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updateLinks="always" defaultThemeVersion="166925"/>
  <mc:AlternateContent xmlns:mc="http://schemas.openxmlformats.org/markup-compatibility/2006">
    <mc:Choice Requires="x15">
      <x15ac:absPath xmlns:x15ac="http://schemas.microsoft.com/office/spreadsheetml/2010/11/ac" url="/Users/mac/Documents/financial-modeling/"/>
    </mc:Choice>
  </mc:AlternateContent>
  <xr:revisionPtr revIDLastSave="0" documentId="13_ncr:1_{BC95BD0C-51F3-9746-A74F-B9471D634477}" xr6:coauthVersionLast="47" xr6:coauthVersionMax="47" xr10:uidLastSave="{00000000-0000-0000-0000-000000000000}"/>
  <bookViews>
    <workbookView xWindow="0" yWindow="500" windowWidth="28800" windowHeight="17500" activeTab="9" xr2:uid="{4F32CD4D-3FFC-624F-98AE-4C7FEFAF5D49}"/>
  </bookViews>
  <sheets>
    <sheet name="Software" sheetId="81" r:id="rId1"/>
    <sheet name="Hardware" sheetId="80" r:id="rId2"/>
    <sheet name="Consumer" sheetId="90" r:id="rId3"/>
    <sheet name="Financials" sheetId="92" r:id="rId4"/>
    <sheet name="Healthcare" sheetId="84" r:id="rId5"/>
    <sheet name="Industrials" sheetId="85" r:id="rId6"/>
    <sheet name="Commodities" sheetId="82" r:id="rId7"/>
    <sheet name="US Treasury Bonds" sheetId="20" r:id="rId8"/>
    <sheet name="High Growth" sheetId="63" r:id="rId9"/>
    <sheet name="GARP" sheetId="91" r:id="rId10"/>
    <sheet name="Watchlist" sheetId="97" r:id="rId11"/>
    <sheet name="Small + Speculative" sheetId="98" state="hidden" r:id="rId12"/>
    <sheet name="Highest Quality" sheetId="95" state="hidden" r:id="rId13"/>
    <sheet name="GARP HF Buys" sheetId="49" state="hidden" r:id="rId14"/>
    <sheet name="Value HF Buys" sheetId="53" state="hidden" r:id="rId15"/>
    <sheet name="Aggressive Growth HF Buys" sheetId="52" state="hidden" r:id="rId16"/>
    <sheet name="Other HF Buys" sheetId="54" state="hidden"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s>
  <definedNames>
    <definedName name="_xlnm._FilterDatabase" localSheetId="6" hidden="1">Commodities!$A$1:$X$1</definedName>
    <definedName name="_xlnm._FilterDatabase" localSheetId="2" hidden="1">Consumer!$A$1:$X$1</definedName>
    <definedName name="_xlnm._FilterDatabase" localSheetId="3" hidden="1">Financials!$A$1:$X$1</definedName>
    <definedName name="_xlnm._FilterDatabase" localSheetId="9" hidden="1">GARP!$A$1:$X$1</definedName>
    <definedName name="_xlnm._FilterDatabase" localSheetId="1" hidden="1">Hardware!$A$1:$X$1</definedName>
    <definedName name="_xlnm._FilterDatabase" localSheetId="4" hidden="1">Healthcare!$A$1:$X$1</definedName>
    <definedName name="_xlnm._FilterDatabase" localSheetId="8" hidden="1">'High Growth'!$A$1:$X$1</definedName>
    <definedName name="_xlnm._FilterDatabase" localSheetId="12" hidden="1">'Highest Quality'!$A$1:$X$1</definedName>
    <definedName name="_xlnm._FilterDatabase" localSheetId="5" hidden="1">Industrials!$A$1:$X$1</definedName>
    <definedName name="_xlnm._FilterDatabase" localSheetId="11" hidden="1">'Small + Speculative'!$A$1:$X$1</definedName>
    <definedName name="_xlnm._FilterDatabase" localSheetId="0" hidden="1">Software!$A$1:$X$1</definedName>
    <definedName name="_xlnm._FilterDatabase" localSheetId="10" hidden="1">Watchlist!$A$1:$X$1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 i="91" l="1"/>
  <c r="B12" i="91" a="1"/>
  <c r="B12" i="91" s="1"/>
  <c r="C12" i="91"/>
  <c r="E12" i="91"/>
  <c r="F12" i="91"/>
  <c r="G12" i="91"/>
  <c r="H12" i="91"/>
  <c r="I12" i="91"/>
  <c r="J12" i="91"/>
  <c r="K12" i="91"/>
  <c r="L12" i="91"/>
  <c r="M12" i="91"/>
  <c r="O12" i="91"/>
  <c r="P12" i="91"/>
  <c r="Q12" i="91"/>
  <c r="R12" i="91"/>
  <c r="S12" i="91"/>
  <c r="T12" i="91"/>
  <c r="U12" i="91"/>
  <c r="V12" i="91"/>
  <c r="W12" i="91"/>
  <c r="X12" i="91"/>
  <c r="Y20" i="91" a="1"/>
  <c r="Y20" i="91" s="1"/>
  <c r="Z20" i="91" a="1"/>
  <c r="Z20" i="91" s="1"/>
  <c r="AA20" i="91" a="1"/>
  <c r="AA20" i="91" s="1"/>
  <c r="AA19" i="91" a="1"/>
  <c r="AA19" i="91" s="1"/>
  <c r="Z19" i="91" a="1"/>
  <c r="Z19" i="91" s="1"/>
  <c r="Y19" i="91" a="1"/>
  <c r="Y19" i="91" s="1"/>
  <c r="X5" i="91"/>
  <c r="W5" i="91"/>
  <c r="U5" i="91"/>
  <c r="T5" i="91"/>
  <c r="S5" i="91"/>
  <c r="R5" i="91"/>
  <c r="Q5" i="91"/>
  <c r="P5" i="91"/>
  <c r="O5" i="91"/>
  <c r="M5" i="91"/>
  <c r="L5" i="91"/>
  <c r="K5" i="91"/>
  <c r="J5" i="91"/>
  <c r="I5" i="91"/>
  <c r="H5" i="91"/>
  <c r="G5" i="91"/>
  <c r="F5" i="91"/>
  <c r="E5" i="91"/>
  <c r="B5" i="91" a="1"/>
  <c r="B5" i="91" s="1"/>
  <c r="X5" i="81"/>
  <c r="W5" i="81"/>
  <c r="U5" i="81"/>
  <c r="T5" i="81"/>
  <c r="S5" i="81"/>
  <c r="R5" i="81"/>
  <c r="Q5" i="81"/>
  <c r="P5" i="81"/>
  <c r="O5" i="81"/>
  <c r="M5" i="81"/>
  <c r="L5" i="81"/>
  <c r="K5" i="81"/>
  <c r="J5" i="81"/>
  <c r="I5" i="81"/>
  <c r="H5" i="81"/>
  <c r="G5" i="81"/>
  <c r="F5" i="81"/>
  <c r="E5" i="81"/>
  <c r="N12" i="91" l="1"/>
  <c r="AA19" i="63" l="1" a="1"/>
  <c r="AA19" i="63" s="1"/>
  <c r="Z19" i="63" a="1"/>
  <c r="Z19" i="63" s="1"/>
  <c r="Y19" i="63" a="1"/>
  <c r="Y19" i="63" s="1"/>
  <c r="P17" i="63" l="1"/>
  <c r="P13" i="63" l="1"/>
  <c r="P15" i="63"/>
  <c r="P20" i="63"/>
  <c r="P10" i="63"/>
  <c r="P8" i="63"/>
  <c r="P9" i="63"/>
  <c r="P19" i="63"/>
  <c r="P14" i="63"/>
  <c r="P4" i="63" l="1"/>
  <c r="AA5" i="97" l="1" a="1"/>
  <c r="AA5" i="97" s="1"/>
  <c r="Z5" i="97" a="1"/>
  <c r="Z5" i="97" s="1"/>
  <c r="Y5" i="97" a="1"/>
  <c r="Y5" i="97" s="1"/>
  <c r="X13" i="97"/>
  <c r="W13" i="97"/>
  <c r="V13" i="97"/>
  <c r="U13" i="97"/>
  <c r="T13" i="97"/>
  <c r="S13" i="97"/>
  <c r="R13" i="97"/>
  <c r="Q13" i="97"/>
  <c r="P13" i="97"/>
  <c r="O13" i="97"/>
  <c r="M13" i="97"/>
  <c r="L13" i="97"/>
  <c r="K13" i="97"/>
  <c r="J13" i="97"/>
  <c r="I13" i="97"/>
  <c r="H13" i="97"/>
  <c r="G13" i="97"/>
  <c r="F13" i="97"/>
  <c r="E13" i="97"/>
  <c r="B13" i="97" a="1"/>
  <c r="B13" i="97" s="1"/>
  <c r="AA14" i="97" a="1"/>
  <c r="AA14" i="97" s="1"/>
  <c r="Z14" i="97" a="1"/>
  <c r="Z14" i="97" s="1"/>
  <c r="Y14" i="97" a="1"/>
  <c r="Y14" i="97" s="1"/>
  <c r="X14" i="97"/>
  <c r="W14" i="97"/>
  <c r="V14" i="97"/>
  <c r="U14" i="97"/>
  <c r="T14" i="97"/>
  <c r="S14" i="97"/>
  <c r="R14" i="97"/>
  <c r="Q14" i="97"/>
  <c r="P14" i="97"/>
  <c r="O14" i="97"/>
  <c r="M14" i="97"/>
  <c r="L14" i="97"/>
  <c r="K14" i="97"/>
  <c r="J14" i="97"/>
  <c r="I14" i="97"/>
  <c r="H14" i="97"/>
  <c r="G14" i="97"/>
  <c r="F14" i="97"/>
  <c r="E14" i="97"/>
  <c r="B14" i="97" a="1"/>
  <c r="B14" i="97" s="1"/>
  <c r="AA2" i="97" a="1"/>
  <c r="AA2" i="97" s="1"/>
  <c r="Z2" i="97" a="1"/>
  <c r="Z2" i="97" s="1"/>
  <c r="Y2" i="97" a="1"/>
  <c r="Y2" i="97" s="1"/>
  <c r="X5" i="97"/>
  <c r="W5" i="97"/>
  <c r="V5" i="97"/>
  <c r="U5" i="97"/>
  <c r="T5" i="97"/>
  <c r="S5" i="97"/>
  <c r="R5" i="97"/>
  <c r="Q5" i="97"/>
  <c r="P5" i="97"/>
  <c r="O5" i="97"/>
  <c r="M5" i="97"/>
  <c r="L5" i="97"/>
  <c r="K5" i="97"/>
  <c r="J5" i="97"/>
  <c r="I5" i="97"/>
  <c r="H5" i="97"/>
  <c r="G5" i="97"/>
  <c r="F5" i="97"/>
  <c r="E5" i="97"/>
  <c r="D5" i="97"/>
  <c r="C5" i="97"/>
  <c r="B5" i="97" a="1"/>
  <c r="B5" i="97" s="1"/>
  <c r="X12" i="97" l="1"/>
  <c r="X8" i="84"/>
  <c r="N5" i="97"/>
  <c r="AB13" i="97" l="1" a="1"/>
  <c r="AB13" i="97" s="1"/>
  <c r="AA13" i="97" a="1"/>
  <c r="AA13" i="97" s="1"/>
  <c r="Z13" i="97" a="1"/>
  <c r="Z13" i="97" s="1"/>
  <c r="Y13" i="97" a="1"/>
  <c r="Y13" i="97" s="1"/>
  <c r="W12" i="97"/>
  <c r="V12" i="97"/>
  <c r="U12" i="97"/>
  <c r="T12" i="97"/>
  <c r="S12" i="97"/>
  <c r="R12" i="97"/>
  <c r="Q12" i="97"/>
  <c r="P12" i="97"/>
  <c r="O12" i="97"/>
  <c r="M12" i="97"/>
  <c r="L12" i="97"/>
  <c r="K12" i="97"/>
  <c r="J12" i="97"/>
  <c r="I12" i="97"/>
  <c r="H12" i="97"/>
  <c r="G12" i="97"/>
  <c r="F12" i="97"/>
  <c r="E12" i="97"/>
  <c r="B12" i="97" a="1"/>
  <c r="B12" i="97" s="1"/>
  <c r="X7" i="97"/>
  <c r="W7" i="97"/>
  <c r="U7" i="97"/>
  <c r="T7" i="97"/>
  <c r="S7" i="97"/>
  <c r="R7" i="97"/>
  <c r="Q7" i="97"/>
  <c r="P7" i="97"/>
  <c r="O7" i="97"/>
  <c r="M7" i="97"/>
  <c r="L7" i="97"/>
  <c r="K7" i="97"/>
  <c r="J7" i="97"/>
  <c r="I7" i="97"/>
  <c r="H7" i="97"/>
  <c r="G7" i="97"/>
  <c r="F7" i="97"/>
  <c r="E7" i="97"/>
  <c r="D7" i="97"/>
  <c r="C7" i="97"/>
  <c r="B7" i="97" a="1"/>
  <c r="B7" i="97" s="1"/>
  <c r="AA12" i="97" a="1"/>
  <c r="AA12" i="97" s="1"/>
  <c r="Z12" i="97" a="1"/>
  <c r="Z12" i="97" s="1"/>
  <c r="Y12" i="97" a="1"/>
  <c r="Y12" i="97" s="1"/>
  <c r="AA11" i="97" a="1"/>
  <c r="AA11" i="97" s="1"/>
  <c r="Z11" i="97" a="1"/>
  <c r="Z11" i="97" s="1"/>
  <c r="Y11" i="97" a="1"/>
  <c r="Y11" i="97" s="1"/>
  <c r="X6" i="97"/>
  <c r="W6" i="97"/>
  <c r="V6" i="97"/>
  <c r="U6" i="97"/>
  <c r="T6" i="97"/>
  <c r="S6" i="97"/>
  <c r="R6" i="97"/>
  <c r="Q6" i="97"/>
  <c r="P6" i="97"/>
  <c r="O6" i="97"/>
  <c r="M6" i="97"/>
  <c r="L6" i="97"/>
  <c r="K6" i="97"/>
  <c r="J6" i="97"/>
  <c r="I6" i="97"/>
  <c r="H6" i="97"/>
  <c r="G6" i="97"/>
  <c r="F6" i="97"/>
  <c r="E6" i="97"/>
  <c r="D6" i="97"/>
  <c r="C6" i="97"/>
  <c r="B6" i="97" a="1"/>
  <c r="B6" i="97" s="1"/>
  <c r="N7" i="97" l="1"/>
  <c r="N6" i="97"/>
  <c r="AA10" i="97" a="1"/>
  <c r="AA10" i="97" s="1"/>
  <c r="Z10" i="97" a="1"/>
  <c r="Z10" i="97" s="1"/>
  <c r="Y10" i="97" a="1"/>
  <c r="Y10" i="97" s="1"/>
  <c r="X2" i="97"/>
  <c r="W2" i="97"/>
  <c r="V2" i="97"/>
  <c r="U2" i="97"/>
  <c r="T2" i="97"/>
  <c r="S2" i="97"/>
  <c r="R2" i="97"/>
  <c r="Q2" i="97"/>
  <c r="P2" i="97"/>
  <c r="O2" i="97"/>
  <c r="M2" i="97"/>
  <c r="L2" i="97"/>
  <c r="K2" i="97"/>
  <c r="J2" i="97"/>
  <c r="I2" i="97"/>
  <c r="H2" i="97"/>
  <c r="G2" i="97"/>
  <c r="F2" i="97"/>
  <c r="E2" i="97"/>
  <c r="D2" i="97"/>
  <c r="C2" i="97"/>
  <c r="B2" i="97" a="1"/>
  <c r="B2" i="97" s="1"/>
  <c r="W7" i="80"/>
  <c r="V7" i="80"/>
  <c r="U7" i="80"/>
  <c r="T7" i="80"/>
  <c r="S7" i="80"/>
  <c r="R7" i="80"/>
  <c r="M7" i="80"/>
  <c r="L7" i="80"/>
  <c r="K7" i="80"/>
  <c r="J7" i="80"/>
  <c r="I7" i="80"/>
  <c r="H7" i="80"/>
  <c r="G7" i="80"/>
  <c r="F7" i="80"/>
  <c r="E7" i="80"/>
  <c r="N2" i="97" l="1"/>
  <c r="X7" i="80"/>
  <c r="Q7" i="80"/>
  <c r="O7" i="80" l="1"/>
  <c r="P7" i="80"/>
  <c r="X14" i="81" l="1"/>
  <c r="AA18" i="91" a="1"/>
  <c r="AA18" i="91" s="1"/>
  <c r="Z18" i="91" a="1"/>
  <c r="Z18" i="91" s="1"/>
  <c r="Y18" i="91" a="1"/>
  <c r="Y18" i="91" s="1"/>
  <c r="W10" i="91"/>
  <c r="V10" i="91"/>
  <c r="U10" i="91"/>
  <c r="T10" i="91"/>
  <c r="S10" i="91"/>
  <c r="R10" i="91"/>
  <c r="M10" i="91"/>
  <c r="L10" i="91"/>
  <c r="K10" i="91"/>
  <c r="J10" i="91"/>
  <c r="I10" i="91"/>
  <c r="H10" i="91"/>
  <c r="G10" i="91"/>
  <c r="F10" i="91"/>
  <c r="E10" i="91"/>
  <c r="B10" i="91" a="1"/>
  <c r="B10" i="91" s="1"/>
  <c r="W14" i="81"/>
  <c r="V14" i="81"/>
  <c r="U14" i="81"/>
  <c r="T14" i="81"/>
  <c r="S14" i="81"/>
  <c r="R14" i="81"/>
  <c r="M14" i="81"/>
  <c r="L14" i="81"/>
  <c r="K14" i="81"/>
  <c r="J14" i="81"/>
  <c r="I14" i="81"/>
  <c r="H14" i="81"/>
  <c r="G14" i="81"/>
  <c r="F14" i="81"/>
  <c r="E14" i="81"/>
  <c r="X10" i="91" l="1"/>
  <c r="Q14" i="81" l="1"/>
  <c r="Q10" i="91"/>
  <c r="P14" i="81" l="1"/>
  <c r="P10" i="91"/>
  <c r="O14" i="81"/>
  <c r="O10" i="91"/>
  <c r="X3" i="97" l="1"/>
  <c r="W3" i="97"/>
  <c r="V3" i="97"/>
  <c r="U3" i="97"/>
  <c r="T3" i="97"/>
  <c r="S3" i="97"/>
  <c r="R3" i="97"/>
  <c r="Q3" i="97"/>
  <c r="P3" i="97"/>
  <c r="O3" i="97"/>
  <c r="M3" i="97"/>
  <c r="L3" i="97"/>
  <c r="K3" i="97"/>
  <c r="J3" i="97"/>
  <c r="I3" i="97"/>
  <c r="H3" i="97"/>
  <c r="G3" i="97"/>
  <c r="F3" i="97"/>
  <c r="E3" i="97"/>
  <c r="D3" i="97"/>
  <c r="C3" i="97"/>
  <c r="B3" i="97" a="1"/>
  <c r="B3" i="97" s="1"/>
  <c r="AA9" i="97" a="1"/>
  <c r="AA9" i="97" s="1"/>
  <c r="Z9" i="97" a="1"/>
  <c r="Z9" i="97" s="1"/>
  <c r="Y9" i="97" a="1"/>
  <c r="Y9" i="97" s="1"/>
  <c r="N3" i="97" l="1"/>
  <c r="AA6" i="97" l="1" a="1"/>
  <c r="AA6" i="97" s="1"/>
  <c r="Z6" i="97" a="1"/>
  <c r="Z6" i="97" s="1"/>
  <c r="Y6" i="97" a="1"/>
  <c r="Y6" i="97" s="1"/>
  <c r="X9" i="97"/>
  <c r="W9" i="97"/>
  <c r="V9" i="97"/>
  <c r="U9" i="97"/>
  <c r="T9" i="97"/>
  <c r="S9" i="97"/>
  <c r="R9" i="97"/>
  <c r="Q9" i="97"/>
  <c r="P9" i="97"/>
  <c r="O9" i="97"/>
  <c r="M9" i="97"/>
  <c r="L9" i="97"/>
  <c r="K9" i="97"/>
  <c r="J9" i="97"/>
  <c r="I9" i="97"/>
  <c r="H9" i="97"/>
  <c r="G9" i="97"/>
  <c r="F9" i="97"/>
  <c r="E9" i="97"/>
  <c r="D9" i="97"/>
  <c r="C9" i="97"/>
  <c r="B9" i="97" a="1"/>
  <c r="B9" i="97" s="1"/>
  <c r="N9" i="97" l="1"/>
  <c r="AA17" i="91" a="1"/>
  <c r="AA17" i="91" s="1"/>
  <c r="Z17" i="91" a="1"/>
  <c r="Z17" i="91" s="1"/>
  <c r="Y17" i="91" a="1"/>
  <c r="Y17" i="91" s="1"/>
  <c r="AA18" i="63" l="1" a="1"/>
  <c r="AA18" i="63" s="1"/>
  <c r="Z18" i="63" a="1"/>
  <c r="Z18" i="63" s="1"/>
  <c r="Y18" i="63" a="1"/>
  <c r="Y18" i="63" s="1"/>
  <c r="AA17" i="63" a="1"/>
  <c r="AA17" i="63" s="1"/>
  <c r="Z17" i="63" a="1"/>
  <c r="Z17" i="63" s="1"/>
  <c r="Y17" i="63" a="1"/>
  <c r="Y17" i="63" s="1"/>
  <c r="X5" i="63"/>
  <c r="W5" i="63"/>
  <c r="V5" i="63"/>
  <c r="U5" i="63"/>
  <c r="T5" i="63"/>
  <c r="S5" i="63"/>
  <c r="R5" i="63"/>
  <c r="Q5" i="63"/>
  <c r="P5" i="63"/>
  <c r="O5" i="63"/>
  <c r="M5" i="63"/>
  <c r="L5" i="63"/>
  <c r="K5" i="63"/>
  <c r="J5" i="63"/>
  <c r="I5" i="63"/>
  <c r="H5" i="63"/>
  <c r="G5" i="63"/>
  <c r="F5" i="63"/>
  <c r="E5" i="63"/>
  <c r="D5" i="63"/>
  <c r="C5" i="63"/>
  <c r="B5" i="63" a="1"/>
  <c r="B5" i="63" s="1"/>
  <c r="N5" i="63" l="1"/>
  <c r="W40" i="81"/>
  <c r="V40" i="81"/>
  <c r="U40" i="81"/>
  <c r="T40" i="81"/>
  <c r="S40" i="81"/>
  <c r="R40" i="81"/>
  <c r="M40" i="81"/>
  <c r="L40" i="81"/>
  <c r="K40" i="81"/>
  <c r="J40" i="81"/>
  <c r="I40" i="81"/>
  <c r="H40" i="81"/>
  <c r="G40" i="81"/>
  <c r="F40" i="81"/>
  <c r="E40" i="81"/>
  <c r="X40" i="81"/>
  <c r="Q40" i="81" l="1"/>
  <c r="P40" i="81" l="1"/>
  <c r="O40" i="81"/>
  <c r="AA4" i="98" l="1" a="1"/>
  <c r="AA4" i="98" s="1"/>
  <c r="Z4" i="98" a="1"/>
  <c r="Z4" i="98" s="1"/>
  <c r="Y4" i="98" a="1"/>
  <c r="Y4" i="98" s="1"/>
  <c r="X4" i="98"/>
  <c r="W4" i="98"/>
  <c r="V4" i="98"/>
  <c r="U4" i="98"/>
  <c r="T4" i="98"/>
  <c r="S4" i="98"/>
  <c r="R4" i="98"/>
  <c r="Q4" i="98"/>
  <c r="P4" i="98"/>
  <c r="O4" i="98"/>
  <c r="M4" i="98"/>
  <c r="L4" i="98"/>
  <c r="K4" i="98"/>
  <c r="J4" i="98"/>
  <c r="I4" i="98"/>
  <c r="H4" i="98"/>
  <c r="G4" i="98"/>
  <c r="F4" i="98"/>
  <c r="E4" i="98"/>
  <c r="B4" i="98" a="1"/>
  <c r="B4" i="98" s="1"/>
  <c r="AA3" i="98" a="1"/>
  <c r="AA3" i="98" s="1"/>
  <c r="Z3" i="98" a="1"/>
  <c r="Z3" i="98" s="1"/>
  <c r="Y3" i="98" a="1"/>
  <c r="Y3" i="98" s="1"/>
  <c r="X3" i="98"/>
  <c r="W3" i="98"/>
  <c r="V3" i="98"/>
  <c r="U3" i="98"/>
  <c r="T3" i="98"/>
  <c r="S3" i="98"/>
  <c r="R3" i="98"/>
  <c r="Q3" i="98"/>
  <c r="P3" i="98"/>
  <c r="O3" i="98"/>
  <c r="M3" i="98"/>
  <c r="L3" i="98"/>
  <c r="K3" i="98"/>
  <c r="J3" i="98"/>
  <c r="I3" i="98"/>
  <c r="H3" i="98"/>
  <c r="G3" i="98"/>
  <c r="F3" i="98"/>
  <c r="E3" i="98"/>
  <c r="D3" i="98"/>
  <c r="C3" i="98"/>
  <c r="B3" i="98" a="1"/>
  <c r="B3" i="98" s="1"/>
  <c r="AA2" i="98" a="1"/>
  <c r="AA2" i="98" s="1"/>
  <c r="Z2" i="98" a="1"/>
  <c r="Z2" i="98" s="1"/>
  <c r="Y2" i="98" a="1"/>
  <c r="Y2" i="98" s="1"/>
  <c r="X2" i="98"/>
  <c r="W2" i="98"/>
  <c r="V2" i="98"/>
  <c r="U2" i="98"/>
  <c r="T2" i="98"/>
  <c r="S2" i="98"/>
  <c r="R2" i="98"/>
  <c r="Q2" i="98"/>
  <c r="P2" i="98"/>
  <c r="O2" i="98"/>
  <c r="M2" i="98"/>
  <c r="L2" i="98"/>
  <c r="K2" i="98"/>
  <c r="J2" i="98"/>
  <c r="I2" i="98"/>
  <c r="H2" i="98"/>
  <c r="G2" i="98"/>
  <c r="F2" i="98"/>
  <c r="E2" i="98"/>
  <c r="B2" i="98" a="1"/>
  <c r="B2" i="98" s="1"/>
  <c r="N3" i="98" l="1"/>
  <c r="W13" i="80"/>
  <c r="V13" i="80"/>
  <c r="U13" i="80"/>
  <c r="T13" i="80"/>
  <c r="S13" i="80"/>
  <c r="R13" i="80"/>
  <c r="M13" i="80"/>
  <c r="L13" i="80"/>
  <c r="K13" i="80"/>
  <c r="J13" i="80"/>
  <c r="I13" i="80"/>
  <c r="H13" i="80"/>
  <c r="G13" i="80"/>
  <c r="F13" i="80"/>
  <c r="E13" i="80"/>
  <c r="X13" i="80"/>
  <c r="Q13" i="80" l="1"/>
  <c r="W11" i="80"/>
  <c r="V11" i="80"/>
  <c r="U11" i="80"/>
  <c r="T11" i="80"/>
  <c r="S11" i="80"/>
  <c r="R11" i="80"/>
  <c r="M11" i="80"/>
  <c r="L11" i="80"/>
  <c r="K11" i="80"/>
  <c r="J11" i="80"/>
  <c r="I11" i="80"/>
  <c r="H11" i="80"/>
  <c r="G11" i="80"/>
  <c r="F11" i="80"/>
  <c r="E11" i="80"/>
  <c r="X11" i="80"/>
  <c r="O13" i="80" l="1"/>
  <c r="P13" i="80"/>
  <c r="Q11" i="80"/>
  <c r="O11" i="80" l="1"/>
  <c r="P11" i="80"/>
  <c r="X11" i="97" l="1"/>
  <c r="W11" i="97"/>
  <c r="V11" i="97"/>
  <c r="U11" i="97"/>
  <c r="T11" i="97"/>
  <c r="S11" i="97"/>
  <c r="R11" i="97"/>
  <c r="Q11" i="97"/>
  <c r="P11" i="97"/>
  <c r="O11" i="97"/>
  <c r="M11" i="97"/>
  <c r="L11" i="97"/>
  <c r="K11" i="97"/>
  <c r="J11" i="97"/>
  <c r="I11" i="97"/>
  <c r="H11" i="97"/>
  <c r="G11" i="97"/>
  <c r="F11" i="97"/>
  <c r="E11" i="97"/>
  <c r="D11" i="97"/>
  <c r="C11" i="97"/>
  <c r="B11" i="97" a="1"/>
  <c r="B11" i="97" s="1"/>
  <c r="N11" i="97" l="1"/>
  <c r="X10" i="97"/>
  <c r="W10" i="97"/>
  <c r="V10" i="97"/>
  <c r="U10" i="97"/>
  <c r="T10" i="97"/>
  <c r="S10" i="97"/>
  <c r="R10" i="97"/>
  <c r="Q10" i="97"/>
  <c r="P10" i="97"/>
  <c r="O10" i="97"/>
  <c r="M10" i="97"/>
  <c r="L10" i="97"/>
  <c r="K10" i="97"/>
  <c r="J10" i="97"/>
  <c r="I10" i="97"/>
  <c r="H10" i="97"/>
  <c r="G10" i="97"/>
  <c r="F10" i="97"/>
  <c r="E10" i="97"/>
  <c r="D10" i="97"/>
  <c r="C10" i="97"/>
  <c r="B10" i="97" a="1"/>
  <c r="B10" i="97" s="1"/>
  <c r="N10" i="97" l="1"/>
  <c r="X6" i="63"/>
  <c r="W6" i="63"/>
  <c r="V6" i="63"/>
  <c r="U6" i="63"/>
  <c r="T6" i="63"/>
  <c r="S6" i="63"/>
  <c r="R6" i="63"/>
  <c r="Q6" i="63"/>
  <c r="P6" i="63"/>
  <c r="O6" i="63"/>
  <c r="M6" i="63"/>
  <c r="L6" i="63"/>
  <c r="K6" i="63"/>
  <c r="J6" i="63"/>
  <c r="I6" i="63"/>
  <c r="H6" i="63"/>
  <c r="G6" i="63"/>
  <c r="F6" i="63"/>
  <c r="E6" i="63"/>
  <c r="D6" i="63"/>
  <c r="C6" i="63"/>
  <c r="B6" i="63" a="1"/>
  <c r="B6" i="63" s="1"/>
  <c r="X4" i="97"/>
  <c r="W4" i="97"/>
  <c r="V4" i="97"/>
  <c r="U4" i="97"/>
  <c r="T4" i="97"/>
  <c r="S4" i="97"/>
  <c r="R4" i="97"/>
  <c r="Q4" i="97"/>
  <c r="P4" i="97"/>
  <c r="O4" i="97"/>
  <c r="M4" i="97"/>
  <c r="L4" i="97"/>
  <c r="K4" i="97"/>
  <c r="J4" i="97"/>
  <c r="I4" i="97"/>
  <c r="H4" i="97"/>
  <c r="G4" i="97"/>
  <c r="F4" i="97"/>
  <c r="E4" i="97"/>
  <c r="D4" i="97"/>
  <c r="C4" i="97"/>
  <c r="B4" i="97" a="1"/>
  <c r="B4" i="97" s="1"/>
  <c r="N4" i="97" l="1"/>
  <c r="N6" i="63"/>
  <c r="AB15" i="91" a="1"/>
  <c r="AB15" i="91" s="1"/>
  <c r="AA15" i="91" a="1"/>
  <c r="AA15" i="91" s="1"/>
  <c r="Z15" i="91" a="1"/>
  <c r="Z15" i="91" s="1"/>
  <c r="Y15" i="91" a="1"/>
  <c r="Y15" i="91" s="1"/>
  <c r="AA4" i="97" a="1"/>
  <c r="AA4" i="97" s="1"/>
  <c r="Z4" i="97" a="1"/>
  <c r="Z4" i="97" s="1"/>
  <c r="Y4" i="97" a="1"/>
  <c r="Y4" i="97" s="1"/>
  <c r="AB3" i="97" a="1"/>
  <c r="AB3" i="97" s="1"/>
  <c r="AA3" i="97" a="1"/>
  <c r="AA3" i="97" s="1"/>
  <c r="Z3" i="97" a="1"/>
  <c r="Z3" i="97" s="1"/>
  <c r="Y3" i="97" a="1"/>
  <c r="Y3" i="97" s="1"/>
  <c r="W16" i="80"/>
  <c r="V16" i="80"/>
  <c r="U16" i="80"/>
  <c r="T16" i="80"/>
  <c r="S16" i="80"/>
  <c r="R16" i="80"/>
  <c r="M16" i="80"/>
  <c r="L16" i="80"/>
  <c r="K16" i="80"/>
  <c r="J16" i="80"/>
  <c r="I16" i="80"/>
  <c r="H16" i="80"/>
  <c r="G16" i="80"/>
  <c r="F16" i="80"/>
  <c r="E16" i="80"/>
  <c r="AB5" i="80" a="1"/>
  <c r="AB5" i="80" s="1"/>
  <c r="AA5" i="80" a="1"/>
  <c r="AA5" i="80" s="1"/>
  <c r="Z5" i="80" a="1"/>
  <c r="Z5" i="80" s="1"/>
  <c r="Y5" i="80" a="1"/>
  <c r="Y5" i="80" s="1"/>
  <c r="B16" i="80" a="1"/>
  <c r="B16" i="80" s="1"/>
  <c r="X16" i="80" l="1"/>
  <c r="Q16" i="80"/>
  <c r="O16" i="80" l="1"/>
  <c r="P16" i="80"/>
  <c r="AA14" i="91" l="1" a="1"/>
  <c r="AA14" i="91" s="1"/>
  <c r="Z14" i="91" a="1"/>
  <c r="Z14" i="91" s="1"/>
  <c r="Y14" i="91" a="1"/>
  <c r="Y14" i="91" s="1"/>
  <c r="W11" i="91"/>
  <c r="V11" i="91"/>
  <c r="U11" i="91"/>
  <c r="T11" i="91"/>
  <c r="S11" i="91"/>
  <c r="R11" i="91"/>
  <c r="M11" i="91"/>
  <c r="L11" i="91"/>
  <c r="K11" i="91"/>
  <c r="J11" i="91"/>
  <c r="I11" i="91"/>
  <c r="H11" i="91"/>
  <c r="G11" i="91"/>
  <c r="F11" i="91"/>
  <c r="E11" i="91"/>
  <c r="B11" i="91" a="1"/>
  <c r="B11" i="91" s="1"/>
  <c r="X22" i="81"/>
  <c r="W22" i="81"/>
  <c r="V22" i="81"/>
  <c r="U22" i="81"/>
  <c r="T22" i="81"/>
  <c r="S22" i="81"/>
  <c r="R22" i="81"/>
  <c r="M22" i="81"/>
  <c r="L22" i="81"/>
  <c r="K22" i="81"/>
  <c r="J22" i="81"/>
  <c r="I22" i="81"/>
  <c r="H22" i="81"/>
  <c r="G22" i="81"/>
  <c r="F22" i="81"/>
  <c r="E22" i="81"/>
  <c r="X11" i="91" l="1"/>
  <c r="Q11" i="91" l="1"/>
  <c r="Q22" i="81"/>
  <c r="P22" i="81" l="1"/>
  <c r="P11" i="91"/>
  <c r="O22" i="81"/>
  <c r="O11" i="91"/>
  <c r="X43" i="81" l="1"/>
  <c r="W43" i="81"/>
  <c r="V43" i="81"/>
  <c r="U43" i="81"/>
  <c r="T43" i="81"/>
  <c r="S43" i="81"/>
  <c r="Q43" i="81"/>
  <c r="R43" i="81"/>
  <c r="P43" i="81"/>
  <c r="O43" i="81"/>
  <c r="M43" i="81"/>
  <c r="L43" i="81"/>
  <c r="K43" i="81"/>
  <c r="J43" i="81"/>
  <c r="I43" i="81"/>
  <c r="H43" i="81"/>
  <c r="G43" i="81"/>
  <c r="F43" i="81"/>
  <c r="E43" i="81"/>
  <c r="AA47" i="81" l="1" a="1"/>
  <c r="AA47" i="81" s="1"/>
  <c r="Z47" i="81" a="1"/>
  <c r="Z47" i="81" s="1"/>
  <c r="Y47" i="81" a="1"/>
  <c r="Y47" i="81" s="1"/>
  <c r="B43" i="81" a="1"/>
  <c r="B43" i="81" s="1"/>
  <c r="AA16" i="63" l="1" a="1"/>
  <c r="AA16" i="63" s="1"/>
  <c r="Z16" i="63" a="1"/>
  <c r="Z16" i="63" s="1"/>
  <c r="Y16" i="63" a="1"/>
  <c r="Y16" i="63" s="1"/>
  <c r="AA15" i="63" l="1" a="1"/>
  <c r="AA15" i="63" s="1"/>
  <c r="Z15" i="63" a="1"/>
  <c r="Z15" i="63" s="1"/>
  <c r="Y15" i="63" a="1"/>
  <c r="Y15" i="63" s="1"/>
  <c r="X32" i="81"/>
  <c r="W32" i="81"/>
  <c r="V32" i="81"/>
  <c r="U32" i="81"/>
  <c r="T32" i="81"/>
  <c r="S32" i="81"/>
  <c r="R32" i="81"/>
  <c r="Q32" i="81"/>
  <c r="P32" i="81"/>
  <c r="O32" i="81"/>
  <c r="M32" i="81"/>
  <c r="L32" i="81"/>
  <c r="K32" i="81"/>
  <c r="J32" i="81"/>
  <c r="I32" i="81"/>
  <c r="H32" i="81"/>
  <c r="G32" i="81"/>
  <c r="F32" i="81"/>
  <c r="E32" i="81"/>
  <c r="AA46" i="81" l="1" a="1"/>
  <c r="AA46" i="81" s="1"/>
  <c r="Z46" i="81" a="1"/>
  <c r="Z46" i="81" s="1"/>
  <c r="Y46" i="81" a="1"/>
  <c r="Y46" i="81" s="1"/>
  <c r="B32" i="81" a="1"/>
  <c r="B32" i="81" s="1"/>
  <c r="W15" i="63" l="1"/>
  <c r="V15" i="63"/>
  <c r="U15" i="63"/>
  <c r="T15" i="63"/>
  <c r="S15" i="63"/>
  <c r="R15" i="63"/>
  <c r="M15" i="63"/>
  <c r="L15" i="63"/>
  <c r="K15" i="63"/>
  <c r="J15" i="63"/>
  <c r="I15" i="63"/>
  <c r="H15" i="63"/>
  <c r="G15" i="63"/>
  <c r="F15" i="63"/>
  <c r="E15" i="63"/>
  <c r="B15" i="63" a="1"/>
  <c r="B15" i="63" s="1"/>
  <c r="W11" i="85" l="1"/>
  <c r="V11" i="85"/>
  <c r="U11" i="85"/>
  <c r="T11" i="85"/>
  <c r="S11" i="85"/>
  <c r="R11" i="85"/>
  <c r="M11" i="85"/>
  <c r="L11" i="85"/>
  <c r="K11" i="85"/>
  <c r="J11" i="85"/>
  <c r="I11" i="85"/>
  <c r="H11" i="85"/>
  <c r="G11" i="85"/>
  <c r="F11" i="85"/>
  <c r="E11" i="85"/>
  <c r="AA11" i="85" a="1"/>
  <c r="AA11" i="85" s="1"/>
  <c r="Z11" i="85" a="1"/>
  <c r="Z11" i="85" s="1"/>
  <c r="Y11" i="85" a="1"/>
  <c r="Y11" i="85" s="1"/>
  <c r="B11" i="85" a="1"/>
  <c r="B11" i="85" s="1"/>
  <c r="X15" i="63" l="1"/>
  <c r="X11" i="85" l="1"/>
  <c r="Q11" i="85" l="1"/>
  <c r="Q15" i="63"/>
  <c r="P11" i="85" l="1"/>
  <c r="O11" i="85"/>
  <c r="O15" i="63"/>
  <c r="W18" i="81" l="1"/>
  <c r="V18" i="81"/>
  <c r="U18" i="81"/>
  <c r="T18" i="81"/>
  <c r="S18" i="81"/>
  <c r="R18" i="81"/>
  <c r="M18" i="81"/>
  <c r="L18" i="81"/>
  <c r="K18" i="81"/>
  <c r="J18" i="81"/>
  <c r="I18" i="81"/>
  <c r="H18" i="81"/>
  <c r="G18" i="81"/>
  <c r="F18" i="81"/>
  <c r="E18" i="81"/>
  <c r="AA45" i="81" a="1"/>
  <c r="AA45" i="81" s="1"/>
  <c r="Z45" i="81" a="1"/>
  <c r="Z45" i="81" s="1"/>
  <c r="Y45" i="81" a="1"/>
  <c r="Y45" i="81" s="1"/>
  <c r="B18" i="81" a="1"/>
  <c r="B18" i="81" s="1"/>
  <c r="Q18" i="81"/>
  <c r="X18" i="81" l="1"/>
  <c r="P18" i="81"/>
  <c r="O18" i="81"/>
  <c r="X25" i="90" l="1"/>
  <c r="W25" i="90"/>
  <c r="V25" i="90"/>
  <c r="U25" i="90"/>
  <c r="T25" i="90"/>
  <c r="S25" i="90"/>
  <c r="R25" i="90"/>
  <c r="Q25" i="90"/>
  <c r="P25" i="90"/>
  <c r="O25" i="90"/>
  <c r="M25" i="90"/>
  <c r="L25" i="90"/>
  <c r="K25" i="90"/>
  <c r="J25" i="90"/>
  <c r="I25" i="90"/>
  <c r="H25" i="90"/>
  <c r="G25" i="90"/>
  <c r="F25" i="90"/>
  <c r="E25" i="90"/>
  <c r="AA25" i="90" l="1" a="1"/>
  <c r="AA25" i="90" s="1"/>
  <c r="Z25" i="90" a="1"/>
  <c r="Z25" i="90" s="1"/>
  <c r="Y25" i="90" a="1"/>
  <c r="Y25" i="90" s="1"/>
  <c r="B25" i="90" a="1"/>
  <c r="B25" i="90" s="1"/>
  <c r="X18" i="91" l="1"/>
  <c r="W18" i="91"/>
  <c r="V18" i="91"/>
  <c r="U18" i="91"/>
  <c r="T18" i="91"/>
  <c r="S18" i="91"/>
  <c r="R18" i="91"/>
  <c r="Q18" i="91"/>
  <c r="P18" i="91"/>
  <c r="O18" i="91"/>
  <c r="M18" i="91"/>
  <c r="L18" i="91"/>
  <c r="K18" i="91"/>
  <c r="J18" i="91"/>
  <c r="I18" i="91"/>
  <c r="H18" i="91"/>
  <c r="G18" i="91"/>
  <c r="F18" i="91"/>
  <c r="E18" i="91"/>
  <c r="B18" i="91" a="1"/>
  <c r="B18" i="91" s="1"/>
  <c r="B3" i="63" a="1"/>
  <c r="B3" i="63" s="1"/>
  <c r="C3" i="63"/>
  <c r="D3" i="63"/>
  <c r="E3" i="63"/>
  <c r="F3" i="63"/>
  <c r="G3" i="63"/>
  <c r="H3" i="63"/>
  <c r="I3" i="63"/>
  <c r="J3" i="63"/>
  <c r="K3" i="63"/>
  <c r="L3" i="63"/>
  <c r="M3" i="63"/>
  <c r="O3" i="63"/>
  <c r="P3" i="63"/>
  <c r="Q3" i="63"/>
  <c r="R3" i="63"/>
  <c r="S3" i="63"/>
  <c r="T3" i="63"/>
  <c r="U3" i="63"/>
  <c r="V3" i="63"/>
  <c r="W3" i="63"/>
  <c r="X3" i="63"/>
  <c r="Y12" i="63" a="1"/>
  <c r="Y12" i="63" s="1"/>
  <c r="Z12" i="63" a="1"/>
  <c r="Z12" i="63" s="1"/>
  <c r="AA12" i="63" a="1"/>
  <c r="AA12" i="63" s="1"/>
  <c r="B19" i="91" a="1"/>
  <c r="B19" i="91" s="1"/>
  <c r="C19" i="91"/>
  <c r="D19" i="91"/>
  <c r="E19" i="91"/>
  <c r="F19" i="91"/>
  <c r="G19" i="91"/>
  <c r="H19" i="91"/>
  <c r="I19" i="91"/>
  <c r="J19" i="91"/>
  <c r="K19" i="91"/>
  <c r="L19" i="91"/>
  <c r="M19" i="91"/>
  <c r="O19" i="91"/>
  <c r="P19" i="91"/>
  <c r="Q19" i="91"/>
  <c r="R19" i="91"/>
  <c r="S19" i="91"/>
  <c r="T19" i="91"/>
  <c r="U19" i="91"/>
  <c r="V19" i="91"/>
  <c r="W19" i="91"/>
  <c r="X19" i="91"/>
  <c r="Y13" i="91" a="1"/>
  <c r="Y13" i="91" s="1"/>
  <c r="Z13" i="91" a="1"/>
  <c r="Z13" i="91" s="1"/>
  <c r="AA13" i="91" a="1"/>
  <c r="AA13" i="91" s="1"/>
  <c r="N3" i="63" l="1"/>
  <c r="N19" i="91"/>
  <c r="AA14" i="63" a="1"/>
  <c r="AA14" i="63" s="1"/>
  <c r="Z14" i="63" a="1"/>
  <c r="Z14" i="63" s="1"/>
  <c r="Y14" i="63" a="1"/>
  <c r="Y14" i="63" s="1"/>
  <c r="X13" i="63"/>
  <c r="W13" i="63"/>
  <c r="V13" i="63"/>
  <c r="U13" i="63"/>
  <c r="T13" i="63"/>
  <c r="S13" i="63"/>
  <c r="R13" i="63"/>
  <c r="Q13" i="63"/>
  <c r="O13" i="63"/>
  <c r="M13" i="63"/>
  <c r="L13" i="63"/>
  <c r="K13" i="63"/>
  <c r="J13" i="63"/>
  <c r="I13" i="63"/>
  <c r="H13" i="63"/>
  <c r="G13" i="63"/>
  <c r="F13" i="63"/>
  <c r="E13" i="63"/>
  <c r="B13" i="63" a="1"/>
  <c r="B13" i="63" s="1"/>
  <c r="X9" i="80" l="1"/>
  <c r="W9" i="80"/>
  <c r="V9" i="80"/>
  <c r="U9" i="80"/>
  <c r="T9" i="80"/>
  <c r="S9" i="80"/>
  <c r="R9" i="80"/>
  <c r="Q9" i="80"/>
  <c r="P9" i="80"/>
  <c r="O9" i="80"/>
  <c r="M9" i="80"/>
  <c r="L9" i="80"/>
  <c r="K9" i="80"/>
  <c r="J9" i="80"/>
  <c r="I9" i="80"/>
  <c r="H9" i="80"/>
  <c r="G9" i="80"/>
  <c r="F9" i="80"/>
  <c r="E9" i="80"/>
  <c r="D9" i="80"/>
  <c r="C9" i="80"/>
  <c r="N9" i="80" l="1"/>
  <c r="B9" i="80" a="1"/>
  <c r="B9" i="80" s="1"/>
  <c r="Y12" i="80" a="1"/>
  <c r="Y12" i="80" s="1"/>
  <c r="Z12" i="80" a="1"/>
  <c r="Z12" i="80" s="1"/>
  <c r="AA12" i="80" a="1"/>
  <c r="AA12" i="80" s="1"/>
  <c r="W13" i="91" l="1"/>
  <c r="V13" i="91"/>
  <c r="U13" i="91"/>
  <c r="T13" i="91"/>
  <c r="S13" i="91"/>
  <c r="R13" i="91"/>
  <c r="M13" i="91"/>
  <c r="J13" i="91"/>
  <c r="L13" i="91"/>
  <c r="K13" i="91"/>
  <c r="I13" i="91"/>
  <c r="H13" i="91"/>
  <c r="G13" i="91"/>
  <c r="F13" i="91"/>
  <c r="E13" i="91"/>
  <c r="X13" i="91" l="1"/>
  <c r="P13" i="91"/>
  <c r="Q13" i="91" l="1"/>
  <c r="O13" i="91"/>
  <c r="X13" i="90" l="1"/>
  <c r="W13" i="90"/>
  <c r="V13" i="90"/>
  <c r="U13" i="90"/>
  <c r="T13" i="90"/>
  <c r="S13" i="90"/>
  <c r="R13" i="90"/>
  <c r="Q13" i="90"/>
  <c r="P13" i="90"/>
  <c r="O13" i="90"/>
  <c r="M13" i="90"/>
  <c r="L13" i="90"/>
  <c r="K13" i="90"/>
  <c r="J13" i="90"/>
  <c r="I13" i="90"/>
  <c r="H13" i="90"/>
  <c r="G13" i="90"/>
  <c r="F13" i="90"/>
  <c r="E13" i="90"/>
  <c r="B13" i="90" a="1"/>
  <c r="B13" i="90" s="1"/>
  <c r="AA24" i="90" a="1"/>
  <c r="AA24" i="90" s="1"/>
  <c r="Z24" i="90" a="1"/>
  <c r="Z24" i="90" s="1"/>
  <c r="Y24" i="90" a="1"/>
  <c r="Y24" i="90" s="1"/>
  <c r="W16" i="90" l="1"/>
  <c r="V16" i="90"/>
  <c r="U16" i="90"/>
  <c r="T16" i="90"/>
  <c r="S16" i="90"/>
  <c r="R16" i="90"/>
  <c r="M16" i="90"/>
  <c r="L16" i="90"/>
  <c r="K16" i="90"/>
  <c r="J16" i="90"/>
  <c r="I16" i="90"/>
  <c r="H16" i="90"/>
  <c r="G16" i="90"/>
  <c r="F16" i="90"/>
  <c r="E16" i="90"/>
  <c r="X16" i="90"/>
  <c r="Q16" i="90" l="1"/>
  <c r="O16" i="90" l="1"/>
  <c r="P16" i="90"/>
  <c r="Y15" i="90" l="1" a="1"/>
  <c r="Y15" i="90" s="1"/>
  <c r="Z15" i="90" a="1"/>
  <c r="Z15" i="90" s="1"/>
  <c r="AA15" i="90" a="1"/>
  <c r="AA15" i="90" s="1"/>
  <c r="X17" i="90"/>
  <c r="W17" i="90"/>
  <c r="V17" i="90"/>
  <c r="U17" i="90"/>
  <c r="T17" i="90"/>
  <c r="S17" i="90"/>
  <c r="R17" i="90"/>
  <c r="Q17" i="90"/>
  <c r="P17" i="90"/>
  <c r="O17" i="90"/>
  <c r="M17" i="90"/>
  <c r="L17" i="90"/>
  <c r="K17" i="90"/>
  <c r="J17" i="90"/>
  <c r="I17" i="90"/>
  <c r="H17" i="90"/>
  <c r="G17" i="90"/>
  <c r="F17" i="90"/>
  <c r="E17" i="90"/>
  <c r="B17" i="90" a="1"/>
  <c r="B17" i="90" s="1"/>
  <c r="AA8" i="80" l="1" a="1"/>
  <c r="AA8" i="80" s="1"/>
  <c r="Z8" i="80" a="1"/>
  <c r="Z8" i="80" s="1"/>
  <c r="Y8" i="80" a="1"/>
  <c r="Y8" i="80" s="1"/>
  <c r="W15" i="80"/>
  <c r="V15" i="80"/>
  <c r="U15" i="80"/>
  <c r="R15" i="80"/>
  <c r="K15" i="80"/>
  <c r="H15" i="80"/>
  <c r="E15" i="80"/>
  <c r="B15" i="80" a="1"/>
  <c r="B15" i="80" s="1"/>
  <c r="Y10" i="91" a="1"/>
  <c r="Y10" i="91" s="1"/>
  <c r="Z10" i="91" a="1"/>
  <c r="Z10" i="91" s="1"/>
  <c r="AA10" i="91" a="1"/>
  <c r="AA10" i="91" s="1"/>
  <c r="W14" i="91"/>
  <c r="V14" i="91"/>
  <c r="U14" i="91"/>
  <c r="R14" i="91"/>
  <c r="K14" i="91"/>
  <c r="H14" i="91"/>
  <c r="E14" i="91"/>
  <c r="B14" i="91" a="1"/>
  <c r="B14" i="91" s="1"/>
  <c r="T14" i="91" l="1"/>
  <c r="T15" i="80"/>
  <c r="I14" i="91"/>
  <c r="I15" i="80"/>
  <c r="L15" i="80"/>
  <c r="L14" i="91"/>
  <c r="X14" i="91"/>
  <c r="X15" i="80"/>
  <c r="F15" i="80"/>
  <c r="F14" i="91"/>
  <c r="S15" i="80"/>
  <c r="S14" i="91"/>
  <c r="M15" i="80" l="1"/>
  <c r="M14" i="91"/>
  <c r="J15" i="80"/>
  <c r="J14" i="91"/>
  <c r="Q14" i="91"/>
  <c r="Q15" i="80"/>
  <c r="G14" i="91"/>
  <c r="G15" i="80"/>
  <c r="P14" i="91" l="1"/>
  <c r="P15" i="80"/>
  <c r="O14" i="91"/>
  <c r="O15" i="80"/>
  <c r="AA8" i="91" l="1" a="1"/>
  <c r="AA8" i="91" s="1"/>
  <c r="Z8" i="91" a="1"/>
  <c r="Z8" i="91" s="1"/>
  <c r="Y8" i="91" a="1"/>
  <c r="Y8" i="91" s="1"/>
  <c r="X17" i="91"/>
  <c r="W17" i="91"/>
  <c r="V17" i="91"/>
  <c r="U17" i="91"/>
  <c r="T17" i="91"/>
  <c r="S17" i="91"/>
  <c r="R17" i="91"/>
  <c r="Q17" i="91"/>
  <c r="P17" i="91"/>
  <c r="O17" i="91"/>
  <c r="M17" i="91"/>
  <c r="L17" i="91"/>
  <c r="K17" i="91"/>
  <c r="J17" i="91"/>
  <c r="I17" i="91"/>
  <c r="H17" i="91"/>
  <c r="G17" i="91"/>
  <c r="F17" i="91"/>
  <c r="E17" i="91"/>
  <c r="D17" i="91"/>
  <c r="C17" i="91"/>
  <c r="B17" i="91"/>
  <c r="Y8" i="90" a="1"/>
  <c r="Y8" i="90" s="1"/>
  <c r="Z8" i="90" a="1"/>
  <c r="Z8" i="90" s="1"/>
  <c r="AA8" i="90" a="1"/>
  <c r="AA8" i="90" s="1"/>
  <c r="X10" i="90"/>
  <c r="W10" i="90"/>
  <c r="V10" i="90"/>
  <c r="U10" i="90"/>
  <c r="T10" i="90"/>
  <c r="S10" i="90"/>
  <c r="R10" i="90"/>
  <c r="Q10" i="90"/>
  <c r="P10" i="90"/>
  <c r="O10" i="90"/>
  <c r="M10" i="90"/>
  <c r="L10" i="90"/>
  <c r="K10" i="90"/>
  <c r="J10" i="90"/>
  <c r="I10" i="90"/>
  <c r="H10" i="90"/>
  <c r="G10" i="90"/>
  <c r="F10" i="90"/>
  <c r="E10" i="90"/>
  <c r="D10" i="90"/>
  <c r="N10" i="90" l="1"/>
  <c r="N17" i="91"/>
  <c r="B10" i="90"/>
  <c r="AA15" i="80" l="1" a="1"/>
  <c r="AA15" i="80" s="1"/>
  <c r="Z15" i="80" a="1"/>
  <c r="Z15" i="80" s="1"/>
  <c r="Y15" i="80" a="1"/>
  <c r="Y15" i="80" s="1"/>
  <c r="X12" i="80"/>
  <c r="W12" i="80"/>
  <c r="V12" i="80"/>
  <c r="U12" i="80"/>
  <c r="T12" i="80"/>
  <c r="S12" i="80"/>
  <c r="R12" i="80"/>
  <c r="Q12" i="80"/>
  <c r="P12" i="80"/>
  <c r="O12" i="80"/>
  <c r="M12" i="80"/>
  <c r="L12" i="80"/>
  <c r="K12" i="80"/>
  <c r="J12" i="80"/>
  <c r="I12" i="80"/>
  <c r="H12" i="80"/>
  <c r="G12" i="80"/>
  <c r="F12" i="80"/>
  <c r="E12" i="80"/>
  <c r="D12" i="80"/>
  <c r="C12" i="80"/>
  <c r="B12" i="80" a="1"/>
  <c r="B12" i="80" s="1"/>
  <c r="N12" i="80" l="1"/>
  <c r="Y44" i="81" a="1"/>
  <c r="Y44" i="81" s="1"/>
  <c r="Z44" i="81" a="1"/>
  <c r="Z44" i="81" s="1"/>
  <c r="AA44" i="81" a="1"/>
  <c r="AA44" i="81" s="1"/>
  <c r="W42" i="81"/>
  <c r="V42" i="81"/>
  <c r="U42" i="81"/>
  <c r="T42" i="81"/>
  <c r="S42" i="81"/>
  <c r="R42" i="81"/>
  <c r="M42" i="81"/>
  <c r="L42" i="81"/>
  <c r="K42" i="81"/>
  <c r="J42" i="81"/>
  <c r="I42" i="81"/>
  <c r="H42" i="81"/>
  <c r="G42" i="81"/>
  <c r="F42" i="81"/>
  <c r="E42" i="81"/>
  <c r="B42" i="81" a="1"/>
  <c r="B42" i="81" s="1"/>
  <c r="X42" i="81" l="1"/>
  <c r="Q42" i="81"/>
  <c r="P42" i="81" l="1"/>
  <c r="O42" i="81"/>
  <c r="AA10" i="90" l="1" a="1"/>
  <c r="AA10" i="90" s="1"/>
  <c r="Z10" i="90" a="1"/>
  <c r="Z10" i="90" s="1"/>
  <c r="Y10" i="90" a="1"/>
  <c r="Y10" i="90" s="1"/>
  <c r="W7" i="90"/>
  <c r="V7" i="90"/>
  <c r="U7" i="90"/>
  <c r="T7" i="90"/>
  <c r="S7" i="90"/>
  <c r="R7" i="90"/>
  <c r="M7" i="90"/>
  <c r="L7" i="90"/>
  <c r="K7" i="90"/>
  <c r="J7" i="90"/>
  <c r="I7" i="90"/>
  <c r="H7" i="90"/>
  <c r="G7" i="90"/>
  <c r="F7" i="90"/>
  <c r="E7" i="90"/>
  <c r="B7" i="90" a="1"/>
  <c r="B7" i="90" s="1"/>
  <c r="Y5" i="91" a="1"/>
  <c r="Y5" i="91" s="1"/>
  <c r="Z5" i="91" a="1"/>
  <c r="Z5" i="91" s="1"/>
  <c r="AA5" i="91" a="1"/>
  <c r="AA5" i="91" s="1"/>
  <c r="W15" i="91"/>
  <c r="V15" i="91"/>
  <c r="U15" i="91"/>
  <c r="T15" i="91"/>
  <c r="S15" i="91"/>
  <c r="R15" i="91"/>
  <c r="M15" i="91"/>
  <c r="L15" i="91"/>
  <c r="K15" i="91"/>
  <c r="J15" i="91"/>
  <c r="I15" i="91"/>
  <c r="H15" i="91"/>
  <c r="G15" i="91"/>
  <c r="F15" i="91"/>
  <c r="E15" i="91"/>
  <c r="B15" i="91" a="1"/>
  <c r="B15" i="91" s="1"/>
  <c r="X15" i="91"/>
  <c r="X7" i="90" l="1"/>
  <c r="Q15" i="91" l="1"/>
  <c r="Q7" i="90"/>
  <c r="O15" i="91" l="1"/>
  <c r="O7" i="90"/>
  <c r="P7" i="90"/>
  <c r="P15" i="91"/>
  <c r="B2" i="91" l="1" a="1"/>
  <c r="B2" i="91" s="1"/>
  <c r="C2" i="91"/>
  <c r="D2" i="91"/>
  <c r="E2" i="91"/>
  <c r="F2" i="91"/>
  <c r="G2" i="91"/>
  <c r="H2" i="91"/>
  <c r="I2" i="91"/>
  <c r="J2" i="91"/>
  <c r="K2" i="91"/>
  <c r="L2" i="91"/>
  <c r="M2" i="91"/>
  <c r="O2" i="91"/>
  <c r="P2" i="91"/>
  <c r="Q2" i="91"/>
  <c r="R2" i="91"/>
  <c r="S2" i="91"/>
  <c r="T2" i="91"/>
  <c r="U2" i="91"/>
  <c r="V2" i="91"/>
  <c r="W2" i="91"/>
  <c r="X2" i="91"/>
  <c r="Y11" i="91" a="1"/>
  <c r="Y11" i="91" s="1"/>
  <c r="Z11" i="91" a="1"/>
  <c r="Z11" i="91" s="1"/>
  <c r="AA11" i="91" a="1"/>
  <c r="AA11" i="91" s="1"/>
  <c r="Y13" i="63" a="1"/>
  <c r="Y13" i="63" s="1"/>
  <c r="Z13" i="63" a="1"/>
  <c r="Z13" i="63" s="1"/>
  <c r="AA13" i="63" a="1"/>
  <c r="AA13" i="63" s="1"/>
  <c r="N2" i="91" l="1"/>
  <c r="V14" i="95"/>
  <c r="X15" i="95"/>
  <c r="W15" i="95"/>
  <c r="V15" i="95"/>
  <c r="U15" i="95"/>
  <c r="T15" i="95"/>
  <c r="S15" i="95"/>
  <c r="R15" i="95"/>
  <c r="Q15" i="95"/>
  <c r="P15" i="95"/>
  <c r="O15" i="95"/>
  <c r="M15" i="95"/>
  <c r="L15" i="95"/>
  <c r="K15" i="95"/>
  <c r="J15" i="95"/>
  <c r="I15" i="95"/>
  <c r="H15" i="95"/>
  <c r="G15" i="95"/>
  <c r="F15" i="95"/>
  <c r="E15" i="95"/>
  <c r="D15" i="95"/>
  <c r="C15" i="95"/>
  <c r="M3" i="91"/>
  <c r="X3" i="91"/>
  <c r="W3" i="91"/>
  <c r="V3" i="91"/>
  <c r="U3" i="91"/>
  <c r="T3" i="91"/>
  <c r="S3" i="91"/>
  <c r="R3" i="91"/>
  <c r="Q3" i="91"/>
  <c r="P3" i="91"/>
  <c r="O3" i="91"/>
  <c r="L3" i="91"/>
  <c r="K3" i="91"/>
  <c r="J3" i="91"/>
  <c r="I3" i="91"/>
  <c r="H3" i="91"/>
  <c r="G3" i="91"/>
  <c r="F3" i="91"/>
  <c r="E3" i="91"/>
  <c r="AB8" i="84" l="1" a="1"/>
  <c r="AB8" i="84" s="1"/>
  <c r="AA8" i="84" a="1"/>
  <c r="AA8" i="84" s="1"/>
  <c r="Z8" i="84" a="1"/>
  <c r="Z8" i="84" s="1"/>
  <c r="Y8" i="84" a="1"/>
  <c r="Y8" i="84" s="1"/>
  <c r="W8" i="84"/>
  <c r="V8" i="84"/>
  <c r="U8" i="84"/>
  <c r="T8" i="84"/>
  <c r="S8" i="84"/>
  <c r="R8" i="84"/>
  <c r="Q8" i="84"/>
  <c r="P8" i="84"/>
  <c r="O8" i="84"/>
  <c r="M8" i="84"/>
  <c r="L8" i="84"/>
  <c r="K8" i="84"/>
  <c r="J8" i="84"/>
  <c r="I8" i="84"/>
  <c r="H8" i="84"/>
  <c r="G8" i="84"/>
  <c r="F8" i="84"/>
  <c r="E8" i="84"/>
  <c r="B8" i="84" a="1"/>
  <c r="B8" i="84" s="1"/>
  <c r="AA12" i="91" l="1" a="1"/>
  <c r="AA12" i="91" s="1"/>
  <c r="Z12" i="91" a="1"/>
  <c r="Z12" i="91" s="1"/>
  <c r="Y12" i="91" a="1"/>
  <c r="Y12" i="91" s="1"/>
  <c r="AB3" i="84" a="1"/>
  <c r="AB3" i="84" s="1"/>
  <c r="AA3" i="84" a="1"/>
  <c r="AA3" i="84" s="1"/>
  <c r="Z3" i="84" a="1"/>
  <c r="Z3" i="84" s="1"/>
  <c r="Y3" i="84" a="1"/>
  <c r="Y3" i="84" s="1"/>
  <c r="X3" i="84"/>
  <c r="W3" i="84"/>
  <c r="V3" i="84"/>
  <c r="U3" i="84"/>
  <c r="T3" i="84"/>
  <c r="S3" i="84"/>
  <c r="R3" i="84"/>
  <c r="Q3" i="84"/>
  <c r="P3" i="84"/>
  <c r="O3" i="84"/>
  <c r="M3" i="84"/>
  <c r="L3" i="84"/>
  <c r="K3" i="84"/>
  <c r="J3" i="84"/>
  <c r="I3" i="84"/>
  <c r="H3" i="84"/>
  <c r="G3" i="84"/>
  <c r="F3" i="84"/>
  <c r="E3" i="84"/>
  <c r="B3" i="84" a="1"/>
  <c r="B3" i="84" s="1"/>
  <c r="W4" i="91"/>
  <c r="V4" i="91"/>
  <c r="U4" i="91"/>
  <c r="T4" i="91"/>
  <c r="S4" i="91"/>
  <c r="R4" i="91"/>
  <c r="M4" i="91"/>
  <c r="L4" i="91"/>
  <c r="K4" i="91"/>
  <c r="J4" i="91"/>
  <c r="I4" i="91"/>
  <c r="H4" i="91"/>
  <c r="G4" i="91"/>
  <c r="F4" i="91"/>
  <c r="E4" i="91"/>
  <c r="X4" i="91" l="1"/>
  <c r="Q4" i="91"/>
  <c r="O4" i="91" l="1"/>
  <c r="P4" i="91"/>
  <c r="AB26" i="81" l="1" a="1"/>
  <c r="AB26" i="81" s="1"/>
  <c r="AA26" i="81" a="1"/>
  <c r="AA26" i="81" s="1"/>
  <c r="Z26" i="81" a="1"/>
  <c r="Z26" i="81" s="1"/>
  <c r="Y26" i="81" a="1"/>
  <c r="Y26" i="81" s="1"/>
  <c r="X28" i="81"/>
  <c r="W28" i="81"/>
  <c r="V28" i="81"/>
  <c r="U28" i="81"/>
  <c r="T28" i="81"/>
  <c r="S28" i="81"/>
  <c r="R28" i="81"/>
  <c r="Q28" i="81"/>
  <c r="P28" i="81"/>
  <c r="O28" i="81"/>
  <c r="M28" i="81"/>
  <c r="L28" i="81"/>
  <c r="K28" i="81"/>
  <c r="J28" i="81"/>
  <c r="I28" i="81"/>
  <c r="H28" i="81"/>
  <c r="G28" i="81"/>
  <c r="F28" i="81"/>
  <c r="E28" i="81"/>
  <c r="D28" i="81"/>
  <c r="C28" i="81"/>
  <c r="B28" i="81" a="1"/>
  <c r="B28" i="81" s="1"/>
  <c r="AB29" i="81" a="1"/>
  <c r="AB29" i="81" s="1"/>
  <c r="AA29" i="81" a="1"/>
  <c r="AA29" i="81" s="1"/>
  <c r="Z29" i="81" a="1"/>
  <c r="Z29" i="81" s="1"/>
  <c r="Y29" i="81" a="1"/>
  <c r="Y29" i="81" s="1"/>
  <c r="X19" i="81"/>
  <c r="W19" i="81"/>
  <c r="V19" i="81"/>
  <c r="U19" i="81"/>
  <c r="T19" i="81"/>
  <c r="S19" i="81"/>
  <c r="R19" i="81"/>
  <c r="Q19" i="81"/>
  <c r="P19" i="81"/>
  <c r="O19" i="81"/>
  <c r="M19" i="81"/>
  <c r="L19" i="81"/>
  <c r="K19" i="81"/>
  <c r="J19" i="81"/>
  <c r="I19" i="81"/>
  <c r="H19" i="81"/>
  <c r="G19" i="81"/>
  <c r="F19" i="81"/>
  <c r="E19" i="81"/>
  <c r="D19" i="81"/>
  <c r="C19" i="81"/>
  <c r="B19" i="81" a="1"/>
  <c r="B19" i="81" s="1"/>
  <c r="AA31" i="81" a="1"/>
  <c r="AA31" i="81" s="1"/>
  <c r="Z31" i="81" a="1"/>
  <c r="Z31" i="81" s="1"/>
  <c r="Y31" i="81" a="1"/>
  <c r="Y31" i="81" s="1"/>
  <c r="X26" i="81"/>
  <c r="W26" i="81"/>
  <c r="V26" i="81"/>
  <c r="U26" i="81"/>
  <c r="T26" i="81"/>
  <c r="S26" i="81"/>
  <c r="R26" i="81"/>
  <c r="Q26" i="81"/>
  <c r="P26" i="81"/>
  <c r="O26" i="81"/>
  <c r="M26" i="81"/>
  <c r="L26" i="81"/>
  <c r="K26" i="81"/>
  <c r="J26" i="81"/>
  <c r="I26" i="81"/>
  <c r="H26" i="81"/>
  <c r="G26" i="81"/>
  <c r="F26" i="81"/>
  <c r="E26" i="81"/>
  <c r="D26" i="81"/>
  <c r="C26" i="81"/>
  <c r="B26" i="81" a="1"/>
  <c r="B26" i="81" s="1"/>
  <c r="X9" i="63"/>
  <c r="W9" i="63"/>
  <c r="V9" i="63"/>
  <c r="U9" i="63"/>
  <c r="T9" i="63"/>
  <c r="S9" i="63"/>
  <c r="R9" i="63"/>
  <c r="Q9" i="63"/>
  <c r="O9" i="63"/>
  <c r="M9" i="63"/>
  <c r="L9" i="63"/>
  <c r="K9" i="63"/>
  <c r="J9" i="63"/>
  <c r="I9" i="63"/>
  <c r="H9" i="63"/>
  <c r="G9" i="63"/>
  <c r="F9" i="63"/>
  <c r="E9" i="63"/>
  <c r="D9" i="63"/>
  <c r="C9" i="63"/>
  <c r="N26" i="81" l="1"/>
  <c r="N28" i="81"/>
  <c r="N19" i="81"/>
  <c r="N9" i="63"/>
  <c r="W8" i="63"/>
  <c r="V8" i="63"/>
  <c r="U8" i="63"/>
  <c r="T8" i="63"/>
  <c r="S8" i="63"/>
  <c r="R8" i="63"/>
  <c r="M8" i="63"/>
  <c r="L8" i="63"/>
  <c r="K8" i="63"/>
  <c r="J8" i="63"/>
  <c r="I8" i="63"/>
  <c r="H8" i="63"/>
  <c r="G8" i="63"/>
  <c r="F8" i="63"/>
  <c r="E8" i="63"/>
  <c r="X8" i="63" l="1"/>
  <c r="Q8" i="63"/>
  <c r="O8" i="63"/>
  <c r="X10" i="63" l="1"/>
  <c r="W10" i="63"/>
  <c r="V10" i="63"/>
  <c r="U10" i="63"/>
  <c r="T10" i="63"/>
  <c r="S10" i="63"/>
  <c r="R10" i="63"/>
  <c r="Q10" i="63"/>
  <c r="O10" i="63"/>
  <c r="M10" i="63"/>
  <c r="L10" i="63"/>
  <c r="K10" i="63"/>
  <c r="J10" i="63"/>
  <c r="I10" i="63"/>
  <c r="H10" i="63"/>
  <c r="G10" i="63"/>
  <c r="F10" i="63"/>
  <c r="E10" i="63"/>
  <c r="D10" i="63"/>
  <c r="C10" i="63"/>
  <c r="N10" i="63" l="1"/>
  <c r="AB18" i="80" a="1"/>
  <c r="AB18" i="80" s="1"/>
  <c r="AA18" i="80" a="1"/>
  <c r="AA18" i="80" s="1"/>
  <c r="Z18" i="80" a="1"/>
  <c r="Z18" i="80" s="1"/>
  <c r="Y18" i="80" a="1"/>
  <c r="Y18" i="80" s="1"/>
  <c r="X14" i="80"/>
  <c r="W14" i="80"/>
  <c r="V14" i="80"/>
  <c r="U14" i="80"/>
  <c r="T14" i="80"/>
  <c r="S14" i="80"/>
  <c r="R14" i="80"/>
  <c r="Q14" i="80"/>
  <c r="P14" i="80"/>
  <c r="O14" i="80"/>
  <c r="M14" i="80"/>
  <c r="L14" i="80"/>
  <c r="K14" i="80"/>
  <c r="J14" i="80"/>
  <c r="I14" i="80"/>
  <c r="H14" i="80"/>
  <c r="G14" i="80"/>
  <c r="F14" i="80"/>
  <c r="E14" i="80"/>
  <c r="B14" i="80" a="1"/>
  <c r="B14" i="80" s="1"/>
  <c r="X7" i="63"/>
  <c r="W7" i="63"/>
  <c r="V7" i="63"/>
  <c r="U7" i="63"/>
  <c r="T7" i="63"/>
  <c r="S7" i="63"/>
  <c r="R7" i="63"/>
  <c r="Q7" i="63"/>
  <c r="P7" i="63"/>
  <c r="O7" i="63"/>
  <c r="M7" i="63"/>
  <c r="L7" i="63"/>
  <c r="K7" i="63"/>
  <c r="J7" i="63"/>
  <c r="I7" i="63"/>
  <c r="H7" i="63"/>
  <c r="G7" i="63"/>
  <c r="F7" i="63"/>
  <c r="E7" i="63"/>
  <c r="AA3" i="81" l="1" a="1"/>
  <c r="AA3" i="81" s="1"/>
  <c r="Z3" i="81" a="1"/>
  <c r="Z3" i="81" s="1"/>
  <c r="Y3" i="81" a="1"/>
  <c r="Y3" i="81" s="1"/>
  <c r="W2" i="81"/>
  <c r="V2" i="81"/>
  <c r="U2" i="81"/>
  <c r="T2" i="81"/>
  <c r="S2" i="81"/>
  <c r="R2" i="81"/>
  <c r="M2" i="81"/>
  <c r="L2" i="81"/>
  <c r="K2" i="81"/>
  <c r="J2" i="81"/>
  <c r="I2" i="81"/>
  <c r="H2" i="81"/>
  <c r="G2" i="81"/>
  <c r="F2" i="81"/>
  <c r="E2" i="81"/>
  <c r="B2" i="81" a="1"/>
  <c r="B2" i="81" s="1"/>
  <c r="W2" i="63" l="1"/>
  <c r="V2" i="63"/>
  <c r="U2" i="63"/>
  <c r="T2" i="63"/>
  <c r="S2" i="63"/>
  <c r="R2" i="63"/>
  <c r="M2" i="63"/>
  <c r="L2" i="63"/>
  <c r="K2" i="63"/>
  <c r="J2" i="63"/>
  <c r="I2" i="63"/>
  <c r="H2" i="63"/>
  <c r="G2" i="63"/>
  <c r="F2" i="63"/>
  <c r="E2" i="63"/>
  <c r="X2" i="81"/>
  <c r="X2" i="63" l="1"/>
  <c r="Q2" i="81" l="1"/>
  <c r="Q2" i="63"/>
  <c r="P2" i="81" l="1"/>
  <c r="P2" i="63"/>
  <c r="O2" i="81"/>
  <c r="O2" i="63"/>
  <c r="X4" i="63" l="1"/>
  <c r="W4" i="63"/>
  <c r="V4" i="63"/>
  <c r="U4" i="63"/>
  <c r="T4" i="63"/>
  <c r="S4" i="63"/>
  <c r="R4" i="63"/>
  <c r="Q4" i="63"/>
  <c r="O4" i="63"/>
  <c r="M4" i="63"/>
  <c r="L4" i="63"/>
  <c r="K4" i="63"/>
  <c r="J4" i="63"/>
  <c r="I4" i="63"/>
  <c r="H4" i="63"/>
  <c r="G4" i="63"/>
  <c r="F4" i="63"/>
  <c r="E4" i="63"/>
  <c r="B4" i="63" a="1"/>
  <c r="B4" i="63" s="1"/>
  <c r="AA43" i="81" l="1" a="1"/>
  <c r="AA43" i="81" s="1"/>
  <c r="Z43" i="81" a="1"/>
  <c r="Z43" i="81" s="1"/>
  <c r="Y43" i="81" a="1"/>
  <c r="Y43" i="81" s="1"/>
  <c r="B14" i="81" a="1"/>
  <c r="B14" i="81" s="1"/>
  <c r="W24" i="81" l="1"/>
  <c r="V24" i="81"/>
  <c r="U24" i="81"/>
  <c r="T24" i="81"/>
  <c r="S24" i="81"/>
  <c r="R24" i="81"/>
  <c r="M24" i="81"/>
  <c r="L24" i="81"/>
  <c r="K24" i="81"/>
  <c r="J24" i="81"/>
  <c r="I24" i="81"/>
  <c r="H24" i="81"/>
  <c r="G24" i="81"/>
  <c r="F24" i="81"/>
  <c r="E24" i="81"/>
  <c r="B24" i="81" a="1"/>
  <c r="B24" i="81" s="1"/>
  <c r="X24" i="81" l="1"/>
  <c r="Q24" i="81" l="1"/>
  <c r="P24" i="81" l="1"/>
  <c r="O24" i="81"/>
  <c r="W8" i="90" l="1"/>
  <c r="V8" i="90"/>
  <c r="U8" i="90"/>
  <c r="T8" i="90"/>
  <c r="S8" i="90"/>
  <c r="R8" i="90"/>
  <c r="M8" i="90"/>
  <c r="L8" i="90"/>
  <c r="K8" i="90"/>
  <c r="J8" i="90"/>
  <c r="I8" i="90"/>
  <c r="H8" i="90"/>
  <c r="G8" i="90"/>
  <c r="F8" i="90"/>
  <c r="E8" i="90"/>
  <c r="X8" i="90" l="1"/>
  <c r="Q8" i="90" l="1"/>
  <c r="P8" i="90" l="1"/>
  <c r="O8" i="90"/>
  <c r="W14" i="63" l="1"/>
  <c r="V14" i="63"/>
  <c r="U14" i="63"/>
  <c r="T14" i="63"/>
  <c r="S14" i="63"/>
  <c r="R14" i="63"/>
  <c r="M14" i="63"/>
  <c r="L14" i="63"/>
  <c r="K14" i="63"/>
  <c r="J14" i="63"/>
  <c r="I14" i="63"/>
  <c r="H14" i="63"/>
  <c r="G14" i="63"/>
  <c r="F14" i="63"/>
  <c r="E14" i="63"/>
  <c r="B14" i="63" a="1"/>
  <c r="B14" i="63" s="1"/>
  <c r="AA2" i="63" l="1" a="1"/>
  <c r="AA2" i="63" s="1"/>
  <c r="Z2" i="63" a="1"/>
  <c r="Z2" i="63" s="1"/>
  <c r="Y2" i="63" a="1"/>
  <c r="Y2" i="63" s="1"/>
  <c r="X12" i="63"/>
  <c r="W12" i="63"/>
  <c r="V12" i="63"/>
  <c r="U12" i="63"/>
  <c r="T12" i="63"/>
  <c r="S12" i="63"/>
  <c r="R12" i="63"/>
  <c r="Q12" i="63"/>
  <c r="P12" i="63"/>
  <c r="O12" i="63"/>
  <c r="M12" i="63"/>
  <c r="L12" i="63"/>
  <c r="K12" i="63"/>
  <c r="J12" i="63"/>
  <c r="I12" i="63"/>
  <c r="H12" i="63"/>
  <c r="G12" i="63"/>
  <c r="F12" i="63"/>
  <c r="E12" i="63"/>
  <c r="B12" i="63" a="1"/>
  <c r="B12" i="63" s="1"/>
  <c r="B3" i="91" a="1"/>
  <c r="B3" i="91" s="1"/>
  <c r="Y42" i="81" l="1" a="1"/>
  <c r="Y42" i="81" s="1"/>
  <c r="Z42" i="81" a="1"/>
  <c r="Z42" i="81" s="1"/>
  <c r="AA42" i="81" a="1"/>
  <c r="AA42" i="81" s="1"/>
  <c r="W38" i="81"/>
  <c r="V38" i="81"/>
  <c r="U38" i="81"/>
  <c r="T38" i="81"/>
  <c r="S38" i="81"/>
  <c r="R38" i="81"/>
  <c r="M38" i="81"/>
  <c r="L38" i="81"/>
  <c r="K38" i="81"/>
  <c r="J38" i="81"/>
  <c r="I38" i="81"/>
  <c r="H38" i="81"/>
  <c r="G38" i="81"/>
  <c r="F38" i="81"/>
  <c r="E38" i="81"/>
  <c r="B38" i="81" a="1"/>
  <c r="B38" i="81" s="1"/>
  <c r="X38" i="81" l="1"/>
  <c r="Q38" i="81"/>
  <c r="O38" i="81" l="1"/>
  <c r="W14" i="90" l="1"/>
  <c r="V14" i="90"/>
  <c r="U14" i="90"/>
  <c r="T14" i="90"/>
  <c r="S14" i="90"/>
  <c r="R14" i="90"/>
  <c r="M14" i="90"/>
  <c r="L14" i="90"/>
  <c r="K14" i="90"/>
  <c r="J14" i="90"/>
  <c r="I14" i="90"/>
  <c r="H14" i="90"/>
  <c r="G14" i="90"/>
  <c r="F14" i="90"/>
  <c r="E14" i="90"/>
  <c r="B14" i="90" a="1"/>
  <c r="B14" i="90" s="1"/>
  <c r="X14" i="90" l="1"/>
  <c r="Q14" i="90"/>
  <c r="O14" i="90" l="1"/>
  <c r="P14" i="90"/>
  <c r="AA23" i="90" l="1" a="1"/>
  <c r="AA23" i="90" s="1"/>
  <c r="Z23" i="90" a="1"/>
  <c r="Z23" i="90" s="1"/>
  <c r="Y23" i="90" a="1"/>
  <c r="Y23" i="90" s="1"/>
  <c r="AA11" i="63" l="1" a="1"/>
  <c r="AA11" i="63" s="1"/>
  <c r="Z11" i="63" a="1"/>
  <c r="Z11" i="63" s="1"/>
  <c r="Y11" i="63" a="1"/>
  <c r="Y11" i="63" s="1"/>
  <c r="B9" i="92" l="1" a="1"/>
  <c r="B9" i="92" s="1"/>
  <c r="C9" i="92"/>
  <c r="D9" i="92"/>
  <c r="E9" i="92"/>
  <c r="F9" i="92"/>
  <c r="G9" i="92"/>
  <c r="H9" i="92"/>
  <c r="I9" i="92"/>
  <c r="J9" i="92"/>
  <c r="K9" i="92"/>
  <c r="L9" i="92"/>
  <c r="M9" i="92"/>
  <c r="O9" i="92"/>
  <c r="P9" i="92"/>
  <c r="Q9" i="92"/>
  <c r="R9" i="92"/>
  <c r="S9" i="92"/>
  <c r="T9" i="92"/>
  <c r="U9" i="92"/>
  <c r="V9" i="92"/>
  <c r="W9" i="92"/>
  <c r="X9" i="92"/>
  <c r="Y9" i="92" a="1"/>
  <c r="Y9" i="92" s="1"/>
  <c r="Z9" i="92" a="1"/>
  <c r="Z9" i="92" s="1"/>
  <c r="AA9" i="92" a="1"/>
  <c r="AA9" i="92" s="1"/>
  <c r="N9" i="92" l="1"/>
  <c r="Y6" i="85" a="1"/>
  <c r="Y6" i="85" s="1"/>
  <c r="Z6" i="85" a="1"/>
  <c r="Z6" i="85" s="1"/>
  <c r="AA6" i="85" a="1"/>
  <c r="AA6" i="85" s="1"/>
  <c r="X9" i="85"/>
  <c r="W9" i="85"/>
  <c r="V9" i="85"/>
  <c r="U9" i="85"/>
  <c r="T9" i="85"/>
  <c r="S9" i="85"/>
  <c r="R9" i="85"/>
  <c r="Q9" i="85"/>
  <c r="P9" i="85"/>
  <c r="O9" i="85"/>
  <c r="M9" i="85"/>
  <c r="L9" i="85"/>
  <c r="K9" i="85"/>
  <c r="J9" i="85"/>
  <c r="I9" i="85"/>
  <c r="H9" i="85"/>
  <c r="G9" i="85"/>
  <c r="F9" i="85"/>
  <c r="E9" i="85"/>
  <c r="B9" i="85" a="1"/>
  <c r="B9" i="85" s="1"/>
  <c r="Y10" i="85" l="1" a="1"/>
  <c r="Y10" i="85" s="1"/>
  <c r="Z10" i="85" a="1"/>
  <c r="Z10" i="85" s="1"/>
  <c r="AA10" i="85" a="1"/>
  <c r="AA10" i="85" s="1"/>
  <c r="X3" i="85"/>
  <c r="W3" i="85"/>
  <c r="V3" i="85"/>
  <c r="U3" i="85"/>
  <c r="T3" i="85"/>
  <c r="S3" i="85"/>
  <c r="R3" i="85"/>
  <c r="M3" i="85"/>
  <c r="L3" i="85"/>
  <c r="K3" i="85"/>
  <c r="J3" i="85"/>
  <c r="I3" i="85"/>
  <c r="H3" i="85"/>
  <c r="G3" i="85"/>
  <c r="F3" i="85"/>
  <c r="E3" i="85"/>
  <c r="B3" i="85" a="1"/>
  <c r="B3" i="85" s="1"/>
  <c r="Q3" i="85" l="1"/>
  <c r="O3" i="85" l="1"/>
  <c r="P3" i="85"/>
  <c r="Y2" i="85" l="1" a="1"/>
  <c r="Y2" i="85" s="1"/>
  <c r="Z2" i="85" a="1"/>
  <c r="Z2" i="85" s="1"/>
  <c r="AA2" i="85" a="1"/>
  <c r="AA2" i="85" s="1"/>
  <c r="W6" i="85"/>
  <c r="V6" i="85"/>
  <c r="U6" i="85"/>
  <c r="T6" i="85"/>
  <c r="S6" i="85"/>
  <c r="R6" i="85"/>
  <c r="M6" i="85"/>
  <c r="L6" i="85"/>
  <c r="K6" i="85"/>
  <c r="J6" i="85"/>
  <c r="I6" i="85"/>
  <c r="H6" i="85"/>
  <c r="G6" i="85"/>
  <c r="F6" i="85"/>
  <c r="E6" i="85"/>
  <c r="B6" i="85" a="1"/>
  <c r="B6" i="85" s="1"/>
  <c r="Y9" i="85" a="1"/>
  <c r="Y9" i="85" s="1"/>
  <c r="Z9" i="85" a="1"/>
  <c r="Z9" i="85" s="1"/>
  <c r="AA9" i="85" a="1"/>
  <c r="AA9" i="85" s="1"/>
  <c r="W8" i="85"/>
  <c r="V8" i="85"/>
  <c r="U8" i="85"/>
  <c r="T8" i="85"/>
  <c r="S8" i="85"/>
  <c r="R8" i="85"/>
  <c r="M8" i="85"/>
  <c r="L8" i="85"/>
  <c r="K8" i="85"/>
  <c r="J8" i="85"/>
  <c r="I8" i="85"/>
  <c r="H8" i="85"/>
  <c r="G8" i="85"/>
  <c r="F8" i="85"/>
  <c r="E8" i="85"/>
  <c r="B8" i="85" a="1"/>
  <c r="B8" i="85" s="1"/>
  <c r="X6" i="85" l="1"/>
  <c r="X8" i="85"/>
  <c r="Q6" i="85"/>
  <c r="Q8" i="85"/>
  <c r="O6" i="85" l="1"/>
  <c r="P6" i="85"/>
  <c r="P8" i="85"/>
  <c r="O8" i="85"/>
  <c r="X2" i="85" l="1"/>
  <c r="W2" i="85"/>
  <c r="V2" i="85"/>
  <c r="U2" i="85"/>
  <c r="T2" i="85"/>
  <c r="S2" i="85"/>
  <c r="R2" i="85"/>
  <c r="Q2" i="85"/>
  <c r="P2" i="85"/>
  <c r="O2" i="85"/>
  <c r="M2" i="85"/>
  <c r="L2" i="85"/>
  <c r="K2" i="85"/>
  <c r="J2" i="85"/>
  <c r="I2" i="85"/>
  <c r="H2" i="85"/>
  <c r="G2" i="85"/>
  <c r="F2" i="85"/>
  <c r="E2" i="85"/>
  <c r="D2" i="85"/>
  <c r="C2" i="85"/>
  <c r="B2" i="85" a="1"/>
  <c r="B2" i="85" s="1"/>
  <c r="N2" i="85" l="1"/>
  <c r="X8" i="81"/>
  <c r="Y8" i="85" l="1" a="1"/>
  <c r="Y8" i="85" s="1"/>
  <c r="Z8" i="85" a="1"/>
  <c r="Z8" i="85" s="1"/>
  <c r="AA8" i="85" a="1"/>
  <c r="AA8" i="85" s="1"/>
  <c r="X4" i="85"/>
  <c r="W4" i="85"/>
  <c r="U4" i="85"/>
  <c r="T4" i="85"/>
  <c r="S4" i="85"/>
  <c r="R4" i="85"/>
  <c r="M4" i="85"/>
  <c r="L4" i="85"/>
  <c r="K4" i="85"/>
  <c r="J4" i="85"/>
  <c r="I4" i="85"/>
  <c r="H4" i="85"/>
  <c r="G4" i="85"/>
  <c r="F4" i="85"/>
  <c r="E4" i="85"/>
  <c r="B4" i="85" a="1"/>
  <c r="B4" i="85" s="1"/>
  <c r="Q4" i="85" l="1"/>
  <c r="P4" i="85" l="1"/>
  <c r="O4" i="85"/>
  <c r="W10" i="85" l="1"/>
  <c r="V10" i="85"/>
  <c r="U10" i="85"/>
  <c r="T10" i="85"/>
  <c r="S10" i="85"/>
  <c r="R10" i="85"/>
  <c r="M10" i="85"/>
  <c r="L10" i="85"/>
  <c r="K10" i="85"/>
  <c r="J10" i="85"/>
  <c r="I10" i="85"/>
  <c r="H10" i="85"/>
  <c r="G10" i="85"/>
  <c r="F10" i="85"/>
  <c r="E10" i="85"/>
  <c r="X10" i="85" l="1"/>
  <c r="Q10" i="85"/>
  <c r="W8" i="92"/>
  <c r="V8" i="92"/>
  <c r="U8" i="92"/>
  <c r="T8" i="92"/>
  <c r="S8" i="92"/>
  <c r="R8" i="92"/>
  <c r="M8" i="92"/>
  <c r="L8" i="92"/>
  <c r="K8" i="92"/>
  <c r="J8" i="92"/>
  <c r="I8" i="92"/>
  <c r="H8" i="92"/>
  <c r="G8" i="92"/>
  <c r="F8" i="92"/>
  <c r="E8" i="92"/>
  <c r="Y8" i="92" a="1"/>
  <c r="Y8" i="92" s="1"/>
  <c r="Z8" i="92" a="1"/>
  <c r="Z8" i="92" s="1"/>
  <c r="AA8" i="92" a="1"/>
  <c r="AA8" i="92" s="1"/>
  <c r="B8" i="92" a="1"/>
  <c r="B8" i="92" s="1"/>
  <c r="O10" i="85" l="1"/>
  <c r="P10" i="85"/>
  <c r="X8" i="92"/>
  <c r="Q8" i="92"/>
  <c r="O8" i="92" l="1"/>
  <c r="P8" i="92"/>
  <c r="AA9" i="91" l="1" a="1"/>
  <c r="AA9" i="91" s="1"/>
  <c r="Z9" i="91" a="1"/>
  <c r="Z9" i="91" s="1"/>
  <c r="Y9" i="91" a="1"/>
  <c r="Y9" i="91" s="1"/>
  <c r="W8" i="91"/>
  <c r="V8" i="91"/>
  <c r="U8" i="91"/>
  <c r="T8" i="91"/>
  <c r="S8" i="91"/>
  <c r="R8" i="91"/>
  <c r="M8" i="91"/>
  <c r="L8" i="91"/>
  <c r="K8" i="91"/>
  <c r="J8" i="91"/>
  <c r="I8" i="91"/>
  <c r="H8" i="91"/>
  <c r="G8" i="91"/>
  <c r="F8" i="91"/>
  <c r="E8" i="91"/>
  <c r="B8" i="91" a="1"/>
  <c r="B8" i="91" s="1"/>
  <c r="Y7" i="92" a="1"/>
  <c r="Y7" i="92" s="1"/>
  <c r="Z7" i="92" a="1"/>
  <c r="Z7" i="92" s="1"/>
  <c r="AA7" i="92" a="1"/>
  <c r="AA7" i="92" s="1"/>
  <c r="W7" i="92"/>
  <c r="V7" i="92"/>
  <c r="U7" i="92"/>
  <c r="T7" i="92"/>
  <c r="S7" i="92"/>
  <c r="R7" i="92"/>
  <c r="M7" i="92"/>
  <c r="L7" i="92"/>
  <c r="K7" i="92"/>
  <c r="J7" i="92"/>
  <c r="I7" i="92"/>
  <c r="H7" i="92"/>
  <c r="G7" i="92"/>
  <c r="F7" i="92"/>
  <c r="E7" i="92"/>
  <c r="X8" i="91" l="1"/>
  <c r="X7" i="92"/>
  <c r="Q7" i="92" l="1"/>
  <c r="Q8" i="91"/>
  <c r="O7" i="92" l="1"/>
  <c r="O8" i="91"/>
  <c r="P7" i="92"/>
  <c r="P8" i="91"/>
  <c r="B7" i="92" l="1" a="1"/>
  <c r="B7" i="92" s="1"/>
  <c r="AA4" i="91" l="1" a="1"/>
  <c r="AA4" i="91" s="1"/>
  <c r="Z4" i="91" a="1"/>
  <c r="Z4" i="91" s="1"/>
  <c r="Y4" i="91" a="1"/>
  <c r="Y4" i="91" s="1"/>
  <c r="X16" i="91"/>
  <c r="W16" i="91"/>
  <c r="V16" i="91"/>
  <c r="U16" i="91"/>
  <c r="T16" i="91"/>
  <c r="S16" i="91"/>
  <c r="R16" i="91"/>
  <c r="Q16" i="91"/>
  <c r="P16" i="91"/>
  <c r="O16" i="91"/>
  <c r="M16" i="91"/>
  <c r="L16" i="91"/>
  <c r="K16" i="91"/>
  <c r="J16" i="91"/>
  <c r="I16" i="91"/>
  <c r="H16" i="91"/>
  <c r="G16" i="91"/>
  <c r="F16" i="91"/>
  <c r="E16" i="91"/>
  <c r="B16" i="91" a="1"/>
  <c r="B16" i="91" s="1"/>
  <c r="X29" i="81"/>
  <c r="W29" i="81" l="1"/>
  <c r="V29" i="81"/>
  <c r="U29" i="81"/>
  <c r="T29" i="81"/>
  <c r="S29" i="81"/>
  <c r="R29" i="81"/>
  <c r="M29" i="81"/>
  <c r="L29" i="81"/>
  <c r="K29" i="81"/>
  <c r="J29" i="81"/>
  <c r="I29" i="81"/>
  <c r="H29" i="81"/>
  <c r="G29" i="81"/>
  <c r="F29" i="81"/>
  <c r="E29" i="81"/>
  <c r="Y15" i="81" a="1"/>
  <c r="Y15" i="81" s="1"/>
  <c r="Z15" i="81" a="1"/>
  <c r="Z15" i="81" s="1"/>
  <c r="AA15" i="81" a="1"/>
  <c r="AA15" i="81" s="1"/>
  <c r="B29" i="81" a="1"/>
  <c r="B29" i="81" s="1"/>
  <c r="Q29" i="81" l="1"/>
  <c r="O29" i="81" l="1"/>
  <c r="P29" i="81"/>
  <c r="AB19" i="81" l="1" a="1"/>
  <c r="AB19" i="81" s="1"/>
  <c r="AA19" i="81" a="1"/>
  <c r="AA19" i="81" s="1"/>
  <c r="Z19" i="81" a="1"/>
  <c r="Z19" i="81" s="1"/>
  <c r="Y19" i="81" a="1"/>
  <c r="Y19" i="81" s="1"/>
  <c r="X21" i="81"/>
  <c r="W21" i="81"/>
  <c r="V21" i="81"/>
  <c r="U21" i="81"/>
  <c r="T21" i="81"/>
  <c r="S21" i="81"/>
  <c r="R21" i="81"/>
  <c r="Q21" i="81"/>
  <c r="P21" i="81"/>
  <c r="O21" i="81"/>
  <c r="M21" i="81"/>
  <c r="L21" i="81"/>
  <c r="K21" i="81"/>
  <c r="J21" i="81"/>
  <c r="I21" i="81"/>
  <c r="H21" i="81"/>
  <c r="G21" i="81"/>
  <c r="F21" i="81"/>
  <c r="E21" i="81"/>
  <c r="B21" i="81" a="1"/>
  <c r="B21" i="81" s="1"/>
  <c r="X9" i="91"/>
  <c r="W9" i="91"/>
  <c r="V9" i="91"/>
  <c r="U9" i="91"/>
  <c r="T9" i="91"/>
  <c r="S9" i="91"/>
  <c r="R9" i="91"/>
  <c r="Q9" i="91"/>
  <c r="P9" i="91"/>
  <c r="O9" i="91"/>
  <c r="M9" i="91"/>
  <c r="L9" i="91"/>
  <c r="K9" i="91"/>
  <c r="J9" i="91"/>
  <c r="I9" i="91"/>
  <c r="H9" i="91"/>
  <c r="G9" i="91"/>
  <c r="F9" i="91"/>
  <c r="E9" i="91"/>
  <c r="B9" i="91" a="1"/>
  <c r="B9" i="91" s="1"/>
  <c r="AA7" i="91" l="1" a="1"/>
  <c r="AA7" i="91" s="1"/>
  <c r="Z7" i="91" a="1"/>
  <c r="Z7" i="91" s="1"/>
  <c r="Y7" i="91" a="1"/>
  <c r="Y7" i="91" s="1"/>
  <c r="X11" i="81" l="1"/>
  <c r="W11" i="81"/>
  <c r="V11" i="81"/>
  <c r="U11" i="81"/>
  <c r="T11" i="81"/>
  <c r="S11" i="81"/>
  <c r="R11" i="81"/>
  <c r="M11" i="81"/>
  <c r="L11" i="81"/>
  <c r="K11" i="81"/>
  <c r="J11" i="81"/>
  <c r="I11" i="81"/>
  <c r="H11" i="81"/>
  <c r="G11" i="81"/>
  <c r="F11" i="81"/>
  <c r="E11" i="81"/>
  <c r="Q11" i="81" l="1"/>
  <c r="P11" i="81" l="1"/>
  <c r="O11" i="81"/>
  <c r="AA41" i="81" l="1" a="1"/>
  <c r="AA41" i="81" s="1"/>
  <c r="Z41" i="81" a="1"/>
  <c r="Z41" i="81" s="1"/>
  <c r="Y41" i="81" a="1"/>
  <c r="Y41" i="81" s="1"/>
  <c r="B11" i="81" a="1"/>
  <c r="B11" i="81" s="1"/>
  <c r="B24" i="90" l="1" a="1"/>
  <c r="B24" i="90" s="1"/>
  <c r="AA22" i="90" a="1"/>
  <c r="AA22" i="90" s="1"/>
  <c r="Z22" i="90" a="1"/>
  <c r="Z22" i="90" s="1"/>
  <c r="Y22" i="90" a="1"/>
  <c r="Y22" i="90" s="1"/>
  <c r="AA13" i="81" l="1" a="1"/>
  <c r="AA13" i="81" s="1"/>
  <c r="Z13" i="81" a="1"/>
  <c r="Z13" i="81" s="1"/>
  <c r="Y13" i="81" a="1"/>
  <c r="Y13" i="81" s="1"/>
  <c r="X39" i="81"/>
  <c r="W39" i="81"/>
  <c r="V39" i="81"/>
  <c r="U39" i="81"/>
  <c r="T39" i="81"/>
  <c r="S39" i="81"/>
  <c r="R39" i="81"/>
  <c r="Q39" i="81"/>
  <c r="P39" i="81"/>
  <c r="O39" i="81"/>
  <c r="M39" i="81"/>
  <c r="L39" i="81"/>
  <c r="K39" i="81"/>
  <c r="J39" i="81"/>
  <c r="I39" i="81"/>
  <c r="H39" i="81"/>
  <c r="G39" i="81"/>
  <c r="F39" i="81"/>
  <c r="E39" i="81"/>
  <c r="B39" i="81" a="1"/>
  <c r="B39" i="81" s="1"/>
  <c r="X7" i="91" l="1"/>
  <c r="W47" i="81" l="1"/>
  <c r="V47" i="81"/>
  <c r="U47" i="81"/>
  <c r="R47" i="81"/>
  <c r="K47" i="81"/>
  <c r="H47" i="81"/>
  <c r="E47" i="81"/>
  <c r="AA40" i="81" a="1"/>
  <c r="AA40" i="81" s="1"/>
  <c r="Z40" i="81" a="1"/>
  <c r="Z40" i="81" s="1"/>
  <c r="Y40" i="81" a="1"/>
  <c r="Y40" i="81" s="1"/>
  <c r="B47" i="81" a="1"/>
  <c r="B47" i="81" s="1"/>
  <c r="X47" i="81"/>
  <c r="S47" i="81" l="1"/>
  <c r="T47" i="81"/>
  <c r="L47" i="81"/>
  <c r="F47" i="81"/>
  <c r="I47" i="81" l="1"/>
  <c r="M47" i="81"/>
  <c r="J47" i="81"/>
  <c r="G47" i="81"/>
  <c r="Q47" i="81"/>
  <c r="O47" i="81" l="1"/>
  <c r="P47" i="81"/>
  <c r="Y21" i="90" l="1" a="1"/>
  <c r="Y21" i="90" s="1"/>
  <c r="Z21" i="90" a="1"/>
  <c r="Z21" i="90" s="1"/>
  <c r="AA21" i="90" a="1"/>
  <c r="AA21" i="90" s="1"/>
  <c r="X21" i="90"/>
  <c r="W21" i="90"/>
  <c r="V21" i="90"/>
  <c r="U21" i="90"/>
  <c r="T21" i="90"/>
  <c r="S21" i="90"/>
  <c r="R21" i="90"/>
  <c r="Q21" i="90"/>
  <c r="O21" i="90"/>
  <c r="M21" i="90"/>
  <c r="L21" i="90"/>
  <c r="K21" i="90"/>
  <c r="J21" i="90"/>
  <c r="I21" i="90"/>
  <c r="H21" i="90"/>
  <c r="G21" i="90"/>
  <c r="F21" i="90"/>
  <c r="E21" i="90"/>
  <c r="B21" i="90" a="1"/>
  <c r="B21" i="90" s="1"/>
  <c r="W7" i="91" l="1"/>
  <c r="U7" i="91"/>
  <c r="T7" i="91"/>
  <c r="S7" i="91"/>
  <c r="R7" i="91"/>
  <c r="Q7" i="91"/>
  <c r="P7" i="91"/>
  <c r="O7" i="91"/>
  <c r="M7" i="91"/>
  <c r="L7" i="91"/>
  <c r="K7" i="91"/>
  <c r="J7" i="91"/>
  <c r="I7" i="91"/>
  <c r="H7" i="91"/>
  <c r="G7" i="91"/>
  <c r="F7" i="91"/>
  <c r="E7" i="91"/>
  <c r="B7" i="91" a="1"/>
  <c r="B7" i="91" s="1"/>
  <c r="W8" i="81"/>
  <c r="U8" i="81"/>
  <c r="T8" i="81"/>
  <c r="S8" i="81"/>
  <c r="R8" i="81"/>
  <c r="M8" i="81"/>
  <c r="L8" i="81"/>
  <c r="K8" i="81"/>
  <c r="J8" i="81"/>
  <c r="I8" i="81"/>
  <c r="H8" i="81"/>
  <c r="G8" i="81"/>
  <c r="F8" i="81"/>
  <c r="E8" i="81"/>
  <c r="AA10" i="63" a="1"/>
  <c r="AA10" i="63" s="1"/>
  <c r="Z10" i="63" a="1"/>
  <c r="Z10" i="63" s="1"/>
  <c r="Y10" i="63" a="1"/>
  <c r="Y10" i="63" s="1"/>
  <c r="X8" i="97" l="1"/>
  <c r="W8" i="97"/>
  <c r="V8" i="97"/>
  <c r="U8" i="97"/>
  <c r="T8" i="97"/>
  <c r="S8" i="97"/>
  <c r="R8" i="97"/>
  <c r="Q8" i="97"/>
  <c r="P8" i="97"/>
  <c r="O8" i="97"/>
  <c r="M8" i="97"/>
  <c r="L8" i="97"/>
  <c r="K8" i="97"/>
  <c r="J8" i="97"/>
  <c r="I8" i="97"/>
  <c r="H8" i="97"/>
  <c r="G8" i="97"/>
  <c r="F8" i="97"/>
  <c r="E8" i="97"/>
  <c r="B8" i="97" a="1"/>
  <c r="B8" i="97" s="1"/>
  <c r="X37" i="81"/>
  <c r="W37" i="81"/>
  <c r="V37" i="81"/>
  <c r="U37" i="81"/>
  <c r="T37" i="81"/>
  <c r="S37" i="81"/>
  <c r="R37" i="81"/>
  <c r="Q37" i="81"/>
  <c r="P37" i="81"/>
  <c r="O37" i="81"/>
  <c r="M37" i="81"/>
  <c r="L37" i="81"/>
  <c r="K37" i="81"/>
  <c r="J37" i="81"/>
  <c r="I37" i="81"/>
  <c r="H37" i="81"/>
  <c r="G37" i="81"/>
  <c r="F37" i="81"/>
  <c r="E37" i="81"/>
  <c r="D37" i="81"/>
  <c r="C37" i="81"/>
  <c r="AA39" i="81" a="1"/>
  <c r="AA39" i="81" s="1"/>
  <c r="Z39" i="81" a="1"/>
  <c r="Z39" i="81" s="1"/>
  <c r="Y39" i="81" a="1"/>
  <c r="Y39" i="81" s="1"/>
  <c r="B37" i="81" a="1"/>
  <c r="B37" i="81" s="1"/>
  <c r="N37" i="81" l="1"/>
  <c r="X16" i="81"/>
  <c r="W16" i="81"/>
  <c r="V16" i="81"/>
  <c r="U16" i="81"/>
  <c r="T16" i="81"/>
  <c r="S16" i="81"/>
  <c r="R16" i="81"/>
  <c r="Q16" i="81"/>
  <c r="P16" i="81"/>
  <c r="O16" i="81"/>
  <c r="M16" i="81"/>
  <c r="L16" i="81"/>
  <c r="K16" i="81"/>
  <c r="J16" i="81"/>
  <c r="I16" i="81"/>
  <c r="H16" i="81"/>
  <c r="G16" i="81"/>
  <c r="F16" i="81"/>
  <c r="E16" i="81"/>
  <c r="AA38" i="81" a="1"/>
  <c r="AA38" i="81" s="1"/>
  <c r="Z38" i="81" a="1"/>
  <c r="Z38" i="81" s="1"/>
  <c r="Y38" i="81" a="1"/>
  <c r="Y38" i="81" s="1"/>
  <c r="B16" i="81" a="1"/>
  <c r="B16" i="81" s="1"/>
  <c r="X12" i="81" l="1"/>
  <c r="W12" i="81"/>
  <c r="V12" i="81"/>
  <c r="U12" i="81"/>
  <c r="T12" i="81"/>
  <c r="S12" i="81"/>
  <c r="R12" i="81"/>
  <c r="Q12" i="81"/>
  <c r="P12" i="81"/>
  <c r="O12" i="81"/>
  <c r="M12" i="81"/>
  <c r="L12" i="81"/>
  <c r="K12" i="81"/>
  <c r="J12" i="81"/>
  <c r="I12" i="81"/>
  <c r="H12" i="81"/>
  <c r="G12" i="81"/>
  <c r="F12" i="81"/>
  <c r="E12" i="81"/>
  <c r="AA37" i="81" a="1"/>
  <c r="AA37" i="81" s="1"/>
  <c r="Z37" i="81" a="1"/>
  <c r="Z37" i="81" s="1"/>
  <c r="Y37" i="81" a="1"/>
  <c r="Y37" i="81" s="1"/>
  <c r="B12" i="81" a="1"/>
  <c r="B12" i="81" s="1"/>
  <c r="W15" i="81" l="1"/>
  <c r="V15" i="81"/>
  <c r="U15" i="81"/>
  <c r="T15" i="81"/>
  <c r="S15" i="81"/>
  <c r="R15" i="81"/>
  <c r="M15" i="81"/>
  <c r="L15" i="81"/>
  <c r="K15" i="81"/>
  <c r="J15" i="81"/>
  <c r="I15" i="81"/>
  <c r="H15" i="81"/>
  <c r="G15" i="81"/>
  <c r="F15" i="81"/>
  <c r="E15" i="81"/>
  <c r="AA36" i="81" l="1" a="1"/>
  <c r="AA36" i="81" s="1"/>
  <c r="Z36" i="81" a="1"/>
  <c r="Z36" i="81" s="1"/>
  <c r="Y36" i="81" a="1"/>
  <c r="Y36" i="81" s="1"/>
  <c r="B15" i="81" a="1"/>
  <c r="B15" i="81" s="1"/>
  <c r="X15" i="81"/>
  <c r="Q15" i="81" l="1"/>
  <c r="O15" i="81" l="1"/>
  <c r="P15" i="81"/>
  <c r="W35" i="81" l="1"/>
  <c r="V35" i="81"/>
  <c r="U35" i="81"/>
  <c r="T35" i="81"/>
  <c r="S35" i="81"/>
  <c r="R35" i="81"/>
  <c r="M35" i="81"/>
  <c r="L35" i="81"/>
  <c r="K35" i="81"/>
  <c r="J35" i="81"/>
  <c r="I35" i="81"/>
  <c r="H35" i="81"/>
  <c r="G35" i="81"/>
  <c r="F35" i="81"/>
  <c r="E35" i="81"/>
  <c r="AA35" i="81" a="1"/>
  <c r="AA35" i="81" s="1"/>
  <c r="Z35" i="81" a="1"/>
  <c r="Z35" i="81" s="1"/>
  <c r="Y35" i="81" a="1"/>
  <c r="Y35" i="81" s="1"/>
  <c r="B35" i="81" a="1"/>
  <c r="B35" i="81" s="1"/>
  <c r="X33" i="81" l="1"/>
  <c r="W33" i="81"/>
  <c r="V33" i="81"/>
  <c r="U33" i="81"/>
  <c r="T33" i="81"/>
  <c r="S33" i="81"/>
  <c r="R33" i="81"/>
  <c r="Q33" i="81"/>
  <c r="P33" i="81"/>
  <c r="O33" i="81"/>
  <c r="M33" i="81"/>
  <c r="L33" i="81"/>
  <c r="K33" i="81"/>
  <c r="J33" i="81"/>
  <c r="I33" i="81"/>
  <c r="H33" i="81"/>
  <c r="G33" i="81"/>
  <c r="F33" i="81"/>
  <c r="E33" i="81"/>
  <c r="B33" i="81" a="1"/>
  <c r="B33" i="81" s="1"/>
  <c r="AA34" i="81" a="1"/>
  <c r="AA34" i="81" s="1"/>
  <c r="Z34" i="81" a="1"/>
  <c r="Z34" i="81" s="1"/>
  <c r="Y34" i="81" a="1"/>
  <c r="Y34" i="81" s="1"/>
  <c r="X18" i="63" l="1"/>
  <c r="W18" i="63"/>
  <c r="V18" i="63"/>
  <c r="U18" i="63"/>
  <c r="T18" i="63"/>
  <c r="S18" i="63"/>
  <c r="R18" i="63"/>
  <c r="Q18" i="63"/>
  <c r="P18" i="63"/>
  <c r="O18" i="63"/>
  <c r="M18" i="63"/>
  <c r="L18" i="63"/>
  <c r="K18" i="63"/>
  <c r="J18" i="63"/>
  <c r="I18" i="63"/>
  <c r="H18" i="63"/>
  <c r="G18" i="63"/>
  <c r="F18" i="63"/>
  <c r="E18" i="63"/>
  <c r="B18" i="63" a="1"/>
  <c r="B18" i="63" s="1"/>
  <c r="AA9" i="63" l="1" a="1"/>
  <c r="AA9" i="63" s="1"/>
  <c r="Z9" i="63" a="1"/>
  <c r="Z9" i="63" s="1"/>
  <c r="Y9" i="63" a="1"/>
  <c r="Y9" i="63" s="1"/>
  <c r="W30" i="81" l="1"/>
  <c r="V30" i="81"/>
  <c r="U30" i="81"/>
  <c r="T30" i="81"/>
  <c r="S30" i="81"/>
  <c r="R30" i="81"/>
  <c r="M30" i="81"/>
  <c r="L30" i="81"/>
  <c r="K30" i="81"/>
  <c r="J30" i="81"/>
  <c r="I30" i="81"/>
  <c r="H30" i="81"/>
  <c r="G30" i="81"/>
  <c r="F30" i="81"/>
  <c r="E30" i="81"/>
  <c r="Y6" i="81" a="1"/>
  <c r="Y6" i="81" s="1"/>
  <c r="Z6" i="81" a="1"/>
  <c r="Z6" i="81" s="1"/>
  <c r="AA6" i="81" a="1"/>
  <c r="AA6" i="81" s="1"/>
  <c r="B30" i="81" a="1"/>
  <c r="B30" i="81" s="1"/>
  <c r="X30" i="81" l="1"/>
  <c r="Q30" i="81" l="1"/>
  <c r="O30" i="81" l="1"/>
  <c r="P30" i="81"/>
  <c r="W6" i="92" l="1"/>
  <c r="V6" i="92"/>
  <c r="U6" i="92"/>
  <c r="T6" i="92"/>
  <c r="S6" i="92"/>
  <c r="R6" i="92"/>
  <c r="M6" i="92"/>
  <c r="L6" i="92"/>
  <c r="K6" i="92"/>
  <c r="J6" i="92"/>
  <c r="I6" i="92"/>
  <c r="H6" i="92"/>
  <c r="G6" i="92"/>
  <c r="F6" i="92"/>
  <c r="E6" i="92"/>
  <c r="Y6" i="92" l="1" a="1"/>
  <c r="Y6" i="92" s="1"/>
  <c r="Z6" i="92" a="1"/>
  <c r="Z6" i="92" s="1"/>
  <c r="AA6" i="92" a="1"/>
  <c r="AA6" i="92" s="1"/>
  <c r="B6" i="92" a="1"/>
  <c r="B6" i="92" s="1"/>
  <c r="X6" i="92" l="1"/>
  <c r="Q6" i="92" l="1"/>
  <c r="P6" i="92" l="1"/>
  <c r="O6" i="92"/>
  <c r="X23" i="81" l="1"/>
  <c r="W23" i="81"/>
  <c r="V23" i="81"/>
  <c r="U23" i="81"/>
  <c r="T23" i="81"/>
  <c r="S23" i="81"/>
  <c r="R23" i="81"/>
  <c r="Q23" i="81"/>
  <c r="P23" i="81"/>
  <c r="O23" i="81"/>
  <c r="M23" i="81"/>
  <c r="L23" i="81"/>
  <c r="K23" i="81"/>
  <c r="J23" i="81"/>
  <c r="I23" i="81"/>
  <c r="H23" i="81"/>
  <c r="G23" i="81"/>
  <c r="F23" i="81"/>
  <c r="E23" i="81"/>
  <c r="B23" i="81" a="1"/>
  <c r="B23" i="81" s="1"/>
  <c r="X19" i="90" l="1"/>
  <c r="W19" i="90"/>
  <c r="V19" i="90"/>
  <c r="U19" i="90"/>
  <c r="T19" i="90"/>
  <c r="S19" i="90"/>
  <c r="R19" i="90"/>
  <c r="Q19" i="90"/>
  <c r="P19" i="90"/>
  <c r="O19" i="90"/>
  <c r="M19" i="90"/>
  <c r="L19" i="90"/>
  <c r="K19" i="90"/>
  <c r="J19" i="90"/>
  <c r="I19" i="90"/>
  <c r="H19" i="90"/>
  <c r="G19" i="90"/>
  <c r="F19" i="90"/>
  <c r="E19" i="90"/>
  <c r="B19" i="90" l="1" a="1"/>
  <c r="B19" i="90" s="1"/>
  <c r="AA20" i="90" a="1"/>
  <c r="AA20" i="90" s="1"/>
  <c r="Z20" i="90" a="1"/>
  <c r="Z20" i="90" s="1"/>
  <c r="Y20" i="90" a="1"/>
  <c r="Y20" i="90" s="1"/>
  <c r="X5" i="85"/>
  <c r="W5" i="85"/>
  <c r="V5" i="85"/>
  <c r="U5" i="85"/>
  <c r="T5" i="85"/>
  <c r="S5" i="85"/>
  <c r="R5" i="85"/>
  <c r="M5" i="85"/>
  <c r="L5" i="85"/>
  <c r="K5" i="85"/>
  <c r="J5" i="85"/>
  <c r="I5" i="85"/>
  <c r="H5" i="85"/>
  <c r="G5" i="85"/>
  <c r="F5" i="85"/>
  <c r="E5" i="85"/>
  <c r="Y7" i="85" a="1"/>
  <c r="Y7" i="85" s="1"/>
  <c r="Z7" i="85" a="1"/>
  <c r="Z7" i="85" s="1"/>
  <c r="AA7" i="85" a="1"/>
  <c r="AA7" i="85" s="1"/>
  <c r="B5" i="85" a="1"/>
  <c r="B5" i="85" s="1"/>
  <c r="Q5" i="85" l="1"/>
  <c r="O5" i="85"/>
  <c r="P5" i="85"/>
  <c r="X5" i="92" l="1"/>
  <c r="W5" i="92"/>
  <c r="V5" i="92"/>
  <c r="U5" i="92"/>
  <c r="T5" i="92"/>
  <c r="S5" i="92"/>
  <c r="R5" i="92"/>
  <c r="Q5" i="92"/>
  <c r="P5" i="92"/>
  <c r="O5" i="92"/>
  <c r="M5" i="92"/>
  <c r="L5" i="92"/>
  <c r="K5" i="92"/>
  <c r="J5" i="92"/>
  <c r="I5" i="92"/>
  <c r="H5" i="92"/>
  <c r="G5" i="92"/>
  <c r="F5" i="92"/>
  <c r="E5" i="92"/>
  <c r="Y5" i="92" a="1"/>
  <c r="Y5" i="92" s="1"/>
  <c r="Z5" i="92" a="1"/>
  <c r="Z5" i="92" s="1"/>
  <c r="AA5" i="92" a="1"/>
  <c r="AA5" i="92" s="1"/>
  <c r="B5" i="92" a="1"/>
  <c r="B5" i="92" s="1"/>
  <c r="X2" i="80" l="1"/>
  <c r="W2" i="80"/>
  <c r="V2" i="80"/>
  <c r="U2" i="80"/>
  <c r="T2" i="80"/>
  <c r="S2" i="80"/>
  <c r="R2" i="80"/>
  <c r="Q2" i="80"/>
  <c r="P2" i="80"/>
  <c r="O2" i="80"/>
  <c r="M2" i="80"/>
  <c r="L2" i="80"/>
  <c r="K2" i="80"/>
  <c r="J2" i="80"/>
  <c r="I2" i="80"/>
  <c r="H2" i="80"/>
  <c r="G2" i="80"/>
  <c r="F2" i="80"/>
  <c r="E2" i="80"/>
  <c r="D2" i="80"/>
  <c r="B2" i="80" a="1"/>
  <c r="B2" i="80" s="1"/>
  <c r="N2" i="80" l="1"/>
  <c r="AA8" i="63" l="1" a="1"/>
  <c r="AA8" i="63" s="1"/>
  <c r="Z8" i="63" a="1"/>
  <c r="Z8" i="63" s="1"/>
  <c r="Y8" i="63" a="1"/>
  <c r="Y8" i="63" s="1"/>
  <c r="X19" i="63"/>
  <c r="W19" i="63"/>
  <c r="V19" i="63"/>
  <c r="U19" i="63"/>
  <c r="T19" i="63"/>
  <c r="S19" i="63"/>
  <c r="R19" i="63"/>
  <c r="Q19" i="63"/>
  <c r="O19" i="63"/>
  <c r="M19" i="63"/>
  <c r="L19" i="63"/>
  <c r="K19" i="63"/>
  <c r="J19" i="63"/>
  <c r="I19" i="63"/>
  <c r="H19" i="63"/>
  <c r="G19" i="63"/>
  <c r="F19" i="63"/>
  <c r="E19" i="63"/>
  <c r="D19" i="63"/>
  <c r="C19" i="63"/>
  <c r="B19" i="63" a="1"/>
  <c r="B19" i="63" s="1"/>
  <c r="X18" i="80"/>
  <c r="W18" i="80"/>
  <c r="V18" i="80"/>
  <c r="U18" i="80"/>
  <c r="T18" i="80"/>
  <c r="S18" i="80"/>
  <c r="R18" i="80"/>
  <c r="Q18" i="80"/>
  <c r="N19" i="63" l="1"/>
  <c r="G18" i="80"/>
  <c r="E18" i="80"/>
  <c r="F18" i="80"/>
  <c r="B18" i="80" a="1"/>
  <c r="B18" i="80" s="1"/>
  <c r="L18" i="80"/>
  <c r="K18" i="80"/>
  <c r="I18" i="80"/>
  <c r="H18" i="80"/>
  <c r="M18" i="80" l="1"/>
  <c r="J18" i="80"/>
  <c r="O18" i="80"/>
  <c r="P18" i="80"/>
  <c r="Y17" i="80" l="1" a="1"/>
  <c r="Y17" i="80" s="1"/>
  <c r="D18" i="80" l="1"/>
  <c r="N18" i="80" s="1"/>
  <c r="C18" i="80"/>
  <c r="L10" i="81" l="1"/>
  <c r="K10" i="81"/>
  <c r="I10" i="81"/>
  <c r="H10" i="81"/>
  <c r="F10" i="81"/>
  <c r="E10" i="81"/>
  <c r="X4" i="81" l="1"/>
  <c r="W4" i="81"/>
  <c r="V4" i="81"/>
  <c r="U4" i="81"/>
  <c r="T4" i="81"/>
  <c r="S4" i="81"/>
  <c r="R4" i="81"/>
  <c r="Q4" i="81"/>
  <c r="P4" i="81"/>
  <c r="O4" i="81"/>
  <c r="M4" i="81"/>
  <c r="L4" i="81"/>
  <c r="K4" i="81"/>
  <c r="J4" i="81"/>
  <c r="I4" i="81"/>
  <c r="H4" i="81"/>
  <c r="G4" i="81"/>
  <c r="F4" i="81"/>
  <c r="E4" i="81"/>
  <c r="B4" i="81" a="1"/>
  <c r="B4" i="81" s="1"/>
  <c r="W6" i="81" l="1"/>
  <c r="V6" i="81"/>
  <c r="U6" i="81"/>
  <c r="T6" i="81"/>
  <c r="S6" i="81"/>
  <c r="R6" i="81"/>
  <c r="M6" i="81"/>
  <c r="L6" i="81"/>
  <c r="K6" i="81"/>
  <c r="J6" i="81"/>
  <c r="I6" i="81"/>
  <c r="H6" i="81"/>
  <c r="G6" i="81"/>
  <c r="F6" i="81"/>
  <c r="E6" i="81"/>
  <c r="B6" i="81" a="1"/>
  <c r="B6" i="81" s="1"/>
  <c r="AA33" i="81" a="1"/>
  <c r="AA33" i="81" s="1"/>
  <c r="Z33" i="81" a="1"/>
  <c r="Z33" i="81" s="1"/>
  <c r="Y33" i="81" a="1"/>
  <c r="Y33" i="81" s="1"/>
  <c r="W20" i="91" l="1"/>
  <c r="V20" i="91"/>
  <c r="U20" i="91"/>
  <c r="T20" i="91"/>
  <c r="S20" i="91"/>
  <c r="R20" i="91"/>
  <c r="M20" i="91"/>
  <c r="L20" i="91"/>
  <c r="K20" i="91"/>
  <c r="J20" i="91"/>
  <c r="I20" i="91"/>
  <c r="H20" i="91"/>
  <c r="G20" i="91"/>
  <c r="F20" i="91"/>
  <c r="E20" i="91"/>
  <c r="B20" i="91" a="1"/>
  <c r="B20" i="91" s="1"/>
  <c r="AA19" i="90" l="1" a="1"/>
  <c r="AA19" i="90" s="1"/>
  <c r="Z19" i="90" a="1"/>
  <c r="Z19" i="90" s="1"/>
  <c r="Y19" i="90" a="1"/>
  <c r="Y19" i="90" s="1"/>
  <c r="W23" i="90"/>
  <c r="V23" i="90"/>
  <c r="U23" i="90"/>
  <c r="T23" i="90"/>
  <c r="S23" i="90"/>
  <c r="R23" i="90"/>
  <c r="M23" i="90"/>
  <c r="L23" i="90"/>
  <c r="K23" i="90"/>
  <c r="J23" i="90"/>
  <c r="I23" i="90"/>
  <c r="H23" i="90"/>
  <c r="G23" i="90"/>
  <c r="F23" i="90"/>
  <c r="E23" i="90"/>
  <c r="B23" i="90" a="1"/>
  <c r="B23" i="90" s="1"/>
  <c r="W20" i="63"/>
  <c r="V20" i="63"/>
  <c r="U20" i="63"/>
  <c r="T20" i="63"/>
  <c r="S20" i="63"/>
  <c r="R20" i="63"/>
  <c r="L20" i="63"/>
  <c r="K20" i="63"/>
  <c r="J20" i="63"/>
  <c r="I20" i="63"/>
  <c r="H20" i="63"/>
  <c r="G20" i="63"/>
  <c r="F20" i="63"/>
  <c r="E20" i="63"/>
  <c r="X23" i="90" l="1"/>
  <c r="X20" i="63"/>
  <c r="M20" i="63"/>
  <c r="Q20" i="63" l="1"/>
  <c r="Q23" i="90"/>
  <c r="P23" i="90" l="1"/>
  <c r="O20" i="63"/>
  <c r="O23" i="90"/>
  <c r="X16" i="63"/>
  <c r="X11" i="63" l="1"/>
  <c r="W11" i="63"/>
  <c r="V11" i="63"/>
  <c r="U11" i="63"/>
  <c r="T11" i="63"/>
  <c r="S11" i="63"/>
  <c r="R11" i="63"/>
  <c r="Q11" i="63"/>
  <c r="O11" i="63"/>
  <c r="M11" i="63"/>
  <c r="L11" i="63"/>
  <c r="K11" i="63"/>
  <c r="J11" i="63"/>
  <c r="I11" i="63"/>
  <c r="H11" i="63"/>
  <c r="G11" i="63"/>
  <c r="F11" i="63"/>
  <c r="E11" i="63"/>
  <c r="B11" i="63" a="1"/>
  <c r="B11" i="63" s="1"/>
  <c r="X17" i="63"/>
  <c r="W17" i="63"/>
  <c r="V17" i="63"/>
  <c r="U17" i="63"/>
  <c r="T17" i="63"/>
  <c r="S17" i="63"/>
  <c r="R17" i="63"/>
  <c r="Q17" i="63"/>
  <c r="O17" i="63"/>
  <c r="M17" i="63"/>
  <c r="L17" i="63"/>
  <c r="K17" i="63"/>
  <c r="J17" i="63"/>
  <c r="I17" i="63"/>
  <c r="H17" i="63"/>
  <c r="G17" i="63"/>
  <c r="F17" i="63"/>
  <c r="E17" i="63"/>
  <c r="B17" i="63" a="1"/>
  <c r="B17" i="63" s="1"/>
  <c r="W16" i="63"/>
  <c r="V16" i="63"/>
  <c r="U16" i="63"/>
  <c r="T16" i="63"/>
  <c r="S16" i="63"/>
  <c r="R16" i="63"/>
  <c r="Q16" i="63"/>
  <c r="O16" i="63"/>
  <c r="M16" i="63"/>
  <c r="L16" i="63"/>
  <c r="K16" i="63"/>
  <c r="J16" i="63"/>
  <c r="I16" i="63"/>
  <c r="H16" i="63"/>
  <c r="G16" i="63"/>
  <c r="F16" i="63"/>
  <c r="E16" i="63"/>
  <c r="B16" i="63" a="1"/>
  <c r="B16" i="63" s="1"/>
  <c r="X36" i="81" l="1"/>
  <c r="W36" i="81"/>
  <c r="V36" i="81"/>
  <c r="U36" i="81"/>
  <c r="T36" i="81"/>
  <c r="S36" i="81"/>
  <c r="R36" i="81"/>
  <c r="Q36" i="81"/>
  <c r="O36" i="81"/>
  <c r="M36" i="81"/>
  <c r="L36" i="81"/>
  <c r="K36" i="81"/>
  <c r="J36" i="81"/>
  <c r="I36" i="81"/>
  <c r="H36" i="81"/>
  <c r="G36" i="81"/>
  <c r="F36" i="81"/>
  <c r="E36" i="81"/>
  <c r="B36" i="81" l="1" a="1"/>
  <c r="B36" i="81" s="1"/>
  <c r="W41" i="81" l="1"/>
  <c r="V41" i="81"/>
  <c r="U41" i="81"/>
  <c r="T41" i="81"/>
  <c r="S41" i="81"/>
  <c r="R41" i="81"/>
  <c r="M41" i="81"/>
  <c r="L41" i="81"/>
  <c r="K41" i="81"/>
  <c r="J41" i="81"/>
  <c r="I41" i="81"/>
  <c r="H41" i="81"/>
  <c r="G41" i="81"/>
  <c r="F41" i="81"/>
  <c r="E41" i="81"/>
  <c r="B41" i="81" a="1"/>
  <c r="B41" i="81" s="1"/>
  <c r="X41" i="81" l="1"/>
  <c r="Q41" i="81"/>
  <c r="O41" i="81" l="1"/>
  <c r="X27" i="81" l="1"/>
  <c r="W27" i="81"/>
  <c r="V27" i="81"/>
  <c r="U27" i="81"/>
  <c r="T27" i="81"/>
  <c r="S27" i="81"/>
  <c r="R27" i="81"/>
  <c r="Q27" i="81"/>
  <c r="O27" i="81"/>
  <c r="M27" i="81"/>
  <c r="L27" i="81"/>
  <c r="K27" i="81"/>
  <c r="J27" i="81"/>
  <c r="I27" i="81"/>
  <c r="H27" i="81"/>
  <c r="G27" i="81"/>
  <c r="F27" i="81"/>
  <c r="E27" i="81"/>
  <c r="Y30" i="81" a="1"/>
  <c r="Y30" i="81" s="1"/>
  <c r="Z30" i="81" a="1"/>
  <c r="Z30" i="81" s="1"/>
  <c r="AA30" i="81" a="1"/>
  <c r="AA30" i="81" s="1"/>
  <c r="B27" i="81" a="1"/>
  <c r="B27" i="81" s="1"/>
  <c r="W44" i="81" l="1"/>
  <c r="V44" i="81"/>
  <c r="U44" i="81"/>
  <c r="T44" i="81"/>
  <c r="S44" i="81"/>
  <c r="R44" i="81"/>
  <c r="M44" i="81"/>
  <c r="L44" i="81"/>
  <c r="K44" i="81"/>
  <c r="J44" i="81"/>
  <c r="I44" i="81"/>
  <c r="H44" i="81"/>
  <c r="G44" i="81"/>
  <c r="F44" i="81"/>
  <c r="E44" i="81"/>
  <c r="B17" i="81" l="1" a="1"/>
  <c r="B17" i="81" s="1"/>
  <c r="B20" i="81" a="1"/>
  <c r="B20" i="81" s="1"/>
  <c r="B44" i="81" a="1"/>
  <c r="B44" i="81" s="1"/>
  <c r="B34" i="81" a="1"/>
  <c r="B34" i="81" s="1"/>
  <c r="B31" i="81" a="1"/>
  <c r="B31" i="81" s="1"/>
  <c r="B40" i="81" a="1"/>
  <c r="B40" i="81" s="1"/>
  <c r="B45" i="81" a="1"/>
  <c r="B45" i="81" s="1"/>
  <c r="B46" i="81" a="1"/>
  <c r="B46" i="81" s="1"/>
  <c r="B5" i="81" a="1"/>
  <c r="B5" i="81" s="1"/>
  <c r="B8" i="81" a="1"/>
  <c r="B8" i="81" s="1"/>
  <c r="B7" i="81" a="1"/>
  <c r="B7" i="81" s="1"/>
  <c r="B10" i="81" a="1"/>
  <c r="B10" i="81" s="1"/>
  <c r="B25" i="81" a="1"/>
  <c r="B25" i="81" s="1"/>
  <c r="B9" i="81" a="1"/>
  <c r="B9" i="81" s="1"/>
  <c r="B13" i="81" a="1"/>
  <c r="B13" i="81" s="1"/>
  <c r="X34" i="81" l="1"/>
  <c r="W34" i="81"/>
  <c r="V34" i="81"/>
  <c r="U34" i="81"/>
  <c r="T34" i="81"/>
  <c r="S34" i="81"/>
  <c r="R34" i="81"/>
  <c r="Q34" i="81"/>
  <c r="P34" i="81"/>
  <c r="O34" i="81"/>
  <c r="M34" i="81"/>
  <c r="L34" i="81"/>
  <c r="K34" i="81"/>
  <c r="J34" i="81"/>
  <c r="I34" i="81"/>
  <c r="H34" i="81"/>
  <c r="G34" i="81"/>
  <c r="F34" i="81"/>
  <c r="E34" i="81"/>
  <c r="AA10" i="81" l="1" a="1"/>
  <c r="AA10" i="81" s="1"/>
  <c r="Z10" i="81" a="1"/>
  <c r="Z10" i="81" s="1"/>
  <c r="Y10" i="81" a="1"/>
  <c r="Y10" i="81" s="1"/>
  <c r="X9" i="81"/>
  <c r="W9" i="81"/>
  <c r="V9" i="81"/>
  <c r="U9" i="81"/>
  <c r="T9" i="81"/>
  <c r="S9" i="81"/>
  <c r="R9" i="81"/>
  <c r="Q9" i="81"/>
  <c r="P9" i="81"/>
  <c r="O9" i="81"/>
  <c r="M9" i="81"/>
  <c r="L9" i="81"/>
  <c r="K9" i="81"/>
  <c r="J9" i="81"/>
  <c r="I9" i="81"/>
  <c r="H9" i="81"/>
  <c r="G9" i="81"/>
  <c r="F9" i="81"/>
  <c r="E9" i="81"/>
  <c r="Y5" i="85" l="1" a="1"/>
  <c r="Y5" i="85" s="1"/>
  <c r="Z5" i="85" a="1"/>
  <c r="Z5" i="85" s="1"/>
  <c r="AA5" i="85" a="1"/>
  <c r="AA5" i="85" s="1"/>
  <c r="X7" i="85"/>
  <c r="W7" i="85"/>
  <c r="V7" i="85"/>
  <c r="U7" i="85"/>
  <c r="T7" i="85"/>
  <c r="S7" i="85"/>
  <c r="R7" i="85"/>
  <c r="Q7" i="85"/>
  <c r="P7" i="85"/>
  <c r="O7" i="85"/>
  <c r="M7" i="85"/>
  <c r="L7" i="85"/>
  <c r="K7" i="85"/>
  <c r="J7" i="85"/>
  <c r="I7" i="85"/>
  <c r="H7" i="85"/>
  <c r="G7" i="85"/>
  <c r="F7" i="85"/>
  <c r="E7" i="85"/>
  <c r="B7" i="85" a="1"/>
  <c r="B7" i="85" s="1"/>
  <c r="Y5" i="63" l="1" a="1"/>
  <c r="Y5" i="63" s="1"/>
  <c r="D18" i="95" l="1"/>
  <c r="AA21" i="95" a="1"/>
  <c r="AA21" i="95" s="1"/>
  <c r="Z21" i="95" a="1"/>
  <c r="Z21" i="95" s="1"/>
  <c r="Y21" i="95" a="1"/>
  <c r="Y21" i="95" s="1"/>
  <c r="X18" i="95"/>
  <c r="W18" i="95"/>
  <c r="V18" i="95"/>
  <c r="U18" i="95"/>
  <c r="T18" i="95"/>
  <c r="S18" i="95"/>
  <c r="R18" i="95"/>
  <c r="Q18" i="95"/>
  <c r="P18" i="95"/>
  <c r="O18" i="95"/>
  <c r="M18" i="95"/>
  <c r="L18" i="95"/>
  <c r="K18" i="95"/>
  <c r="J18" i="95"/>
  <c r="I18" i="95"/>
  <c r="H18" i="95"/>
  <c r="G18" i="95"/>
  <c r="F18" i="95"/>
  <c r="E18" i="95"/>
  <c r="C18" i="95"/>
  <c r="B18" i="95" a="1"/>
  <c r="B18" i="95" s="1"/>
  <c r="AA20" i="95" a="1"/>
  <c r="AA20" i="95" s="1"/>
  <c r="Z20" i="95" a="1"/>
  <c r="Z20" i="95" s="1"/>
  <c r="Y20" i="95" a="1"/>
  <c r="Y20" i="95" s="1"/>
  <c r="X19" i="95"/>
  <c r="W19" i="95"/>
  <c r="V19" i="95"/>
  <c r="U19" i="95"/>
  <c r="T19" i="95"/>
  <c r="S19" i="95"/>
  <c r="R19" i="95"/>
  <c r="Q19" i="95"/>
  <c r="P19" i="95"/>
  <c r="O19" i="95"/>
  <c r="M19" i="95"/>
  <c r="L19" i="95"/>
  <c r="K19" i="95"/>
  <c r="J19" i="95"/>
  <c r="I19" i="95"/>
  <c r="H19" i="95"/>
  <c r="G19" i="95"/>
  <c r="F19" i="95"/>
  <c r="E19" i="95"/>
  <c r="D19" i="95"/>
  <c r="C19" i="95"/>
  <c r="B19" i="95" a="1"/>
  <c r="B19" i="95" s="1"/>
  <c r="AA19" i="95" a="1"/>
  <c r="AA19" i="95" s="1"/>
  <c r="Z19" i="95" a="1"/>
  <c r="Z19" i="95" s="1"/>
  <c r="Y19" i="95" a="1"/>
  <c r="Y19" i="95" s="1"/>
  <c r="X21" i="95"/>
  <c r="W21" i="95"/>
  <c r="V21" i="95"/>
  <c r="U21" i="95"/>
  <c r="T21" i="95"/>
  <c r="S21" i="95"/>
  <c r="R21" i="95"/>
  <c r="Q21" i="95"/>
  <c r="P21" i="95"/>
  <c r="O21" i="95"/>
  <c r="M21" i="95"/>
  <c r="L21" i="95"/>
  <c r="K21" i="95"/>
  <c r="J21" i="95"/>
  <c r="I21" i="95"/>
  <c r="H21" i="95"/>
  <c r="G21" i="95"/>
  <c r="F21" i="95"/>
  <c r="E21" i="95"/>
  <c r="D21" i="95"/>
  <c r="C21" i="95"/>
  <c r="B21" i="95" a="1"/>
  <c r="B21" i="95" s="1"/>
  <c r="AA18" i="95" a="1"/>
  <c r="AA18" i="95" s="1"/>
  <c r="Z18" i="95" a="1"/>
  <c r="Z18" i="95" s="1"/>
  <c r="Y18" i="95" a="1"/>
  <c r="Y18" i="95" s="1"/>
  <c r="X20" i="95"/>
  <c r="W20" i="95"/>
  <c r="V20" i="95"/>
  <c r="U20" i="95"/>
  <c r="T20" i="95"/>
  <c r="S20" i="95"/>
  <c r="R20" i="95"/>
  <c r="Q20" i="95"/>
  <c r="P20" i="95"/>
  <c r="O20" i="95"/>
  <c r="M20" i="95"/>
  <c r="L20" i="95"/>
  <c r="K20" i="95"/>
  <c r="J20" i="95"/>
  <c r="I20" i="95"/>
  <c r="H20" i="95"/>
  <c r="G20" i="95"/>
  <c r="F20" i="95"/>
  <c r="E20" i="95"/>
  <c r="B20" i="95" a="1"/>
  <c r="B20" i="95" s="1"/>
  <c r="AA17" i="95" a="1"/>
  <c r="AA17" i="95" s="1"/>
  <c r="Z17" i="95" a="1"/>
  <c r="Z17" i="95" s="1"/>
  <c r="Y17" i="95" a="1"/>
  <c r="Y17" i="95" s="1"/>
  <c r="X17" i="95"/>
  <c r="W17" i="95"/>
  <c r="V17" i="95"/>
  <c r="U17" i="95"/>
  <c r="T17" i="95"/>
  <c r="S17" i="95"/>
  <c r="R17" i="95"/>
  <c r="Q17" i="95"/>
  <c r="P17" i="95"/>
  <c r="O17" i="95"/>
  <c r="M17" i="95"/>
  <c r="L17" i="95"/>
  <c r="K17" i="95"/>
  <c r="J17" i="95"/>
  <c r="I17" i="95"/>
  <c r="H17" i="95"/>
  <c r="G17" i="95"/>
  <c r="F17" i="95"/>
  <c r="E17" i="95"/>
  <c r="D17" i="95"/>
  <c r="C17" i="95"/>
  <c r="B17" i="95" a="1"/>
  <c r="B17" i="95" s="1"/>
  <c r="AA16" i="95" a="1"/>
  <c r="AA16" i="95" s="1"/>
  <c r="Z16" i="95" a="1"/>
  <c r="Z16" i="95" s="1"/>
  <c r="Y16" i="95" a="1"/>
  <c r="Y16" i="95" s="1"/>
  <c r="X13" i="95"/>
  <c r="W13" i="95"/>
  <c r="V13" i="95"/>
  <c r="U13" i="95"/>
  <c r="T13" i="95"/>
  <c r="S13" i="95"/>
  <c r="R13" i="95"/>
  <c r="Q13" i="95"/>
  <c r="P13" i="95"/>
  <c r="O13" i="95"/>
  <c r="M13" i="95"/>
  <c r="L13" i="95"/>
  <c r="K13" i="95"/>
  <c r="J13" i="95"/>
  <c r="I13" i="95"/>
  <c r="H13" i="95"/>
  <c r="G13" i="95"/>
  <c r="F13" i="95"/>
  <c r="E13" i="95"/>
  <c r="B13" i="95" a="1"/>
  <c r="B13" i="95" s="1"/>
  <c r="AA15" i="95" a="1"/>
  <c r="AA15" i="95" s="1"/>
  <c r="Z15" i="95" a="1"/>
  <c r="Z15" i="95" s="1"/>
  <c r="Y15" i="95" a="1"/>
  <c r="Y15" i="95" s="1"/>
  <c r="X12" i="95"/>
  <c r="W12" i="95"/>
  <c r="V12" i="95"/>
  <c r="U12" i="95"/>
  <c r="T12" i="95"/>
  <c r="S12" i="95"/>
  <c r="R12" i="95"/>
  <c r="Q12" i="95"/>
  <c r="P12" i="95"/>
  <c r="O12" i="95"/>
  <c r="M12" i="95"/>
  <c r="L12" i="95"/>
  <c r="K12" i="95"/>
  <c r="J12" i="95"/>
  <c r="I12" i="95"/>
  <c r="H12" i="95"/>
  <c r="G12" i="95"/>
  <c r="F12" i="95"/>
  <c r="E12" i="95"/>
  <c r="D12" i="95"/>
  <c r="C12" i="95"/>
  <c r="B12" i="95" a="1"/>
  <c r="B12" i="95" s="1"/>
  <c r="AA14" i="95" a="1"/>
  <c r="AA14" i="95" s="1"/>
  <c r="Z14" i="95" a="1"/>
  <c r="Z14" i="95" s="1"/>
  <c r="Y14" i="95" a="1"/>
  <c r="Y14" i="95" s="1"/>
  <c r="X11" i="95"/>
  <c r="W11" i="95"/>
  <c r="V11" i="95"/>
  <c r="U11" i="95"/>
  <c r="T11" i="95"/>
  <c r="S11" i="95"/>
  <c r="R11" i="95"/>
  <c r="Q11" i="95"/>
  <c r="P11" i="95"/>
  <c r="O11" i="95"/>
  <c r="M11" i="95"/>
  <c r="L11" i="95"/>
  <c r="K11" i="95"/>
  <c r="J11" i="95"/>
  <c r="I11" i="95"/>
  <c r="H11" i="95"/>
  <c r="G11" i="95"/>
  <c r="F11" i="95"/>
  <c r="E11" i="95"/>
  <c r="D11" i="95"/>
  <c r="C11" i="95"/>
  <c r="B11" i="95" a="1"/>
  <c r="B11" i="95" s="1"/>
  <c r="AA13" i="95" a="1"/>
  <c r="AA13" i="95" s="1"/>
  <c r="Z13" i="95" a="1"/>
  <c r="Z13" i="95" s="1"/>
  <c r="Y13" i="95" a="1"/>
  <c r="Y13" i="95" s="1"/>
  <c r="X7" i="95"/>
  <c r="W7" i="95"/>
  <c r="V7" i="95"/>
  <c r="U7" i="95"/>
  <c r="T7" i="95"/>
  <c r="S7" i="95"/>
  <c r="R7" i="95"/>
  <c r="Q7" i="95"/>
  <c r="P7" i="95"/>
  <c r="O7" i="95"/>
  <c r="M7" i="95"/>
  <c r="L7" i="95"/>
  <c r="K7" i="95"/>
  <c r="J7" i="95"/>
  <c r="I7" i="95"/>
  <c r="H7" i="95"/>
  <c r="G7" i="95"/>
  <c r="F7" i="95"/>
  <c r="E7" i="95"/>
  <c r="D7" i="95"/>
  <c r="C7" i="95"/>
  <c r="B7" i="95" a="1"/>
  <c r="B7" i="95" s="1"/>
  <c r="AA12" i="95" a="1"/>
  <c r="AA12" i="95" s="1"/>
  <c r="Z12" i="95" a="1"/>
  <c r="Z12" i="95" s="1"/>
  <c r="Y12" i="95" a="1"/>
  <c r="Y12" i="95" s="1"/>
  <c r="X5" i="95"/>
  <c r="W5" i="95"/>
  <c r="V5" i="95"/>
  <c r="U5" i="95"/>
  <c r="T5" i="95"/>
  <c r="S5" i="95"/>
  <c r="R5" i="95"/>
  <c r="Q5" i="95"/>
  <c r="P5" i="95"/>
  <c r="O5" i="95"/>
  <c r="M5" i="95"/>
  <c r="L5" i="95"/>
  <c r="K5" i="95"/>
  <c r="J5" i="95"/>
  <c r="I5" i="95"/>
  <c r="H5" i="95"/>
  <c r="G5" i="95"/>
  <c r="F5" i="95"/>
  <c r="E5" i="95"/>
  <c r="D5" i="95"/>
  <c r="C5" i="95"/>
  <c r="B5" i="95" a="1"/>
  <c r="B5" i="95" s="1"/>
  <c r="AA11" i="95" a="1"/>
  <c r="AA11" i="95" s="1"/>
  <c r="Z11" i="95" a="1"/>
  <c r="Z11" i="95" s="1"/>
  <c r="Y11" i="95" a="1"/>
  <c r="Y11" i="95" s="1"/>
  <c r="X2" i="95"/>
  <c r="W2" i="95"/>
  <c r="V2" i="95"/>
  <c r="U2" i="95"/>
  <c r="T2" i="95"/>
  <c r="S2" i="95"/>
  <c r="R2" i="95"/>
  <c r="Q2" i="95"/>
  <c r="P2" i="95"/>
  <c r="O2" i="95"/>
  <c r="M2" i="95"/>
  <c r="L2" i="95"/>
  <c r="K2" i="95"/>
  <c r="J2" i="95"/>
  <c r="I2" i="95"/>
  <c r="H2" i="95"/>
  <c r="G2" i="95"/>
  <c r="F2" i="95"/>
  <c r="E2" i="95"/>
  <c r="B2" i="95" a="1"/>
  <c r="B2" i="95" s="1"/>
  <c r="AA10" i="95" a="1"/>
  <c r="AA10" i="95" s="1"/>
  <c r="Z10" i="95" a="1"/>
  <c r="Z10" i="95" s="1"/>
  <c r="Y10" i="95" a="1"/>
  <c r="Y10" i="95" s="1"/>
  <c r="X16" i="95"/>
  <c r="W16" i="95"/>
  <c r="V16" i="95"/>
  <c r="U16" i="95"/>
  <c r="T16" i="95"/>
  <c r="S16" i="95"/>
  <c r="R16" i="95"/>
  <c r="Q16" i="95"/>
  <c r="P16" i="95"/>
  <c r="O16" i="95"/>
  <c r="M16" i="95"/>
  <c r="L16" i="95"/>
  <c r="K16" i="95"/>
  <c r="J16" i="95"/>
  <c r="I16" i="95"/>
  <c r="H16" i="95"/>
  <c r="G16" i="95"/>
  <c r="F16" i="95"/>
  <c r="E16" i="95"/>
  <c r="B16" i="95" a="1"/>
  <c r="B16" i="95" s="1"/>
  <c r="AA9" i="95" a="1"/>
  <c r="AA9" i="95" s="1"/>
  <c r="Z9" i="95" a="1"/>
  <c r="Z9" i="95" s="1"/>
  <c r="Y9" i="95" a="1"/>
  <c r="Y9" i="95" s="1"/>
  <c r="B15" i="95" a="1"/>
  <c r="B15" i="95" s="1"/>
  <c r="AA8" i="95" a="1"/>
  <c r="AA8" i="95" s="1"/>
  <c r="Z8" i="95" a="1"/>
  <c r="Z8" i="95" s="1"/>
  <c r="Y8" i="95" a="1"/>
  <c r="Y8" i="95" s="1"/>
  <c r="X14" i="95"/>
  <c r="W14" i="95"/>
  <c r="U14" i="95"/>
  <c r="T14" i="95"/>
  <c r="S14" i="95"/>
  <c r="R14" i="95"/>
  <c r="Q14" i="95"/>
  <c r="P14" i="95"/>
  <c r="O14" i="95"/>
  <c r="M14" i="95"/>
  <c r="L14" i="95"/>
  <c r="K14" i="95"/>
  <c r="J14" i="95"/>
  <c r="I14" i="95"/>
  <c r="H14" i="95"/>
  <c r="G14" i="95"/>
  <c r="F14" i="95"/>
  <c r="E14" i="95"/>
  <c r="D14" i="95"/>
  <c r="C14" i="95"/>
  <c r="B14" i="95" a="1"/>
  <c r="B14" i="95" s="1"/>
  <c r="AA7" i="95" a="1"/>
  <c r="AA7" i="95" s="1"/>
  <c r="Z7" i="95" a="1"/>
  <c r="Z7" i="95" s="1"/>
  <c r="Y7" i="95" a="1"/>
  <c r="Y7" i="95" s="1"/>
  <c r="X10" i="95"/>
  <c r="W10" i="95"/>
  <c r="V10" i="95"/>
  <c r="U10" i="95"/>
  <c r="T10" i="95"/>
  <c r="S10" i="95"/>
  <c r="R10" i="95"/>
  <c r="Q10" i="95"/>
  <c r="P10" i="95"/>
  <c r="O10" i="95"/>
  <c r="M10" i="95"/>
  <c r="L10" i="95"/>
  <c r="K10" i="95"/>
  <c r="J10" i="95"/>
  <c r="I10" i="95"/>
  <c r="H10" i="95"/>
  <c r="G10" i="95"/>
  <c r="F10" i="95"/>
  <c r="E10" i="95"/>
  <c r="B10" i="95" a="1"/>
  <c r="B10" i="95" s="1"/>
  <c r="AA6" i="95" a="1"/>
  <c r="AA6" i="95" s="1"/>
  <c r="Z6" i="95" a="1"/>
  <c r="Z6" i="95" s="1"/>
  <c r="Y6" i="95" a="1"/>
  <c r="Y6" i="95" s="1"/>
  <c r="X9" i="95"/>
  <c r="W9" i="95"/>
  <c r="U9" i="95"/>
  <c r="T9" i="95"/>
  <c r="S9" i="95"/>
  <c r="R9" i="95"/>
  <c r="Q9" i="95"/>
  <c r="P9" i="95"/>
  <c r="O9" i="95"/>
  <c r="M9" i="95"/>
  <c r="L9" i="95"/>
  <c r="K9" i="95"/>
  <c r="J9" i="95"/>
  <c r="I9" i="95"/>
  <c r="H9" i="95"/>
  <c r="G9" i="95"/>
  <c r="F9" i="95"/>
  <c r="E9" i="95"/>
  <c r="D9" i="95"/>
  <c r="C9" i="95"/>
  <c r="B9" i="95" a="1"/>
  <c r="B9" i="95" s="1"/>
  <c r="AA5" i="95" a="1"/>
  <c r="AA5" i="95" s="1"/>
  <c r="Z5" i="95" a="1"/>
  <c r="Z5" i="95" s="1"/>
  <c r="Y5" i="95" a="1"/>
  <c r="Y5" i="95" s="1"/>
  <c r="X8" i="95"/>
  <c r="W8" i="95"/>
  <c r="V8" i="95"/>
  <c r="U8" i="95"/>
  <c r="T8" i="95"/>
  <c r="S8" i="95"/>
  <c r="R8" i="95"/>
  <c r="Q8" i="95"/>
  <c r="P8" i="95"/>
  <c r="O8" i="95"/>
  <c r="M8" i="95"/>
  <c r="L8" i="95"/>
  <c r="K8" i="95"/>
  <c r="J8" i="95"/>
  <c r="I8" i="95"/>
  <c r="H8" i="95"/>
  <c r="G8" i="95"/>
  <c r="F8" i="95"/>
  <c r="E8" i="95"/>
  <c r="D8" i="95"/>
  <c r="C8" i="95"/>
  <c r="B8" i="95" a="1"/>
  <c r="B8" i="95" s="1"/>
  <c r="AA4" i="95" a="1"/>
  <c r="AA4" i="95" s="1"/>
  <c r="Z4" i="95" a="1"/>
  <c r="Z4" i="95" s="1"/>
  <c r="Y4" i="95" a="1"/>
  <c r="Y4" i="95" s="1"/>
  <c r="X6" i="95"/>
  <c r="W6" i="95"/>
  <c r="V6" i="95"/>
  <c r="U6" i="95"/>
  <c r="T6" i="95"/>
  <c r="S6" i="95"/>
  <c r="R6" i="95"/>
  <c r="Q6" i="95"/>
  <c r="P6" i="95"/>
  <c r="O6" i="95"/>
  <c r="M6" i="95"/>
  <c r="L6" i="95"/>
  <c r="K6" i="95"/>
  <c r="J6" i="95"/>
  <c r="I6" i="95"/>
  <c r="H6" i="95"/>
  <c r="G6" i="95"/>
  <c r="F6" i="95"/>
  <c r="E6" i="95"/>
  <c r="D6" i="95"/>
  <c r="C6" i="95"/>
  <c r="B6" i="95" a="1"/>
  <c r="B6" i="95" s="1"/>
  <c r="AA3" i="95" a="1"/>
  <c r="AA3" i="95" s="1"/>
  <c r="Z3" i="95" a="1"/>
  <c r="Z3" i="95" s="1"/>
  <c r="Y3" i="95" a="1"/>
  <c r="Y3" i="95" s="1"/>
  <c r="X4" i="95"/>
  <c r="W4" i="95"/>
  <c r="U4" i="95"/>
  <c r="T4" i="95"/>
  <c r="S4" i="95"/>
  <c r="R4" i="95"/>
  <c r="Q4" i="95"/>
  <c r="P4" i="95"/>
  <c r="O4" i="95"/>
  <c r="M4" i="95"/>
  <c r="L4" i="95"/>
  <c r="K4" i="95"/>
  <c r="J4" i="95"/>
  <c r="I4" i="95"/>
  <c r="H4" i="95"/>
  <c r="G4" i="95"/>
  <c r="F4" i="95"/>
  <c r="E4" i="95"/>
  <c r="B4" i="95" a="1"/>
  <c r="B4" i="95" s="1"/>
  <c r="AA2" i="95" a="1"/>
  <c r="AA2" i="95" s="1"/>
  <c r="Z2" i="95" a="1"/>
  <c r="Z2" i="95" s="1"/>
  <c r="Y2" i="95" a="1"/>
  <c r="Y2" i="95" s="1"/>
  <c r="X3" i="95"/>
  <c r="W3" i="95"/>
  <c r="V3" i="95"/>
  <c r="U3" i="95"/>
  <c r="T3" i="95"/>
  <c r="S3" i="95"/>
  <c r="R3" i="95"/>
  <c r="Q3" i="95"/>
  <c r="P3" i="95"/>
  <c r="O3" i="95"/>
  <c r="M3" i="95"/>
  <c r="L3" i="95"/>
  <c r="K3" i="95"/>
  <c r="J3" i="95"/>
  <c r="I3" i="95"/>
  <c r="H3" i="95"/>
  <c r="G3" i="95"/>
  <c r="F3" i="95"/>
  <c r="E3" i="95"/>
  <c r="B3" i="95" a="1"/>
  <c r="B3" i="95" s="1"/>
  <c r="N18" i="95" l="1"/>
  <c r="N19" i="95"/>
  <c r="N21" i="95"/>
  <c r="N9" i="95"/>
  <c r="N6" i="95"/>
  <c r="N15" i="95"/>
  <c r="N11" i="95"/>
  <c r="N12" i="95"/>
  <c r="N8" i="95"/>
  <c r="N5" i="95"/>
  <c r="N17" i="95"/>
  <c r="N7" i="95"/>
  <c r="N14" i="95"/>
  <c r="B6" i="91" l="1" a="1"/>
  <c r="B6" i="91" s="1"/>
  <c r="E6" i="91"/>
  <c r="F6" i="91"/>
  <c r="G6" i="91"/>
  <c r="H6" i="91"/>
  <c r="I6" i="91"/>
  <c r="J6" i="91"/>
  <c r="K6" i="91"/>
  <c r="L6" i="91"/>
  <c r="M6" i="91"/>
  <c r="O6" i="91"/>
  <c r="P6" i="91"/>
  <c r="Q6" i="91"/>
  <c r="R6" i="91"/>
  <c r="S6" i="91"/>
  <c r="T6" i="91"/>
  <c r="U6" i="91"/>
  <c r="V6" i="91"/>
  <c r="W6" i="91"/>
  <c r="X6" i="91"/>
  <c r="J12" i="90" l="1"/>
  <c r="W2" i="90" l="1"/>
  <c r="V2" i="90"/>
  <c r="U2" i="90"/>
  <c r="T2" i="90"/>
  <c r="S2" i="90"/>
  <c r="R2" i="90"/>
  <c r="Q2" i="90"/>
  <c r="M2" i="90"/>
  <c r="L2" i="90"/>
  <c r="K2" i="90"/>
  <c r="J2" i="90"/>
  <c r="I2" i="90"/>
  <c r="H2" i="90"/>
  <c r="G2" i="90"/>
  <c r="F2" i="90"/>
  <c r="E2" i="90"/>
  <c r="X2" i="90" l="1"/>
  <c r="O2" i="90"/>
  <c r="P2" i="90"/>
  <c r="B2" i="90" l="1" a="1"/>
  <c r="B2" i="90" s="1"/>
  <c r="AA18" i="90" a="1"/>
  <c r="AA18" i="90" s="1"/>
  <c r="Z18" i="90" a="1"/>
  <c r="Z18" i="90" s="1"/>
  <c r="Y18" i="90" a="1"/>
  <c r="Y18" i="90" s="1"/>
  <c r="AA2" i="84" l="1" a="1"/>
  <c r="AA2" i="84" s="1"/>
  <c r="X2" i="84"/>
  <c r="W2" i="84"/>
  <c r="V2" i="84"/>
  <c r="U2" i="84"/>
  <c r="T2" i="84"/>
  <c r="S2" i="84"/>
  <c r="R2" i="84"/>
  <c r="Q2" i="84"/>
  <c r="P2" i="84"/>
  <c r="O2" i="84"/>
  <c r="M2" i="84"/>
  <c r="L2" i="84"/>
  <c r="K2" i="84"/>
  <c r="J2" i="84"/>
  <c r="I2" i="84"/>
  <c r="H2" i="84"/>
  <c r="G2" i="84"/>
  <c r="F2" i="84"/>
  <c r="E2" i="84"/>
  <c r="AA9" i="84" l="1" a="1"/>
  <c r="AA9" i="84" s="1"/>
  <c r="Z9" i="84" a="1"/>
  <c r="Z9" i="84" s="1"/>
  <c r="Y9" i="84" a="1"/>
  <c r="Y9" i="84" s="1"/>
  <c r="B2" i="84" a="1"/>
  <c r="B2" i="84" s="1"/>
  <c r="X18" i="90" l="1"/>
  <c r="W18" i="90"/>
  <c r="U18" i="90"/>
  <c r="T18" i="90"/>
  <c r="S18" i="90"/>
  <c r="R18" i="90"/>
  <c r="Q18" i="90"/>
  <c r="P18" i="90"/>
  <c r="O18" i="90"/>
  <c r="M18" i="90"/>
  <c r="L18" i="90"/>
  <c r="K18" i="90"/>
  <c r="J18" i="90"/>
  <c r="I18" i="90"/>
  <c r="H18" i="90"/>
  <c r="G18" i="90"/>
  <c r="F18" i="90"/>
  <c r="E18" i="90"/>
  <c r="AA17" i="90" l="1" a="1"/>
  <c r="AA17" i="90" s="1"/>
  <c r="Z17" i="90" a="1"/>
  <c r="Z17" i="90" s="1"/>
  <c r="Y17" i="90" a="1"/>
  <c r="Y17" i="90" s="1"/>
  <c r="B18" i="90" a="1"/>
  <c r="B18" i="90" s="1"/>
  <c r="W4" i="90"/>
  <c r="V4" i="90"/>
  <c r="U4" i="90"/>
  <c r="T4" i="90"/>
  <c r="S4" i="90"/>
  <c r="R4" i="90"/>
  <c r="M4" i="90"/>
  <c r="L4" i="90"/>
  <c r="K4" i="90"/>
  <c r="J4" i="90"/>
  <c r="I4" i="90"/>
  <c r="H4" i="90"/>
  <c r="G4" i="90"/>
  <c r="F4" i="90"/>
  <c r="E4" i="90"/>
  <c r="Q4" i="90"/>
  <c r="X4" i="90" l="1"/>
  <c r="O4" i="90"/>
  <c r="P4" i="90"/>
  <c r="AA16" i="90" l="1" a="1"/>
  <c r="AA16" i="90" s="1"/>
  <c r="Z16" i="90" a="1"/>
  <c r="Z16" i="90" s="1"/>
  <c r="Y16" i="90" a="1"/>
  <c r="Y16" i="90" s="1"/>
  <c r="B4" i="90" a="1"/>
  <c r="B4" i="90" s="1"/>
  <c r="AA4" i="92" l="1" a="1"/>
  <c r="AA4" i="92" s="1"/>
  <c r="Z4" i="92" a="1"/>
  <c r="Z4" i="92" s="1"/>
  <c r="Y4" i="92" a="1"/>
  <c r="Y4" i="92" s="1"/>
  <c r="X4" i="92"/>
  <c r="W4" i="92"/>
  <c r="V4" i="92"/>
  <c r="U4" i="92"/>
  <c r="T4" i="92"/>
  <c r="S4" i="92"/>
  <c r="R4" i="92"/>
  <c r="Q4" i="92"/>
  <c r="P4" i="92"/>
  <c r="O4" i="92"/>
  <c r="M4" i="92"/>
  <c r="L4" i="92"/>
  <c r="K4" i="92"/>
  <c r="J4" i="92"/>
  <c r="I4" i="92"/>
  <c r="H4" i="92"/>
  <c r="G4" i="92"/>
  <c r="F4" i="92"/>
  <c r="E4" i="92"/>
  <c r="D4" i="92"/>
  <c r="C4" i="92"/>
  <c r="B4" i="92" a="1"/>
  <c r="B4" i="92" s="1"/>
  <c r="N4" i="92" l="1"/>
  <c r="M45" i="81" l="1"/>
  <c r="J45" i="81"/>
  <c r="X10" i="81" l="1"/>
  <c r="W10" i="81"/>
  <c r="V10" i="81"/>
  <c r="U10" i="81"/>
  <c r="T10" i="81"/>
  <c r="S10" i="81"/>
  <c r="R10" i="81"/>
  <c r="Q10" i="81"/>
  <c r="P10" i="81"/>
  <c r="O10" i="81"/>
  <c r="M10" i="81"/>
  <c r="J10" i="81"/>
  <c r="G10" i="81"/>
  <c r="X10" i="80" l="1"/>
  <c r="W10" i="80"/>
  <c r="V10" i="80"/>
  <c r="U10" i="80"/>
  <c r="T10" i="80"/>
  <c r="S10" i="80"/>
  <c r="R10" i="80"/>
  <c r="Q10" i="80"/>
  <c r="P10" i="80"/>
  <c r="O10" i="80"/>
  <c r="M10" i="80"/>
  <c r="L10" i="80"/>
  <c r="K10" i="80"/>
  <c r="J10" i="80"/>
  <c r="I10" i="80"/>
  <c r="H10" i="80"/>
  <c r="G10" i="80"/>
  <c r="F10" i="80"/>
  <c r="E10" i="80"/>
  <c r="B10" i="80" l="1" a="1"/>
  <c r="B10" i="80" s="1"/>
  <c r="X45" i="81" l="1"/>
  <c r="W45" i="81"/>
  <c r="V45" i="81"/>
  <c r="U45" i="81"/>
  <c r="T45" i="81"/>
  <c r="S45" i="81"/>
  <c r="R45" i="81"/>
  <c r="Q45" i="81"/>
  <c r="P45" i="81"/>
  <c r="O45" i="81"/>
  <c r="L45" i="81"/>
  <c r="K45" i="81"/>
  <c r="I45" i="81"/>
  <c r="H45" i="81"/>
  <c r="G45" i="81"/>
  <c r="F45" i="81"/>
  <c r="E45" i="81"/>
  <c r="X11" i="90" l="1"/>
  <c r="W11" i="90"/>
  <c r="U11" i="90"/>
  <c r="T11" i="90"/>
  <c r="S11" i="90"/>
  <c r="R11" i="90"/>
  <c r="Q11" i="90"/>
  <c r="P11" i="90"/>
  <c r="O11" i="90"/>
  <c r="M11" i="90"/>
  <c r="L11" i="90"/>
  <c r="K11" i="90"/>
  <c r="J11" i="90"/>
  <c r="I11" i="90"/>
  <c r="H11" i="90"/>
  <c r="G11" i="90"/>
  <c r="F11" i="90"/>
  <c r="E11" i="90"/>
  <c r="B11" i="90" a="1"/>
  <c r="B11" i="90" s="1"/>
  <c r="Y14" i="90" l="1" a="1"/>
  <c r="Y14" i="90" s="1"/>
  <c r="Z14" i="90" a="1"/>
  <c r="Z14" i="90" s="1"/>
  <c r="AA14" i="90" a="1"/>
  <c r="AA14" i="90" s="1"/>
  <c r="W6" i="90"/>
  <c r="T6" i="90"/>
  <c r="S6" i="90"/>
  <c r="R6" i="90"/>
  <c r="M6" i="90"/>
  <c r="L6" i="90"/>
  <c r="K6" i="90"/>
  <c r="J6" i="90"/>
  <c r="I6" i="90"/>
  <c r="H6" i="90"/>
  <c r="G6" i="90"/>
  <c r="F6" i="90"/>
  <c r="E6" i="90"/>
  <c r="X6" i="90" l="1"/>
  <c r="Q6" i="90"/>
  <c r="O6" i="90"/>
  <c r="P6" i="90"/>
  <c r="B6" i="90" l="1" a="1"/>
  <c r="B6" i="90" s="1"/>
  <c r="X20" i="90" l="1"/>
  <c r="W20" i="90"/>
  <c r="V20" i="90"/>
  <c r="U20" i="90"/>
  <c r="T20" i="90"/>
  <c r="S20" i="90"/>
  <c r="R20" i="90"/>
  <c r="Q20" i="90"/>
  <c r="P20" i="90"/>
  <c r="O20" i="90"/>
  <c r="M20" i="90"/>
  <c r="L20" i="90"/>
  <c r="K20" i="90"/>
  <c r="J20" i="90"/>
  <c r="I20" i="90"/>
  <c r="H20" i="90"/>
  <c r="G20" i="90"/>
  <c r="F20" i="90"/>
  <c r="E20" i="90"/>
  <c r="D20" i="90"/>
  <c r="C20" i="90"/>
  <c r="N20" i="90" l="1"/>
  <c r="AA13" i="90" a="1"/>
  <c r="AA13" i="90" s="1"/>
  <c r="Z13" i="90" a="1"/>
  <c r="Z13" i="90" s="1"/>
  <c r="Y13" i="90" a="1"/>
  <c r="Y13" i="90" s="1"/>
  <c r="B20" i="90" a="1"/>
  <c r="B20" i="90" s="1"/>
  <c r="X22" i="90" l="1"/>
  <c r="W22" i="90"/>
  <c r="V22" i="90"/>
  <c r="U22" i="90"/>
  <c r="T22" i="90"/>
  <c r="S22" i="90"/>
  <c r="R22" i="90"/>
  <c r="Q22" i="90" l="1"/>
  <c r="M22" i="90"/>
  <c r="L22" i="90"/>
  <c r="K22" i="90"/>
  <c r="J22" i="90"/>
  <c r="I22" i="90"/>
  <c r="H22" i="90"/>
  <c r="G22" i="90"/>
  <c r="F22" i="90"/>
  <c r="E22" i="90"/>
  <c r="AA12" i="90" a="1"/>
  <c r="AA12" i="90" s="1"/>
  <c r="Z12" i="90" a="1"/>
  <c r="Z12" i="90" s="1"/>
  <c r="Y12" i="90" a="1"/>
  <c r="Y12" i="90" s="1"/>
  <c r="B22" i="90" a="1"/>
  <c r="B22" i="90" s="1"/>
  <c r="O22" i="90" l="1"/>
  <c r="P22" i="90"/>
  <c r="X15" i="90" l="1"/>
  <c r="W15" i="90"/>
  <c r="V15" i="90"/>
  <c r="U15" i="90"/>
  <c r="T15" i="90"/>
  <c r="S15" i="90"/>
  <c r="R15" i="90"/>
  <c r="M15" i="90"/>
  <c r="L15" i="90"/>
  <c r="K15" i="90"/>
  <c r="J15" i="90"/>
  <c r="I15" i="90"/>
  <c r="H15" i="90"/>
  <c r="G15" i="90"/>
  <c r="F15" i="90"/>
  <c r="E15" i="90"/>
  <c r="AA11" i="90" a="1"/>
  <c r="AA11" i="90" s="1"/>
  <c r="Z11" i="90" a="1"/>
  <c r="Z11" i="90" s="1"/>
  <c r="Y11" i="90" a="1"/>
  <c r="Y11" i="90" s="1"/>
  <c r="B15" i="90" a="1"/>
  <c r="B15" i="90" s="1"/>
  <c r="Q15" i="90" l="1"/>
  <c r="O15" i="90"/>
  <c r="P15" i="90"/>
  <c r="X6" i="84" l="1"/>
  <c r="W6" i="84"/>
  <c r="V6" i="84"/>
  <c r="U6" i="84"/>
  <c r="T6" i="84"/>
  <c r="S6" i="84"/>
  <c r="R6" i="84"/>
  <c r="Q6" i="84"/>
  <c r="P6" i="84"/>
  <c r="O6" i="84"/>
  <c r="M6" i="84"/>
  <c r="L6" i="84"/>
  <c r="K6" i="84"/>
  <c r="J6" i="84"/>
  <c r="I6" i="84"/>
  <c r="H6" i="84"/>
  <c r="G6" i="84"/>
  <c r="F6" i="84"/>
  <c r="E6" i="84"/>
  <c r="D6" i="84"/>
  <c r="C6" i="84"/>
  <c r="N6" i="84" l="1"/>
  <c r="B6" i="84" a="1"/>
  <c r="B6" i="84" s="1"/>
  <c r="W9" i="84" l="1"/>
  <c r="V9" i="84"/>
  <c r="U9" i="84"/>
  <c r="T9" i="84"/>
  <c r="S9" i="84"/>
  <c r="R9" i="84"/>
  <c r="M9" i="84"/>
  <c r="L9" i="84"/>
  <c r="K9" i="84"/>
  <c r="J9" i="84"/>
  <c r="I9" i="84"/>
  <c r="H9" i="84"/>
  <c r="G9" i="84"/>
  <c r="F9" i="84"/>
  <c r="E9" i="84"/>
  <c r="X9" i="84" l="1"/>
  <c r="Q9" i="84"/>
  <c r="O9" i="84"/>
  <c r="P9" i="84"/>
  <c r="AA7" i="84" l="1" a="1"/>
  <c r="AA7" i="84" s="1"/>
  <c r="Z7" i="84" a="1"/>
  <c r="Z7" i="84" s="1"/>
  <c r="Y7" i="84" a="1"/>
  <c r="Y7" i="84" s="1"/>
  <c r="B9" i="84" a="1"/>
  <c r="B9" i="84" s="1"/>
  <c r="X5" i="90"/>
  <c r="W5" i="90"/>
  <c r="V5" i="90"/>
  <c r="U5" i="90"/>
  <c r="T5" i="90"/>
  <c r="S5" i="90"/>
  <c r="R5" i="90"/>
  <c r="Q5" i="90"/>
  <c r="P5" i="90"/>
  <c r="O5" i="90"/>
  <c r="M5" i="90"/>
  <c r="L5" i="90"/>
  <c r="K5" i="90"/>
  <c r="J5" i="90"/>
  <c r="I5" i="90"/>
  <c r="H5" i="90"/>
  <c r="G5" i="90"/>
  <c r="F5" i="90"/>
  <c r="E5" i="90"/>
  <c r="B5" i="90" l="1" a="1"/>
  <c r="B5" i="90" s="1"/>
  <c r="W17" i="81" l="1"/>
  <c r="V17" i="81"/>
  <c r="U17" i="81"/>
  <c r="T17" i="81"/>
  <c r="S17" i="81"/>
  <c r="R17" i="81"/>
  <c r="M17" i="81"/>
  <c r="L17" i="81"/>
  <c r="K17" i="81"/>
  <c r="J17" i="81"/>
  <c r="I17" i="81"/>
  <c r="H17" i="81"/>
  <c r="E17" i="81"/>
  <c r="Z17" i="80" l="1" a="1"/>
  <c r="Z17" i="80" s="1"/>
  <c r="AA17" i="80" a="1"/>
  <c r="AA17" i="80" s="1"/>
  <c r="B6" i="80" a="1"/>
  <c r="B6" i="80" s="1"/>
  <c r="Y3" i="92" l="1" a="1"/>
  <c r="Y3" i="92" s="1"/>
  <c r="Z3" i="92" a="1"/>
  <c r="Z3" i="92" s="1"/>
  <c r="AA3" i="92" a="1"/>
  <c r="AA3" i="92" s="1"/>
  <c r="X3" i="92"/>
  <c r="W3" i="92"/>
  <c r="V3" i="92"/>
  <c r="U3" i="92"/>
  <c r="T3" i="92"/>
  <c r="S3" i="92"/>
  <c r="R3" i="92"/>
  <c r="Q3" i="92"/>
  <c r="P3" i="92"/>
  <c r="O3" i="92"/>
  <c r="M3" i="92"/>
  <c r="L3" i="92"/>
  <c r="K3" i="92"/>
  <c r="J3" i="92"/>
  <c r="I3" i="92"/>
  <c r="H3" i="92"/>
  <c r="G3" i="92"/>
  <c r="F3" i="92"/>
  <c r="E3" i="92"/>
  <c r="B3" i="92" l="1" a="1"/>
  <c r="B3" i="92" s="1"/>
  <c r="AA2" i="92" a="1"/>
  <c r="AA2" i="92" s="1"/>
  <c r="Z2" i="92" a="1"/>
  <c r="Z2" i="92" s="1"/>
  <c r="Y2" i="92" a="1"/>
  <c r="Y2" i="92" s="1"/>
  <c r="X2" i="92"/>
  <c r="W2" i="92"/>
  <c r="V2" i="92"/>
  <c r="U2" i="92"/>
  <c r="T2" i="92"/>
  <c r="S2" i="92"/>
  <c r="R2" i="92"/>
  <c r="Q2" i="92"/>
  <c r="P2" i="92"/>
  <c r="O2" i="92"/>
  <c r="M2" i="92"/>
  <c r="L2" i="92"/>
  <c r="K2" i="92"/>
  <c r="J2" i="92"/>
  <c r="I2" i="92"/>
  <c r="H2" i="92"/>
  <c r="G2" i="92"/>
  <c r="F2" i="92"/>
  <c r="E2" i="92"/>
  <c r="D2" i="92"/>
  <c r="C2" i="92"/>
  <c r="B2" i="92" a="1"/>
  <c r="B2" i="92" s="1"/>
  <c r="N2" i="92" l="1"/>
  <c r="W9" i="90"/>
  <c r="V9" i="90"/>
  <c r="U9" i="90"/>
  <c r="T9" i="90"/>
  <c r="S9" i="90"/>
  <c r="R9" i="90"/>
  <c r="M9" i="90"/>
  <c r="L9" i="90"/>
  <c r="K9" i="90"/>
  <c r="J9" i="90"/>
  <c r="I9" i="90"/>
  <c r="H9" i="90"/>
  <c r="G9" i="90"/>
  <c r="F9" i="90"/>
  <c r="E9" i="90"/>
  <c r="O9" i="90"/>
  <c r="X9" i="90"/>
  <c r="W12" i="90"/>
  <c r="V12" i="90"/>
  <c r="U12" i="90"/>
  <c r="T12" i="90"/>
  <c r="S12" i="90"/>
  <c r="R12" i="90"/>
  <c r="M12" i="90"/>
  <c r="L12" i="90"/>
  <c r="K12" i="90"/>
  <c r="I12" i="90"/>
  <c r="H12" i="90"/>
  <c r="G12" i="90"/>
  <c r="F12" i="90"/>
  <c r="E12" i="90"/>
  <c r="P9" i="90" l="1"/>
  <c r="Q9" i="90"/>
  <c r="B12" i="90" l="1" a="1"/>
  <c r="B12" i="90" s="1"/>
  <c r="B9" i="90" a="1"/>
  <c r="B9" i="90" s="1"/>
  <c r="Y9" i="90" a="1"/>
  <c r="Y9" i="90" s="1"/>
  <c r="Z9" i="90" a="1"/>
  <c r="Z9" i="90" s="1"/>
  <c r="AA9" i="90" a="1"/>
  <c r="AA9" i="90" s="1"/>
  <c r="W25" i="81" l="1"/>
  <c r="V25" i="81"/>
  <c r="U25" i="81"/>
  <c r="T25" i="81"/>
  <c r="S25" i="81"/>
  <c r="R25" i="81"/>
  <c r="M25" i="81"/>
  <c r="L25" i="81"/>
  <c r="K25" i="81"/>
  <c r="J25" i="81"/>
  <c r="I25" i="81"/>
  <c r="H25" i="81"/>
  <c r="G25" i="81"/>
  <c r="F25" i="81"/>
  <c r="E25" i="81"/>
  <c r="X25" i="81"/>
  <c r="Q25" i="81" l="1"/>
  <c r="O25" i="81"/>
  <c r="P25" i="81"/>
  <c r="X46" i="81" l="1"/>
  <c r="W46" i="81"/>
  <c r="V46" i="81"/>
  <c r="U46" i="81"/>
  <c r="T46" i="81"/>
  <c r="S46" i="81"/>
  <c r="R46" i="81"/>
  <c r="Q46" i="81"/>
  <c r="P46" i="81"/>
  <c r="O46" i="81"/>
  <c r="M46" i="81"/>
  <c r="L46" i="81"/>
  <c r="K46" i="81"/>
  <c r="J46" i="81"/>
  <c r="I46" i="81"/>
  <c r="H46" i="81"/>
  <c r="G46" i="81"/>
  <c r="F46" i="81"/>
  <c r="E46" i="81"/>
  <c r="D46" i="81"/>
  <c r="C46" i="81"/>
  <c r="Y27" i="81" a="1"/>
  <c r="Y27" i="81" s="1"/>
  <c r="Z27" i="81" a="1"/>
  <c r="Z27" i="81" s="1"/>
  <c r="AA27" i="81" a="1"/>
  <c r="AA27" i="81" s="1"/>
  <c r="Y28" i="81" a="1"/>
  <c r="Y28" i="81" s="1"/>
  <c r="Z28" i="81" a="1"/>
  <c r="Z28" i="81" s="1"/>
  <c r="AA28" i="81" a="1"/>
  <c r="AA28" i="81" s="1"/>
  <c r="N46" i="81" l="1"/>
  <c r="Y16" i="80" a="1"/>
  <c r="Y16" i="80" s="1"/>
  <c r="Z16" i="80" a="1"/>
  <c r="Z16" i="80" s="1"/>
  <c r="AA16" i="80" a="1"/>
  <c r="AA16" i="80" s="1"/>
  <c r="W17" i="80"/>
  <c r="V17" i="80"/>
  <c r="U17" i="80"/>
  <c r="T17" i="80"/>
  <c r="S17" i="80"/>
  <c r="R17" i="80"/>
  <c r="M17" i="80"/>
  <c r="L17" i="80"/>
  <c r="K17" i="80"/>
  <c r="J17" i="80"/>
  <c r="I17" i="80"/>
  <c r="H17" i="80"/>
  <c r="G17" i="80"/>
  <c r="F17" i="80"/>
  <c r="E17" i="80"/>
  <c r="B17" i="80" a="1"/>
  <c r="B17" i="80" s="1"/>
  <c r="X17" i="80"/>
  <c r="Q17" i="80" l="1"/>
  <c r="O17" i="80"/>
  <c r="P17" i="80"/>
  <c r="V3" i="82" l="1"/>
  <c r="U3" i="82"/>
  <c r="T3" i="82"/>
  <c r="S3" i="82"/>
  <c r="R3" i="82"/>
  <c r="M3" i="82"/>
  <c r="L3" i="82"/>
  <c r="K3" i="82"/>
  <c r="J3" i="82"/>
  <c r="I3" i="82"/>
  <c r="H3" i="82"/>
  <c r="G3" i="82"/>
  <c r="F3" i="82"/>
  <c r="E3" i="82"/>
  <c r="W3" i="82" l="1"/>
  <c r="X3" i="82" l="1"/>
  <c r="P3" i="82" l="1"/>
  <c r="O3" i="82"/>
  <c r="Q3" i="82"/>
  <c r="B3" i="82" l="1" a="1"/>
  <c r="B3" i="82" s="1"/>
  <c r="Y3" i="82" a="1"/>
  <c r="Y3" i="82" s="1"/>
  <c r="Z3" i="82" a="1"/>
  <c r="Z3" i="82" s="1"/>
  <c r="AA3" i="82" a="1"/>
  <c r="AA3" i="82" s="1"/>
  <c r="B4" i="91" l="1" a="1"/>
  <c r="B4" i="91" s="1"/>
  <c r="Y7" i="63" a="1"/>
  <c r="Y7" i="63" s="1"/>
  <c r="Z7" i="63" a="1"/>
  <c r="Z7" i="63" s="1"/>
  <c r="AA7" i="63" a="1"/>
  <c r="AA7" i="63" s="1"/>
  <c r="AA7" i="90" a="1"/>
  <c r="AA7" i="90" s="1"/>
  <c r="Z7" i="90" a="1"/>
  <c r="Z7" i="90" s="1"/>
  <c r="Y7" i="90" a="1"/>
  <c r="Y7" i="90" s="1"/>
  <c r="AA6" i="90" l="1" a="1"/>
  <c r="AA6" i="90" s="1"/>
  <c r="Z6" i="90" a="1"/>
  <c r="Z6" i="90" s="1"/>
  <c r="Y6" i="90" a="1"/>
  <c r="Y6" i="90" s="1"/>
  <c r="AA5" i="90" a="1"/>
  <c r="AA5" i="90" s="1"/>
  <c r="Z5" i="90" a="1"/>
  <c r="Z5" i="90" s="1"/>
  <c r="Y5" i="90" a="1"/>
  <c r="Y5" i="90" s="1"/>
  <c r="AA6" i="91" a="1"/>
  <c r="AA6" i="91" s="1"/>
  <c r="Z6" i="91" a="1"/>
  <c r="Z6" i="91" s="1"/>
  <c r="Y6" i="91" a="1"/>
  <c r="Y6" i="91" s="1"/>
  <c r="Y4" i="90" a="1"/>
  <c r="Y4" i="90" s="1"/>
  <c r="Z4" i="90" a="1"/>
  <c r="Z4" i="90" s="1"/>
  <c r="AA4" i="90" a="1"/>
  <c r="AA4" i="90" s="1"/>
  <c r="B16" i="90" a="1"/>
  <c r="B16" i="90" s="1"/>
  <c r="AA3" i="91" l="1" a="1"/>
  <c r="AA3" i="91" s="1"/>
  <c r="Z3" i="91" a="1"/>
  <c r="Z3" i="91" s="1"/>
  <c r="Y3" i="91" a="1"/>
  <c r="Y3" i="91" s="1"/>
  <c r="B13" i="91" a="1"/>
  <c r="B13" i="91" s="1"/>
  <c r="AA2" i="91" a="1"/>
  <c r="AA2" i="91" s="1"/>
  <c r="Z2" i="91" a="1"/>
  <c r="Z2" i="91" s="1"/>
  <c r="Y2" i="91" a="1"/>
  <c r="Y2" i="91" s="1"/>
  <c r="X4" i="84" l="1"/>
  <c r="W4" i="84"/>
  <c r="V4" i="84"/>
  <c r="U4" i="84"/>
  <c r="T4" i="84"/>
  <c r="S4" i="84"/>
  <c r="R4" i="84"/>
  <c r="Q4" i="84"/>
  <c r="P4" i="84"/>
  <c r="O4" i="84"/>
  <c r="M4" i="84"/>
  <c r="L4" i="84"/>
  <c r="K4" i="84"/>
  <c r="J4" i="84"/>
  <c r="I4" i="84"/>
  <c r="H4" i="84"/>
  <c r="G4" i="84"/>
  <c r="F4" i="84"/>
  <c r="E4" i="84"/>
  <c r="Y6" i="84" a="1"/>
  <c r="Y6" i="84" s="1"/>
  <c r="Z6" i="84" a="1"/>
  <c r="Z6" i="84" s="1"/>
  <c r="AA6" i="84" a="1"/>
  <c r="AA6" i="84" s="1"/>
  <c r="B4" i="84" a="1"/>
  <c r="B4" i="84" s="1"/>
  <c r="Y5" i="84" l="1" a="1"/>
  <c r="Y5" i="84" s="1"/>
  <c r="Z5" i="84" a="1"/>
  <c r="Z5" i="84" s="1"/>
  <c r="AA5" i="84" a="1"/>
  <c r="AA5" i="84" s="1"/>
  <c r="W5" i="84"/>
  <c r="V5" i="84"/>
  <c r="U5" i="84"/>
  <c r="T5" i="84"/>
  <c r="S5" i="84"/>
  <c r="R5" i="84"/>
  <c r="M5" i="84"/>
  <c r="L5" i="84"/>
  <c r="K5" i="84"/>
  <c r="J5" i="84"/>
  <c r="I5" i="84"/>
  <c r="H5" i="84"/>
  <c r="G5" i="84"/>
  <c r="F5" i="84"/>
  <c r="E5" i="84"/>
  <c r="B5" i="84" a="1"/>
  <c r="B5" i="84" s="1"/>
  <c r="X5" i="84"/>
  <c r="Q5" i="84" l="1"/>
  <c r="O5" i="84"/>
  <c r="P5" i="84"/>
  <c r="Y4" i="84" a="1"/>
  <c r="Y4" i="84" s="1"/>
  <c r="Z4" i="84" a="1"/>
  <c r="Z4" i="84" s="1"/>
  <c r="AA4" i="84" a="1"/>
  <c r="AA4" i="84" s="1"/>
  <c r="W7" i="84"/>
  <c r="V7" i="84"/>
  <c r="U7" i="84"/>
  <c r="T7" i="84"/>
  <c r="S7" i="84"/>
  <c r="R7" i="84"/>
  <c r="M7" i="84"/>
  <c r="L7" i="84"/>
  <c r="K7" i="84"/>
  <c r="J7" i="84"/>
  <c r="I7" i="84"/>
  <c r="H7" i="84"/>
  <c r="G7" i="84"/>
  <c r="F7" i="84"/>
  <c r="E7" i="84"/>
  <c r="B7" i="84" a="1"/>
  <c r="B7" i="84" s="1"/>
  <c r="W31" i="81" l="1"/>
  <c r="V31" i="81"/>
  <c r="U31" i="81"/>
  <c r="T31" i="81"/>
  <c r="S31" i="81"/>
  <c r="R31" i="81"/>
  <c r="M31" i="81"/>
  <c r="L31" i="81"/>
  <c r="K31" i="81"/>
  <c r="J31" i="81"/>
  <c r="I31" i="81"/>
  <c r="H31" i="81"/>
  <c r="G31" i="81"/>
  <c r="F31" i="81"/>
  <c r="E31" i="81"/>
  <c r="Q31" i="81" l="1"/>
  <c r="X31" i="81"/>
  <c r="O31" i="81"/>
  <c r="P31" i="81"/>
  <c r="AA11" i="81" l="1" a="1"/>
  <c r="AA11" i="81" s="1"/>
  <c r="AA12" i="81" a="1"/>
  <c r="AA12" i="81" s="1"/>
  <c r="AA14" i="81" a="1"/>
  <c r="AA14" i="81" s="1"/>
  <c r="AA16" i="81" a="1"/>
  <c r="AA16" i="81" s="1"/>
  <c r="AA17" i="81" a="1"/>
  <c r="AA17" i="81" s="1"/>
  <c r="AA18" i="81" a="1"/>
  <c r="AA18" i="81" s="1"/>
  <c r="AA32" i="81" a="1"/>
  <c r="AA32" i="81" s="1"/>
  <c r="AA20" i="81" a="1"/>
  <c r="AA20" i="81" s="1"/>
  <c r="AA21" i="81" a="1"/>
  <c r="AA21" i="81" s="1"/>
  <c r="AA22" i="81" a="1"/>
  <c r="AA22" i="81" s="1"/>
  <c r="AA23" i="81" a="1"/>
  <c r="AA23" i="81" s="1"/>
  <c r="AA24" i="81" a="1"/>
  <c r="AA24" i="81" s="1"/>
  <c r="AA25" i="81" a="1"/>
  <c r="AA25" i="81" s="1"/>
  <c r="Z7" i="81" a="1"/>
  <c r="Z7" i="81" s="1"/>
  <c r="Z8" i="81" a="1"/>
  <c r="Z8" i="81" s="1"/>
  <c r="Z9" i="81" a="1"/>
  <c r="Z9" i="81" s="1"/>
  <c r="Z11" i="81" a="1"/>
  <c r="Z11" i="81" s="1"/>
  <c r="Z12" i="81" a="1"/>
  <c r="Z12" i="81" s="1"/>
  <c r="Z14" i="81" a="1"/>
  <c r="Z14" i="81" s="1"/>
  <c r="Z16" i="81" a="1"/>
  <c r="Z16" i="81" s="1"/>
  <c r="Z17" i="81" a="1"/>
  <c r="Z17" i="81" s="1"/>
  <c r="Z18" i="81" a="1"/>
  <c r="Z18" i="81" s="1"/>
  <c r="Z32" i="81" a="1"/>
  <c r="Z32" i="81" s="1"/>
  <c r="Z20" i="81" a="1"/>
  <c r="Z20" i="81" s="1"/>
  <c r="Z21" i="81" a="1"/>
  <c r="Z21" i="81" s="1"/>
  <c r="Z22" i="81" a="1"/>
  <c r="Z22" i="81" s="1"/>
  <c r="Z23" i="81" a="1"/>
  <c r="Z23" i="81" s="1"/>
  <c r="Z24" i="81" a="1"/>
  <c r="Z24" i="81" s="1"/>
  <c r="Z25" i="81" a="1"/>
  <c r="Z25" i="81" s="1"/>
  <c r="Y7" i="81" a="1"/>
  <c r="Y7" i="81" s="1"/>
  <c r="Y8" i="81" a="1"/>
  <c r="Y8" i="81" s="1"/>
  <c r="Y9" i="81" a="1"/>
  <c r="Y9" i="81" s="1"/>
  <c r="Y11" i="81" a="1"/>
  <c r="Y11" i="81" s="1"/>
  <c r="Y12" i="81" a="1"/>
  <c r="Y12" i="81" s="1"/>
  <c r="Y14" i="81" a="1"/>
  <c r="Y14" i="81" s="1"/>
  <c r="Y16" i="81" a="1"/>
  <c r="Y16" i="81" s="1"/>
  <c r="Y17" i="81" a="1"/>
  <c r="Y17" i="81" s="1"/>
  <c r="Y18" i="81" a="1"/>
  <c r="Y18" i="81" s="1"/>
  <c r="Y32" i="81" a="1"/>
  <c r="Y32" i="81" s="1"/>
  <c r="Y20" i="81" a="1"/>
  <c r="Y20" i="81" s="1"/>
  <c r="Y21" i="81" a="1"/>
  <c r="Y21" i="81" s="1"/>
  <c r="Y22" i="81" a="1"/>
  <c r="Y22" i="81" s="1"/>
  <c r="Y23" i="81" a="1"/>
  <c r="Y23" i="81" s="1"/>
  <c r="Y24" i="81" a="1"/>
  <c r="Y24" i="81" s="1"/>
  <c r="Y25" i="81" a="1"/>
  <c r="Y25" i="81" s="1"/>
  <c r="X3" i="81" l="1"/>
  <c r="W3" i="81"/>
  <c r="V3" i="81"/>
  <c r="U3" i="81"/>
  <c r="T3" i="81"/>
  <c r="S3" i="81"/>
  <c r="R3" i="81"/>
  <c r="Q3" i="81"/>
  <c r="P3" i="81"/>
  <c r="O3" i="81"/>
  <c r="M3" i="81"/>
  <c r="L3" i="81"/>
  <c r="K3" i="81"/>
  <c r="J3" i="81"/>
  <c r="I3" i="81"/>
  <c r="H3" i="81"/>
  <c r="G3" i="81"/>
  <c r="F3" i="81"/>
  <c r="E3" i="81"/>
  <c r="B3" i="81" a="1"/>
  <c r="B3" i="81" s="1"/>
  <c r="Z5" i="63" a="1"/>
  <c r="Z5" i="63" s="1"/>
  <c r="AA5" i="63" a="1"/>
  <c r="AA5" i="63" s="1"/>
  <c r="X3" i="90" l="1"/>
  <c r="W3" i="90"/>
  <c r="U3" i="90"/>
  <c r="T3" i="90"/>
  <c r="S3" i="90"/>
  <c r="R3" i="90"/>
  <c r="Q3" i="90"/>
  <c r="P3" i="90"/>
  <c r="O3" i="90"/>
  <c r="M3" i="90"/>
  <c r="L3" i="90"/>
  <c r="K3" i="90"/>
  <c r="J3" i="90"/>
  <c r="I3" i="90"/>
  <c r="H3" i="90"/>
  <c r="G3" i="90"/>
  <c r="F3" i="90"/>
  <c r="E3" i="90"/>
  <c r="AA3" i="90" l="1" a="1"/>
  <c r="AA3" i="90" s="1"/>
  <c r="Z3" i="90" a="1"/>
  <c r="Z3" i="90" s="1"/>
  <c r="Y3" i="90" a="1"/>
  <c r="Y3" i="90" s="1"/>
  <c r="B3" i="90" a="1"/>
  <c r="B3" i="90" s="1"/>
  <c r="B10" i="85" l="1" a="1"/>
  <c r="B10" i="85" s="1"/>
  <c r="AA2" i="90" l="1" a="1"/>
  <c r="AA2" i="90" s="1"/>
  <c r="Z2" i="90" a="1"/>
  <c r="Z2" i="90" s="1"/>
  <c r="Y2" i="90" a="1"/>
  <c r="Y2" i="90" s="1"/>
  <c r="B8" i="90" a="1"/>
  <c r="B8" i="90" s="1"/>
  <c r="W13" i="81" l="1"/>
  <c r="V13" i="81"/>
  <c r="U13" i="81"/>
  <c r="T13" i="81"/>
  <c r="S13" i="81"/>
  <c r="R13" i="81"/>
  <c r="M13" i="81"/>
  <c r="L13" i="81"/>
  <c r="K13" i="81"/>
  <c r="J13" i="81"/>
  <c r="I13" i="81"/>
  <c r="H13" i="81"/>
  <c r="G13" i="81"/>
  <c r="F13" i="81"/>
  <c r="E13" i="81"/>
  <c r="AA9" i="81" a="1"/>
  <c r="AA9" i="81" s="1"/>
  <c r="AA4" i="81" l="1" a="1"/>
  <c r="AA4" i="81" s="1"/>
  <c r="Z4" i="81" a="1"/>
  <c r="Z4" i="81" s="1"/>
  <c r="Y4" i="81" a="1"/>
  <c r="Y4" i="81" s="1"/>
  <c r="B22" i="81" a="1"/>
  <c r="B22" i="81" s="1"/>
  <c r="X13" i="81" l="1"/>
  <c r="P13" i="81" l="1"/>
  <c r="O13" i="81"/>
  <c r="Q13" i="81"/>
  <c r="AA2" i="82" l="1" a="1"/>
  <c r="AA2" i="82" s="1"/>
  <c r="Z2" i="82" a="1"/>
  <c r="Z2" i="82" s="1"/>
  <c r="Y2" i="82" a="1"/>
  <c r="Y2" i="82" s="1"/>
  <c r="X2" i="82"/>
  <c r="W2" i="82"/>
  <c r="V2" i="82"/>
  <c r="U2" i="82"/>
  <c r="T2" i="82"/>
  <c r="S2" i="82"/>
  <c r="R2" i="82"/>
  <c r="Q2" i="82"/>
  <c r="P2" i="82"/>
  <c r="O2" i="82"/>
  <c r="M2" i="82"/>
  <c r="L2" i="82"/>
  <c r="K2" i="82"/>
  <c r="J2" i="82"/>
  <c r="I2" i="82"/>
  <c r="H2" i="82"/>
  <c r="G2" i="82"/>
  <c r="F2" i="82"/>
  <c r="E2" i="82"/>
  <c r="B2" i="82" l="1" a="1"/>
  <c r="B2" i="82" s="1"/>
  <c r="X8" i="80"/>
  <c r="W8" i="80"/>
  <c r="V8" i="80"/>
  <c r="U8" i="80"/>
  <c r="T8" i="80"/>
  <c r="S8" i="80"/>
  <c r="R8" i="80"/>
  <c r="Q8" i="80"/>
  <c r="P8" i="80"/>
  <c r="O8" i="80"/>
  <c r="M8" i="80"/>
  <c r="L8" i="80"/>
  <c r="K8" i="80"/>
  <c r="J8" i="80"/>
  <c r="I8" i="80"/>
  <c r="H8" i="80"/>
  <c r="G8" i="80"/>
  <c r="F8" i="80"/>
  <c r="E8" i="80"/>
  <c r="D8" i="80"/>
  <c r="B8" i="80" a="1"/>
  <c r="B8" i="80" s="1"/>
  <c r="N8" i="80" l="1"/>
  <c r="AA6" i="63" l="1" a="1"/>
  <c r="AA6" i="63" s="1"/>
  <c r="Z6" i="63" a="1"/>
  <c r="Z6" i="63" s="1"/>
  <c r="Y6" i="63" a="1"/>
  <c r="Y6" i="63" s="1"/>
  <c r="X3" i="80" l="1"/>
  <c r="W3" i="80"/>
  <c r="V3" i="80"/>
  <c r="U3" i="80"/>
  <c r="T3" i="80"/>
  <c r="S3" i="80"/>
  <c r="R3" i="80"/>
  <c r="Q3" i="80"/>
  <c r="P3" i="80"/>
  <c r="O3" i="80"/>
  <c r="M3" i="80"/>
  <c r="L3" i="80"/>
  <c r="K3" i="80"/>
  <c r="J3" i="80"/>
  <c r="I3" i="80"/>
  <c r="H3" i="80"/>
  <c r="G3" i="80"/>
  <c r="F3" i="80"/>
  <c r="E3" i="80"/>
  <c r="B3" i="80" a="1"/>
  <c r="B3" i="80" s="1"/>
  <c r="Y14" i="80" a="1"/>
  <c r="Y14" i="80" s="1"/>
  <c r="Z14" i="80" a="1"/>
  <c r="Z14" i="80" s="1"/>
  <c r="AA14" i="80" a="1"/>
  <c r="AA14" i="80" s="1"/>
  <c r="W5" i="80" l="1"/>
  <c r="V5" i="80"/>
  <c r="U5" i="80"/>
  <c r="T5" i="80"/>
  <c r="S5" i="80"/>
  <c r="R5" i="80"/>
  <c r="M5" i="80"/>
  <c r="L5" i="80"/>
  <c r="K5" i="80"/>
  <c r="J5" i="80"/>
  <c r="I5" i="80"/>
  <c r="H5" i="80"/>
  <c r="G5" i="80"/>
  <c r="F5" i="80"/>
  <c r="E5" i="80"/>
  <c r="B5" i="80" a="1"/>
  <c r="B5" i="80" s="1"/>
  <c r="X5" i="80" l="1"/>
  <c r="P5" i="80" l="1"/>
  <c r="O5" i="80"/>
  <c r="Q5" i="80" l="1"/>
  <c r="AA8" i="81" l="1" a="1"/>
  <c r="AA8" i="81" s="1"/>
  <c r="Y13" i="80" l="1" a="1"/>
  <c r="Y13" i="80" s="1"/>
  <c r="Z13" i="80" a="1"/>
  <c r="Z13" i="80" s="1"/>
  <c r="AA13" i="80" a="1"/>
  <c r="AA13" i="80" s="1"/>
  <c r="X4" i="80"/>
  <c r="W4" i="80"/>
  <c r="V4" i="80"/>
  <c r="U4" i="80"/>
  <c r="T4" i="80"/>
  <c r="S4" i="80"/>
  <c r="R4" i="80"/>
  <c r="Q4" i="80"/>
  <c r="P4" i="80"/>
  <c r="O4" i="80"/>
  <c r="M4" i="80"/>
  <c r="L4" i="80"/>
  <c r="K4" i="80"/>
  <c r="J4" i="80"/>
  <c r="I4" i="80"/>
  <c r="H4" i="80"/>
  <c r="G4" i="80"/>
  <c r="F4" i="80"/>
  <c r="E4" i="80"/>
  <c r="B4" i="80" a="1"/>
  <c r="B4" i="80" s="1"/>
  <c r="W7" i="81" l="1"/>
  <c r="V7" i="81"/>
  <c r="U7" i="81"/>
  <c r="T7" i="81"/>
  <c r="S7" i="81"/>
  <c r="R7" i="81"/>
  <c r="M7" i="81"/>
  <c r="L7" i="81"/>
  <c r="K7" i="81"/>
  <c r="J7" i="81"/>
  <c r="I7" i="81"/>
  <c r="H7" i="81"/>
  <c r="G7" i="81"/>
  <c r="F7" i="81"/>
  <c r="E7" i="81"/>
  <c r="X20" i="81" l="1"/>
  <c r="W20" i="81"/>
  <c r="V20" i="81"/>
  <c r="U20" i="81"/>
  <c r="T20" i="81"/>
  <c r="S20" i="81"/>
  <c r="R20" i="81"/>
  <c r="Q20" i="81"/>
  <c r="P20" i="81"/>
  <c r="O20" i="81"/>
  <c r="M20" i="81"/>
  <c r="L20" i="81"/>
  <c r="K20" i="81"/>
  <c r="J20" i="81"/>
  <c r="I20" i="81"/>
  <c r="H20" i="81"/>
  <c r="G20" i="81"/>
  <c r="F20" i="81"/>
  <c r="E20" i="81"/>
  <c r="D20" i="81"/>
  <c r="C20" i="81"/>
  <c r="N20" i="81" l="1"/>
  <c r="Y5" i="81" a="1"/>
  <c r="Y5" i="81" s="1"/>
  <c r="Z5" i="81" a="1"/>
  <c r="Z5" i="81" s="1"/>
  <c r="AA5" i="81" a="1"/>
  <c r="AA5" i="81" s="1"/>
  <c r="AA7" i="81" a="1"/>
  <c r="AA7" i="81" s="1"/>
  <c r="AA4" i="63" l="1" a="1"/>
  <c r="AA4" i="63" s="1"/>
  <c r="Z4" i="63" a="1"/>
  <c r="Z4" i="63" s="1"/>
  <c r="Y4" i="63" a="1"/>
  <c r="Y4" i="63" s="1"/>
  <c r="AA3" i="63" a="1"/>
  <c r="AA3" i="63" s="1"/>
  <c r="Z3" i="63" a="1"/>
  <c r="Z3" i="63" s="1"/>
  <c r="Y3" i="63" a="1"/>
  <c r="Y3" i="63" s="1"/>
  <c r="B9" i="63" a="1"/>
  <c r="B9" i="63" s="1"/>
  <c r="B8" i="63" a="1"/>
  <c r="B8" i="63" s="1"/>
  <c r="B10" i="63" a="1"/>
  <c r="B10" i="63" s="1"/>
  <c r="B20" i="63" a="1"/>
  <c r="B20" i="63" s="1"/>
  <c r="B7" i="63" a="1"/>
  <c r="B7" i="63" s="1"/>
  <c r="B2" i="63" a="1"/>
  <c r="B2" i="63" s="1"/>
  <c r="B11" i="80" a="1"/>
  <c r="B11" i="80" s="1"/>
  <c r="Y4" i="85" l="1" a="1"/>
  <c r="Y4" i="85" s="1"/>
  <c r="Z4" i="85" a="1"/>
  <c r="Z4" i="85" s="1"/>
  <c r="AA4" i="85" a="1"/>
  <c r="AA4" i="85" s="1"/>
  <c r="Y3" i="85" l="1" a="1"/>
  <c r="Y3" i="85" s="1"/>
  <c r="Z3" i="85" a="1"/>
  <c r="Z3" i="85" s="1"/>
  <c r="AA3" i="85" a="1"/>
  <c r="AA3" i="85" s="1"/>
  <c r="Z2" i="84" l="1" a="1"/>
  <c r="Z2" i="84" s="1"/>
  <c r="Y2" i="84" a="1"/>
  <c r="Y2" i="84" s="1"/>
  <c r="AA2" i="81" l="1" a="1"/>
  <c r="AA2" i="81" s="1"/>
  <c r="Z2" i="81" a="1"/>
  <c r="Z2" i="81" s="1"/>
  <c r="Y2" i="81" a="1"/>
  <c r="Y2" i="81" s="1"/>
  <c r="Y11" i="80" l="1" a="1"/>
  <c r="Y11" i="80" s="1"/>
  <c r="Z11" i="80" a="1"/>
  <c r="Z11" i="80" s="1"/>
  <c r="AA11" i="80" a="1"/>
  <c r="AA11" i="80" s="1"/>
  <c r="B13" i="80" a="1"/>
  <c r="B13" i="80" s="1"/>
  <c r="Y10" i="80" l="1" a="1"/>
  <c r="Y10" i="80" s="1"/>
  <c r="Z10" i="80" a="1"/>
  <c r="Z10" i="80" s="1"/>
  <c r="AA10" i="80" a="1"/>
  <c r="AA10" i="80" s="1"/>
  <c r="B7" i="80" a="1"/>
  <c r="B7" i="80" s="1"/>
  <c r="Y9" i="80" l="1" a="1"/>
  <c r="Y9" i="80" s="1"/>
  <c r="Z9" i="80" a="1"/>
  <c r="Z9" i="80" s="1"/>
  <c r="AA9" i="80" a="1"/>
  <c r="AA9" i="80" s="1"/>
  <c r="AA2" i="80" l="1" a="1"/>
  <c r="AA2" i="80" s="1"/>
  <c r="AA3" i="80" a="1"/>
  <c r="AA3" i="80" s="1"/>
  <c r="AA4" i="80" a="1"/>
  <c r="AA4" i="80" s="1"/>
  <c r="AA6" i="80" a="1"/>
  <c r="AA6" i="80" s="1"/>
  <c r="AA7" i="80" a="1"/>
  <c r="AA7" i="80" s="1"/>
  <c r="Z7" i="80" l="1" a="1"/>
  <c r="Z7" i="80" s="1"/>
  <c r="Y7" i="80" a="1"/>
  <c r="Y7" i="80" s="1"/>
  <c r="Z6" i="80" a="1"/>
  <c r="Z6" i="80" s="1"/>
  <c r="Y6" i="80" a="1"/>
  <c r="Y6" i="80" s="1"/>
  <c r="Z4" i="80" a="1"/>
  <c r="Z4" i="80" s="1"/>
  <c r="Y4" i="80" a="1"/>
  <c r="Y4" i="80" s="1"/>
  <c r="Z3" i="80" a="1"/>
  <c r="Z3" i="80" s="1"/>
  <c r="Y3" i="80" a="1"/>
  <c r="Y3" i="80" s="1"/>
  <c r="Z2" i="80" a="1"/>
  <c r="Z2" i="80" s="1"/>
  <c r="Y2" i="80" a="1"/>
  <c r="Y2" i="80" s="1"/>
  <c r="C9" i="20" l="1" a="1"/>
  <c r="C9" i="20" s="1"/>
  <c r="C6" i="20" l="1" a="1"/>
  <c r="C6" i="20" s="1"/>
  <c r="C10" i="20" l="1" a="1"/>
  <c r="C10" i="20" s="1"/>
  <c r="C8" i="20" a="1"/>
  <c r="C8" i="20" s="1"/>
  <c r="C7" i="20" a="1"/>
  <c r="C7" i="20" s="1"/>
  <c r="C5" i="20" a="1"/>
  <c r="C5" i="20" s="1"/>
  <c r="C4" i="20" a="1"/>
  <c r="C4" i="20" s="1"/>
  <c r="C2" i="20" a="1"/>
  <c r="C2" i="20" s="1"/>
  <c r="C3" i="20" a="1"/>
  <c r="C3" i="20" s="1"/>
  <c r="C5" i="81" l="1"/>
  <c r="C5" i="91"/>
  <c r="D4" i="98"/>
  <c r="N4" i="98" s="1"/>
  <c r="C4" i="98"/>
  <c r="D18" i="63"/>
  <c r="N18" i="63" s="1"/>
  <c r="C18" i="63"/>
  <c r="D14" i="97"/>
  <c r="N14" i="97" s="1"/>
  <c r="C14" i="97"/>
  <c r="D12" i="97"/>
  <c r="N12" i="97" s="1"/>
  <c r="C12" i="97"/>
  <c r="D7" i="80"/>
  <c r="N7" i="80" s="1"/>
  <c r="C7" i="80"/>
  <c r="C10" i="91"/>
  <c r="D13" i="80"/>
  <c r="N13" i="80" s="1"/>
  <c r="C13" i="63"/>
  <c r="D3" i="84"/>
  <c r="N3" i="84" s="1"/>
  <c r="C40" i="81"/>
  <c r="D11" i="80"/>
  <c r="N11" i="80" s="1"/>
  <c r="C11" i="80"/>
  <c r="D16" i="80"/>
  <c r="N16" i="80" s="1"/>
  <c r="C16" i="80"/>
  <c r="D43" i="81"/>
  <c r="N43" i="81" s="1"/>
  <c r="C43" i="81"/>
  <c r="C32" i="81"/>
  <c r="C15" i="63"/>
  <c r="D11" i="81"/>
  <c r="N11" i="81" s="1"/>
  <c r="D10" i="81"/>
  <c r="N10" i="81" s="1"/>
  <c r="D18" i="81"/>
  <c r="N18" i="81" s="1"/>
  <c r="C18" i="81"/>
  <c r="D25" i="90"/>
  <c r="N25" i="90" s="1"/>
  <c r="C25" i="90"/>
  <c r="D13" i="91"/>
  <c r="N13" i="91" s="1"/>
  <c r="C13" i="91"/>
  <c r="D13" i="90"/>
  <c r="N13" i="90" s="1"/>
  <c r="C13" i="90"/>
  <c r="C14" i="91"/>
  <c r="C15" i="80"/>
  <c r="D42" i="81"/>
  <c r="N42" i="81" s="1"/>
  <c r="C42" i="81"/>
  <c r="D21" i="81"/>
  <c r="N21" i="81" s="1"/>
  <c r="C21" i="81"/>
  <c r="D3" i="91"/>
  <c r="N3" i="91" s="1"/>
  <c r="C3" i="91"/>
  <c r="D8" i="63"/>
  <c r="N8" i="63" s="1"/>
  <c r="C8" i="63"/>
  <c r="C14" i="80"/>
  <c r="C7" i="63"/>
  <c r="C2" i="81"/>
  <c r="C2" i="63"/>
  <c r="C12" i="63"/>
  <c r="C16" i="95"/>
  <c r="D3" i="85"/>
  <c r="N3" i="85" s="1"/>
  <c r="C3" i="85"/>
  <c r="D6" i="85"/>
  <c r="N6" i="85" s="1"/>
  <c r="C6" i="85"/>
  <c r="D4" i="85"/>
  <c r="N4" i="85" s="1"/>
  <c r="C4" i="85"/>
  <c r="D10" i="85"/>
  <c r="N10" i="85" s="1"/>
  <c r="C10" i="85"/>
  <c r="D8" i="92"/>
  <c r="N8" i="92" s="1"/>
  <c r="C8" i="92"/>
  <c r="D9" i="91"/>
  <c r="N9" i="91" s="1"/>
  <c r="C9" i="91"/>
  <c r="C9" i="90"/>
  <c r="D39" i="81"/>
  <c r="N39" i="81" s="1"/>
  <c r="C39" i="81"/>
  <c r="D47" i="81"/>
  <c r="N47" i="81" s="1"/>
  <c r="C47" i="81"/>
  <c r="C30" i="81"/>
  <c r="C6" i="92"/>
  <c r="D5" i="85"/>
  <c r="N5" i="85" s="1"/>
  <c r="C5" i="85"/>
  <c r="C4" i="95"/>
  <c r="C3" i="90"/>
  <c r="D2" i="95"/>
  <c r="N2" i="95" s="1"/>
  <c r="C2" i="95"/>
  <c r="C2" i="80"/>
  <c r="D20" i="95"/>
  <c r="N20" i="95" s="1"/>
  <c r="C20" i="95"/>
  <c r="D7" i="85"/>
  <c r="N7" i="85" s="1"/>
  <c r="C7" i="85"/>
  <c r="D2" i="84"/>
  <c r="N2" i="84" s="1"/>
  <c r="C2" i="84"/>
  <c r="D18" i="90"/>
  <c r="N18" i="90" s="1"/>
  <c r="C18" i="90"/>
  <c r="D45" i="81"/>
  <c r="N45" i="81" s="1"/>
  <c r="C3" i="82"/>
  <c r="C10" i="80"/>
  <c r="D11" i="90"/>
  <c r="N11" i="90" s="1"/>
  <c r="C11" i="90"/>
  <c r="D22" i="90"/>
  <c r="N22" i="90" s="1"/>
  <c r="C22" i="90"/>
  <c r="D15" i="90"/>
  <c r="N15" i="90" s="1"/>
  <c r="C15" i="90"/>
  <c r="C4" i="80"/>
  <c r="C25" i="81"/>
  <c r="D25" i="81"/>
  <c r="N25" i="81" s="1"/>
  <c r="C4" i="84"/>
  <c r="D5" i="84"/>
  <c r="N5" i="84" s="1"/>
  <c r="C5" i="84"/>
  <c r="C31" i="81"/>
  <c r="D31" i="81"/>
  <c r="N31" i="81" s="1"/>
  <c r="C3" i="81"/>
  <c r="D3" i="81"/>
  <c r="N3" i="81" s="1"/>
  <c r="C11" i="20"/>
  <c r="C13" i="81"/>
  <c r="C2" i="82"/>
  <c r="D2" i="82"/>
  <c r="N2" i="82" s="1"/>
  <c r="C8" i="80"/>
  <c r="D3" i="80"/>
  <c r="N3" i="80" s="1"/>
  <c r="C3" i="80"/>
  <c r="D5" i="81" l="1"/>
  <c r="N5" i="81" s="1"/>
  <c r="D5" i="91"/>
  <c r="N5" i="91" s="1"/>
  <c r="D13" i="97"/>
  <c r="N13" i="97" s="1"/>
  <c r="C13" i="97"/>
  <c r="D2" i="98"/>
  <c r="N2" i="98" s="1"/>
  <c r="C2" i="98"/>
  <c r="C13" i="80"/>
  <c r="C14" i="81"/>
  <c r="D13" i="63"/>
  <c r="N13" i="63" s="1"/>
  <c r="C4" i="91"/>
  <c r="D4" i="91"/>
  <c r="N4" i="91" s="1"/>
  <c r="C3" i="84"/>
  <c r="D16" i="91"/>
  <c r="N16" i="91" s="1"/>
  <c r="C16" i="91"/>
  <c r="D40" i="81"/>
  <c r="N40" i="81" s="1"/>
  <c r="C11" i="91"/>
  <c r="C22" i="81"/>
  <c r="C18" i="91"/>
  <c r="C8" i="84"/>
  <c r="D18" i="91"/>
  <c r="N18" i="91" s="1"/>
  <c r="D8" i="84"/>
  <c r="N8" i="84" s="1"/>
  <c r="D32" i="81"/>
  <c r="N32" i="81" s="1"/>
  <c r="C11" i="85"/>
  <c r="C4" i="63"/>
  <c r="C8" i="97"/>
  <c r="C12" i="81"/>
  <c r="C10" i="81"/>
  <c r="C11" i="81"/>
  <c r="D16" i="90"/>
  <c r="N16" i="90" s="1"/>
  <c r="C16" i="90"/>
  <c r="D17" i="90"/>
  <c r="N17" i="90" s="1"/>
  <c r="C17" i="90"/>
  <c r="D15" i="80"/>
  <c r="N15" i="80" s="1"/>
  <c r="D14" i="91"/>
  <c r="N14" i="91" s="1"/>
  <c r="C10" i="90"/>
  <c r="D7" i="90"/>
  <c r="N7" i="90" s="1"/>
  <c r="D15" i="91"/>
  <c r="N15" i="91" s="1"/>
  <c r="C7" i="90"/>
  <c r="C15" i="91"/>
  <c r="C23" i="81"/>
  <c r="D14" i="80"/>
  <c r="N14" i="80" s="1"/>
  <c r="D7" i="63"/>
  <c r="N7" i="63" s="1"/>
  <c r="D2" i="81"/>
  <c r="N2" i="81" s="1"/>
  <c r="D2" i="63"/>
  <c r="N2" i="63" s="1"/>
  <c r="D12" i="63"/>
  <c r="N12" i="63" s="1"/>
  <c r="C24" i="81"/>
  <c r="D4" i="81"/>
  <c r="N4" i="81" s="1"/>
  <c r="C4" i="81"/>
  <c r="C27" i="81"/>
  <c r="D38" i="81"/>
  <c r="N38" i="81" s="1"/>
  <c r="C38" i="81"/>
  <c r="C17" i="63"/>
  <c r="D14" i="90"/>
  <c r="N14" i="90" s="1"/>
  <c r="C14" i="90"/>
  <c r="D4" i="90"/>
  <c r="N4" i="90" s="1"/>
  <c r="C4" i="90"/>
  <c r="D16" i="95"/>
  <c r="N16" i="95" s="1"/>
  <c r="D9" i="85"/>
  <c r="N9" i="85" s="1"/>
  <c r="C9" i="85"/>
  <c r="D8" i="85"/>
  <c r="N8" i="85" s="1"/>
  <c r="C8" i="85"/>
  <c r="D7" i="91"/>
  <c r="N7" i="91" s="1"/>
  <c r="C7" i="91"/>
  <c r="C8" i="91"/>
  <c r="C7" i="92"/>
  <c r="D8" i="91"/>
  <c r="N8" i="91" s="1"/>
  <c r="D7" i="92"/>
  <c r="N7" i="92" s="1"/>
  <c r="C2" i="90"/>
  <c r="C29" i="81"/>
  <c r="C10" i="95"/>
  <c r="C6" i="91"/>
  <c r="C3" i="95"/>
  <c r="D21" i="90"/>
  <c r="N21" i="90" s="1"/>
  <c r="C21" i="90"/>
  <c r="D16" i="81"/>
  <c r="N16" i="81" s="1"/>
  <c r="C16" i="81"/>
  <c r="D15" i="81"/>
  <c r="N15" i="81" s="1"/>
  <c r="C15" i="81"/>
  <c r="D33" i="81"/>
  <c r="N33" i="81" s="1"/>
  <c r="C33" i="81"/>
  <c r="D30" i="81"/>
  <c r="N30" i="81" s="1"/>
  <c r="C9" i="81"/>
  <c r="D6" i="92"/>
  <c r="N6" i="92" s="1"/>
  <c r="D5" i="92"/>
  <c r="N5" i="92" s="1"/>
  <c r="C5" i="92"/>
  <c r="D19" i="90"/>
  <c r="N19" i="90" s="1"/>
  <c r="C19" i="90"/>
  <c r="D4" i="95"/>
  <c r="N4" i="95" s="1"/>
  <c r="D3" i="90"/>
  <c r="N3" i="90" s="1"/>
  <c r="C13" i="95"/>
  <c r="C20" i="63"/>
  <c r="C23" i="90"/>
  <c r="C11" i="63"/>
  <c r="C36" i="81"/>
  <c r="D17" i="63"/>
  <c r="N17" i="63" s="1"/>
  <c r="D27" i="81"/>
  <c r="N27" i="81" s="1"/>
  <c r="D20" i="63"/>
  <c r="N20" i="63" s="1"/>
  <c r="D23" i="90"/>
  <c r="N23" i="90" s="1"/>
  <c r="C16" i="63"/>
  <c r="C41" i="81"/>
  <c r="D34" i="81"/>
  <c r="N34" i="81" s="1"/>
  <c r="C34" i="81"/>
  <c r="C45" i="81"/>
  <c r="D10" i="80"/>
  <c r="N10" i="80" s="1"/>
  <c r="D6" i="90"/>
  <c r="N6" i="90" s="1"/>
  <c r="C6" i="90"/>
  <c r="D4" i="80"/>
  <c r="N4" i="80" s="1"/>
  <c r="D9" i="84"/>
  <c r="N9" i="84" s="1"/>
  <c r="C9" i="84"/>
  <c r="D5" i="90"/>
  <c r="N5" i="90" s="1"/>
  <c r="C5" i="90"/>
  <c r="C3" i="92"/>
  <c r="D17" i="80"/>
  <c r="N17" i="80" s="1"/>
  <c r="C17" i="80"/>
  <c r="D4" i="84"/>
  <c r="N4" i="84" s="1"/>
  <c r="D13" i="81"/>
  <c r="N13" i="81" s="1"/>
  <c r="D5" i="80"/>
  <c r="N5" i="80" s="1"/>
  <c r="C5" i="80"/>
  <c r="D14" i="81" l="1"/>
  <c r="N14" i="81" s="1"/>
  <c r="D10" i="91"/>
  <c r="N10" i="91" s="1"/>
  <c r="D29" i="81"/>
  <c r="N29" i="81" s="1"/>
  <c r="D11" i="91"/>
  <c r="N11" i="91" s="1"/>
  <c r="D22" i="81"/>
  <c r="N22" i="81" s="1"/>
  <c r="D11" i="85"/>
  <c r="N11" i="85" s="1"/>
  <c r="D15" i="63"/>
  <c r="N15" i="63" s="1"/>
  <c r="D4" i="63"/>
  <c r="N4" i="63" s="1"/>
  <c r="D8" i="97"/>
  <c r="N8" i="97" s="1"/>
  <c r="D12" i="81"/>
  <c r="N12" i="81" s="1"/>
  <c r="D24" i="81"/>
  <c r="N24" i="81" s="1"/>
  <c r="D9" i="90"/>
  <c r="N9" i="90" s="1"/>
  <c r="D10" i="95"/>
  <c r="N10" i="95" s="1"/>
  <c r="D6" i="91"/>
  <c r="N6" i="91" s="1"/>
  <c r="D3" i="95"/>
  <c r="N3" i="95" s="1"/>
  <c r="D2" i="90"/>
  <c r="N2" i="90" s="1"/>
  <c r="D9" i="81"/>
  <c r="N9" i="81" s="1"/>
  <c r="D23" i="81"/>
  <c r="N23" i="81" s="1"/>
  <c r="D13" i="95"/>
  <c r="N13" i="95" s="1"/>
  <c r="D11" i="63"/>
  <c r="N11" i="63" s="1"/>
  <c r="D36" i="81"/>
  <c r="N36" i="81" s="1"/>
  <c r="D16" i="63"/>
  <c r="N16" i="63" s="1"/>
  <c r="D41" i="81"/>
  <c r="N41" i="81" s="1"/>
  <c r="D3" i="92"/>
  <c r="N3" i="92" s="1"/>
  <c r="D3" i="82"/>
  <c r="N3" i="82" s="1"/>
  <c r="X7" i="84" l="1"/>
  <c r="Q7" i="84" l="1"/>
  <c r="O7" i="84"/>
  <c r="P7" i="84"/>
  <c r="D7" i="84" l="1"/>
  <c r="N7" i="84" s="1"/>
  <c r="C7" i="84"/>
  <c r="F17" i="81"/>
  <c r="X17" i="81"/>
  <c r="X7" i="81" l="1"/>
  <c r="G17" i="81"/>
  <c r="Q17" i="81"/>
  <c r="O17" i="81"/>
  <c r="P17" i="81"/>
  <c r="P7" i="81" l="1"/>
  <c r="O7" i="81"/>
  <c r="Q7" i="81" l="1"/>
  <c r="D17" i="81" l="1"/>
  <c r="N17" i="81" s="1"/>
  <c r="C17" i="81"/>
  <c r="C7" i="81"/>
  <c r="D7" i="81" l="1"/>
  <c r="N7" i="81" s="1"/>
  <c r="P6" i="81"/>
  <c r="Q6" i="81" l="1"/>
  <c r="X6" i="81"/>
  <c r="X20" i="91"/>
  <c r="X44" i="81"/>
  <c r="O6" i="81"/>
  <c r="O20" i="91" l="1"/>
  <c r="O44" i="81"/>
  <c r="P20" i="91"/>
  <c r="P44" i="81"/>
  <c r="Q20" i="91"/>
  <c r="Q44" i="81"/>
  <c r="D6" i="81" l="1"/>
  <c r="N6" i="81" s="1"/>
  <c r="C6" i="81"/>
  <c r="C20" i="91"/>
  <c r="C44" i="81"/>
  <c r="D20" i="91" l="1"/>
  <c r="N20" i="91" s="1"/>
  <c r="D44" i="81"/>
  <c r="N44" i="81" s="1"/>
  <c r="X35" i="81" l="1"/>
  <c r="Q8" i="81"/>
  <c r="Q35" i="81"/>
  <c r="O8" i="81" l="1"/>
  <c r="P8" i="81"/>
  <c r="O35" i="81"/>
  <c r="P35" i="81"/>
  <c r="C35" i="81" l="1"/>
  <c r="D8" i="81" l="1"/>
  <c r="N8" i="81" s="1"/>
  <c r="C8" i="81"/>
  <c r="D35" i="81"/>
  <c r="N35" i="81" s="1"/>
  <c r="W24" i="90"/>
  <c r="V24" i="90"/>
  <c r="U24" i="90"/>
  <c r="R24" i="90"/>
  <c r="T24" i="90"/>
  <c r="L24" i="90"/>
  <c r="K24" i="90"/>
  <c r="S24" i="90"/>
  <c r="I24" i="90"/>
  <c r="H24" i="90"/>
  <c r="F24" i="90"/>
  <c r="E24" i="90"/>
  <c r="X24" i="90" l="1"/>
  <c r="J24" i="90"/>
  <c r="M24" i="90"/>
  <c r="G24" i="90"/>
  <c r="Q24" i="90"/>
  <c r="O24" i="90" l="1"/>
  <c r="P24" i="90"/>
  <c r="C24" i="90" l="1"/>
  <c r="D24" i="90" l="1"/>
  <c r="N24" i="90" s="1"/>
  <c r="V6" i="80"/>
  <c r="U6" i="80"/>
  <c r="T6" i="80"/>
  <c r="S6" i="80"/>
  <c r="W6" i="80"/>
  <c r="R6" i="80"/>
  <c r="L6" i="80" l="1"/>
  <c r="K6" i="80"/>
  <c r="I6" i="80"/>
  <c r="H6" i="80"/>
  <c r="F6" i="80"/>
  <c r="E6" i="80"/>
  <c r="Q6" i="80" l="1"/>
  <c r="X6" i="80"/>
  <c r="M6" i="80"/>
  <c r="J6" i="80"/>
  <c r="G6" i="80"/>
  <c r="O6" i="80"/>
  <c r="P6" i="80"/>
  <c r="D6" i="80" l="1"/>
  <c r="N6" i="80" s="1"/>
  <c r="C6" i="80"/>
  <c r="X14" i="63" l="1"/>
  <c r="X12" i="90"/>
  <c r="P12" i="90" l="1"/>
  <c r="O14" i="63"/>
  <c r="O12" i="90"/>
  <c r="Q14" i="63"/>
  <c r="Q12" i="90"/>
  <c r="C14" i="63" l="1"/>
  <c r="C12" i="90"/>
  <c r="D14" i="63" l="1"/>
  <c r="N14" i="63" s="1"/>
  <c r="D12" i="90"/>
  <c r="N12" i="90" s="1"/>
  <c r="C8" i="90" l="1"/>
  <c r="D8" i="90" l="1"/>
  <c r="N8" i="90"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2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4"/>
        </ext>
      </extLst>
    </bk>
    <bk>
      <extLst>
        <ext uri="{3e2802c4-a4d2-4d8b-9148-e3be6c30e623}">
          <xlrd:rvb i="127"/>
        </ext>
      </extLst>
    </bk>
    <bk>
      <extLst>
        <ext uri="{3e2802c4-a4d2-4d8b-9148-e3be6c30e623}">
          <xlrd:rvb i="130"/>
        </ext>
      </extLst>
    </bk>
    <bk>
      <extLst>
        <ext uri="{3e2802c4-a4d2-4d8b-9148-e3be6c30e623}">
          <xlrd:rvb i="133"/>
        </ext>
      </extLst>
    </bk>
    <bk>
      <extLst>
        <ext uri="{3e2802c4-a4d2-4d8b-9148-e3be6c30e623}">
          <xlrd:rvb i="136"/>
        </ext>
      </extLst>
    </bk>
    <bk>
      <extLst>
        <ext uri="{3e2802c4-a4d2-4d8b-9148-e3be6c30e623}">
          <xlrd:rvb i="139"/>
        </ext>
      </extLst>
    </bk>
    <bk>
      <extLst>
        <ext uri="{3e2802c4-a4d2-4d8b-9148-e3be6c30e623}">
          <xlrd:rvb i="142"/>
        </ext>
      </extLst>
    </bk>
    <bk>
      <extLst>
        <ext uri="{3e2802c4-a4d2-4d8b-9148-e3be6c30e623}">
          <xlrd:rvb i="145"/>
        </ext>
      </extLst>
    </bk>
    <bk>
      <extLst>
        <ext uri="{3e2802c4-a4d2-4d8b-9148-e3be6c30e623}">
          <xlrd:rvb i="148"/>
        </ext>
      </extLst>
    </bk>
    <bk>
      <extLst>
        <ext uri="{3e2802c4-a4d2-4d8b-9148-e3be6c30e623}">
          <xlrd:rvb i="154"/>
        </ext>
      </extLst>
    </bk>
    <bk>
      <extLst>
        <ext uri="{3e2802c4-a4d2-4d8b-9148-e3be6c30e623}">
          <xlrd:rvb i="157"/>
        </ext>
      </extLst>
    </bk>
    <bk>
      <extLst>
        <ext uri="{3e2802c4-a4d2-4d8b-9148-e3be6c30e623}">
          <xlrd:rvb i="160"/>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futureMetadata>
  <futureMetadata name="XLDAPR" count="1">
    <bk>
      <extLst>
        <ext uri="{bdbb8cdc-fa1e-496e-a857-3c3f30c029c3}">
          <xda:dynamicArrayProperties fDynamic="1" fCollapsed="0"/>
        </ext>
      </extLst>
    </bk>
  </futureMetadata>
  <cellMetadata count="1">
    <bk>
      <rc t="2" v="0"/>
    </bk>
  </cellMetadata>
  <valueMetadata count="127">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valueMetadata>
</metadata>
</file>

<file path=xl/sharedStrings.xml><?xml version="1.0" encoding="utf-8"?>
<sst xmlns="http://schemas.openxmlformats.org/spreadsheetml/2006/main" count="1195" uniqueCount="622">
  <si>
    <t>Upside / Downside</t>
  </si>
  <si>
    <t>Market Cap</t>
  </si>
  <si>
    <t>FCF Margin</t>
  </si>
  <si>
    <t>Gross Margin</t>
  </si>
  <si>
    <t>ROIC</t>
  </si>
  <si>
    <t>Intrinsic Value</t>
  </si>
  <si>
    <t>Description</t>
  </si>
  <si>
    <t>Industry</t>
  </si>
  <si>
    <t>Fwd Rev Growth</t>
  </si>
  <si>
    <t>Prev Rev Growth</t>
  </si>
  <si>
    <t>Year Incorporated</t>
  </si>
  <si>
    <t>Healthcare</t>
  </si>
  <si>
    <t>Yield</t>
  </si>
  <si>
    <t>Yield Curve</t>
  </si>
  <si>
    <t>1M</t>
  </si>
  <si>
    <t>3M</t>
  </si>
  <si>
    <t>6M</t>
  </si>
  <si>
    <t>1Y</t>
  </si>
  <si>
    <t>2Y</t>
  </si>
  <si>
    <t>20Y</t>
  </si>
  <si>
    <t>10Y</t>
  </si>
  <si>
    <t>5Y</t>
  </si>
  <si>
    <t>30Y</t>
  </si>
  <si>
    <t>10Y - 2Y</t>
  </si>
  <si>
    <t>Fwd P/S</t>
  </si>
  <si>
    <t>Fwd P/E</t>
  </si>
  <si>
    <t>Prev Net Income Growth</t>
  </si>
  <si>
    <t>Fwd Net Income Growth</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</si>
  <si>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</si>
  <si>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</si>
  <si>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</si>
  <si>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</si>
  <si>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</si>
  <si>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</si>
  <si>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</si>
  <si>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</si>
  <si>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</si>
  <si>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</si>
  <si>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</si>
  <si>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</si>
  <si>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</si>
  <si>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</si>
  <si>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</si>
  <si>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</si>
  <si>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</si>
  <si>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</si>
  <si>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</si>
  <si>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</si>
  <si>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</si>
  <si>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</si>
  <si>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</si>
  <si>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</si>
  <si>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</si>
  <si>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</si>
  <si>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</si>
  <si>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</si>
  <si>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</si>
  <si>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</si>
  <si>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</si>
  <si>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</si>
  <si>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</si>
  <si>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</si>
  <si>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</si>
  <si>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</si>
  <si>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</si>
  <si>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</si>
  <si>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</si>
  <si>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</si>
  <si>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</si>
  <si>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</si>
  <si>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</si>
  <si>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</si>
  <si>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</si>
  <si>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</si>
  <si>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</si>
  <si>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</si>
  <si>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</si>
  <si>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</si>
  <si>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</si>
  <si>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</si>
  <si>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</si>
  <si>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</si>
  <si>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</si>
  <si>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</si>
  <si>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</si>
  <si>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</si>
  <si>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</si>
  <si>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</si>
  <si>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</si>
  <si>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</si>
  <si>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</si>
  <si>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</si>
  <si>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</si>
  <si>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</si>
  <si>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</si>
  <si>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</si>
  <si>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</si>
  <si>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</si>
  <si>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</si>
  <si>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</si>
  <si>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</si>
  <si>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</si>
  <si>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</si>
  <si>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</si>
  <si>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</si>
  <si>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</si>
  <si>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</si>
  <si>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</si>
  <si>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</si>
  <si>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</si>
  <si>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</si>
  <si>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</si>
  <si>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</si>
  <si>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</si>
  <si>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</si>
  <si>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</si>
  <si>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</si>
  <si>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</si>
  <si>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</si>
  <si>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</si>
  <si>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</si>
  <si>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</si>
  <si>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</si>
  <si>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</si>
  <si>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</si>
  <si>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</si>
  <si>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</si>
  <si>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</si>
  <si>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</si>
  <si>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</si>
  <si>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</si>
  <si>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</si>
  <si>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</si>
  <si>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</si>
  <si>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</si>
  <si>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</si>
  <si>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</si>
  <si>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</si>
  <si>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</si>
  <si>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</si>
  <si>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</si>
  <si>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</si>
  <si>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</si>
  <si>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</si>
  <si>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</si>
  <si>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</si>
  <si>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</si>
  <si>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</si>
  <si>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</si>
  <si>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</si>
  <si>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</si>
  <si>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</si>
  <si>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</si>
  <si>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</si>
  <si>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</si>
  <si>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</si>
  <si>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</si>
  <si>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</si>
  <si>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</si>
  <si>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</si>
  <si>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</si>
  <si>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</si>
  <si>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</si>
  <si>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</si>
  <si>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</si>
  <si>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</si>
  <si>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</si>
  <si>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</si>
  <si>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</si>
  <si>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</si>
  <si>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</si>
  <si>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</si>
  <si>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</si>
  <si>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</si>
  <si>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</si>
  <si>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</si>
  <si>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</si>
  <si>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</si>
  <si>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</si>
  <si>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</si>
  <si>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</si>
  <si>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</si>
  <si>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</si>
  <si>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</si>
  <si>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</si>
  <si>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</si>
  <si>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</si>
  <si>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</si>
  <si>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</si>
  <si>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</si>
  <si>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</si>
  <si>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</si>
  <si>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</si>
  <si>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</si>
  <si>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</si>
  <si>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</si>
  <si>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</si>
  <si>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</si>
  <si>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</si>
  <si>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</si>
  <si>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</si>
  <si>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</si>
  <si>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</si>
  <si>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</si>
  <si>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</si>
  <si>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</si>
  <si>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</si>
  <si>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</si>
  <si>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</si>
  <si>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</si>
  <si>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</si>
  <si>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</si>
  <si>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</si>
  <si>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</si>
  <si>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</si>
  <si>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</si>
  <si>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</si>
  <si>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</si>
  <si>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</si>
  <si>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</si>
  <si>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</si>
  <si>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</si>
  <si>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</si>
  <si>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</si>
  <si>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</si>
  <si>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</si>
  <si>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</si>
  <si>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</si>
  <si>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</si>
  <si>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</si>
  <si>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</si>
  <si>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</si>
  <si>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</si>
  <si>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</si>
  <si>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</si>
  <si>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</si>
  <si>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</si>
  <si>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</si>
  <si>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</si>
  <si>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</si>
  <si>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</si>
  <si>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</si>
  <si>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</si>
  <si>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</si>
  <si>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</si>
  <si>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</si>
  <si>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</si>
  <si>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</si>
  <si>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</si>
  <si>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</si>
  <si>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</si>
  <si>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</si>
  <si>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</si>
  <si>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</si>
  <si>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</si>
  <si>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</si>
  <si>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</si>
  <si>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</si>
  <si>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</si>
  <si>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</si>
  <si>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</si>
  <si>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</si>
  <si>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</si>
  <si>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</si>
  <si>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</si>
  <si>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</si>
  <si>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</si>
  <si>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</si>
  <si>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</si>
  <si>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</si>
  <si>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</si>
  <si>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</si>
  <si>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</si>
  <si>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</si>
  <si>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</si>
  <si>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</si>
  <si>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</si>
  <si>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</si>
  <si>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</si>
  <si>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</si>
  <si>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</si>
  <si>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</si>
  <si>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</si>
  <si>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</si>
  <si>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</si>
  <si>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</si>
  <si>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</si>
  <si>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</si>
  <si>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</si>
  <si>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</si>
  <si>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</si>
  <si>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</si>
  <si>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</si>
  <si>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</si>
  <si>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</si>
  <si>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</si>
  <si>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</si>
  <si>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</si>
  <si>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</si>
  <si>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</si>
  <si>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</si>
  <si>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</si>
  <si>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</si>
  <si>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</si>
  <si>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</si>
  <si>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</si>
  <si>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</si>
  <si>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</si>
  <si>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</si>
  <si>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</si>
  <si>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</si>
  <si>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</si>
  <si>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</si>
  <si>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</si>
  <si>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</si>
  <si>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</si>
  <si>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</si>
  <si>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</si>
  <si>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</si>
  <si>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</si>
  <si>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</si>
  <si>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</si>
  <si>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</si>
  <si>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</si>
  <si>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</si>
  <si>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</si>
  <si>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</si>
  <si>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</si>
  <si>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</si>
  <si>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</si>
  <si>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</si>
  <si>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</si>
  <si>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</si>
  <si>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</si>
  <si>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</si>
  <si>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</si>
  <si>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</si>
  <si>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</si>
  <si>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</si>
  <si>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</si>
  <si>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</si>
  <si>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</si>
  <si>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</si>
  <si>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</si>
  <si>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</si>
  <si>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</si>
  <si>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</si>
  <si>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</si>
  <si>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</si>
  <si>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</si>
  <si>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</si>
  <si>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</si>
  <si>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</si>
  <si>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</si>
  <si>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</si>
  <si>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</si>
  <si>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</si>
  <si>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</si>
  <si>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</si>
  <si>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</si>
  <si>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</si>
  <si>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</si>
  <si>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</si>
  <si>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</si>
  <si>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</si>
  <si>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</si>
  <si>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</si>
  <si>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</si>
  <si>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</si>
  <si>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</si>
  <si>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</si>
  <si>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</si>
  <si>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</si>
  <si>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</si>
  <si>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</si>
  <si>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</si>
  <si>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</si>
  <si>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</si>
  <si>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</si>
  <si>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</si>
  <si>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</si>
  <si>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</si>
  <si>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</si>
  <si>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</si>
  <si>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</si>
  <si>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</si>
  <si>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</si>
  <si>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</si>
  <si>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</si>
  <si>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</si>
  <si>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</si>
  <si>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</si>
  <si>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</si>
  <si>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</si>
  <si>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</si>
  <si>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</si>
  <si>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</si>
  <si>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</si>
  <si>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</si>
  <si>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</si>
  <si>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</si>
  <si>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</si>
  <si>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</si>
  <si>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</si>
  <si>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</si>
  <si>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</si>
  <si>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</si>
  <si>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</si>
  <si>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</si>
  <si>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</si>
  <si>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</si>
  <si>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</si>
  <si>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</si>
  <si>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</si>
  <si>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</si>
  <si>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</si>
  <si>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</si>
  <si>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</si>
  <si>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</si>
  <si>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</si>
  <si>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</si>
  <si>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</si>
  <si>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</si>
  <si>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</si>
  <si>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</si>
  <si>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</si>
  <si>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</si>
  <si>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</si>
  <si>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</si>
  <si>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</si>
  <si>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</si>
  <si>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</si>
  <si>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</si>
  <si>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</si>
  <si>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</si>
  <si>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</si>
  <si>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</si>
  <si>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</si>
  <si>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</si>
  <si>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</si>
  <si>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</si>
  <si>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</si>
  <si>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</si>
  <si>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</si>
  <si>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</si>
  <si>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</si>
  <si>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</si>
  <si>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</si>
  <si>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</si>
  <si>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</si>
  <si>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</si>
  <si>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</si>
  <si>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</si>
  <si>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</si>
  <si>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</si>
  <si>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</si>
  <si>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</si>
  <si>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</si>
  <si>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</si>
  <si>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</si>
  <si>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</si>
  <si>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</si>
  <si>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</si>
  <si>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</si>
  <si>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</si>
  <si>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</si>
  <si>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</si>
  <si>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</si>
  <si>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</si>
  <si>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</si>
  <si>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</si>
  <si>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</si>
  <si>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</si>
  <si>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</si>
  <si>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</si>
  <si>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</si>
  <si>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</si>
  <si>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</si>
  <si>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</si>
  <si>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</si>
  <si>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</si>
  <si>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</si>
  <si>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</si>
  <si>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</si>
  <si>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</si>
  <si>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</si>
  <si>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</si>
  <si>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</si>
  <si>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</si>
  <si>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</si>
  <si>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</si>
  <si>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</si>
  <si>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</si>
  <si>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</si>
  <si>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</si>
  <si>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</si>
  <si>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</si>
  <si>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</si>
  <si>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</si>
  <si>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</si>
  <si>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</si>
  <si>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</si>
  <si>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</si>
  <si>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</si>
  <si>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</si>
  <si>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</si>
  <si>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</si>
  <si>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</si>
  <si>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</si>
  <si>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</si>
  <si>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</si>
  <si>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</si>
  <si>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</si>
  <si>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</si>
  <si>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</si>
  <si>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</si>
  <si>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</si>
  <si>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</si>
  <si>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</si>
  <si>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</si>
  <si>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</si>
  <si>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</si>
  <si>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</si>
  <si>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</si>
  <si>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</si>
  <si>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</si>
  <si>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</si>
  <si>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</si>
  <si>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</si>
  <si>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</si>
  <si>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</si>
  <si>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</si>
  <si>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</si>
  <si>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</si>
  <si>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</si>
  <si>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</si>
  <si>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</si>
  <si>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</si>
  <si>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</si>
  <si>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</si>
  <si>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</si>
  <si>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</si>
  <si>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</si>
  <si>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</si>
  <si>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</si>
  <si>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</si>
  <si>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</si>
  <si>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</si>
  <si>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</si>
  <si>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</si>
  <si>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</si>
  <si>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</si>
  <si>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</si>
  <si>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</si>
  <si>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</si>
  <si>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</si>
  <si>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</si>
  <si>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</si>
  <si>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</si>
  <si>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</si>
  <si>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</si>
  <si>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</si>
  <si>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</si>
  <si>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</si>
  <si>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</si>
  <si>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</si>
  <si>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</si>
  <si>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</si>
  <si>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</si>
  <si>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</si>
  <si>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</si>
  <si>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</si>
  <si>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</si>
  <si>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</si>
  <si>
    <t>5Y Avg Share Dilution</t>
  </si>
  <si>
    <t>5Y Fwd Rev  CAGR</t>
  </si>
  <si>
    <t>5Y Fwd FCF CAGR</t>
  </si>
  <si>
    <t>Market Price</t>
  </si>
  <si>
    <t>Fwd FCF Yield</t>
  </si>
  <si>
    <t>5Y Fwd Income CAGR</t>
  </si>
  <si>
    <t>Prev FCF Growth</t>
  </si>
  <si>
    <t>Fwd FCF Growth</t>
  </si>
  <si>
    <t>Golden Rank</t>
  </si>
  <si>
    <t>Profit Margin</t>
  </si>
  <si>
    <t>Debt to Equity Ratio</t>
  </si>
  <si>
    <t>Duration</t>
  </si>
  <si>
    <t>--</t>
  </si>
  <si>
    <t>Commodity Stocks</t>
  </si>
  <si>
    <t>Industrials</t>
  </si>
  <si>
    <t>Consumer</t>
  </si>
  <si>
    <t>Financials</t>
  </si>
  <si>
    <t>High Quality</t>
  </si>
  <si>
    <t>Software</t>
  </si>
  <si>
    <t>Hardware</t>
  </si>
  <si>
    <t>-</t>
  </si>
  <si>
    <t>Watchlist</t>
  </si>
  <si>
    <t>GARP</t>
  </si>
  <si>
    <t>Avg Share Dilution</t>
  </si>
  <si>
    <t>High Growth</t>
  </si>
  <si>
    <t>Professional &amp; Commercial Services</t>
  </si>
  <si>
    <t>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t>
  </si>
  <si>
    <t>Software &amp; IT Services</t>
  </si>
  <si>
    <t>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t>
  </si>
  <si>
    <t>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t>
  </si>
  <si>
    <t>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t>
  </si>
  <si>
    <t>Beverages</t>
  </si>
  <si>
    <t>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t>
  </si>
  <si>
    <t>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t>
  </si>
  <si>
    <t>Hotels &amp; Entertainment Services</t>
  </si>
  <si>
    <t>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t>
  </si>
  <si>
    <t>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t>
  </si>
  <si>
    <t>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t>
  </si>
  <si>
    <t>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t>
  </si>
  <si>
    <t>Machinery, Equipment &amp; Components</t>
  </si>
  <si>
    <t>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t>
  </si>
  <si>
    <t>Integrated Hardware &amp; Software</t>
  </si>
  <si>
    <t>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t>
  </si>
  <si>
    <t>Financial Technology (Fintech) &amp; Infrastructure</t>
  </si>
  <si>
    <t>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t>
  </si>
  <si>
    <t>Automobiles &amp; Auto Parts</t>
  </si>
  <si>
    <t>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t>
  </si>
  <si>
    <t>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</si>
</sst>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 \-\ \-"/>
    <numFmt numFmtId="165" formatCode="0.0%"/>
  </numFmts>
  <fonts count="28">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sz val="14"/>
      <color theme="1"/>
      <name val="Arial"/>
      <family val="2"/>
    </font>
    <font>
      <sz val="14"/>
      <color rgb="FF000000"/>
      <name val="Arial"/>
      <family val="2"/>
    </font>
    <font>
      <sz val="12"/>
      <color theme="1"/>
      <name val="Arial"/>
      <family val="2"/>
    </font>
    <font>
      <sz val="12"/>
      <color rgb="FF000000"/>
      <name val="Arial"/>
      <family val="2"/>
    </font>
    <font>
      <b/>
      <sz val="14"/>
      <color theme="1"/>
      <name val="Helvetica"/>
      <family val="2"/>
    </font>
    <font>
      <b/>
      <sz val="16"/>
      <color theme="1"/>
      <name val="Arial"/>
      <family val="2"/>
    </font>
    <font>
      <b/>
      <sz val="18"/>
      <color theme="1"/>
      <name val="Arial"/>
      <family val="2"/>
    </font>
    <font>
      <b/>
      <sz val="12"/>
      <color theme="1"/>
      <name val="Arial"/>
      <family val="2"/>
    </font>
    <font>
      <b/>
      <sz val="15"/>
      <color theme="1"/>
      <name val="Arial"/>
      <family val="2"/>
    </font>
    <font>
      <sz val="15"/>
      <color theme="1"/>
      <name val="Arial"/>
      <family val="2"/>
    </font>
    <font>
      <sz val="14.5"/>
      <color theme="1"/>
      <name val="Arial"/>
      <family val="2"/>
    </font>
    <font>
      <b/>
      <sz val="14.5"/>
      <color theme="1"/>
      <name val="Arial"/>
      <family val="2"/>
    </font>
    <font>
      <sz val="14.5"/>
      <color rgb="FF000000"/>
      <name val="Arial"/>
      <family val="2"/>
    </font>
    <font>
      <sz val="12.5"/>
      <color rgb="FF000000"/>
      <name val="Arial"/>
      <family val="2"/>
    </font>
    <font>
      <b/>
      <sz val="12.5"/>
      <color theme="1"/>
      <name val="ArialMT"/>
    </font>
    <font>
      <b/>
      <sz val="12.5"/>
      <color theme="1"/>
      <name val="ArialMT"/>
      <family val="2"/>
    </font>
    <font>
      <sz val="14.5"/>
      <color theme="1"/>
      <name val="ArialMT"/>
    </font>
    <font>
      <sz val="14.5"/>
      <color theme="1"/>
      <name val="ArialMT"/>
      <family val="2"/>
    </font>
    <font>
      <sz val="12.5"/>
      <color theme="1"/>
      <name val="Arial"/>
      <family val="2"/>
    </font>
    <font>
      <sz val="12.5"/>
      <color theme="1"/>
      <name val="ArialMT"/>
      <family val="2"/>
    </font>
    <font>
      <b/>
      <sz val="13.5"/>
      <color theme="1"/>
      <name val="Arial"/>
      <family val="2"/>
    </font>
    <font>
      <b/>
      <sz val="13.5"/>
      <color theme="1"/>
      <name val="ArialMT"/>
    </font>
  </fonts>
  <fills count="5">
    <fill>
      <patternFill patternType="none"/>
    </fill>
    <fill>
      <patternFill patternType="gray125"/>
    </fill>
    <fill>
      <patternFill patternType="solid">
        <fgColor rgb="FF7DB5F9"/>
        <bgColor indexed="64"/>
      </patternFill>
    </fill>
    <fill>
      <patternFill patternType="solid">
        <fgColor theme="0"/>
        <bgColor indexed="64"/>
      </patternFill>
    </fill>
    <fill>
      <patternFill patternType="solid">
        <fgColor rgb="FF8ABFFF"/>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9" fontId="6" fillId="0" borderId="0" xfId="0" applyNumberFormat="1" applyFont="1" applyAlignment="1">
      <alignment horizontal="center" vertical="center"/>
    </xf>
    <xf numFmtId="164" fontId="7" fillId="0" borderId="0" xfId="0" applyNumberFormat="1" applyFont="1" applyAlignment="1">
      <alignment horizontal="center" vertical="center"/>
    </xf>
    <xf numFmtId="0" fontId="8" fillId="0" borderId="0" xfId="0" applyFont="1"/>
    <xf numFmtId="0" fontId="4" fillId="0" borderId="0" xfId="0" applyFont="1" applyAlignment="1">
      <alignment horizontal="left" vertical="center" wrapText="1"/>
    </xf>
    <xf numFmtId="0" fontId="8" fillId="0" borderId="0" xfId="0" applyFont="1" applyAlignment="1">
      <alignment horizontal="left" vertical="top" wrapText="1"/>
    </xf>
    <xf numFmtId="164" fontId="9"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0" fillId="2" borderId="0" xfId="0" applyFont="1" applyFill="1" applyAlignment="1" applyProtection="1">
      <alignment horizontal="center" vertical="center" wrapText="1"/>
      <protection locked="0"/>
    </xf>
    <xf numFmtId="1" fontId="6" fillId="0" borderId="0" xfId="0" applyNumberFormat="1" applyFont="1" applyAlignment="1">
      <alignment horizontal="center" vertical="center" wrapText="1"/>
    </xf>
    <xf numFmtId="0" fontId="0" fillId="3" borderId="0" xfId="0" applyFill="1"/>
    <xf numFmtId="164" fontId="7" fillId="0" borderId="0" xfId="0" applyNumberFormat="1" applyFon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165" fontId="6" fillId="0" borderId="0" xfId="0" applyNumberFormat="1" applyFont="1" applyAlignment="1">
      <alignment horizontal="center" vertical="center"/>
    </xf>
    <xf numFmtId="0" fontId="12" fillId="0" borderId="0" xfId="0" applyFont="1"/>
    <xf numFmtId="9" fontId="8" fillId="0" borderId="0" xfId="0" applyNumberFormat="1" applyFont="1"/>
    <xf numFmtId="1" fontId="6" fillId="0" borderId="0" xfId="0" applyNumberFormat="1" applyFont="1" applyAlignment="1">
      <alignment horizontal="center" vertical="center"/>
    </xf>
    <xf numFmtId="2" fontId="6" fillId="0" borderId="0" xfId="0" applyNumberFormat="1" applyFont="1" applyAlignment="1">
      <alignment horizontal="center" vertical="center"/>
    </xf>
    <xf numFmtId="0" fontId="11" fillId="2" borderId="0" xfId="0" applyFont="1" applyFill="1" applyAlignment="1" applyProtection="1">
      <alignment horizontal="center" vertical="center" wrapText="1"/>
      <protection locked="0"/>
    </xf>
    <xf numFmtId="0" fontId="5" fillId="2" borderId="0" xfId="0" quotePrefix="1" applyFont="1" applyFill="1" applyAlignment="1" applyProtection="1">
      <alignment horizontal="center" vertical="center" wrapText="1"/>
      <protection locked="0"/>
    </xf>
    <xf numFmtId="2" fontId="6" fillId="0" borderId="0" xfId="0" quotePrefix="1" applyNumberFormat="1" applyFont="1" applyAlignment="1">
      <alignment horizontal="center" vertical="center"/>
    </xf>
    <xf numFmtId="0" fontId="13" fillId="0" borderId="0" xfId="1" applyFont="1" applyAlignment="1">
      <alignment horizontal="center" vertical="center" wrapText="1"/>
    </xf>
    <xf numFmtId="0" fontId="14" fillId="3" borderId="0" xfId="0" applyFont="1" applyFill="1" applyAlignment="1">
      <alignment horizontal="center" vertical="center" wrapText="1"/>
    </xf>
    <xf numFmtId="0" fontId="15" fillId="3" borderId="0" xfId="0" applyFont="1" applyFill="1" applyAlignment="1">
      <alignment horizontal="center" vertical="center" wrapText="1"/>
    </xf>
    <xf numFmtId="1" fontId="6" fillId="0" borderId="0" xfId="0" quotePrefix="1" applyNumberFormat="1" applyFont="1" applyAlignment="1">
      <alignment horizontal="center" vertical="center"/>
    </xf>
    <xf numFmtId="9" fontId="16" fillId="0" borderId="0" xfId="0" applyNumberFormat="1" applyFont="1" applyAlignment="1">
      <alignment horizontal="center" vertical="center"/>
    </xf>
    <xf numFmtId="1" fontId="16" fillId="0" borderId="0" xfId="0" applyNumberFormat="1" applyFont="1" applyAlignment="1">
      <alignment horizontal="center" vertical="center"/>
    </xf>
    <xf numFmtId="165" fontId="16" fillId="0" borderId="0" xfId="0" applyNumberFormat="1" applyFont="1" applyAlignment="1">
      <alignment horizontal="center" vertical="center"/>
    </xf>
    <xf numFmtId="2" fontId="16" fillId="0" borderId="0" xfId="0" applyNumberFormat="1" applyFont="1" applyAlignment="1">
      <alignment horizontal="center" vertical="center"/>
    </xf>
    <xf numFmtId="2" fontId="16" fillId="0" borderId="0" xfId="0" quotePrefix="1" applyNumberFormat="1" applyFont="1" applyAlignment="1">
      <alignment horizontal="center" vertical="center"/>
    </xf>
    <xf numFmtId="5" fontId="17" fillId="0" borderId="0" xfId="0" applyNumberFormat="1" applyFont="1" applyAlignment="1">
      <alignment horizontal="center" vertical="center"/>
    </xf>
    <xf numFmtId="164" fontId="18" fillId="0" borderId="0" xfId="0" applyNumberFormat="1" applyFont="1" applyAlignment="1">
      <alignment horizontal="center" vertical="center"/>
    </xf>
    <xf numFmtId="164" fontId="18" fillId="0" borderId="0" xfId="0" applyNumberFormat="1" applyFont="1" applyAlignment="1">
      <alignment horizontal="center" vertical="center" wrapText="1"/>
    </xf>
    <xf numFmtId="1" fontId="16" fillId="0" borderId="0" xfId="0" applyNumberFormat="1" applyFont="1" applyAlignment="1">
      <alignment horizontal="center" vertical="center" wrapText="1"/>
    </xf>
    <xf numFmtId="1" fontId="16" fillId="0" borderId="0" xfId="0" quotePrefix="1" applyNumberFormat="1" applyFont="1" applyAlignment="1">
      <alignment horizontal="center" vertical="center"/>
    </xf>
    <xf numFmtId="164" fontId="19" fillId="0" borderId="0" xfId="0" applyNumberFormat="1" applyFont="1" applyAlignment="1">
      <alignment horizontal="center" vertical="center" wrapText="1"/>
    </xf>
    <xf numFmtId="0" fontId="20" fillId="0" borderId="0" xfId="1" applyFont="1" applyAlignment="1">
      <alignment horizontal="center" vertical="center" wrapText="1"/>
    </xf>
    <xf numFmtId="0" fontId="11" fillId="4" borderId="0" xfId="0" applyFont="1" applyFill="1" applyAlignment="1" applyProtection="1">
      <alignment horizontal="center" vertical="center" wrapText="1"/>
      <protection locked="0"/>
    </xf>
    <xf numFmtId="0" fontId="10" fillId="4" borderId="0" xfId="0" applyFont="1" applyFill="1" applyAlignment="1" applyProtection="1">
      <alignment horizontal="center" vertical="center" wrapText="1"/>
      <protection locked="0"/>
    </xf>
    <xf numFmtId="0" fontId="10" fillId="4" borderId="0" xfId="0" quotePrefix="1" applyFont="1" applyFill="1" applyAlignment="1" applyProtection="1">
      <alignment horizontal="center" vertical="center" wrapText="1"/>
      <protection locked="0"/>
    </xf>
    <xf numFmtId="0" fontId="21" fillId="0" borderId="0" xfId="0" applyFont="1" applyAlignment="1">
      <alignment horizontal="left" vertical="center" wrapText="1"/>
    </xf>
    <xf numFmtId="0" fontId="22" fillId="0" borderId="0" xfId="0" applyFont="1" applyAlignment="1">
      <alignment horizontal="left" vertical="center" wrapText="1"/>
    </xf>
    <xf numFmtId="9" fontId="16" fillId="0" borderId="0" xfId="0" quotePrefix="1" applyNumberFormat="1" applyFont="1" applyAlignment="1">
      <alignment horizontal="center" vertical="center"/>
    </xf>
    <xf numFmtId="0" fontId="23" fillId="0" borderId="0" xfId="0" applyFont="1" applyAlignment="1">
      <alignment horizontal="left" vertical="center" wrapText="1"/>
    </xf>
    <xf numFmtId="0" fontId="23" fillId="0" borderId="0" xfId="0" applyFont="1"/>
    <xf numFmtId="1" fontId="24" fillId="0" borderId="0" xfId="0" applyNumberFormat="1" applyFont="1" applyAlignment="1">
      <alignment horizontal="center" vertical="center" wrapText="1"/>
    </xf>
    <xf numFmtId="0" fontId="25" fillId="0" borderId="0" xfId="0" applyFont="1" applyAlignment="1">
      <alignment wrapText="1"/>
    </xf>
    <xf numFmtId="0" fontId="25" fillId="0" borderId="0" xfId="0" applyFont="1"/>
    <xf numFmtId="0" fontId="26" fillId="0" borderId="0" xfId="1" applyFont="1" applyAlignment="1">
      <alignment horizontal="center" vertical="center" wrapText="1"/>
    </xf>
    <xf numFmtId="0" fontId="27" fillId="0" borderId="0" xfId="1" applyFont="1" applyAlignment="1">
      <alignment horizontal="center" vertical="center" wrapText="1"/>
    </xf>
    <xf numFmtId="10" fontId="11" fillId="3" borderId="0" xfId="0" applyNumberFormat="1" applyFont="1" applyFill="1" applyAlignment="1">
      <alignment horizontal="center" vertical="center"/>
    </xf>
    <xf numFmtId="0" fontId="11" fillId="4"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8ABFFF"/>
      <color rgb="FF4DACEA"/>
      <color rgb="FF0196FE"/>
      <color rgb="FFFFF600"/>
      <color rgb="FF9D84FF"/>
      <color rgb="FF1CCC13"/>
      <color rgb="FF2EEE0A"/>
      <color rgb="FF7DB5F9"/>
      <color rgb="FF6AAEF9"/>
      <color rgb="FF509B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00.xml"/><Relationship Id="rId21" Type="http://schemas.openxmlformats.org/officeDocument/2006/relationships/externalLink" Target="externalLinks/externalLink4.xml"/><Relationship Id="rId42" Type="http://schemas.openxmlformats.org/officeDocument/2006/relationships/externalLink" Target="externalLinks/externalLink25.xml"/><Relationship Id="rId63" Type="http://schemas.openxmlformats.org/officeDocument/2006/relationships/externalLink" Target="externalLinks/externalLink46.xml"/><Relationship Id="rId84" Type="http://schemas.openxmlformats.org/officeDocument/2006/relationships/externalLink" Target="externalLinks/externalLink67.xml"/><Relationship Id="rId138" Type="http://schemas.openxmlformats.org/officeDocument/2006/relationships/sheetMetadata" Target="metadata.xml"/><Relationship Id="rId107" Type="http://schemas.openxmlformats.org/officeDocument/2006/relationships/externalLink" Target="externalLinks/externalLink90.xml"/><Relationship Id="rId11" Type="http://schemas.openxmlformats.org/officeDocument/2006/relationships/worksheet" Target="worksheets/sheet11.xml"/><Relationship Id="rId32" Type="http://schemas.openxmlformats.org/officeDocument/2006/relationships/externalLink" Target="externalLinks/externalLink15.xml"/><Relationship Id="rId53" Type="http://schemas.openxmlformats.org/officeDocument/2006/relationships/externalLink" Target="externalLinks/externalLink36.xml"/><Relationship Id="rId74" Type="http://schemas.openxmlformats.org/officeDocument/2006/relationships/externalLink" Target="externalLinks/externalLink57.xml"/><Relationship Id="rId128" Type="http://schemas.openxmlformats.org/officeDocument/2006/relationships/externalLink" Target="externalLinks/externalLink111.xml"/><Relationship Id="rId5" Type="http://schemas.openxmlformats.org/officeDocument/2006/relationships/worksheet" Target="worksheets/sheet5.xml"/><Relationship Id="rId90" Type="http://schemas.openxmlformats.org/officeDocument/2006/relationships/externalLink" Target="externalLinks/externalLink73.xml"/><Relationship Id="rId95" Type="http://schemas.openxmlformats.org/officeDocument/2006/relationships/externalLink" Target="externalLinks/externalLink78.xml"/><Relationship Id="rId22" Type="http://schemas.openxmlformats.org/officeDocument/2006/relationships/externalLink" Target="externalLinks/externalLink5.xml"/><Relationship Id="rId27" Type="http://schemas.openxmlformats.org/officeDocument/2006/relationships/externalLink" Target="externalLinks/externalLink10.xml"/><Relationship Id="rId43" Type="http://schemas.openxmlformats.org/officeDocument/2006/relationships/externalLink" Target="externalLinks/externalLink26.xml"/><Relationship Id="rId48" Type="http://schemas.openxmlformats.org/officeDocument/2006/relationships/externalLink" Target="externalLinks/externalLink31.xml"/><Relationship Id="rId64" Type="http://schemas.openxmlformats.org/officeDocument/2006/relationships/externalLink" Target="externalLinks/externalLink47.xml"/><Relationship Id="rId69" Type="http://schemas.openxmlformats.org/officeDocument/2006/relationships/externalLink" Target="externalLinks/externalLink52.xml"/><Relationship Id="rId113" Type="http://schemas.openxmlformats.org/officeDocument/2006/relationships/externalLink" Target="externalLinks/externalLink96.xml"/><Relationship Id="rId118" Type="http://schemas.openxmlformats.org/officeDocument/2006/relationships/externalLink" Target="externalLinks/externalLink101.xml"/><Relationship Id="rId134" Type="http://schemas.openxmlformats.org/officeDocument/2006/relationships/externalLink" Target="externalLinks/externalLink117.xml"/><Relationship Id="rId139" Type="http://schemas.microsoft.com/office/2017/06/relationships/rdRichValue" Target="richData/rdrichvalue.xml"/><Relationship Id="rId80" Type="http://schemas.openxmlformats.org/officeDocument/2006/relationships/externalLink" Target="externalLinks/externalLink63.xml"/><Relationship Id="rId85" Type="http://schemas.openxmlformats.org/officeDocument/2006/relationships/externalLink" Target="externalLinks/externalLink68.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externalLink" Target="externalLinks/externalLink16.xml"/><Relationship Id="rId38" Type="http://schemas.openxmlformats.org/officeDocument/2006/relationships/externalLink" Target="externalLinks/externalLink21.xml"/><Relationship Id="rId59" Type="http://schemas.openxmlformats.org/officeDocument/2006/relationships/externalLink" Target="externalLinks/externalLink42.xml"/><Relationship Id="rId103" Type="http://schemas.openxmlformats.org/officeDocument/2006/relationships/externalLink" Target="externalLinks/externalLink86.xml"/><Relationship Id="rId108" Type="http://schemas.openxmlformats.org/officeDocument/2006/relationships/externalLink" Target="externalLinks/externalLink91.xml"/><Relationship Id="rId124" Type="http://schemas.openxmlformats.org/officeDocument/2006/relationships/externalLink" Target="externalLinks/externalLink107.xml"/><Relationship Id="rId129" Type="http://schemas.openxmlformats.org/officeDocument/2006/relationships/externalLink" Target="externalLinks/externalLink112.xml"/><Relationship Id="rId54" Type="http://schemas.openxmlformats.org/officeDocument/2006/relationships/externalLink" Target="externalLinks/externalLink37.xml"/><Relationship Id="rId70" Type="http://schemas.openxmlformats.org/officeDocument/2006/relationships/externalLink" Target="externalLinks/externalLink53.xml"/><Relationship Id="rId75" Type="http://schemas.openxmlformats.org/officeDocument/2006/relationships/externalLink" Target="externalLinks/externalLink58.xml"/><Relationship Id="rId91" Type="http://schemas.openxmlformats.org/officeDocument/2006/relationships/externalLink" Target="externalLinks/externalLink74.xml"/><Relationship Id="rId96" Type="http://schemas.openxmlformats.org/officeDocument/2006/relationships/externalLink" Target="externalLinks/externalLink79.xml"/><Relationship Id="rId140" Type="http://schemas.microsoft.com/office/2017/06/relationships/rdRichValueStructure" Target="richData/rdrichvaluestructure.xml"/><Relationship Id="rId145"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externalLink" Target="externalLinks/externalLink6.xml"/><Relationship Id="rId28" Type="http://schemas.openxmlformats.org/officeDocument/2006/relationships/externalLink" Target="externalLinks/externalLink11.xml"/><Relationship Id="rId49" Type="http://schemas.openxmlformats.org/officeDocument/2006/relationships/externalLink" Target="externalLinks/externalLink32.xml"/><Relationship Id="rId114" Type="http://schemas.openxmlformats.org/officeDocument/2006/relationships/externalLink" Target="externalLinks/externalLink97.xml"/><Relationship Id="rId119" Type="http://schemas.openxmlformats.org/officeDocument/2006/relationships/externalLink" Target="externalLinks/externalLink102.xml"/><Relationship Id="rId44" Type="http://schemas.openxmlformats.org/officeDocument/2006/relationships/externalLink" Target="externalLinks/externalLink27.xml"/><Relationship Id="rId60" Type="http://schemas.openxmlformats.org/officeDocument/2006/relationships/externalLink" Target="externalLinks/externalLink43.xml"/><Relationship Id="rId65" Type="http://schemas.openxmlformats.org/officeDocument/2006/relationships/externalLink" Target="externalLinks/externalLink48.xml"/><Relationship Id="rId81" Type="http://schemas.openxmlformats.org/officeDocument/2006/relationships/externalLink" Target="externalLinks/externalLink64.xml"/><Relationship Id="rId86" Type="http://schemas.openxmlformats.org/officeDocument/2006/relationships/externalLink" Target="externalLinks/externalLink69.xml"/><Relationship Id="rId130" Type="http://schemas.openxmlformats.org/officeDocument/2006/relationships/externalLink" Target="externalLinks/externalLink113.xml"/><Relationship Id="rId135"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externalLink" Target="externalLinks/externalLink1.xml"/><Relationship Id="rId39" Type="http://schemas.openxmlformats.org/officeDocument/2006/relationships/externalLink" Target="externalLinks/externalLink22.xml"/><Relationship Id="rId109" Type="http://schemas.openxmlformats.org/officeDocument/2006/relationships/externalLink" Target="externalLinks/externalLink92.xml"/><Relationship Id="rId34" Type="http://schemas.openxmlformats.org/officeDocument/2006/relationships/externalLink" Target="externalLinks/externalLink17.xml"/><Relationship Id="rId50" Type="http://schemas.openxmlformats.org/officeDocument/2006/relationships/externalLink" Target="externalLinks/externalLink33.xml"/><Relationship Id="rId55" Type="http://schemas.openxmlformats.org/officeDocument/2006/relationships/externalLink" Target="externalLinks/externalLink38.xml"/><Relationship Id="rId76" Type="http://schemas.openxmlformats.org/officeDocument/2006/relationships/externalLink" Target="externalLinks/externalLink59.xml"/><Relationship Id="rId97" Type="http://schemas.openxmlformats.org/officeDocument/2006/relationships/externalLink" Target="externalLinks/externalLink80.xml"/><Relationship Id="rId104" Type="http://schemas.openxmlformats.org/officeDocument/2006/relationships/externalLink" Target="externalLinks/externalLink87.xml"/><Relationship Id="rId120" Type="http://schemas.openxmlformats.org/officeDocument/2006/relationships/externalLink" Target="externalLinks/externalLink103.xml"/><Relationship Id="rId125" Type="http://schemas.openxmlformats.org/officeDocument/2006/relationships/externalLink" Target="externalLinks/externalLink108.xml"/><Relationship Id="rId141" Type="http://schemas.microsoft.com/office/2017/06/relationships/richStyles" Target="richData/richStyles.xml"/><Relationship Id="rId7" Type="http://schemas.openxmlformats.org/officeDocument/2006/relationships/worksheet" Target="worksheets/sheet7.xml"/><Relationship Id="rId71" Type="http://schemas.openxmlformats.org/officeDocument/2006/relationships/externalLink" Target="externalLinks/externalLink54.xml"/><Relationship Id="rId92" Type="http://schemas.openxmlformats.org/officeDocument/2006/relationships/externalLink" Target="externalLinks/externalLink75.xml"/><Relationship Id="rId2" Type="http://schemas.openxmlformats.org/officeDocument/2006/relationships/worksheet" Target="worksheets/sheet2.xml"/><Relationship Id="rId29" Type="http://schemas.openxmlformats.org/officeDocument/2006/relationships/externalLink" Target="externalLinks/externalLink12.xml"/><Relationship Id="rId24" Type="http://schemas.openxmlformats.org/officeDocument/2006/relationships/externalLink" Target="externalLinks/externalLink7.xml"/><Relationship Id="rId40" Type="http://schemas.openxmlformats.org/officeDocument/2006/relationships/externalLink" Target="externalLinks/externalLink23.xml"/><Relationship Id="rId45" Type="http://schemas.openxmlformats.org/officeDocument/2006/relationships/externalLink" Target="externalLinks/externalLink28.xml"/><Relationship Id="rId66" Type="http://schemas.openxmlformats.org/officeDocument/2006/relationships/externalLink" Target="externalLinks/externalLink49.xml"/><Relationship Id="rId87" Type="http://schemas.openxmlformats.org/officeDocument/2006/relationships/externalLink" Target="externalLinks/externalLink70.xml"/><Relationship Id="rId110" Type="http://schemas.openxmlformats.org/officeDocument/2006/relationships/externalLink" Target="externalLinks/externalLink93.xml"/><Relationship Id="rId115" Type="http://schemas.openxmlformats.org/officeDocument/2006/relationships/externalLink" Target="externalLinks/externalLink98.xml"/><Relationship Id="rId131" Type="http://schemas.openxmlformats.org/officeDocument/2006/relationships/externalLink" Target="externalLinks/externalLink114.xml"/><Relationship Id="rId136" Type="http://schemas.openxmlformats.org/officeDocument/2006/relationships/styles" Target="styles.xml"/><Relationship Id="rId61" Type="http://schemas.openxmlformats.org/officeDocument/2006/relationships/externalLink" Target="externalLinks/externalLink44.xml"/><Relationship Id="rId82" Type="http://schemas.openxmlformats.org/officeDocument/2006/relationships/externalLink" Target="externalLinks/externalLink65.xml"/><Relationship Id="rId19" Type="http://schemas.openxmlformats.org/officeDocument/2006/relationships/externalLink" Target="externalLinks/externalLink2.xml"/><Relationship Id="rId14" Type="http://schemas.openxmlformats.org/officeDocument/2006/relationships/worksheet" Target="worksheets/sheet14.xml"/><Relationship Id="rId30" Type="http://schemas.openxmlformats.org/officeDocument/2006/relationships/externalLink" Target="externalLinks/externalLink13.xml"/><Relationship Id="rId35" Type="http://schemas.openxmlformats.org/officeDocument/2006/relationships/externalLink" Target="externalLinks/externalLink18.xml"/><Relationship Id="rId56" Type="http://schemas.openxmlformats.org/officeDocument/2006/relationships/externalLink" Target="externalLinks/externalLink39.xml"/><Relationship Id="rId77" Type="http://schemas.openxmlformats.org/officeDocument/2006/relationships/externalLink" Target="externalLinks/externalLink60.xml"/><Relationship Id="rId100" Type="http://schemas.openxmlformats.org/officeDocument/2006/relationships/externalLink" Target="externalLinks/externalLink83.xml"/><Relationship Id="rId105" Type="http://schemas.openxmlformats.org/officeDocument/2006/relationships/externalLink" Target="externalLinks/externalLink88.xml"/><Relationship Id="rId126" Type="http://schemas.openxmlformats.org/officeDocument/2006/relationships/externalLink" Target="externalLinks/externalLink109.xml"/><Relationship Id="rId8" Type="http://schemas.openxmlformats.org/officeDocument/2006/relationships/worksheet" Target="worksheets/sheet8.xml"/><Relationship Id="rId51" Type="http://schemas.openxmlformats.org/officeDocument/2006/relationships/externalLink" Target="externalLinks/externalLink34.xml"/><Relationship Id="rId72" Type="http://schemas.openxmlformats.org/officeDocument/2006/relationships/externalLink" Target="externalLinks/externalLink55.xml"/><Relationship Id="rId93" Type="http://schemas.openxmlformats.org/officeDocument/2006/relationships/externalLink" Target="externalLinks/externalLink76.xml"/><Relationship Id="rId98" Type="http://schemas.openxmlformats.org/officeDocument/2006/relationships/externalLink" Target="externalLinks/externalLink81.xml"/><Relationship Id="rId121" Type="http://schemas.openxmlformats.org/officeDocument/2006/relationships/externalLink" Target="externalLinks/externalLink104.xml"/><Relationship Id="rId142" Type="http://schemas.microsoft.com/office/2017/06/relationships/rdSupportingPropertyBagStructure" Target="richData/rdsupportingpropertybagstructure.xml"/><Relationship Id="rId3" Type="http://schemas.openxmlformats.org/officeDocument/2006/relationships/worksheet" Target="worksheets/sheet3.xml"/><Relationship Id="rId25" Type="http://schemas.openxmlformats.org/officeDocument/2006/relationships/externalLink" Target="externalLinks/externalLink8.xml"/><Relationship Id="rId46" Type="http://schemas.openxmlformats.org/officeDocument/2006/relationships/externalLink" Target="externalLinks/externalLink29.xml"/><Relationship Id="rId67" Type="http://schemas.openxmlformats.org/officeDocument/2006/relationships/externalLink" Target="externalLinks/externalLink50.xml"/><Relationship Id="rId116" Type="http://schemas.openxmlformats.org/officeDocument/2006/relationships/externalLink" Target="externalLinks/externalLink99.xml"/><Relationship Id="rId137" Type="http://schemas.openxmlformats.org/officeDocument/2006/relationships/sharedStrings" Target="sharedStrings.xml"/><Relationship Id="rId20" Type="http://schemas.openxmlformats.org/officeDocument/2006/relationships/externalLink" Target="externalLinks/externalLink3.xml"/><Relationship Id="rId41" Type="http://schemas.openxmlformats.org/officeDocument/2006/relationships/externalLink" Target="externalLinks/externalLink24.xml"/><Relationship Id="rId62" Type="http://schemas.openxmlformats.org/officeDocument/2006/relationships/externalLink" Target="externalLinks/externalLink45.xml"/><Relationship Id="rId83" Type="http://schemas.openxmlformats.org/officeDocument/2006/relationships/externalLink" Target="externalLinks/externalLink66.xml"/><Relationship Id="rId88" Type="http://schemas.openxmlformats.org/officeDocument/2006/relationships/externalLink" Target="externalLinks/externalLink71.xml"/><Relationship Id="rId111" Type="http://schemas.openxmlformats.org/officeDocument/2006/relationships/externalLink" Target="externalLinks/externalLink94.xml"/><Relationship Id="rId132" Type="http://schemas.openxmlformats.org/officeDocument/2006/relationships/externalLink" Target="externalLinks/externalLink115.xml"/><Relationship Id="rId15" Type="http://schemas.openxmlformats.org/officeDocument/2006/relationships/worksheet" Target="worksheets/sheet15.xml"/><Relationship Id="rId36" Type="http://schemas.openxmlformats.org/officeDocument/2006/relationships/externalLink" Target="externalLinks/externalLink19.xml"/><Relationship Id="rId57" Type="http://schemas.openxmlformats.org/officeDocument/2006/relationships/externalLink" Target="externalLinks/externalLink40.xml"/><Relationship Id="rId106" Type="http://schemas.openxmlformats.org/officeDocument/2006/relationships/externalLink" Target="externalLinks/externalLink89.xml"/><Relationship Id="rId127" Type="http://schemas.openxmlformats.org/officeDocument/2006/relationships/externalLink" Target="externalLinks/externalLink110.xml"/><Relationship Id="rId10" Type="http://schemas.openxmlformats.org/officeDocument/2006/relationships/worksheet" Target="worksheets/sheet10.xml"/><Relationship Id="rId31" Type="http://schemas.openxmlformats.org/officeDocument/2006/relationships/externalLink" Target="externalLinks/externalLink14.xml"/><Relationship Id="rId52" Type="http://schemas.openxmlformats.org/officeDocument/2006/relationships/externalLink" Target="externalLinks/externalLink35.xml"/><Relationship Id="rId73" Type="http://schemas.openxmlformats.org/officeDocument/2006/relationships/externalLink" Target="externalLinks/externalLink56.xml"/><Relationship Id="rId78" Type="http://schemas.openxmlformats.org/officeDocument/2006/relationships/externalLink" Target="externalLinks/externalLink61.xml"/><Relationship Id="rId94" Type="http://schemas.openxmlformats.org/officeDocument/2006/relationships/externalLink" Target="externalLinks/externalLink77.xml"/><Relationship Id="rId99" Type="http://schemas.openxmlformats.org/officeDocument/2006/relationships/externalLink" Target="externalLinks/externalLink82.xml"/><Relationship Id="rId101" Type="http://schemas.openxmlformats.org/officeDocument/2006/relationships/externalLink" Target="externalLinks/externalLink84.xml"/><Relationship Id="rId122" Type="http://schemas.openxmlformats.org/officeDocument/2006/relationships/externalLink" Target="externalLinks/externalLink105.xml"/><Relationship Id="rId143"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externalLink" Target="externalLinks/externalLink9.xml"/><Relationship Id="rId47" Type="http://schemas.openxmlformats.org/officeDocument/2006/relationships/externalLink" Target="externalLinks/externalLink30.xml"/><Relationship Id="rId68" Type="http://schemas.openxmlformats.org/officeDocument/2006/relationships/externalLink" Target="externalLinks/externalLink51.xml"/><Relationship Id="rId89" Type="http://schemas.openxmlformats.org/officeDocument/2006/relationships/externalLink" Target="externalLinks/externalLink72.xml"/><Relationship Id="rId112" Type="http://schemas.openxmlformats.org/officeDocument/2006/relationships/externalLink" Target="externalLinks/externalLink95.xml"/><Relationship Id="rId133" Type="http://schemas.openxmlformats.org/officeDocument/2006/relationships/externalLink" Target="externalLinks/externalLink116.xml"/><Relationship Id="rId16" Type="http://schemas.openxmlformats.org/officeDocument/2006/relationships/worksheet" Target="worksheets/sheet16.xml"/><Relationship Id="rId37" Type="http://schemas.openxmlformats.org/officeDocument/2006/relationships/externalLink" Target="externalLinks/externalLink20.xml"/><Relationship Id="rId58" Type="http://schemas.openxmlformats.org/officeDocument/2006/relationships/externalLink" Target="externalLinks/externalLink41.xml"/><Relationship Id="rId79" Type="http://schemas.openxmlformats.org/officeDocument/2006/relationships/externalLink" Target="externalLinks/externalLink62.xml"/><Relationship Id="rId102" Type="http://schemas.openxmlformats.org/officeDocument/2006/relationships/externalLink" Target="externalLinks/externalLink85.xml"/><Relationship Id="rId123" Type="http://schemas.openxmlformats.org/officeDocument/2006/relationships/externalLink" Target="externalLinks/externalLink106.xml"/><Relationship Id="rId14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839358414432086"/>
          <c:y val="0.11048182602794665"/>
          <c:w val="0.8294325065725503"/>
          <c:h val="0.75233419953391567"/>
        </c:manualLayout>
      </c:layout>
      <c:barChart>
        <c:barDir val="col"/>
        <c:grouping val="clustered"/>
        <c:varyColors val="0"/>
        <c:ser>
          <c:idx val="0"/>
          <c:order val="0"/>
          <c:tx>
            <c:strRef>
              <c:f>'US Treasury Bonds'!$C$1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'US Treasury Bonds'!$B$2:$B$10</c:f>
              <c:strCache>
                <c:ptCount val="9"/>
                <c:pt idx="0">
                  <c:v>1M</c:v>
                </c:pt>
                <c:pt idx="1">
                  <c:v>3M</c:v>
                </c:pt>
                <c:pt idx="2">
                  <c:v>6M</c:v>
                </c:pt>
                <c:pt idx="3">
                  <c:v>1Y</c:v>
                </c:pt>
                <c:pt idx="4">
                  <c:v>2Y</c:v>
                </c:pt>
                <c:pt idx="5">
                  <c:v>5Y</c:v>
                </c:pt>
                <c:pt idx="6">
                  <c:v>10Y</c:v>
                </c:pt>
                <c:pt idx="7">
                  <c:v>20Y</c:v>
                </c:pt>
                <c:pt idx="8">
                  <c:v>30Y</c:v>
                </c:pt>
              </c:strCache>
            </c:strRef>
          </c:cat>
          <c:val>
            <c:numRef>
              <c:f>'US Treasury Bonds'!$C$2:$C$10</c:f>
              <c:numCache>
                <c:formatCode>0.00%</c:formatCode>
                <c:ptCount val="9"/>
                <c:pt idx="0">
                  <c:v>5.391E-2</c:v>
                </c:pt>
                <c:pt idx="1">
                  <c:v>5.4039999999999998E-2</c:v>
                </c:pt>
                <c:pt idx="2">
                  <c:v>5.4080000000000003E-2</c:v>
                </c:pt>
                <c:pt idx="3">
                  <c:v>5.1150000000000001E-2</c:v>
                </c:pt>
                <c:pt idx="4">
                  <c:v>4.6479999999999994E-2</c:v>
                </c:pt>
                <c:pt idx="5">
                  <c:v>4.2190000000000005E-2</c:v>
                </c:pt>
                <c:pt idx="6">
                  <c:v>4.2709999999999998E-2</c:v>
                </c:pt>
                <c:pt idx="7">
                  <c:v>4.6289999999999998E-2</c:v>
                </c:pt>
                <c:pt idx="8">
                  <c:v>4.4509999999999994E-2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1828800</xdr:colOff>
      <xdr:row>1</xdr:row>
      <xdr:rowOff>5</xdr:rowOff>
    </xdr:from>
    <xdr:to>
      <xdr:col>10</xdr:col>
      <xdr:colOff>28221</xdr:colOff>
      <xdr:row>11</xdr:row>
      <xdr:rowOff>0</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Technology/Software/DLocal.xlsx" TargetMode="External"/><Relationship Id="rId1" Type="http://schemas.openxmlformats.org/officeDocument/2006/relationships/externalLinkPath" Target="Technology/Software/DLocal.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mac/Documents/financial-modeling/Technology/Software/Check%20Point%20Software.xlsx" TargetMode="External"/><Relationship Id="rId1" Type="http://schemas.openxmlformats.org/officeDocument/2006/relationships/externalLinkPath" Target="Technology/Software/Check%20Point%20Softwar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mac/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o%20Alto%20Networks.xlsx" TargetMode="External"/><Relationship Id="rId1" Type="http://schemas.openxmlformats.org/officeDocument/2006/relationships/externalLinkPath" Target="Technology/Software/Palo%20Alto%20Network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mac/Documents/financial-modeling/Technology/Software/Qualys.xlsx" TargetMode="External"/><Relationship Id="rId1" Type="http://schemas.openxmlformats.org/officeDocument/2006/relationships/externalLinkPath" Target="Technology/Software/Qualy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mac/Documents/financial-modeling/Technology/Software/Fair%20Isaac%20Corporation.xlsx" TargetMode="External"/><Relationship Id="rId1" Type="http://schemas.openxmlformats.org/officeDocument/2006/relationships/externalLinkPath" Target="Technology/Software/Fair%20Isaac%20Corporation.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mac/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mac/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mac/Documents/financial-modeling/Technology/Software/Paycom%20Software.xlsx" TargetMode="External"/><Relationship Id="rId1" Type="http://schemas.openxmlformats.org/officeDocument/2006/relationships/externalLinkPath" Target="Technology/Software/Paycom%20Software.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day.com.xlsx" TargetMode="External"/><Relationship Id="rId1" Type="http://schemas.openxmlformats.org/officeDocument/2006/relationships/externalLinkPath" Target="Technology/Software/Monday.com.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mac/Documents/financial-modeling/Technology/Software/Cadence%20Design%20Systems.xlsx" TargetMode="External"/><Relationship Id="rId1" Type="http://schemas.openxmlformats.org/officeDocument/2006/relationships/externalLinkPath" Target="Technology/Software/Cadence%20Design%20Systems.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mac/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mac/Documents/financial-modeling/Technology/Software/Bill%20Holdings.xlsx" TargetMode="External"/><Relationship Id="rId1" Type="http://schemas.openxmlformats.org/officeDocument/2006/relationships/externalLinkPath" Target="Technology/Software/Bill%20Holdings.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mac/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mac/Documents/financial-modeling/Technology/Software/Manhattan%20Associates.xlsx" TargetMode="External"/><Relationship Id="rId1" Type="http://schemas.openxmlformats.org/officeDocument/2006/relationships/externalLinkPath" Target="Technology/Software/Manhattan%20Associates.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mac/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mac/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mac/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mac/Documents/financial-modeling/Technology/Software/Roper%20Technologies.xlsx" TargetMode="External"/><Relationship Id="rId1" Type="http://schemas.openxmlformats.org/officeDocument/2006/relationships/externalLinkPath" Target="Technology/Software/Roper%20Technologies.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mac/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mac/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mac/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mac/Documents/financial-modeling/Technology/Software/Elastic.xlsx" TargetMode="External"/><Relationship Id="rId1" Type="http://schemas.openxmlformats.org/officeDocument/2006/relationships/externalLinkPath" Target="Technology/Software/Elastic.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mac/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mac/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mac/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mac/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mac/Documents/financial-modeling/Technology/Software/Verisk%20Analytics.xlsx" TargetMode="External"/><Relationship Id="rId1" Type="http://schemas.openxmlformats.org/officeDocument/2006/relationships/externalLinkPath" Target="Technology/Software/Verisk%20Analytic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mac/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mac/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mac/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mac/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mac/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mac/Documents/financial-modeling/Technology/Software/Unity%20Software.xlsx" TargetMode="External"/><Relationship Id="rId1" Type="http://schemas.openxmlformats.org/officeDocument/2006/relationships/externalLinkPath" Target="Technology/Software/Unity%20Software.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mac/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mac/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mac/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mac/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mac/Documents/financial-modeling/Technology/Software/CCC%20Intelligent%20Solutions.xlsx" TargetMode="External"/><Relationship Id="rId1" Type="http://schemas.openxmlformats.org/officeDocument/2006/relationships/externalLinkPath" Target="Technology/Software/CCC%20Intelligent%20Solutions.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mac/Documents/financial-modeling/Technology/Software/Shopify.xlsx" TargetMode="External"/><Relationship Id="rId1" Type="http://schemas.openxmlformats.org/officeDocument/2006/relationships/externalLinkPath" Target="Technology/Software/Shopify.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mac/Documents/financial-modeling/Technology/Software/Copart.xlsx" TargetMode="External"/><Relationship Id="rId1" Type="http://schemas.openxmlformats.org/officeDocument/2006/relationships/externalLinkPath" Target="Technology/Software/Copart.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mac/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mac/Documents/financial-modeling/Technology/Software/Palantir.xlsx" TargetMode="External"/><Relationship Id="rId1" Type="http://schemas.openxmlformats.org/officeDocument/2006/relationships/externalLinkPath" Target="Technology/Software/Palantir.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mac/Documents/financial-modeling/Technology/Software/Topicus.xlsx" TargetMode="External"/><Relationship Id="rId1" Type="http://schemas.openxmlformats.org/officeDocument/2006/relationships/externalLinkPath" Target="Technology/Software/Topicus.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mac/Documents/financial-modeling/Technology/Hardware/Extreme%20Networks.xlsx" TargetMode="External"/><Relationship Id="rId1" Type="http://schemas.openxmlformats.org/officeDocument/2006/relationships/externalLinkPath" Target="Technology/Hardware/Extreme%20Networks.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mac/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mac/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mac/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mac/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mac/Documents/financial-modeling/Technology/Hardware/Jabil.xlsx" TargetMode="External"/><Relationship Id="rId1" Type="http://schemas.openxmlformats.org/officeDocument/2006/relationships/externalLinkPath" Target="Technology/Hardware/Jabil.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mac/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mac/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mac/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mac/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mac/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mac/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mac/Documents/financial-modeling/Technology/Hardware/Fabrinet.xlsx" TargetMode="External"/><Relationship Id="rId1" Type="http://schemas.openxmlformats.org/officeDocument/2006/relationships/externalLinkPath" Target="Technology/Hardware/Fabrinet.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mac/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mac/Documents/financial-modeling/Technology/Hardware/Celestica.xlsx" TargetMode="External"/><Relationship Id="rId1" Type="http://schemas.openxmlformats.org/officeDocument/2006/relationships/externalLinkPath" Target="Technology/Hardware/Celestica.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mac/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mac/Documents/financial-modeling/Consumer/Evolution%20AB.xlsx" TargetMode="External"/><Relationship Id="rId1" Type="http://schemas.openxmlformats.org/officeDocument/2006/relationships/externalLinkPath" Target="Consumer/Evolution%20AB.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mac/Documents/financial-modeling/Consumer/Booking%20Holdings.xlsx" TargetMode="External"/><Relationship Id="rId1" Type="http://schemas.openxmlformats.org/officeDocument/2006/relationships/externalLinkPath" Target="Consumer/Booking%20Holdings.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mac/Documents/financial-modeling/Consumer/Crocs.xlsx" TargetMode="External"/><Relationship Id="rId1" Type="http://schemas.openxmlformats.org/officeDocument/2006/relationships/externalLinkPath" Target="Consumer/Crocs.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mac/Documents/financial-modeling/Consumer/AutoZone.xlsx" TargetMode="External"/><Relationship Id="rId1" Type="http://schemas.openxmlformats.org/officeDocument/2006/relationships/externalLinkPath" Target="Consumer/AutoZone.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mac/Documents/financial-modeling/Consumer/Hershey's.xlsx" TargetMode="External"/><Relationship Id="rId1" Type="http://schemas.openxmlformats.org/officeDocument/2006/relationships/externalLinkPath" Target="Consumer/Hershey's.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mac/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mac/Documents/financial-modeling/Consumer/Lululemon%20Athletica.xlsx" TargetMode="External"/><Relationship Id="rId1" Type="http://schemas.openxmlformats.org/officeDocument/2006/relationships/externalLinkPath" Target="Consumer/Lululemon%20Athletica.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mac/Documents/financial-modeling/Consumer/e.l.f%20Beauty.xlsx" TargetMode="External"/><Relationship Id="rId1" Type="http://schemas.openxmlformats.org/officeDocument/2006/relationships/externalLinkPath" Target="Consumer/e.l.f%20Beauty.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mac/Documents/financial-modeling/Consumer/Hermes.xlsx" TargetMode="External"/><Relationship Id="rId1" Type="http://schemas.openxmlformats.org/officeDocument/2006/relationships/externalLinkPath" Target="Consumer/Hermes.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mac/Documents/financial-modeling/Consumer/Starbucks.xlsx" TargetMode="External"/><Relationship Id="rId1" Type="http://schemas.openxmlformats.org/officeDocument/2006/relationships/externalLinkPath" Target="Consumer/Starbucks.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mac/Documents/financial-modeling/Consumer/Celsius%20Holdings.xlsx" TargetMode="External"/><Relationship Id="rId1" Type="http://schemas.openxmlformats.org/officeDocument/2006/relationships/externalLinkPath" Target="Consumer/Celsius%20Holdings.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mac/Documents/financial-modeling/Consumer/Coca%20Cola.xlsx" TargetMode="External"/><Relationship Id="rId1" Type="http://schemas.openxmlformats.org/officeDocument/2006/relationships/externalLinkPath" Target="Consumer/Coca%20Cola.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mac/Documents/financial-modeling/Consumer/Ulta%20Beauty.xlsx" TargetMode="External"/><Relationship Id="rId1" Type="http://schemas.openxmlformats.org/officeDocument/2006/relationships/externalLinkPath" Target="Consumer/Ulta%20Beauty.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mac/Documents/financial-modeling/Consumer/Deckers%20Outdoor%20Corporation.xlsx" TargetMode="External"/><Relationship Id="rId1" Type="http://schemas.openxmlformats.org/officeDocument/2006/relationships/externalLinkPath" Target="Consumer/Deckers%20Outdoor%20Corporation.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mac/Documents/financial-modeling/Consumer/Ferrari.xlsx" TargetMode="External"/><Relationship Id="rId1" Type="http://schemas.openxmlformats.org/officeDocument/2006/relationships/externalLinkPath" Target="Consumer/Ferrari.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mac/Documents/financial-modeling/Consumer/PepsiCo.xlsx" TargetMode="External"/><Relationship Id="rId1" Type="http://schemas.openxmlformats.org/officeDocument/2006/relationships/externalLinkPath" Target="Consumer/PepsiCo.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mac/Documents/financial-modeling/Consumer/Wingstop.xlsx" TargetMode="External"/><Relationship Id="rId1" Type="http://schemas.openxmlformats.org/officeDocument/2006/relationships/externalLinkPath" Target="Consumer/Wingstop.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mac/Documents/financial-modeling/Consumer/Disney.xlsx" TargetMode="External"/><Relationship Id="rId1" Type="http://schemas.openxmlformats.org/officeDocument/2006/relationships/externalLinkPath" Target="Consumer/Disney.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mac/Documents/financial-modeling/Consumer/Nike.xlsx" TargetMode="External"/><Relationship Id="rId1" Type="http://schemas.openxmlformats.org/officeDocument/2006/relationships/externalLinkPath" Target="Consumer/Nike.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mac/Documents/financial-modeling/Consumer/DraftKings.xlsx" TargetMode="External"/><Relationship Id="rId1" Type="http://schemas.openxmlformats.org/officeDocument/2006/relationships/externalLinkPath" Target="Consumer/DraftKings.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mac/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mac/Documents/financial-modeling/Consumer/Dutch%20Bros.xlsx" TargetMode="External"/><Relationship Id="rId1" Type="http://schemas.openxmlformats.org/officeDocument/2006/relationships/externalLinkPath" Target="Consumer/Dutch%20Bros.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mac/Documents/financial-modeling/Consumer/Formula%20One%20Group.xlsx" TargetMode="External"/><Relationship Id="rId1" Type="http://schemas.openxmlformats.org/officeDocument/2006/relationships/externalLinkPath" Target="Consumer/Formula%20One%20Group.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mac/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mac/Documents/financial-modeling/Financials/CBOE%20Global%20Markets.xlsx" TargetMode="External"/><Relationship Id="rId1" Type="http://schemas.openxmlformats.org/officeDocument/2006/relationships/externalLinkPath" Target="Financials/CBOE%20Global%20Markets.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mac/Documents/financial-modeling/Financials/Moodys.xlsx" TargetMode="External"/><Relationship Id="rId1" Type="http://schemas.openxmlformats.org/officeDocument/2006/relationships/externalLinkPath" Target="Financials/Moodys.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mac/Documents/financial-modeling/Financials/Visa.xlsx" TargetMode="External"/><Relationship Id="rId1" Type="http://schemas.openxmlformats.org/officeDocument/2006/relationships/externalLinkPath" Target="Financials/Visa.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mac/Documents/financial-modeling/Financials/OTC%20Markets%20Group.xlsx" TargetMode="External"/><Relationship Id="rId1" Type="http://schemas.openxmlformats.org/officeDocument/2006/relationships/externalLinkPath" Target="Financials/OTC%20Markets%20Group.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mac/Documents/financial-modeling/Financials/Adyen.xlsx" TargetMode="External"/><Relationship Id="rId1" Type="http://schemas.openxmlformats.org/officeDocument/2006/relationships/externalLinkPath" Target="Financials/Adyen.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mac/Documents/financial-modeling/Financials/Markel%20Group.xlsx" TargetMode="External"/><Relationship Id="rId1" Type="http://schemas.openxmlformats.org/officeDocument/2006/relationships/externalLinkPath" Target="Financials/Markel%20Group.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mac/Documents/financial-modeling/Financials/BlackRock.xlsx" TargetMode="External"/><Relationship Id="rId1" Type="http://schemas.openxmlformats.org/officeDocument/2006/relationships/externalLinkPath" Target="Financials/BlackRock.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mac/Documents/financial-modeling/Industrials/Lifco%20AB.xlsx" TargetMode="External"/><Relationship Id="rId1" Type="http://schemas.openxmlformats.org/officeDocument/2006/relationships/externalLinkPath" Target="Industrials/Lifco%20AB.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mac/Documents/financial-modeling/Healthcare/Regeneron%20Pharmaceuticals.xlsx" TargetMode="External"/><Relationship Id="rId1" Type="http://schemas.openxmlformats.org/officeDocument/2006/relationships/externalLinkPath" Target="Healthcare/Regeneron%20Pharmaceuticals.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mac/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mac/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mac/Documents/financial-modeling/Healthcare/Eli%20Lilly.xlsx" TargetMode="External"/><Relationship Id="rId1" Type="http://schemas.openxmlformats.org/officeDocument/2006/relationships/externalLinkPath" Target="Healthcare/Eli%20Lilly.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mac/Documents/financial-modeling/Healthcare/Veeva%20Systems.xlsx" TargetMode="External"/><Relationship Id="rId1" Type="http://schemas.openxmlformats.org/officeDocument/2006/relationships/externalLinkPath" Target="Healthcare/Veeva%20Systems.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mac/Documents/financial-modeling/Healthcare/Zoetis.xlsx" TargetMode="External"/><Relationship Id="rId1" Type="http://schemas.openxmlformats.org/officeDocument/2006/relationships/externalLinkPath" Target="Healthcare/Zoetis.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mac/Documents/financial-modeling/Healthcare/Intuitive%20Surgical.xlsx" TargetMode="External"/><Relationship Id="rId1" Type="http://schemas.openxmlformats.org/officeDocument/2006/relationships/externalLinkPath" Target="Healthcare/Intuitive%20Surgical.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mac/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mac/Documents/financial-modeling/Healthcare/Danaher.xlsx" TargetMode="External"/><Relationship Id="rId1" Type="http://schemas.openxmlformats.org/officeDocument/2006/relationships/externalLinkPath" Target="Healthcare/Danaher.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mac/Documents/financial-modeling/Industrials/United%20Rentals.xlsx" TargetMode="External"/><Relationship Id="rId1" Type="http://schemas.openxmlformats.org/officeDocument/2006/relationships/externalLinkPath" Target="Industrials/United%20Rentals.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mac/Documents/financial-modeling/Industrials/John%20Deere.xlsx" TargetMode="External"/><Relationship Id="rId1" Type="http://schemas.openxmlformats.org/officeDocument/2006/relationships/externalLinkPath" Target="Industrials/John%20Deere.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mac/Documents/financial-modeling/Industrials/TransDigm.xlsx" TargetMode="External"/><Relationship Id="rId1" Type="http://schemas.openxmlformats.org/officeDocument/2006/relationships/externalLinkPath" Target="Industrials/TransDigm.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mac/Documents/financial-modeling/Industrials/Moog.xlsx" TargetMode="External"/><Relationship Id="rId1" Type="http://schemas.openxmlformats.org/officeDocument/2006/relationships/externalLinkPath" Target="Industrials/Moog.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mac/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mac/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mac/Documents/financial-modeling/Industrials/Cummins.xlsx" TargetMode="External"/><Relationship Id="rId1" Type="http://schemas.openxmlformats.org/officeDocument/2006/relationships/externalLinkPath" Target="Industrials/Cummins.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mac/Documents/financial-modeling/Industrials/Old%20Dominion%20Freight%20Line.xlsx" TargetMode="External"/><Relationship Id="rId1" Type="http://schemas.openxmlformats.org/officeDocument/2006/relationships/externalLinkPath" Target="Industrials/Old%20Dominion%20Freight%20Line.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mac/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mac/Documents/financial-modeling/Industrials/Symbiotic.xlsx" TargetMode="External"/><Relationship Id="rId1" Type="http://schemas.openxmlformats.org/officeDocument/2006/relationships/externalLinkPath" Target="Industrials/Symbiotic.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mac/Documents/financial-modeling/Commodities/Cameco.xlsx" TargetMode="External"/><Relationship Id="rId1" Type="http://schemas.openxmlformats.org/officeDocument/2006/relationships/externalLinkPath" Target="Commodities/Cameco.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bina/Documents/financial-modeling/Commodities/Livent.xlsx" TargetMode="External"/><Relationship Id="rId1" Type="http://schemas.openxmlformats.org/officeDocument/2006/relationships/externalLinkPath" Target="Commodities/Livent.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bina/Desktop/Louis%20Vuitton%20Moet%20Hennessy.csv" TargetMode="External"/><Relationship Id="rId1" Type="http://schemas.openxmlformats.org/officeDocument/2006/relationships/externalLinkPath" Target="/Users/bina/Desktop/Louis%20Vuitton%20Moet%20Hennessy.csv"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mac/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5159922000</v>
          </cell>
          <cell r="C3">
            <v>0.45689999999999997</v>
          </cell>
          <cell r="G3">
            <v>-3.1833319332481569E-3</v>
          </cell>
        </row>
        <row r="5">
          <cell r="C5">
            <v>0.27258566978193144</v>
          </cell>
        </row>
        <row r="6">
          <cell r="A6">
            <v>8.0372616822429901</v>
          </cell>
          <cell r="C6">
            <v>0.42056074766355139</v>
          </cell>
          <cell r="K6">
            <v>32.612929104131283</v>
          </cell>
        </row>
        <row r="7">
          <cell r="A7">
            <v>29.48526857142857</v>
          </cell>
          <cell r="C7">
            <v>5.232637237539637E-2</v>
          </cell>
          <cell r="E7">
            <v>0.29870026592699095</v>
          </cell>
          <cell r="G7">
            <v>1.0197995876585484E-2</v>
          </cell>
          <cell r="K7">
            <v>0.83013070169086878</v>
          </cell>
        </row>
        <row r="11">
          <cell r="E11">
            <v>0.71606177289857453</v>
          </cell>
          <cell r="F11">
            <v>0.53249388315330903</v>
          </cell>
          <cell r="K11">
            <v>0.34928497954038329</v>
          </cell>
        </row>
        <row r="13">
          <cell r="E13">
            <v>0.39559042580512616</v>
          </cell>
          <cell r="F13">
            <v>0.61018742581636509</v>
          </cell>
          <cell r="K13">
            <v>0.412377664423275</v>
          </cell>
        </row>
        <row r="16">
          <cell r="E16">
            <v>1.7127973557013974</v>
          </cell>
          <cell r="F16">
            <v>0.64242659940779689</v>
          </cell>
          <cell r="K16">
            <v>0.30718589572010974</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17061200000</v>
          </cell>
          <cell r="C3">
            <v>0.87620000000000009</v>
          </cell>
          <cell r="G3">
            <v>-6.1064518978363125E-2</v>
          </cell>
        </row>
        <row r="5">
          <cell r="C5">
            <v>0.3543</v>
          </cell>
        </row>
        <row r="6">
          <cell r="A6">
            <v>7.0559139784946234</v>
          </cell>
          <cell r="C6">
            <v>0.43307958582876421</v>
          </cell>
          <cell r="K6">
            <v>286.14645037479124</v>
          </cell>
        </row>
        <row r="7">
          <cell r="A7">
            <v>17.574371652245571</v>
          </cell>
          <cell r="C7">
            <v>5.6362603711055288E-2</v>
          </cell>
          <cell r="E7">
            <v>0.2364270895601111</v>
          </cell>
          <cell r="G7">
            <v>6.1916218511180298E-3</v>
          </cell>
          <cell r="K7">
            <v>0.96219193838573136</v>
          </cell>
        </row>
        <row r="11">
          <cell r="E11">
            <v>7.5272290935942454E-2</v>
          </cell>
          <cell r="F11">
            <v>3.7812781664449124E-2</v>
          </cell>
          <cell r="K11">
            <v>4.2620063758494899E-2</v>
          </cell>
        </row>
        <row r="13">
          <cell r="E13">
            <v>-2.2927905836194196E-2</v>
          </cell>
          <cell r="F13">
            <v>0.21822060484376959</v>
          </cell>
          <cell r="K13">
            <v>7.5968565824785908E-2</v>
          </cell>
        </row>
        <row r="16">
          <cell r="E16">
            <v>-9.1814820320780588E-2</v>
          </cell>
          <cell r="F16">
            <v>-8.8753124485293711E-2</v>
          </cell>
          <cell r="K16">
            <v>2.1669235136879905E-2</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40307574904</v>
          </cell>
          <cell r="C3">
            <v>0.76260000000000006</v>
          </cell>
          <cell r="G3">
            <v>-1.5081596198290147E-2</v>
          </cell>
        </row>
        <row r="5">
          <cell r="C5">
            <v>0.22310683206813553</v>
          </cell>
        </row>
        <row r="6">
          <cell r="A6">
            <v>7.4629836889464913</v>
          </cell>
          <cell r="C6">
            <v>0.24717644880577672</v>
          </cell>
          <cell r="K6">
            <v>60.120452487122385</v>
          </cell>
        </row>
        <row r="7">
          <cell r="A7">
            <v>33.450269629875521</v>
          </cell>
          <cell r="C7">
            <v>3.3120325476775798E-2</v>
          </cell>
          <cell r="E7">
            <v>0.66988571428571431</v>
          </cell>
          <cell r="G7">
            <v>3.086239103362391</v>
          </cell>
          <cell r="K7">
            <v>0.14536964159120558</v>
          </cell>
        </row>
        <row r="11">
          <cell r="E11">
            <v>0.32170426665070906</v>
          </cell>
          <cell r="F11">
            <v>0.22266491601394489</v>
          </cell>
          <cell r="K11">
            <v>0.18783764325470584</v>
          </cell>
        </row>
        <row r="13">
          <cell r="E13">
            <v>0.4128213579433091</v>
          </cell>
          <cell r="F13">
            <v>0.40557564446518146</v>
          </cell>
          <cell r="K13">
            <v>0.23654065999100643</v>
          </cell>
        </row>
        <row r="16">
          <cell r="E16">
            <v>0.20392408461441591</v>
          </cell>
          <cell r="F16">
            <v>-8.9867740943607943E-2</v>
          </cell>
          <cell r="K16">
            <v>0.14939558157963603</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22234320000</v>
          </cell>
          <cell r="C3">
            <v>0.86549999999999994</v>
          </cell>
          <cell r="G3">
            <v>-3.1249490426269011E-2</v>
          </cell>
        </row>
        <row r="5">
          <cell r="C5">
            <v>0.50100468854655056</v>
          </cell>
        </row>
        <row r="6">
          <cell r="A6">
            <v>14.892377762893503</v>
          </cell>
          <cell r="C6">
            <v>0.59142665773610181</v>
          </cell>
          <cell r="K6">
            <v>168.90933096065979</v>
          </cell>
        </row>
        <row r="7">
          <cell r="A7">
            <v>29.725026737967916</v>
          </cell>
          <cell r="C7">
            <v>3.9713380035908449E-2</v>
          </cell>
          <cell r="E7">
            <v>0.42714256553815649</v>
          </cell>
          <cell r="K7">
            <v>-0.22436822812756685</v>
          </cell>
        </row>
        <row r="11">
          <cell r="E11">
            <v>7.3309550639662158E-2</v>
          </cell>
          <cell r="F11">
            <v>4.7792827566846885E-2</v>
          </cell>
          <cell r="K11">
            <v>5.4006805394709631E-2</v>
          </cell>
        </row>
        <row r="13">
          <cell r="E13">
            <v>-0.14147012728871222</v>
          </cell>
          <cell r="F13">
            <v>0.11012169783318493</v>
          </cell>
          <cell r="K13">
            <v>7.2453831410281916E-2</v>
          </cell>
        </row>
        <row r="16">
          <cell r="E16">
            <v>0.14218411152616506</v>
          </cell>
          <cell r="F16">
            <v>2.5143603114365476E-2</v>
          </cell>
          <cell r="K16">
            <v>6.2233150183425325E-2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93379248000</v>
          </cell>
          <cell r="C3">
            <v>0.7229000000000001</v>
          </cell>
          <cell r="G3">
            <v>1.0493536219034705E-2</v>
          </cell>
        </row>
        <row r="5">
          <cell r="C5">
            <v>0.2221542975913926</v>
          </cell>
        </row>
        <row r="6">
          <cell r="A6">
            <v>11.416951705587481</v>
          </cell>
          <cell r="C6">
            <v>0.26849248074336718</v>
          </cell>
          <cell r="K6">
            <v>202.40316665199381</v>
          </cell>
        </row>
        <row r="7">
          <cell r="A7">
            <v>51.391991194276279</v>
          </cell>
          <cell r="C7">
            <v>2.3517002407215788E-2</v>
          </cell>
          <cell r="E7">
            <v>7.227364335298947E-2</v>
          </cell>
          <cell r="G7">
            <v>1.2987302676733012</v>
          </cell>
          <cell r="K7">
            <v>-0.3165749370205504</v>
          </cell>
        </row>
        <row r="11">
          <cell r="E11">
            <v>0.25287648823048259</v>
          </cell>
          <cell r="F11">
            <v>0.18661772599997106</v>
          </cell>
          <cell r="K11">
            <v>0.18185979418114906</v>
          </cell>
        </row>
        <row r="13">
          <cell r="E13">
            <v>-2.6468164794007492</v>
          </cell>
          <cell r="F13">
            <v>3.1323629747555151</v>
          </cell>
          <cell r="K13">
            <v>0.82720392844907631</v>
          </cell>
        </row>
        <row r="16">
          <cell r="E16">
            <v>1.1785961828226998E-2</v>
          </cell>
          <cell r="F16">
            <v>0.21123919772578925</v>
          </cell>
          <cell r="K16">
            <v>0.23300866928483668</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C3">
            <v>0.79520000000000002</v>
          </cell>
          <cell r="G3">
            <v>-9.2412727878429246E-3</v>
          </cell>
        </row>
        <row r="5">
          <cell r="C5">
            <v>0.31046931407942241</v>
          </cell>
        </row>
        <row r="6">
          <cell r="A6">
            <v>12.483816487364621</v>
          </cell>
          <cell r="C6">
            <v>0.4007220216606498</v>
          </cell>
          <cell r="K6">
            <v>172.25704662837589</v>
          </cell>
        </row>
        <row r="7">
          <cell r="A7">
            <v>40.209501941860466</v>
          </cell>
          <cell r="C7">
            <v>3.2099320113062935E-2</v>
          </cell>
          <cell r="E7">
            <v>0.34165899533946825</v>
          </cell>
          <cell r="G7">
            <v>0.12543950212621563</v>
          </cell>
          <cell r="K7">
            <v>-8.3787848367768203E-2</v>
          </cell>
        </row>
        <row r="11">
          <cell r="E11">
            <v>0.19104170517447683</v>
          </cell>
          <cell r="F11">
            <v>0.13125174843738185</v>
          </cell>
          <cell r="K11">
            <v>0.12082205480047818</v>
          </cell>
        </row>
        <row r="13">
          <cell r="E13">
            <v>0.52187147688838786</v>
          </cell>
          <cell r="F13">
            <v>0.59271057115341885</v>
          </cell>
          <cell r="K13">
            <v>0.24191720998090588</v>
          </cell>
        </row>
        <row r="16">
          <cell r="E16">
            <v>-5.0868188520936108E-4</v>
          </cell>
          <cell r="F16">
            <v>0.26949271757218085</v>
          </cell>
          <cell r="K16">
            <v>9.1072097271658575E-2</v>
          </cell>
        </row>
        <row r="20">
          <cell r="O20">
            <v>6916034334</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27869720000</v>
          </cell>
          <cell r="C3">
            <v>0.78900000000000003</v>
          </cell>
          <cell r="G3">
            <v>-2.1487754880384551E-2</v>
          </cell>
        </row>
        <row r="5">
          <cell r="C5">
            <v>0.34699940582293526</v>
          </cell>
        </row>
        <row r="6">
          <cell r="A6">
            <v>16.55954842543078</v>
          </cell>
          <cell r="C6">
            <v>0.42424242424242425</v>
          </cell>
          <cell r="K6">
            <v>647.57749321276572</v>
          </cell>
        </row>
        <row r="7">
          <cell r="A7">
            <v>47.722123287671231</v>
          </cell>
          <cell r="C7">
            <v>2.5619202489296628E-2</v>
          </cell>
          <cell r="E7">
            <v>0.36551899819483757</v>
          </cell>
          <cell r="K7">
            <v>-0.4261811781480801</v>
          </cell>
        </row>
        <row r="11">
          <cell r="E11">
            <v>9.9491648511256248E-2</v>
          </cell>
          <cell r="F11">
            <v>0.11162483487450459</v>
          </cell>
          <cell r="K11">
            <v>0.10384136384098067</v>
          </cell>
        </row>
        <row r="13">
          <cell r="E13">
            <v>0.14399999999999991</v>
          </cell>
          <cell r="F13">
            <v>0.36130536130536139</v>
          </cell>
          <cell r="K13">
            <v>0.20996584419100528</v>
          </cell>
        </row>
        <row r="16">
          <cell r="E16">
            <v>5.3418803418803451E-2</v>
          </cell>
          <cell r="F16">
            <v>0.44827586206896552</v>
          </cell>
          <cell r="K16">
            <v>0.21919470689918649</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86419420000</v>
          </cell>
          <cell r="C3">
            <v>0.82330000000000003</v>
          </cell>
          <cell r="G3">
            <v>1.3300999962014468E-4</v>
          </cell>
        </row>
        <row r="5">
          <cell r="C5">
            <v>0.25309999999999999</v>
          </cell>
        </row>
        <row r="6">
          <cell r="A6">
            <v>8.7842467981297006</v>
          </cell>
          <cell r="C6">
            <v>0.43034209955316716</v>
          </cell>
          <cell r="K6">
            <v>123.2073875724973</v>
          </cell>
        </row>
        <row r="7">
          <cell r="A7">
            <v>32.500722075968412</v>
          </cell>
          <cell r="C7">
            <v>4.2328448860221461E-2</v>
          </cell>
          <cell r="E7">
            <v>0.19875386021942301</v>
          </cell>
          <cell r="G7">
            <v>0.45937932397707054</v>
          </cell>
          <cell r="K7">
            <v>-8.7487871630148928E-2</v>
          </cell>
        </row>
        <row r="11">
          <cell r="E11">
            <v>0.40175841488978192</v>
          </cell>
          <cell r="F11">
            <v>0.17132992022859872</v>
          </cell>
          <cell r="K11">
            <v>0.14058681069036041</v>
          </cell>
        </row>
        <row r="13">
          <cell r="E13">
            <v>-6.377321508717908</v>
          </cell>
          <cell r="F13">
            <v>0.40464870575805589</v>
          </cell>
          <cell r="K13">
            <v>0.20717982534687573</v>
          </cell>
        </row>
        <row r="16">
          <cell r="E16">
            <v>0.58375807347350639</v>
          </cell>
          <cell r="F16">
            <v>6.7143816987584648E-2</v>
          </cell>
          <cell r="K16">
            <v>0.1350966472815272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1666703000000</v>
          </cell>
          <cell r="C3">
            <v>0.5544</v>
          </cell>
          <cell r="G3">
            <v>-1.9635879687797536E-2</v>
          </cell>
        </row>
        <row r="5">
          <cell r="C5">
            <v>0.21050000000000002</v>
          </cell>
        </row>
        <row r="6">
          <cell r="A6">
            <v>5.4645999999999999</v>
          </cell>
          <cell r="C6">
            <v>0.2464483608698205</v>
          </cell>
          <cell r="K6">
            <v>179.29651100181329</v>
          </cell>
        </row>
        <row r="7">
          <cell r="A7">
            <v>22.971580180552685</v>
          </cell>
          <cell r="C7">
            <v>4.6858978474269258E-2</v>
          </cell>
          <cell r="E7">
            <v>0.18872592867630927</v>
          </cell>
          <cell r="G7">
            <v>0.10898364534084996</v>
          </cell>
          <cell r="K7">
            <v>0.35974905962242731</v>
          </cell>
        </row>
        <row r="11">
          <cell r="E11">
            <v>9.7808156437157789E-2</v>
          </cell>
          <cell r="F11">
            <v>7.8363433226321888E-2</v>
          </cell>
          <cell r="K11">
            <v>9.3552720894972283E-2</v>
          </cell>
        </row>
        <row r="18">
          <cell r="E18">
            <v>-0.21123722594136751</v>
          </cell>
          <cell r="F18">
            <v>0.2098145801373974</v>
          </cell>
          <cell r="K18">
            <v>0.15121843719436429</v>
          </cell>
        </row>
        <row r="21">
          <cell r="E21">
            <v>-0.10388671314251108</v>
          </cell>
          <cell r="F21">
            <v>0.294972464390725</v>
          </cell>
          <cell r="K21">
            <v>0.17135555374440398</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10919365408</v>
          </cell>
          <cell r="C3">
            <v>0.84150000000000003</v>
          </cell>
          <cell r="G3">
            <v>2.3405272629826611E-3</v>
          </cell>
        </row>
        <row r="5">
          <cell r="C5">
            <v>0.26278240190249702</v>
          </cell>
        </row>
        <row r="6">
          <cell r="A6">
            <v>6.4918938216409039</v>
          </cell>
          <cell r="C6">
            <v>0.23305588585017836</v>
          </cell>
          <cell r="K6">
            <v>139.85899087254154</v>
          </cell>
        </row>
        <row r="7">
          <cell r="A7">
            <v>24.704446624434389</v>
          </cell>
          <cell r="C7">
            <v>3.5899522119921347E-2</v>
          </cell>
          <cell r="E7">
            <v>0.22348060333568992</v>
          </cell>
          <cell r="G7">
            <v>2.0615845054152138E-2</v>
          </cell>
          <cell r="K7">
            <v>-0.22857699463573344</v>
          </cell>
        </row>
        <row r="11">
          <cell r="E11">
            <v>0.30287705442983759</v>
          </cell>
          <cell r="F11">
            <v>0.22307881368626648</v>
          </cell>
          <cell r="K11">
            <v>0.16319329278463809</v>
          </cell>
        </row>
        <row r="13">
          <cell r="E13">
            <v>0.43595121453357821</v>
          </cell>
          <cell r="F13">
            <v>0.57077924154817716</v>
          </cell>
          <cell r="K13">
            <v>0.20350043715778429</v>
          </cell>
        </row>
        <row r="16">
          <cell r="E16">
            <v>0.19136890821556141</v>
          </cell>
          <cell r="F16">
            <v>0.70333521551874645</v>
          </cell>
          <cell r="K16">
            <v>0.25995916446703521</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8514702000</v>
          </cell>
          <cell r="C3">
            <v>0.88519999999999999</v>
          </cell>
          <cell r="G3">
            <v>1.234623190732694E-2</v>
          </cell>
        </row>
        <row r="5">
          <cell r="C5">
            <v>6.7039106145251395E-2</v>
          </cell>
        </row>
        <row r="6">
          <cell r="A6">
            <v>11.89204189944134</v>
          </cell>
          <cell r="C6">
            <v>0.15363128491620112</v>
          </cell>
          <cell r="K6">
            <v>129.50337000886645</v>
          </cell>
        </row>
        <row r="7">
          <cell r="A7">
            <v>177.389625</v>
          </cell>
          <cell r="C7">
            <v>1.2918831451764255E-2</v>
          </cell>
          <cell r="E7">
            <v>-6.949560083176913E-2</v>
          </cell>
          <cell r="G7">
            <v>9.6148940182126733E-2</v>
          </cell>
          <cell r="K7">
            <v>-0.26572903549999172</v>
          </cell>
        </row>
        <row r="11">
          <cell r="E11">
            <v>0.6843387960408891</v>
          </cell>
          <cell r="F11">
            <v>0.37949902606598096</v>
          </cell>
          <cell r="K11">
            <v>0.33046877502397953</v>
          </cell>
        </row>
        <row r="13">
          <cell r="E13">
            <v>5.8571936826148141E-2</v>
          </cell>
          <cell r="F13">
            <v>-1.3507054293584282</v>
          </cell>
          <cell r="K13">
            <v>0.48257815567108542</v>
          </cell>
        </row>
        <row r="16">
          <cell r="E16">
            <v>1.3309608540925266</v>
          </cell>
          <cell r="F16">
            <v>8.8787606645711712</v>
          </cell>
          <cell r="K16">
            <v>0.51337635799317205</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0.327567165419691</v>
          </cell>
          <cell r="AH4">
            <v>0.14298773793994912</v>
          </cell>
        </row>
        <row r="7">
          <cell r="AM7">
            <v>0.89566832635261973</v>
          </cell>
          <cell r="AO7">
            <v>0.2384</v>
          </cell>
          <cell r="AP7">
            <v>0.31408410211027377</v>
          </cell>
        </row>
        <row r="13">
          <cell r="AO13">
            <v>0.30736538597517282</v>
          </cell>
          <cell r="AP13">
            <v>0.87135137970640919</v>
          </cell>
        </row>
        <row r="16">
          <cell r="AM16">
            <v>-1.1300746183513167E-2</v>
          </cell>
        </row>
        <row r="19">
          <cell r="AN19">
            <v>18.067295922377795</v>
          </cell>
          <cell r="AO19">
            <v>53.029532588320116</v>
          </cell>
        </row>
        <row r="22">
          <cell r="AN22">
            <v>0.22256073881139135</v>
          </cell>
          <cell r="AP22">
            <v>2.1590178742982458E-2</v>
          </cell>
        </row>
        <row r="29">
          <cell r="AG29">
            <v>0.43733280961120413</v>
          </cell>
          <cell r="AH29">
            <v>0.6337790593578907</v>
          </cell>
        </row>
        <row r="102">
          <cell r="AO102">
            <v>73551961700</v>
          </cell>
        </row>
        <row r="106">
          <cell r="AG106">
            <v>0.38089936045643236</v>
          </cell>
          <cell r="AH106">
            <v>0.41953142948066424</v>
          </cell>
          <cell r="AM106">
            <v>0.20120333993094985</v>
          </cell>
        </row>
        <row r="107">
          <cell r="AO107">
            <v>0.115406599904499</v>
          </cell>
        </row>
        <row r="116">
          <cell r="AI116">
            <v>150.79151669279034</v>
          </cell>
        </row>
        <row r="118">
          <cell r="AI118">
            <v>-0.44223592863772765</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2783457000000</v>
          </cell>
          <cell r="C3">
            <v>0.69440000000000002</v>
          </cell>
          <cell r="G3">
            <v>-7.3639108122086627E-4</v>
          </cell>
        </row>
        <row r="5">
          <cell r="C5">
            <v>0.34122734761120266</v>
          </cell>
        </row>
        <row r="6">
          <cell r="A6">
            <v>11.46399093904448</v>
          </cell>
          <cell r="C6">
            <v>0.27718286655683688</v>
          </cell>
          <cell r="K6">
            <v>249.29305140274539</v>
          </cell>
        </row>
        <row r="7">
          <cell r="A7">
            <v>33.596342788171391</v>
          </cell>
          <cell r="C7">
            <v>2.4178566437347514E-2</v>
          </cell>
          <cell r="E7">
            <v>0.23037065386993258</v>
          </cell>
          <cell r="G7">
            <v>0.38506392888534485</v>
          </cell>
          <cell r="K7">
            <v>-0.33434874528652003</v>
          </cell>
        </row>
        <row r="11">
          <cell r="E11">
            <v>6.8820295556564215E-2</v>
          </cell>
          <cell r="F11">
            <v>0.14574239671566436</v>
          </cell>
          <cell r="K11">
            <v>0.13752958907911056</v>
          </cell>
        </row>
        <row r="13">
          <cell r="E13">
            <v>-5.1829855096373612E-3</v>
          </cell>
          <cell r="F13">
            <v>0.14495377344149474</v>
          </cell>
          <cell r="K13">
            <v>0.14455762134231004</v>
          </cell>
        </row>
        <row r="16">
          <cell r="E16">
            <v>-8.7717974640807661E-2</v>
          </cell>
          <cell r="F16">
            <v>0.10202309300346113</v>
          </cell>
          <cell r="K16">
            <v>0.19690069460047233</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7271130000</v>
          </cell>
          <cell r="C3">
            <v>0.81669999999999998</v>
          </cell>
          <cell r="G3">
            <v>2.9056508493482589E-3</v>
          </cell>
        </row>
        <row r="5">
          <cell r="C5">
            <v>0.17714285714285713</v>
          </cell>
        </row>
        <row r="6">
          <cell r="A6">
            <v>5.9356163265306119</v>
          </cell>
          <cell r="C6">
            <v>3.4285714285714287E-2</v>
          </cell>
          <cell r="K6">
            <v>75.749734295421675</v>
          </cell>
        </row>
        <row r="7">
          <cell r="A7">
            <v>33.507511520737324</v>
          </cell>
          <cell r="C7">
            <v>5.7762686129941287E-3</v>
          </cell>
          <cell r="E7">
            <v>-3.6982263564485383E-2</v>
          </cell>
          <cell r="G7">
            <v>0.4680175008669914</v>
          </cell>
          <cell r="K7">
            <v>0.11233090007961355</v>
          </cell>
        </row>
        <row r="11">
          <cell r="E11">
            <v>0.64880934763746589</v>
          </cell>
          <cell r="F11">
            <v>0.15733305116451324</v>
          </cell>
          <cell r="K11">
            <v>0.20023783299779593</v>
          </cell>
        </row>
        <row r="13">
          <cell r="E13">
            <v>-0.31448610587662129</v>
          </cell>
          <cell r="F13">
            <v>-1.9699407755056431</v>
          </cell>
          <cell r="K13">
            <v>0.23512484731396976</v>
          </cell>
        </row>
        <row r="16">
          <cell r="E16">
            <v>-8.6769919045590118</v>
          </cell>
          <cell r="F16">
            <v>-0.76689847318499937</v>
          </cell>
          <cell r="K16">
            <v>0.49050521580814282</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35105270000</v>
          </cell>
          <cell r="C3">
            <v>0.81740000000000002</v>
          </cell>
          <cell r="G3">
            <v>2.2526019471993619E-2</v>
          </cell>
        </row>
        <row r="5">
          <cell r="C5">
            <v>0.32047325102880658</v>
          </cell>
        </row>
        <row r="6">
          <cell r="A6">
            <v>18.058266460905351</v>
          </cell>
          <cell r="C6">
            <v>0.29989711934156377</v>
          </cell>
          <cell r="K6">
            <v>35.901263135732201</v>
          </cell>
        </row>
        <row r="7">
          <cell r="A7">
            <v>56.348747993579451</v>
          </cell>
          <cell r="C7">
            <v>1.6607193165014824E-2</v>
          </cell>
          <cell r="E7">
            <v>4.7540246906781373E-2</v>
          </cell>
          <cell r="G7">
            <v>0.12207530136477086</v>
          </cell>
          <cell r="K7">
            <v>-0.4985857103948016</v>
          </cell>
        </row>
        <row r="11">
          <cell r="E11">
            <v>0.31871167361908026</v>
          </cell>
          <cell r="F11">
            <v>0.23209922708590147</v>
          </cell>
          <cell r="K11">
            <v>0.23380764970828824</v>
          </cell>
        </row>
        <row r="13">
          <cell r="E13">
            <v>-0.61248384895689667</v>
          </cell>
          <cell r="F13">
            <v>10.669944741032126</v>
          </cell>
          <cell r="K13">
            <v>0.32524843093467587</v>
          </cell>
        </row>
        <row r="16">
          <cell r="E16">
            <v>0.43515935608833867</v>
          </cell>
          <cell r="F16">
            <v>0.25491310318700577</v>
          </cell>
          <cell r="K16">
            <v>0.28698890028303281</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14031930000</v>
          </cell>
          <cell r="C3">
            <v>0.53010000000000002</v>
          </cell>
          <cell r="G3">
            <v>-2.1064740201799114E-2</v>
          </cell>
        </row>
        <row r="5">
          <cell r="C5">
            <v>0.24070021881838075</v>
          </cell>
        </row>
        <row r="6">
          <cell r="A6">
            <v>15.352221006564552</v>
          </cell>
          <cell r="C6">
            <v>0.2527352297592998</v>
          </cell>
          <cell r="K6">
            <v>90.801877877834698</v>
          </cell>
        </row>
        <row r="7">
          <cell r="A7">
            <v>63.781500000000001</v>
          </cell>
          <cell r="C7">
            <v>1.6462453846334751E-2</v>
          </cell>
          <cell r="E7">
            <v>0.47547381313183734</v>
          </cell>
          <cell r="G7">
            <v>7.3051890941073006E-2</v>
          </cell>
          <cell r="K7">
            <v>-0.60160636241736265</v>
          </cell>
        </row>
        <row r="11">
          <cell r="E11">
            <v>0.15586844131558686</v>
          </cell>
          <cell r="F11">
            <v>0.19152530883188801</v>
          </cell>
          <cell r="K11">
            <v>0.12838610452895161</v>
          </cell>
        </row>
        <row r="13">
          <cell r="E13">
            <v>0.16734557172858278</v>
          </cell>
          <cell r="F13">
            <v>0.70596856365201344</v>
          </cell>
          <cell r="K13">
            <v>0.35687768039094442</v>
          </cell>
        </row>
        <row r="16">
          <cell r="E16">
            <v>-4.4842603785457569E-2</v>
          </cell>
          <cell r="F16">
            <v>0.33492831261593947</v>
          </cell>
          <cell r="K16">
            <v>0.22674103488280956</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252970270000</v>
          </cell>
          <cell r="C3">
            <v>0.74519999999999997</v>
          </cell>
          <cell r="G3">
            <v>2.2769976138954179E-2</v>
          </cell>
        </row>
        <row r="5">
          <cell r="C5">
            <v>0.23018270752409725</v>
          </cell>
        </row>
        <row r="6">
          <cell r="A6">
            <v>7.2786727089627394</v>
          </cell>
          <cell r="C6">
            <v>0.31169615882606821</v>
          </cell>
          <cell r="K6">
            <v>209.01149985063955</v>
          </cell>
        </row>
        <row r="7">
          <cell r="A7">
            <v>31.62128375</v>
          </cell>
          <cell r="C7">
            <v>4.282321396897746E-2</v>
          </cell>
          <cell r="E7">
            <v>4.5424085099178918E-2</v>
          </cell>
          <cell r="G7">
            <v>0.22037808615405804</v>
          </cell>
          <cell r="K7">
            <v>-0.19607869590892135</v>
          </cell>
        </row>
        <row r="11">
          <cell r="E11">
            <v>0.18345160803261362</v>
          </cell>
          <cell r="F11">
            <v>0.10854171982648642</v>
          </cell>
          <cell r="K11">
            <v>0.11653801485515966</v>
          </cell>
        </row>
        <row r="13">
          <cell r="E13">
            <v>-0.85595567867036015</v>
          </cell>
          <cell r="F13">
            <v>37.46153846153846</v>
          </cell>
          <cell r="K13">
            <v>0.14605703649044371</v>
          </cell>
        </row>
        <row r="16">
          <cell r="E16">
            <v>0.194964982017793</v>
          </cell>
          <cell r="F16">
            <v>0.71598289244416291</v>
          </cell>
          <cell r="K16">
            <v>0.24412978293425738</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29372490000</v>
          </cell>
          <cell r="C3">
            <v>0.77810000000000001</v>
          </cell>
          <cell r="G3">
            <v>8.6072642166273861E-3</v>
          </cell>
        </row>
        <row r="5">
          <cell r="C5">
            <v>0.19083969465648856</v>
          </cell>
        </row>
        <row r="6">
          <cell r="A6">
            <v>14.013592557251908</v>
          </cell>
          <cell r="C6">
            <v>0.17318702290076335</v>
          </cell>
          <cell r="K6">
            <v>160.11360317436711</v>
          </cell>
        </row>
        <row r="7">
          <cell r="A7">
            <v>73.431224999999998</v>
          </cell>
          <cell r="C7">
            <v>1.2358502803133135E-2</v>
          </cell>
          <cell r="E7">
            <v>-0.10997716475078907</v>
          </cell>
          <cell r="G7">
            <v>2.0203401444266675</v>
          </cell>
          <cell r="K7">
            <v>-0.19146794337036255</v>
          </cell>
        </row>
        <row r="11">
          <cell r="E11">
            <v>0.48219985223833262</v>
          </cell>
          <cell r="F11">
            <v>0.2962275819418676</v>
          </cell>
          <cell r="K11">
            <v>0.25695635792189347</v>
          </cell>
        </row>
        <row r="13">
          <cell r="E13">
            <v>-0.48242022353296876</v>
          </cell>
          <cell r="F13">
            <v>-2.9801980198019802</v>
          </cell>
          <cell r="K13">
            <v>0.26716854821428215</v>
          </cell>
        </row>
        <row r="16">
          <cell r="E16">
            <v>0.4448807676473383</v>
          </cell>
          <cell r="F16">
            <v>-5.479452054794498E-3</v>
          </cell>
          <cell r="K16">
            <v>0.43503953760959252</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0.11706602685943968</v>
          </cell>
        </row>
        <row r="7">
          <cell r="AR7">
            <v>0.41410000000000002</v>
          </cell>
          <cell r="AT7">
            <v>0.1891213389121339</v>
          </cell>
          <cell r="AU7">
            <v>0.21723849372384937</v>
          </cell>
        </row>
        <row r="13">
          <cell r="AT13">
            <v>0.4987425033855678</v>
          </cell>
          <cell r="AU13">
            <v>18.55421201128577</v>
          </cell>
        </row>
        <row r="16">
          <cell r="AR16">
            <v>-1.3316596842701769E-2</v>
          </cell>
        </row>
        <row r="19">
          <cell r="AS19">
            <v>5.3450120006694561</v>
          </cell>
          <cell r="AT19">
            <v>28.262342215929202</v>
          </cell>
        </row>
        <row r="22">
          <cell r="AS22">
            <v>9.8692617704524116E-2</v>
          </cell>
          <cell r="AU22">
            <v>4.0643219079141549E-2</v>
          </cell>
        </row>
        <row r="29">
          <cell r="AL29">
            <v>0.13484702713103713</v>
          </cell>
          <cell r="AM29">
            <v>0.14958119976940565</v>
          </cell>
        </row>
        <row r="102">
          <cell r="AT102">
            <v>95809340112</v>
          </cell>
        </row>
        <row r="106">
          <cell r="AL106">
            <v>-1.5961969544716736E-2</v>
          </cell>
          <cell r="AM106">
            <v>0.5293979026746789</v>
          </cell>
          <cell r="AR106">
            <v>0.16904574545107076</v>
          </cell>
        </row>
        <row r="107">
          <cell r="AT107">
            <v>7.2096521728034269E-2</v>
          </cell>
        </row>
        <row r="116">
          <cell r="AN116">
            <v>238.34194718233138</v>
          </cell>
        </row>
        <row r="118">
          <cell r="AN118">
            <v>2.3190294420586399E-2</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57745900000</v>
          </cell>
          <cell r="C3">
            <v>0.69689999999999996</v>
          </cell>
          <cell r="G3">
            <v>1.9124861396637531E-3</v>
          </cell>
        </row>
        <row r="5">
          <cell r="C5">
            <v>0.29143601432758059</v>
          </cell>
        </row>
        <row r="6">
          <cell r="A6">
            <v>9.4018072289156631</v>
          </cell>
          <cell r="C6">
            <v>0.36063171605340277</v>
          </cell>
          <cell r="K6">
            <v>417.08632800281089</v>
          </cell>
        </row>
        <row r="7">
          <cell r="A7">
            <v>32.260279329608942</v>
          </cell>
          <cell r="C7">
            <v>3.8357701585740284E-2</v>
          </cell>
          <cell r="E7">
            <v>5.2601230138390569E-2</v>
          </cell>
          <cell r="G7">
            <v>0.39807355830382363</v>
          </cell>
          <cell r="K7">
            <v>-0.22844661659178866</v>
          </cell>
        </row>
        <row r="11">
          <cell r="E11">
            <v>-7.0268960503998112E-2</v>
          </cell>
          <cell r="F11">
            <v>0.14337838340965781</v>
          </cell>
          <cell r="K11">
            <v>0.19028283523744149</v>
          </cell>
        </row>
        <row r="13">
          <cell r="E13">
            <v>2.9429984383133783</v>
          </cell>
          <cell r="F13">
            <v>-0.60613461834664562</v>
          </cell>
          <cell r="K13">
            <v>0.17248984790364025</v>
          </cell>
        </row>
        <row r="16">
          <cell r="E16">
            <v>-0.61951367109514288</v>
          </cell>
          <cell r="F16">
            <v>1.7271041202689608</v>
          </cell>
          <cell r="K16">
            <v>0.15021137891648018</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83014860000</v>
          </cell>
          <cell r="C3">
            <v>0.78790000000000004</v>
          </cell>
          <cell r="G3">
            <v>-3.7867333260128381E-4</v>
          </cell>
        </row>
        <row r="5">
          <cell r="C5">
            <v>0.29557157569515963</v>
          </cell>
        </row>
        <row r="6">
          <cell r="A6">
            <v>14.249031925849639</v>
          </cell>
          <cell r="C6">
            <v>0.31616889804325438</v>
          </cell>
          <cell r="K6">
            <v>288.94839438248368</v>
          </cell>
        </row>
        <row r="7">
          <cell r="A7">
            <v>48.208397212543552</v>
          </cell>
          <cell r="C7">
            <v>2.2188798487403339E-2</v>
          </cell>
          <cell r="E7">
            <v>0.12720331615853636</v>
          </cell>
          <cell r="G7">
            <v>0.11486627818118393</v>
          </cell>
          <cell r="K7">
            <v>-0.47075171371074132</v>
          </cell>
        </row>
        <row r="11">
          <cell r="E11">
            <v>0.20868428257218441</v>
          </cell>
          <cell r="F11">
            <v>0.14650238057660459</v>
          </cell>
          <cell r="K11">
            <v>0.13095414419752105</v>
          </cell>
        </row>
        <row r="13">
          <cell r="E13">
            <v>0.29976660558984891</v>
          </cell>
          <cell r="F13">
            <v>0.74894423488260142</v>
          </cell>
          <cell r="K13">
            <v>0.27720106841604425</v>
          </cell>
        </row>
        <row r="16">
          <cell r="E16">
            <v>0.14392307114859682</v>
          </cell>
          <cell r="F16">
            <v>0.1485220132862124</v>
          </cell>
          <cell r="K16">
            <v>0.1787915276390982</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12086420000</v>
          </cell>
          <cell r="C3">
            <v>0.47869999999999996</v>
          </cell>
          <cell r="G3">
            <v>1.2985596636387875E-3</v>
          </cell>
        </row>
        <row r="5">
          <cell r="C5">
            <v>7.9025110782865587E-2</v>
          </cell>
        </row>
        <row r="6">
          <cell r="A6">
            <v>2.9754849827671097</v>
          </cell>
          <cell r="C6">
            <v>0.14623338257016247</v>
          </cell>
          <cell r="K6">
            <v>111.09522303576229</v>
          </cell>
        </row>
        <row r="7">
          <cell r="A7">
            <v>37.652398753894083</v>
          </cell>
          <cell r="C7">
            <v>4.9146066411724892E-2</v>
          </cell>
          <cell r="E7">
            <v>-4.9591974041778841E-2</v>
          </cell>
          <cell r="G7">
            <v>0.12048432731165123</v>
          </cell>
          <cell r="K7">
            <v>0.66409860748595384</v>
          </cell>
        </row>
        <row r="11">
          <cell r="E11">
            <v>0.34642426963666839</v>
          </cell>
          <cell r="F11">
            <v>6.1594152712226791E-2</v>
          </cell>
          <cell r="K11">
            <v>0.10090216642100902</v>
          </cell>
        </row>
        <row r="13">
          <cell r="E13">
            <v>0.32239709443099263</v>
          </cell>
          <cell r="F13">
            <v>-1.2555437469400428</v>
          </cell>
          <cell r="K13">
            <v>0.34971832669035119</v>
          </cell>
        </row>
        <row r="16">
          <cell r="E16">
            <v>1.7704240214888718</v>
          </cell>
          <cell r="F16">
            <v>-3.0568650467988738</v>
          </cell>
          <cell r="K16">
            <v>0.26246259468056382</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141612000000</v>
          </cell>
          <cell r="C3">
            <v>0.78500000000000003</v>
          </cell>
          <cell r="G3">
            <v>3.6642913339327934E-3</v>
          </cell>
        </row>
        <row r="5">
          <cell r="C5">
            <v>0.240371697268249</v>
          </cell>
        </row>
        <row r="6">
          <cell r="A6">
            <v>15.854455888938647</v>
          </cell>
          <cell r="C6">
            <v>0.30306762203313925</v>
          </cell>
          <cell r="K6">
            <v>412.23797074593068</v>
          </cell>
        </row>
        <row r="7">
          <cell r="A7">
            <v>65.958081043316255</v>
          </cell>
          <cell r="C7">
            <v>1.911561167132729E-2</v>
          </cell>
          <cell r="E7">
            <v>4.1611950098489822E-2</v>
          </cell>
          <cell r="G7">
            <v>0.31937626335547215</v>
          </cell>
          <cell r="K7">
            <v>-0.40324555479743673</v>
          </cell>
        </row>
        <row r="11">
          <cell r="E11">
            <v>0.22879918588873815</v>
          </cell>
          <cell r="F11">
            <v>0.23285024154589373</v>
          </cell>
          <cell r="K11">
            <v>0.21087846046823625</v>
          </cell>
        </row>
        <row r="13">
          <cell r="E13">
            <v>0.41304347826086962</v>
          </cell>
          <cell r="F13">
            <v>5.6061538461538465</v>
          </cell>
          <cell r="K13">
            <v>0.20135699604116913</v>
          </cell>
        </row>
        <row r="16">
          <cell r="E16">
            <v>0.20745729068383589</v>
          </cell>
          <cell r="F16">
            <v>0.23326162774222281</v>
          </cell>
          <cell r="K16">
            <v>0.2627084594511524</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10870810000</v>
          </cell>
          <cell r="C3">
            <v>0.72939999999999994</v>
          </cell>
          <cell r="G3">
            <v>7.03151046995453E-2</v>
          </cell>
        </row>
        <row r="5">
          <cell r="C5">
            <v>-0.1933</v>
          </cell>
        </row>
        <row r="6">
          <cell r="A6">
            <v>8.7175701684041709</v>
          </cell>
          <cell r="C6">
            <v>7.2207078346414585E-2</v>
          </cell>
          <cell r="K6">
            <v>93.3265166266211</v>
          </cell>
        </row>
        <row r="7">
          <cell r="A7">
            <v>99.367550274223035</v>
          </cell>
          <cell r="C7">
            <v>1.5267525876493392E-2</v>
          </cell>
          <cell r="E7">
            <v>-0.12168369635647709</v>
          </cell>
          <cell r="G7">
            <v>1.4364682079942097</v>
          </cell>
          <cell r="K7">
            <v>-0.15126849193687608</v>
          </cell>
        </row>
        <row r="11">
          <cell r="E11">
            <v>0.23958862396129743</v>
          </cell>
          <cell r="F11">
            <v>0.16652276122579379</v>
          </cell>
          <cell r="K11">
            <v>0.19305553872307554</v>
          </cell>
        </row>
        <row r="13">
          <cell r="E13">
            <v>0.15851516816451472</v>
          </cell>
          <cell r="F13">
            <v>-1.463243295887128</v>
          </cell>
          <cell r="K13">
            <v>0.28480832270702783</v>
          </cell>
        </row>
        <row r="16">
          <cell r="E16">
            <v>9.3476623784123003</v>
          </cell>
          <cell r="F16">
            <v>4.3065680150403303</v>
          </cell>
          <cell r="K16">
            <v>0.43403807693996016</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38973039894</v>
          </cell>
          <cell r="C3">
            <v>0.79330000000000001</v>
          </cell>
          <cell r="G3">
            <v>8.6087451153757776E-3</v>
          </cell>
        </row>
        <row r="5">
          <cell r="C5">
            <v>0.25510688836104511</v>
          </cell>
        </row>
        <row r="6">
          <cell r="A6">
            <v>18.514508263182897</v>
          </cell>
          <cell r="C6">
            <v>0.18004750593824229</v>
          </cell>
          <cell r="K6">
            <v>48.932555861326293</v>
          </cell>
        </row>
        <row r="7">
          <cell r="A7">
            <v>72.575493284916206</v>
          </cell>
          <cell r="C7">
            <v>9.7246712350592904E-3</v>
          </cell>
          <cell r="E7">
            <v>-3.6382550327626231E-2</v>
          </cell>
          <cell r="G7">
            <v>0.53662301536536317</v>
          </cell>
          <cell r="K7">
            <v>-0.58748477608054039</v>
          </cell>
        </row>
        <row r="11">
          <cell r="E11">
            <v>0.62823294296956411</v>
          </cell>
          <cell r="F11">
            <v>0.25664139454360924</v>
          </cell>
          <cell r="K11">
            <v>0.29704944955705498</v>
          </cell>
        </row>
        <row r="13">
          <cell r="E13">
            <v>1.4179320318148951</v>
          </cell>
          <cell r="F13">
            <v>-11.705741626794259</v>
          </cell>
          <cell r="K13">
            <v>0.37177285759367701</v>
          </cell>
        </row>
        <row r="16">
          <cell r="E16">
            <v>0.38525393273051356</v>
          </cell>
          <cell r="F16">
            <v>-1.0820940320400041E-2</v>
          </cell>
          <cell r="K16">
            <v>0.3514095160351271</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7028788000</v>
          </cell>
          <cell r="C3">
            <v>0.67370000000000008</v>
          </cell>
          <cell r="G3">
            <v>1.8204891954785824E-2</v>
          </cell>
        </row>
        <row r="5">
          <cell r="C5">
            <v>5.1948051948051951E-2</v>
          </cell>
        </row>
        <row r="6">
          <cell r="A6">
            <v>9.128296103896103</v>
          </cell>
          <cell r="C6">
            <v>-4.6753246753246755E-2</v>
          </cell>
          <cell r="K6">
            <v>10.204310225023727</v>
          </cell>
        </row>
        <row r="7">
          <cell r="A7">
            <v>175.71969999999999</v>
          </cell>
          <cell r="C7">
            <v>-5.1217934016504693E-3</v>
          </cell>
          <cell r="E7">
            <v>-0.19382367311794038</v>
          </cell>
          <cell r="G7">
            <v>1.4649612680033517</v>
          </cell>
          <cell r="K7">
            <v>-0.55303065155393227</v>
          </cell>
        </row>
        <row r="11">
          <cell r="E11">
            <v>0.51069447022667736</v>
          </cell>
          <cell r="F11">
            <v>0.31411875537594036</v>
          </cell>
          <cell r="K11">
            <v>0.25756774437111679</v>
          </cell>
        </row>
        <row r="13">
          <cell r="E13">
            <v>0.32015659230865712</v>
          </cell>
          <cell r="F13">
            <v>-1.0883878281121906</v>
          </cell>
          <cell r="K13">
            <v>0.6372046894400647</v>
          </cell>
        </row>
        <row r="16">
          <cell r="E16">
            <v>0.48586416344561023</v>
          </cell>
          <cell r="F16">
            <v>-0.77702627373741129</v>
          </cell>
          <cell r="K16">
            <v>0.26768213405419228</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56122390646</v>
          </cell>
          <cell r="C3">
            <v>0.7369</v>
          </cell>
          <cell r="G3">
            <v>4.6258903843955923E-3</v>
          </cell>
        </row>
        <row r="5">
          <cell r="C5">
            <v>0.22613561553653719</v>
          </cell>
        </row>
        <row r="6">
          <cell r="A6">
            <v>18.473466308755761</v>
          </cell>
          <cell r="C6">
            <v>0.22448979591836735</v>
          </cell>
          <cell r="K6">
            <v>130.66540335194884</v>
          </cell>
        </row>
        <row r="7">
          <cell r="A7">
            <v>81.691980561863176</v>
          </cell>
          <cell r="C7">
            <v>1.2152012630784253E-2</v>
          </cell>
          <cell r="E7">
            <v>-5.7340271129913842E-2</v>
          </cell>
          <cell r="G7">
            <v>0.48604131650390153</v>
          </cell>
          <cell r="K7">
            <v>-0.44404797961133113</v>
          </cell>
        </row>
        <row r="11">
          <cell r="E11">
            <v>0.54398268386339432</v>
          </cell>
          <cell r="F11">
            <v>0.35550205333128693</v>
          </cell>
          <cell r="K11">
            <v>0.27178118380727961</v>
          </cell>
        </row>
        <row r="13">
          <cell r="E13">
            <v>-0.21957649423769809</v>
          </cell>
          <cell r="F13">
            <v>-4.7490791017490244</v>
          </cell>
          <cell r="K13">
            <v>0.30334321777111894</v>
          </cell>
        </row>
        <row r="16">
          <cell r="E16">
            <v>0.52321299849987346</v>
          </cell>
          <cell r="F16">
            <v>-3.0788798647083504E-2</v>
          </cell>
          <cell r="K16">
            <v>0.34233880689870111</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49806775998</v>
          </cell>
          <cell r="C3">
            <v>0.88290000000000013</v>
          </cell>
          <cell r="G3">
            <v>0</v>
          </cell>
        </row>
        <row r="5">
          <cell r="C5">
            <v>0.13698630136986301</v>
          </cell>
        </row>
        <row r="6">
          <cell r="A6">
            <v>4.3457618007154695</v>
          </cell>
          <cell r="C6">
            <v>0.17363231829683273</v>
          </cell>
          <cell r="K6">
            <v>1755.6491501006553</v>
          </cell>
        </row>
        <row r="7">
          <cell r="A7">
            <v>31.72406114522293</v>
          </cell>
          <cell r="C7">
            <v>3.9954402992876087E-2</v>
          </cell>
          <cell r="E7">
            <v>0.18188720173535791</v>
          </cell>
          <cell r="G7">
            <v>1.4665596575708935</v>
          </cell>
          <cell r="K7">
            <v>-0.26017810258413987</v>
          </cell>
        </row>
        <row r="11">
          <cell r="E11">
            <v>0.39088640255636609</v>
          </cell>
          <cell r="F11">
            <v>0.2773504543989509</v>
          </cell>
          <cell r="K11">
            <v>0.12303100964447826</v>
          </cell>
        </row>
        <row r="13">
          <cell r="E13">
            <v>0.77164462116597909</v>
          </cell>
          <cell r="F13">
            <v>1.2631139525443742</v>
          </cell>
          <cell r="K13">
            <v>0.16241557047206961</v>
          </cell>
        </row>
        <row r="16">
          <cell r="E16">
            <v>9.5831403051343411E-2</v>
          </cell>
          <cell r="F16">
            <v>0.11032266794686829</v>
          </cell>
          <cell r="K16">
            <v>0.11593512684977303</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5998540000</v>
          </cell>
          <cell r="C3">
            <v>0.39770000000000005</v>
          </cell>
          <cell r="G3">
            <v>1.5107976643331134E-2</v>
          </cell>
        </row>
        <row r="5">
          <cell r="C5">
            <v>0.16493055555555555</v>
          </cell>
        </row>
        <row r="6">
          <cell r="A6">
            <v>10.414131944444444</v>
          </cell>
          <cell r="C6">
            <v>0.18055555555555555</v>
          </cell>
          <cell r="K6">
            <v>29.654864422145842</v>
          </cell>
        </row>
        <row r="7">
          <cell r="A7">
            <v>63.142526315789475</v>
          </cell>
          <cell r="C7">
            <v>1.7337552137686837E-2</v>
          </cell>
          <cell r="E7">
            <v>-0.13184455814335974</v>
          </cell>
          <cell r="G7">
            <v>2.4392957081744378E-2</v>
          </cell>
          <cell r="K7">
            <v>-0.18798290191276457</v>
          </cell>
        </row>
        <row r="11">
          <cell r="E11">
            <v>0.66772262857049669</v>
          </cell>
          <cell r="F11">
            <v>0.40814425655606046</v>
          </cell>
          <cell r="K11">
            <v>0.30806332687495303</v>
          </cell>
        </row>
        <row r="13">
          <cell r="E13">
            <v>1.607729571750764</v>
          </cell>
          <cell r="F13">
            <v>-1.4861697500063968</v>
          </cell>
          <cell r="K13">
            <v>0.20540261623852957</v>
          </cell>
        </row>
        <row r="16">
          <cell r="E16">
            <v>4.6846482705013601</v>
          </cell>
          <cell r="F16">
            <v>0.4220666457002995</v>
          </cell>
          <cell r="K16">
            <v>0.4587406609175872</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-0.16727806309611148</v>
          </cell>
          <cell r="R4">
            <v>6.5678814577492917E-2</v>
          </cell>
        </row>
        <row r="7">
          <cell r="W7">
            <v>0.67869999999999997</v>
          </cell>
          <cell r="Y7">
            <v>0.31529500187899284</v>
          </cell>
          <cell r="Z7">
            <v>0.36403607666290866</v>
          </cell>
        </row>
        <row r="13">
          <cell r="Y13">
            <v>0.24654676763427288</v>
          </cell>
          <cell r="Z13">
            <v>2.9688446807294344</v>
          </cell>
        </row>
        <row r="16">
          <cell r="W16">
            <v>-1.1814203446263516E-2</v>
          </cell>
        </row>
        <row r="19">
          <cell r="X19">
            <v>13.22532506576475</v>
          </cell>
          <cell r="Y19">
            <v>41.945876042908225</v>
          </cell>
        </row>
        <row r="22">
          <cell r="X22">
            <v>4.3595068240837073E-2</v>
          </cell>
          <cell r="Z22">
            <v>2.7525680832243379E-2</v>
          </cell>
        </row>
        <row r="29">
          <cell r="Q29">
            <v>0.43163740057031363</v>
          </cell>
          <cell r="R29">
            <v>-0.12045287766013213</v>
          </cell>
        </row>
        <row r="102">
          <cell r="Y102">
            <v>35192590000</v>
          </cell>
        </row>
        <row r="106">
          <cell r="Q106">
            <v>-0.11608249746421728</v>
          </cell>
          <cell r="R106">
            <v>0.2351141144970037</v>
          </cell>
          <cell r="W106">
            <v>0.10454258013987135</v>
          </cell>
        </row>
        <row r="107">
          <cell r="Y107">
            <v>6.15826184091397E-2</v>
          </cell>
        </row>
        <row r="116">
          <cell r="S116">
            <v>138.07107785636452</v>
          </cell>
        </row>
        <row r="118">
          <cell r="S118">
            <v>-0.431174235338176</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26455460122</v>
          </cell>
          <cell r="C3">
            <v>0.75890000000000002</v>
          </cell>
          <cell r="G3">
            <v>2.731001154963536E-2</v>
          </cell>
        </row>
        <row r="5">
          <cell r="C5">
            <v>0.12276612276612277</v>
          </cell>
        </row>
        <row r="6">
          <cell r="A6">
            <v>20.555913070707071</v>
          </cell>
          <cell r="C6">
            <v>0.11266511266511267</v>
          </cell>
          <cell r="K6">
            <v>17.721691738253277</v>
          </cell>
        </row>
        <row r="7">
          <cell r="A7">
            <v>167.43962102531646</v>
          </cell>
          <cell r="C7">
            <v>5.4809101535686381E-3</v>
          </cell>
          <cell r="E7">
            <v>-6.845343465613786E-2</v>
          </cell>
          <cell r="G7">
            <v>2.0294698515710246</v>
          </cell>
          <cell r="K7">
            <v>-0.77507689125202084</v>
          </cell>
        </row>
        <row r="11">
          <cell r="E11">
            <v>0.48568307775743191</v>
          </cell>
          <cell r="F11">
            <v>0.31967380370595566</v>
          </cell>
          <cell r="K11">
            <v>0.31171100833353071</v>
          </cell>
        </row>
        <row r="13">
          <cell r="E13">
            <v>-0.25710981948376732</v>
          </cell>
          <cell r="F13">
            <v>-1.8170399367052608</v>
          </cell>
          <cell r="K13">
            <v>0.46671173595489662</v>
          </cell>
        </row>
        <row r="16">
          <cell r="E16">
            <v>-0.29384571952854821</v>
          </cell>
          <cell r="F16">
            <v>-8.246014691919445</v>
          </cell>
          <cell r="K16">
            <v>0.46147101331270607</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26024412317</v>
          </cell>
          <cell r="C3">
            <v>0.82940000000000003</v>
          </cell>
          <cell r="G3">
            <v>4.8771323135570387E-2</v>
          </cell>
        </row>
        <row r="5">
          <cell r="C5">
            <v>0.12971698113207547</v>
          </cell>
        </row>
        <row r="6">
          <cell r="A6">
            <v>12.27566618726415</v>
          </cell>
          <cell r="C6">
            <v>0.14150943396226415</v>
          </cell>
          <cell r="K6">
            <v>158.91575628741086</v>
          </cell>
        </row>
        <row r="7">
          <cell r="A7">
            <v>94.634226607272723</v>
          </cell>
          <cell r="C7">
            <v>1.1527637832729469E-2</v>
          </cell>
          <cell r="E7">
            <v>-4.6421576361431308E-2</v>
          </cell>
          <cell r="G7">
            <v>0.73903913752407702</v>
          </cell>
          <cell r="K7">
            <v>-0.69266103953543845</v>
          </cell>
        </row>
        <row r="11">
          <cell r="E11">
            <v>0.33084100509126912</v>
          </cell>
          <cell r="F11">
            <v>0.22474752580779889</v>
          </cell>
          <cell r="K11">
            <v>0.21061953164899111</v>
          </cell>
        </row>
        <row r="13">
          <cell r="E13">
            <v>0.44852705011755334</v>
          </cell>
          <cell r="F13">
            <v>-3.4390460225811315</v>
          </cell>
          <cell r="K13">
            <v>0.40069592625443967</v>
          </cell>
        </row>
        <row r="16">
          <cell r="E16">
            <v>7.4980238283445022E-2</v>
          </cell>
          <cell r="F16">
            <v>0.32891542782217331</v>
          </cell>
          <cell r="K16">
            <v>0.28635936199703593</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61314310000</v>
          </cell>
          <cell r="C3">
            <v>0.66269999999999996</v>
          </cell>
          <cell r="G3">
            <v>7.1913932624784E-3</v>
          </cell>
        </row>
        <row r="5">
          <cell r="C5">
            <v>9.1636363636363641E-2</v>
          </cell>
        </row>
        <row r="6">
          <cell r="A6">
            <v>22.296112727272728</v>
          </cell>
          <cell r="C6">
            <v>0.19745454545454547</v>
          </cell>
          <cell r="K6">
            <v>84.771671422962015</v>
          </cell>
        </row>
        <row r="7">
          <cell r="A7">
            <v>243.31075396825398</v>
          </cell>
          <cell r="C7">
            <v>8.8560076758590293E-3</v>
          </cell>
          <cell r="E7">
            <v>-0.13463804532518664</v>
          </cell>
          <cell r="G7">
            <v>5.6028554457934698E-2</v>
          </cell>
          <cell r="K7">
            <v>-0.544140291337051</v>
          </cell>
        </row>
        <row r="11">
          <cell r="E11">
            <v>0.69409764566847132</v>
          </cell>
          <cell r="F11">
            <v>0.33129427461163719</v>
          </cell>
          <cell r="K11">
            <v>0.33032047918657786</v>
          </cell>
        </row>
        <row r="13">
          <cell r="E13">
            <v>0.17171460170483632</v>
          </cell>
          <cell r="F13">
            <v>-1.3163027720423495</v>
          </cell>
          <cell r="G13">
            <v>0.47619047619047628</v>
          </cell>
          <cell r="H13">
            <v>0.58602150537634401</v>
          </cell>
          <cell r="I13">
            <v>-0.12542372881355934</v>
          </cell>
          <cell r="J13">
            <v>0.53488372093023262</v>
          </cell>
        </row>
        <row r="16">
          <cell r="E16">
            <v>6.4659743766517295</v>
          </cell>
          <cell r="F16">
            <v>4.4610444950183847E-2</v>
          </cell>
          <cell r="K16">
            <v>0.41960113413714761</v>
          </cell>
        </row>
      </sheetData>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8961547806</v>
          </cell>
          <cell r="C3">
            <v>0.73019999999999996</v>
          </cell>
          <cell r="G3">
            <v>7.1405882084662642E-2</v>
          </cell>
        </row>
        <row r="5">
          <cell r="C5">
            <v>0.17087378640776699</v>
          </cell>
        </row>
        <row r="6">
          <cell r="A6">
            <v>17.401063700970873</v>
          </cell>
          <cell r="C6">
            <v>0.20776699029126214</v>
          </cell>
          <cell r="K6">
            <v>60.307977731008435</v>
          </cell>
        </row>
        <row r="7">
          <cell r="A7">
            <v>101.83577052272727</v>
          </cell>
          <cell r="C7">
            <v>1.1939901713001027E-2</v>
          </cell>
          <cell r="E7">
            <v>-6.2161923847695394E-2</v>
          </cell>
          <cell r="G7">
            <v>4.5849716216329509E-2</v>
          </cell>
          <cell r="K7">
            <v>-0.7172621766009919</v>
          </cell>
        </row>
        <row r="11">
          <cell r="E11">
            <v>0.47343004801173971</v>
          </cell>
          <cell r="F11">
            <v>0.393794232668913</v>
          </cell>
          <cell r="K11">
            <v>0.23209249461272466</v>
          </cell>
        </row>
        <row r="13">
          <cell r="E13">
            <v>-9.3290097281117923E-3</v>
          </cell>
          <cell r="F13">
            <v>-2.4771544633564977</v>
          </cell>
          <cell r="K13">
            <v>0.26294191919191923</v>
          </cell>
        </row>
        <row r="16">
          <cell r="E16">
            <v>13.686909581646423</v>
          </cell>
          <cell r="F16">
            <v>1.457961959018653</v>
          </cell>
          <cell r="K16">
            <v>0.46752301965855009</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8117109000</v>
          </cell>
          <cell r="C3">
            <v>0.88569999999999993</v>
          </cell>
          <cell r="G3">
            <v>8.7684649469115996E-3</v>
          </cell>
        </row>
        <row r="5">
          <cell r="C5">
            <v>3.5971223021582732E-2</v>
          </cell>
        </row>
        <row r="6">
          <cell r="A6">
            <v>14.599116906474821</v>
          </cell>
          <cell r="C6">
            <v>7.1942446043165464E-2</v>
          </cell>
          <cell r="K6">
            <v>23.069035590532089</v>
          </cell>
        </row>
        <row r="7">
          <cell r="C7">
            <v>4.9278628634899443E-3</v>
          </cell>
          <cell r="E7">
            <v>-0.19428542238835569</v>
          </cell>
          <cell r="G7">
            <v>9.0828160338770995E-4</v>
          </cell>
          <cell r="K7">
            <v>-0.56033856316881858</v>
          </cell>
        </row>
        <row r="11">
          <cell r="E11">
            <v>0.67952092395498975</v>
          </cell>
          <cell r="F11">
            <v>0.31028241770672293</v>
          </cell>
          <cell r="K11">
            <v>0.31719743601869332</v>
          </cell>
        </row>
        <row r="13">
          <cell r="E13">
            <v>0.11069499413425476</v>
          </cell>
          <cell r="F13">
            <v>-1.1160692004573127</v>
          </cell>
          <cell r="K13">
            <v>0.62348312960550722</v>
          </cell>
        </row>
        <row r="16">
          <cell r="E16">
            <v>0.56457689063817829</v>
          </cell>
          <cell r="F16">
            <v>-1.4791681640671794</v>
          </cell>
          <cell r="K16">
            <v>0.41220452068138513</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9678462252</v>
          </cell>
          <cell r="C3">
            <v>0.68319999999999992</v>
          </cell>
          <cell r="G3">
            <v>0.11430379010949462</v>
          </cell>
        </row>
        <row r="5">
          <cell r="C5">
            <v>0.12459621596677434</v>
          </cell>
        </row>
        <row r="6">
          <cell r="A6">
            <v>4.4662954554683898</v>
          </cell>
          <cell r="C6">
            <v>0.15413013382556529</v>
          </cell>
          <cell r="K6">
            <v>15.99322747437874</v>
          </cell>
        </row>
        <row r="7">
          <cell r="A7">
            <v>35.846156488888887</v>
          </cell>
          <cell r="C7">
            <v>3.4509614368850874E-2</v>
          </cell>
          <cell r="E7">
            <v>-0.1084036544227632</v>
          </cell>
          <cell r="G7">
            <v>0.81047909211737046</v>
          </cell>
          <cell r="K7">
            <v>-0.36635390355076303</v>
          </cell>
        </row>
        <row r="11">
          <cell r="E11">
            <v>0.25258120926479877</v>
          </cell>
          <cell r="F11">
            <v>0.55784515579889349</v>
          </cell>
          <cell r="K11">
            <v>0.19842424476926182</v>
          </cell>
        </row>
        <row r="13">
          <cell r="E13">
            <v>0.72934640363344827</v>
          </cell>
          <cell r="F13">
            <v>-1.2931398754915522</v>
          </cell>
          <cell r="K13">
            <v>0.33681947739079388</v>
          </cell>
        </row>
        <row r="16">
          <cell r="E16">
            <v>-0.2400333796214803</v>
          </cell>
          <cell r="F16">
            <v>-3.8652557712599402</v>
          </cell>
          <cell r="K16">
            <v>0.16088929284288567</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18503990000</v>
          </cell>
          <cell r="C3">
            <v>0.71909999999999996</v>
          </cell>
          <cell r="G3">
            <v>8.3009004884004867E-3</v>
          </cell>
        </row>
        <row r="5">
          <cell r="C5">
            <v>3.888888888888889E-2</v>
          </cell>
        </row>
        <row r="6">
          <cell r="A6">
            <v>20.559988888888888</v>
          </cell>
          <cell r="C6">
            <v>6.1111111111111109E-2</v>
          </cell>
          <cell r="K6">
            <v>8.61893943129623</v>
          </cell>
        </row>
        <row r="7">
          <cell r="C7">
            <v>2.9723319132792443E-3</v>
          </cell>
          <cell r="E7">
            <v>-0.19339564365990158</v>
          </cell>
          <cell r="G7">
            <v>0.11421913190511546</v>
          </cell>
          <cell r="K7">
            <v>-0.75082568860086063</v>
          </cell>
        </row>
        <row r="11">
          <cell r="E11">
            <v>0.52340986821370628</v>
          </cell>
          <cell r="F11">
            <v>0.37921522653610107</v>
          </cell>
          <cell r="K11">
            <v>0.27096056425458515</v>
          </cell>
        </row>
        <row r="13">
          <cell r="E13">
            <v>-0.30308373518410026</v>
          </cell>
          <cell r="F13">
            <v>-1.1414587223448198</v>
          </cell>
          <cell r="K13">
            <v>0.58226572916366359</v>
          </cell>
        </row>
        <row r="16">
          <cell r="E16">
            <v>-0.28597105337623274</v>
          </cell>
          <cell r="F16">
            <v>-1.4036371375521977</v>
          </cell>
          <cell r="K16">
            <v>0.31851499673198475</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83524865675</v>
          </cell>
          <cell r="C3">
            <v>0.49920000000000003</v>
          </cell>
          <cell r="G3">
            <v>-1.0774663735356367E-3</v>
          </cell>
        </row>
        <row r="5">
          <cell r="C5">
            <v>7.8328981723237601E-2</v>
          </cell>
        </row>
        <row r="6">
          <cell r="A6">
            <v>5.8940699791828379</v>
          </cell>
          <cell r="C6">
            <v>0.13188906922588384</v>
          </cell>
          <cell r="K6">
            <v>877.77883748551949</v>
          </cell>
        </row>
        <row r="7">
          <cell r="A7">
            <v>75.247626734234231</v>
          </cell>
          <cell r="C7">
            <v>2.2376569957889968E-2</v>
          </cell>
          <cell r="E7">
            <v>0.14874678663239074</v>
          </cell>
          <cell r="G7">
            <v>2.4547069271758435</v>
          </cell>
          <cell r="K7">
            <v>-0.46866009437865419</v>
          </cell>
        </row>
        <row r="11">
          <cell r="E11">
            <v>0.49050649071230712</v>
          </cell>
          <cell r="F11">
            <v>0.34487994685394319</v>
          </cell>
          <cell r="K11">
            <v>0.2448617700598314</v>
          </cell>
        </row>
        <row r="13">
          <cell r="E13">
            <v>4.7860366849130891</v>
          </cell>
          <cell r="F13">
            <v>1.3029045643153525</v>
          </cell>
          <cell r="K13">
            <v>0.39102590119076941</v>
          </cell>
        </row>
        <row r="16">
          <cell r="E16">
            <v>5.0596749644838095</v>
          </cell>
          <cell r="F16">
            <v>-0.30348558197154873</v>
          </cell>
          <cell r="K16">
            <v>0.18046314543176792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31051318962</v>
          </cell>
          <cell r="C3">
            <v>0.74069999999999991</v>
          </cell>
          <cell r="G3">
            <v>9.6077397197960601E-3</v>
          </cell>
        </row>
        <row r="5">
          <cell r="C5">
            <v>0.12017434620174346</v>
          </cell>
        </row>
        <row r="6">
          <cell r="A6">
            <v>19.334569714819427</v>
          </cell>
          <cell r="C6">
            <v>0.13542963885429637</v>
          </cell>
          <cell r="K6">
            <v>129.8420079283309</v>
          </cell>
        </row>
        <row r="7">
          <cell r="A7">
            <v>160.88766301554404</v>
          </cell>
          <cell r="C7">
            <v>7.004533374771367E-3</v>
          </cell>
          <cell r="E7">
            <v>-9.8919903755614894E-2</v>
          </cell>
          <cell r="G7">
            <v>1.3422112000542321</v>
          </cell>
          <cell r="K7">
            <v>-0.70167036296135166</v>
          </cell>
        </row>
        <row r="11">
          <cell r="E11">
            <v>0.46951985735572488</v>
          </cell>
          <cell r="F11">
            <v>0.25073985234104867</v>
          </cell>
          <cell r="K11">
            <v>0.2616465881801347</v>
          </cell>
        </row>
        <row r="13">
          <cell r="E13">
            <v>0.12556620805172281</v>
          </cell>
          <cell r="F13">
            <v>-1.5587756732812581</v>
          </cell>
          <cell r="K13">
            <v>0.40954618727782977</v>
          </cell>
        </row>
        <row r="16">
          <cell r="E16">
            <v>17.510989010989011</v>
          </cell>
          <cell r="F16">
            <v>-11.759869397447314</v>
          </cell>
          <cell r="K16">
            <v>0.37084780780919524</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5863211453</v>
          </cell>
          <cell r="C3">
            <v>0.67949999999999999</v>
          </cell>
          <cell r="G3">
            <v>1.4993830192325086E-2</v>
          </cell>
        </row>
        <row r="5">
          <cell r="C5">
            <v>-0.1884297520661157</v>
          </cell>
        </row>
        <row r="6">
          <cell r="A6">
            <v>9.6912585999999994</v>
          </cell>
          <cell r="C6">
            <v>-0.11570247933884298</v>
          </cell>
          <cell r="K6">
            <v>15.791095605200239</v>
          </cell>
        </row>
        <row r="7">
          <cell r="C7">
            <v>-1.1938849649398786E-2</v>
          </cell>
          <cell r="E7">
            <v>-0.19354294739776087</v>
          </cell>
          <cell r="G7">
            <v>1.582816287982463E-2</v>
          </cell>
          <cell r="K7">
            <v>-0.20367646973271614</v>
          </cell>
        </row>
        <row r="11">
          <cell r="E11">
            <v>1.061430964018379</v>
          </cell>
          <cell r="F11">
            <v>0.43304143503111248</v>
          </cell>
          <cell r="K11">
            <v>0.34823071636643138</v>
          </cell>
        </row>
        <row r="13">
          <cell r="E13">
            <v>0.39681520909181445</v>
          </cell>
          <cell r="F13">
            <v>-0.6989526721911492</v>
          </cell>
          <cell r="K13">
            <v>0.69972374450682717</v>
          </cell>
        </row>
        <row r="16">
          <cell r="E16">
            <v>0.98561618504043258</v>
          </cell>
          <cell r="F16">
            <v>-0.64761612307258609</v>
          </cell>
          <cell r="K16">
            <v>0.17894841480040918</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7345556972</v>
          </cell>
          <cell r="C3">
            <v>0.72340000000000004</v>
          </cell>
          <cell r="G3">
            <v>1.6493704082504335E-2</v>
          </cell>
        </row>
        <row r="5">
          <cell r="C5">
            <v>0.24069767441860465</v>
          </cell>
        </row>
        <row r="6">
          <cell r="A6">
            <v>8.5413453162790702</v>
          </cell>
          <cell r="C6">
            <v>0.2744186046511628</v>
          </cell>
          <cell r="K6">
            <v>7.2393239194788448</v>
          </cell>
        </row>
        <row r="7">
          <cell r="A7">
            <v>35.48578247342995</v>
          </cell>
          <cell r="C7">
            <v>3.2128264868081673E-2</v>
          </cell>
          <cell r="E7">
            <v>1.2622699820981074E-2</v>
          </cell>
          <cell r="G7">
            <v>0.40587241656313655</v>
          </cell>
          <cell r="K7">
            <v>-0.3743021677200653</v>
          </cell>
        </row>
        <row r="11">
          <cell r="E11">
            <v>0.13680319866102564</v>
          </cell>
          <cell r="F11">
            <v>9.9114573748031898E-2</v>
          </cell>
          <cell r="K11">
            <v>6.138097024210358E-2</v>
          </cell>
        </row>
        <row r="13">
          <cell r="E13">
            <v>-1.1542911549540211</v>
          </cell>
          <cell r="F13">
            <v>4.3897828464302453</v>
          </cell>
          <cell r="K13">
            <v>7.6532863096818005E-2</v>
          </cell>
        </row>
        <row r="16">
          <cell r="E16">
            <v>1.0456121733265893</v>
          </cell>
          <cell r="F16">
            <v>0.29678960446416958</v>
          </cell>
          <cell r="K16">
            <v>9.9080943462007909E-2</v>
          </cell>
        </row>
      </sheetData>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94894820000</v>
          </cell>
          <cell r="C3">
            <v>0.4889</v>
          </cell>
          <cell r="G3">
            <v>3.0677969498471215E-2</v>
          </cell>
        </row>
        <row r="5">
          <cell r="C5">
            <v>0.12750716332378223</v>
          </cell>
        </row>
        <row r="6">
          <cell r="A6">
            <v>13.595246418338109</v>
          </cell>
          <cell r="C6">
            <v>8.2951289398280809E-2</v>
          </cell>
          <cell r="K6">
            <v>24.514670023742323</v>
          </cell>
        </row>
        <row r="7">
          <cell r="A7">
            <v>106.62339325842697</v>
          </cell>
          <cell r="C7">
            <v>6.1014921573169113E-3</v>
          </cell>
          <cell r="E7">
            <v>-4.4313390389113333E-2</v>
          </cell>
          <cell r="G7">
            <v>0.13544181554804444</v>
          </cell>
          <cell r="K7">
            <v>-0.66813767397126944</v>
          </cell>
        </row>
        <row r="11">
          <cell r="E11">
            <v>0.21423218764853025</v>
          </cell>
          <cell r="F11">
            <v>0.24645884257189099</v>
          </cell>
          <cell r="K11">
            <v>0.21862666304525247</v>
          </cell>
        </row>
        <row r="13">
          <cell r="E13">
            <v>-2.1872462610548951</v>
          </cell>
          <cell r="F13">
            <v>-1.2571943620683976</v>
          </cell>
          <cell r="K13">
            <v>0.38604792913079428</v>
          </cell>
        </row>
        <row r="16">
          <cell r="E16">
            <v>-1.4100792151620518</v>
          </cell>
          <cell r="F16">
            <v>-4.105123722287173</v>
          </cell>
          <cell r="K16">
            <v>0.50198483650054859</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48136400000</v>
          </cell>
          <cell r="C3">
            <v>0.44890000000000002</v>
          </cell>
          <cell r="G3">
            <v>1.3800632387308183E-3</v>
          </cell>
        </row>
        <row r="5">
          <cell r="C5">
            <v>0.33181818181818185</v>
          </cell>
        </row>
        <row r="6">
          <cell r="A6">
            <v>11.515885167464115</v>
          </cell>
          <cell r="C6">
            <v>0.23133971291866029</v>
          </cell>
          <cell r="K6">
            <v>23.232226696761991</v>
          </cell>
        </row>
        <row r="7">
          <cell r="A7">
            <v>34.705407354001444</v>
          </cell>
          <cell r="C7">
            <v>2.008874780831138E-2</v>
          </cell>
          <cell r="E7">
            <v>0.18253868396188341</v>
          </cell>
          <cell r="G7">
            <v>2.0117612869607043E-2</v>
          </cell>
          <cell r="K7">
            <v>-0.53656040900135671</v>
          </cell>
        </row>
        <row r="11">
          <cell r="E11">
            <v>0.10528572338536057</v>
          </cell>
          <cell r="F11">
            <v>8.0237900431009646E-2</v>
          </cell>
          <cell r="K11">
            <v>0.10732176756525172</v>
          </cell>
        </row>
        <row r="13">
          <cell r="E13">
            <v>0.13540678634658243</v>
          </cell>
          <cell r="F13">
            <v>0.12058984876480627</v>
          </cell>
          <cell r="K13">
            <v>0.10090963567273756</v>
          </cell>
        </row>
        <row r="16">
          <cell r="E16">
            <v>-6.1298295422378413E-3</v>
          </cell>
          <cell r="F16">
            <v>0.14090333115456577</v>
          </cell>
          <cell r="K16">
            <v>0.1358528499827969</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1519413000000</v>
          </cell>
          <cell r="C3">
            <v>0.14199999999999999</v>
          </cell>
          <cell r="G3">
            <v>1.0578895622893769E-2</v>
          </cell>
        </row>
        <row r="5">
          <cell r="C5">
            <v>2.4300000000000002E-2</v>
          </cell>
        </row>
        <row r="6">
          <cell r="A6">
            <v>2.665636842105263</v>
          </cell>
          <cell r="C6">
            <v>1.1251295573240949E-2</v>
          </cell>
          <cell r="K6">
            <v>142.90113485247181</v>
          </cell>
        </row>
        <row r="7">
          <cell r="A7">
            <v>66.687719452247194</v>
          </cell>
          <cell r="C7">
            <v>3.4092113204244004E-2</v>
          </cell>
          <cell r="E7">
            <v>4.3209946799516126E-2</v>
          </cell>
          <cell r="G7">
            <v>0.82391667951744341</v>
          </cell>
          <cell r="K7">
            <v>-2.8081787033450212E-2</v>
          </cell>
        </row>
        <row r="11">
          <cell r="E11">
            <v>9.399517263985091E-2</v>
          </cell>
          <cell r="F11">
            <v>0.1089860948708421</v>
          </cell>
          <cell r="K11">
            <v>0.11695061461789576</v>
          </cell>
        </row>
        <row r="18">
          <cell r="E18">
            <v>-1.0815849418534949</v>
          </cell>
          <cell r="F18">
            <v>-9.3703159441587065</v>
          </cell>
          <cell r="G18">
            <v>0.4299947331460674</v>
          </cell>
          <cell r="H18">
            <v>0.40342530922930542</v>
          </cell>
          <cell r="I18">
            <v>0.35842536905412792</v>
          </cell>
          <cell r="J18">
            <v>0.25712399781047757</v>
          </cell>
        </row>
        <row r="21">
          <cell r="E21">
            <v>0.28520817466731629</v>
          </cell>
          <cell r="F21">
            <v>-4.0663588468596465</v>
          </cell>
          <cell r="G21">
            <v>0.18339768339768336</v>
          </cell>
          <cell r="H21">
            <v>0.23327895595432291</v>
          </cell>
          <cell r="I21">
            <v>0.32275132275132279</v>
          </cell>
          <cell r="J21">
            <v>0.16199999999999992</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40215454160</v>
          </cell>
          <cell r="C3">
            <v>0.79150000000000009</v>
          </cell>
          <cell r="G3">
            <v>6.3954886290914809E-2</v>
          </cell>
        </row>
        <row r="5">
          <cell r="C5">
            <v>-2.35E-2</v>
          </cell>
        </row>
        <row r="6">
          <cell r="A6">
            <v>18.16416177055104</v>
          </cell>
          <cell r="C6">
            <v>0.18354655998732522</v>
          </cell>
          <cell r="K6">
            <v>6.2543542728048447</v>
          </cell>
        </row>
        <row r="7">
          <cell r="A7">
            <v>78.900243594271146</v>
          </cell>
          <cell r="C7">
            <v>1.3123605055317063E-2</v>
          </cell>
          <cell r="E7">
            <v>-1.5046964046195103E-2</v>
          </cell>
          <cell r="G7">
            <v>8.1047056179982591E-2</v>
          </cell>
          <cell r="K7">
            <v>-0.66174395495917548</v>
          </cell>
        </row>
        <row r="11">
          <cell r="E11">
            <v>0.23606238840798532</v>
          </cell>
          <cell r="F11">
            <v>0.16167358651241348</v>
          </cell>
          <cell r="K11">
            <v>0.22533587358353552</v>
          </cell>
        </row>
        <row r="13">
          <cell r="E13">
            <v>-0.28185995207339265</v>
          </cell>
          <cell r="F13">
            <v>-2.3639100359909557</v>
          </cell>
          <cell r="K13">
            <v>-0.26313826689794939</v>
          </cell>
        </row>
        <row r="15">
          <cell r="E15">
            <v>-0.42809379124847458</v>
          </cell>
          <cell r="F15">
            <v>1.8904251265581622</v>
          </cell>
          <cell r="K15">
            <v>0.67299466966750887</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5752112085.1999998</v>
          </cell>
          <cell r="C3">
            <v>0.34970000000000001</v>
          </cell>
          <cell r="G3">
            <v>5.4443141429305618E-5</v>
          </cell>
        </row>
        <row r="5">
          <cell r="C5">
            <v>8.3003952569169967E-2</v>
          </cell>
        </row>
        <row r="6">
          <cell r="A6">
            <v>5.1498642951251643</v>
          </cell>
          <cell r="C6">
            <v>0.21607378129117261</v>
          </cell>
          <cell r="K6">
            <v>57.925973473164383</v>
          </cell>
        </row>
        <row r="7">
          <cell r="A7">
            <v>62.04360317460317</v>
          </cell>
          <cell r="C7">
            <v>4.1957179628151937E-2</v>
          </cell>
          <cell r="E7">
            <v>0.13323078533758653</v>
          </cell>
          <cell r="G7">
            <v>0.62888946374564703</v>
          </cell>
          <cell r="K7">
            <v>-0.38146317700838894</v>
          </cell>
        </row>
        <row r="11">
          <cell r="E11">
            <v>0.15857746306962661</v>
          </cell>
          <cell r="F11">
            <v>0.14168897408327386</v>
          </cell>
          <cell r="K11">
            <v>5.8433407613250485E-2</v>
          </cell>
        </row>
        <row r="13">
          <cell r="E13">
            <v>-0.58843597521671398</v>
          </cell>
          <cell r="F13">
            <v>0.64126914135084112</v>
          </cell>
          <cell r="K13">
            <v>5.4362608843136928E-2</v>
          </cell>
        </row>
        <row r="16">
          <cell r="E16">
            <v>0.13198153078126262</v>
          </cell>
          <cell r="F16">
            <v>9.6133479152971768E-2</v>
          </cell>
          <cell r="K16">
            <v>3.7612351026985125E-2</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C3">
            <v>0.57500000000000007</v>
          </cell>
          <cell r="G3">
            <v>-1.8298319261449241E-3</v>
          </cell>
        </row>
        <row r="5">
          <cell r="C5">
            <v>5.9500000000000004E-2</v>
          </cell>
        </row>
        <row r="6">
          <cell r="A6">
            <v>1.5362329956584659</v>
          </cell>
          <cell r="C6">
            <v>0.19035735576256388</v>
          </cell>
          <cell r="K6">
            <v>30.27191547206985</v>
          </cell>
        </row>
        <row r="7">
          <cell r="A7">
            <v>11.476075675675675</v>
          </cell>
          <cell r="C7">
            <v>0.1093226142847588</v>
          </cell>
          <cell r="E7">
            <v>0.21940431769373375</v>
          </cell>
          <cell r="G7">
            <v>2.2664194189392903</v>
          </cell>
          <cell r="K7">
            <v>0.84810228767215201</v>
          </cell>
        </row>
        <row r="11">
          <cell r="E11">
            <v>0.1799237809948746</v>
          </cell>
          <cell r="F11">
            <v>5.2989285719728052E-2</v>
          </cell>
          <cell r="K11">
            <v>0.13346345997651587</v>
          </cell>
        </row>
        <row r="13">
          <cell r="E13">
            <v>0.7635472431162611</v>
          </cell>
          <cell r="F13">
            <v>1.3695468401772679</v>
          </cell>
          <cell r="K13">
            <v>0.46316859197747284</v>
          </cell>
        </row>
        <row r="16">
          <cell r="E16">
            <v>-5.0868188520936108E-4</v>
          </cell>
          <cell r="F16">
            <v>0.32724891778605047</v>
          </cell>
          <cell r="K16">
            <v>0.20519530569574349</v>
          </cell>
        </row>
        <row r="20">
          <cell r="O20">
            <v>2123074000</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14374929790</v>
          </cell>
          <cell r="C3">
            <v>0.18010000000000001</v>
          </cell>
          <cell r="G3">
            <v>1.0362265793095937E-2</v>
          </cell>
        </row>
        <row r="5">
          <cell r="C5">
            <v>9.647954329210276E-2</v>
          </cell>
        </row>
        <row r="6">
          <cell r="A6">
            <v>1.367738324452902</v>
          </cell>
          <cell r="C6">
            <v>2.6450999048525214E-2</v>
          </cell>
          <cell r="K6">
            <v>526.50394482565116</v>
          </cell>
        </row>
        <row r="7">
          <cell r="A7">
            <v>14.176459358974359</v>
          </cell>
          <cell r="C7">
            <v>1.9339224890920319E-2</v>
          </cell>
          <cell r="E7">
            <v>0.2523153877705448</v>
          </cell>
          <cell r="G7">
            <v>0.14719927795271198</v>
          </cell>
          <cell r="K7">
            <v>0.95269051969606933</v>
          </cell>
        </row>
        <row r="11">
          <cell r="E11">
            <v>0.37092884488921407</v>
          </cell>
          <cell r="F11">
            <v>0.47540205758925191</v>
          </cell>
          <cell r="K11">
            <v>0.25750687921343629</v>
          </cell>
        </row>
        <row r="13">
          <cell r="E13">
            <v>1.2443234220428319</v>
          </cell>
          <cell r="F13">
            <v>0.58437995118734753</v>
          </cell>
          <cell r="K13">
            <v>0.28188069657938031</v>
          </cell>
        </row>
        <row r="16">
          <cell r="E16">
            <v>-2.3994265747941608</v>
          </cell>
          <cell r="F16">
            <v>-0.5866366602947154</v>
          </cell>
          <cell r="K16">
            <v>0.55795440402595209</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1155095500000</v>
          </cell>
          <cell r="C3">
            <v>0.64620000000000011</v>
          </cell>
          <cell r="G3">
            <v>-2.4567594150855334E-3</v>
          </cell>
        </row>
        <row r="5">
          <cell r="C5">
            <v>0.52738493185908975</v>
          </cell>
        </row>
        <row r="6">
          <cell r="A6">
            <v>21.215433640671492</v>
          </cell>
          <cell r="C6">
            <v>0.47570069426587813</v>
          </cell>
          <cell r="K6">
            <v>323.89115440074005</v>
          </cell>
        </row>
        <row r="7">
          <cell r="A7">
            <v>40.227606742355647</v>
          </cell>
          <cell r="C7">
            <v>2.2422388451863937E-2</v>
          </cell>
          <cell r="E7">
            <v>0.21174209741940545</v>
          </cell>
          <cell r="G7">
            <v>0.39074942729355294</v>
          </cell>
          <cell r="K7">
            <v>-0.30740691884798443</v>
          </cell>
        </row>
        <row r="11">
          <cell r="E11">
            <v>2.2293230289069932E-3</v>
          </cell>
          <cell r="F11">
            <v>1.018462222881293</v>
          </cell>
          <cell r="K11">
            <v>0.38760441834341253</v>
          </cell>
        </row>
        <row r="13">
          <cell r="E13">
            <v>-0.55209187858900743</v>
          </cell>
          <cell r="F13">
            <v>5.5737179487179489</v>
          </cell>
          <cell r="K13">
            <v>0.23794361817838033</v>
          </cell>
        </row>
        <row r="16">
          <cell r="E16">
            <v>-0.54468894324962536</v>
          </cell>
          <cell r="F16">
            <v>5.8014705882352944</v>
          </cell>
          <cell r="K16">
            <v>0.28091099085908805</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383844000000</v>
          </cell>
          <cell r="C3">
            <v>0.68280000000000007</v>
          </cell>
          <cell r="G3">
            <v>6.2379534193363895E-3</v>
          </cell>
        </row>
        <row r="5">
          <cell r="C5">
            <v>0.39250000000000002</v>
          </cell>
        </row>
        <row r="6">
          <cell r="A6">
            <v>10.723397122503142</v>
          </cell>
          <cell r="C6">
            <v>0.53315117512833532</v>
          </cell>
          <cell r="K6">
            <v>971.60470018639148</v>
          </cell>
        </row>
        <row r="7">
          <cell r="A7">
            <v>20.93047603468019</v>
          </cell>
          <cell r="C7">
            <v>4.9994268504913453E-2</v>
          </cell>
          <cell r="E7">
            <v>0.19780608922175189</v>
          </cell>
          <cell r="G7">
            <v>1.7818288871778614</v>
          </cell>
          <cell r="K7">
            <v>4.4736236759560732E-2</v>
          </cell>
        </row>
        <row r="11">
          <cell r="E11">
            <v>0.20958105646630232</v>
          </cell>
          <cell r="F11">
            <v>7.806523506912022E-2</v>
          </cell>
          <cell r="K11">
            <v>0.14280208576934195</v>
          </cell>
        </row>
        <row r="13">
          <cell r="E13">
            <v>0.70650237529691218</v>
          </cell>
          <cell r="F13">
            <v>0.59538929969551968</v>
          </cell>
          <cell r="K13">
            <v>0.18887402137813408</v>
          </cell>
        </row>
        <row r="16">
          <cell r="E16">
            <v>0.17896558295994835</v>
          </cell>
          <cell r="F16">
            <v>7.1000588774062567E-2</v>
          </cell>
          <cell r="K16">
            <v>0.12343350844933432</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33455000000</v>
          </cell>
          <cell r="C3">
            <v>0.49200000000000005</v>
          </cell>
          <cell r="G3">
            <v>2.0848826111175556E-3</v>
          </cell>
        </row>
        <row r="5">
          <cell r="C5">
            <v>0.29980750721847932</v>
          </cell>
        </row>
        <row r="6">
          <cell r="A6">
            <v>16.09961501443696</v>
          </cell>
          <cell r="C6">
            <v>0.22954764196342636</v>
          </cell>
          <cell r="K6">
            <v>27.838151249857528</v>
          </cell>
        </row>
        <row r="7">
          <cell r="A7">
            <v>53.699839486356339</v>
          </cell>
          <cell r="C7">
            <v>1.4257958451651473E-2</v>
          </cell>
          <cell r="E7">
            <v>-4.7079694323144102E-3</v>
          </cell>
          <cell r="G7">
            <v>0.23783783783783785</v>
          </cell>
          <cell r="K7">
            <v>-0.29110895722287944</v>
          </cell>
        </row>
        <row r="11">
          <cell r="E11">
            <v>0.3484848484848484</v>
          </cell>
          <cell r="F11">
            <v>0.11182450508293207</v>
          </cell>
          <cell r="K11">
            <v>0.3114407351914138</v>
          </cell>
        </row>
        <row r="13">
          <cell r="E13">
            <v>9.3333333333333268E-2</v>
          </cell>
          <cell r="F13">
            <v>-8.5975609756097562</v>
          </cell>
          <cell r="K13">
            <v>0.38574016376596498</v>
          </cell>
        </row>
        <row r="16">
          <cell r="E16">
            <v>-4.6052631578947345E-2</v>
          </cell>
          <cell r="F16">
            <v>9.6551724137931005E-2</v>
          </cell>
          <cell r="K16">
            <v>0.44635029752216804</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14959341092</v>
          </cell>
          <cell r="C3">
            <v>8.2599999999999993E-2</v>
          </cell>
          <cell r="G3">
            <v>-3.8114824137343961E-2</v>
          </cell>
        </row>
        <row r="5">
          <cell r="C5">
            <v>2.3599999999999999E-2</v>
          </cell>
        </row>
        <row r="6">
          <cell r="A6">
            <v>0.44649418254536771</v>
          </cell>
          <cell r="C6">
            <v>2.2995381735923002E-2</v>
          </cell>
          <cell r="K6">
            <v>221.99241735554918</v>
          </cell>
        </row>
        <row r="7">
          <cell r="A7">
            <v>12.281889238095237</v>
          </cell>
          <cell r="C7">
            <v>7.8704517741452984E-2</v>
          </cell>
          <cell r="E7">
            <v>0.19550286181520851</v>
          </cell>
          <cell r="G7">
            <v>1.1328915242413673</v>
          </cell>
          <cell r="K7">
            <v>0.89866932394414278</v>
          </cell>
        </row>
        <row r="11">
          <cell r="E11">
            <v>3.6561323854471528E-2</v>
          </cell>
          <cell r="F11">
            <v>-3.4522505907440548E-2</v>
          </cell>
          <cell r="K11">
            <v>1.3433529866212667E-2</v>
          </cell>
        </row>
        <row r="13">
          <cell r="E13">
            <v>-0.17871485943775101</v>
          </cell>
          <cell r="F13">
            <v>0.48899755501222497</v>
          </cell>
          <cell r="K13">
            <v>0.13221037009046577</v>
          </cell>
        </row>
        <row r="16">
          <cell r="E16">
            <v>0.35442199374165972</v>
          </cell>
          <cell r="F16">
            <v>1.7256238882229136</v>
          </cell>
          <cell r="K16">
            <v>0.37034753950441657</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67406058666</v>
          </cell>
          <cell r="C3">
            <v>0.60760000000000003</v>
          </cell>
          <cell r="G3">
            <v>2.7879460790105836E-3</v>
          </cell>
        </row>
        <row r="5">
          <cell r="C5">
            <v>0.35476149769191317</v>
          </cell>
        </row>
        <row r="6">
          <cell r="A6">
            <v>11.524373169088733</v>
          </cell>
          <cell r="C6">
            <v>0.32159343477517527</v>
          </cell>
          <cell r="K6">
            <v>139.36557288172122</v>
          </cell>
        </row>
        <row r="7">
          <cell r="A7">
            <v>32.484847549879518</v>
          </cell>
          <cell r="C7">
            <v>2.7905503410612362E-2</v>
          </cell>
          <cell r="E7">
            <v>0.23875285930677176</v>
          </cell>
          <cell r="G7">
            <v>7.3850732181958345E-3</v>
          </cell>
          <cell r="K7">
            <v>-0.35678417463552303</v>
          </cell>
        </row>
        <row r="11">
          <cell r="E11">
            <v>0.48617876912671032</v>
          </cell>
          <cell r="F11">
            <v>0.33498885036667114</v>
          </cell>
          <cell r="K11">
            <v>0.15043518378438708</v>
          </cell>
        </row>
        <row r="13">
          <cell r="E13">
            <v>0.60841953537712845</v>
          </cell>
          <cell r="F13">
            <v>0.53425719030556484</v>
          </cell>
          <cell r="K13">
            <v>0.18561065176671851</v>
          </cell>
        </row>
        <row r="16">
          <cell r="E16">
            <v>-0.52879867945159398</v>
          </cell>
          <cell r="F16">
            <v>3.1970774417686183</v>
          </cell>
          <cell r="K16">
            <v>0.15267999081355527</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251155200000</v>
          </cell>
          <cell r="C3">
            <v>0.51319999999999999</v>
          </cell>
          <cell r="G3">
            <v>-3.3152290006318772E-3</v>
          </cell>
        </row>
        <row r="5">
          <cell r="C5">
            <v>0.28070819864825153</v>
          </cell>
        </row>
        <row r="6">
          <cell r="A6">
            <v>8.4746526783680558</v>
          </cell>
          <cell r="C6">
            <v>0.24977960622979722</v>
          </cell>
          <cell r="K6">
            <v>442.22358521094287</v>
          </cell>
        </row>
        <row r="7">
          <cell r="A7">
            <v>30.190257068292588</v>
          </cell>
          <cell r="C7">
            <v>2.9473727798588284E-2</v>
          </cell>
          <cell r="E7">
            <v>0.38107602329092682</v>
          </cell>
          <cell r="G7">
            <v>0.43972761567552432</v>
          </cell>
          <cell r="K7">
            <v>-0.36113321986283897</v>
          </cell>
        </row>
        <row r="11">
          <cell r="E11">
            <v>6.7696216922801478E-2</v>
          </cell>
          <cell r="F11">
            <v>0.31148890092900428</v>
          </cell>
          <cell r="K11">
            <v>0.14715302276042297</v>
          </cell>
        </row>
        <row r="13">
          <cell r="E13">
            <v>5.5990414050683057E-2</v>
          </cell>
          <cell r="F13">
            <v>0.21875228853522422</v>
          </cell>
          <cell r="K13">
            <v>0.17436134210127247</v>
          </cell>
        </row>
        <row r="16">
          <cell r="E16">
            <v>-0.31396496510065475</v>
          </cell>
          <cell r="F16">
            <v>-4.6563423513085067E-2</v>
          </cell>
          <cell r="K16">
            <v>0.14850518562512771</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14545433824</v>
          </cell>
          <cell r="C3">
            <v>0.43920000000000003</v>
          </cell>
          <cell r="G3">
            <v>6.3746186123713855E-2</v>
          </cell>
        </row>
        <row r="5">
          <cell r="C5">
            <v>0.20480000000000001</v>
          </cell>
        </row>
        <row r="6">
          <cell r="A6">
            <v>6.2912776055363322</v>
          </cell>
          <cell r="C6">
            <v>0.31217747190326189</v>
          </cell>
          <cell r="K6">
            <v>88.592636802174511</v>
          </cell>
        </row>
        <row r="7">
          <cell r="A7">
            <v>23.347405817014447</v>
          </cell>
          <cell r="C7">
            <v>3.8131479658032631E-2</v>
          </cell>
          <cell r="E7">
            <v>0.20962103742075724</v>
          </cell>
          <cell r="G7">
            <v>1.3309832436584079</v>
          </cell>
          <cell r="K7">
            <v>-0.16830044308886116</v>
          </cell>
        </row>
        <row r="11">
          <cell r="E11">
            <v>0.68651979777851579</v>
          </cell>
          <cell r="F11">
            <v>-8.0884551707035568E-3</v>
          </cell>
          <cell r="K11">
            <v>0.14095714005943652</v>
          </cell>
        </row>
        <row r="13">
          <cell r="E13">
            <v>1.7319679062764268</v>
          </cell>
          <cell r="F13">
            <v>0.5678399041679878</v>
          </cell>
          <cell r="K13">
            <v>0.24256417307424954</v>
          </cell>
        </row>
        <row r="16">
          <cell r="E16">
            <v>1.3593424445779916</v>
          </cell>
          <cell r="F16">
            <v>-0.14528735169661855</v>
          </cell>
          <cell r="K16">
            <v>0.17196304371125076</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478768800000</v>
          </cell>
          <cell r="C3">
            <v>0.57043409492872532</v>
          </cell>
          <cell r="G3">
            <v>1.0863127457442593E-5</v>
          </cell>
        </row>
        <row r="5">
          <cell r="C5">
            <v>0.38284427020859541</v>
          </cell>
        </row>
        <row r="6">
          <cell r="A6">
            <v>7.0034346566806116</v>
          </cell>
          <cell r="C6">
            <v>0.16165413533834586</v>
          </cell>
          <cell r="K6">
            <v>89.580837285706949</v>
          </cell>
        </row>
        <row r="7">
          <cell r="A7">
            <v>18.293168271435121</v>
          </cell>
          <cell r="C7">
            <v>2.3082122310392823E-2</v>
          </cell>
          <cell r="E7">
            <v>0.10685367856190801</v>
          </cell>
          <cell r="G7">
            <v>0.28887634975969589</v>
          </cell>
          <cell r="K7">
            <v>-9.0919045202892845E-2</v>
          </cell>
        </row>
        <row r="11">
          <cell r="E11">
            <v>0.2837691581925843</v>
          </cell>
          <cell r="F11">
            <v>-7.1890033218401705E-2</v>
          </cell>
          <cell r="K11">
            <v>9.501195164948377E-2</v>
          </cell>
        </row>
        <row r="13">
          <cell r="E13">
            <v>0.55377200819048955</v>
          </cell>
          <cell r="F13">
            <v>-0.20867142104331016</v>
          </cell>
          <cell r="K13">
            <v>5.5599958678173245E-2</v>
          </cell>
        </row>
        <row r="16">
          <cell r="E16">
            <v>0.78760407157982604</v>
          </cell>
          <cell r="F16">
            <v>-0.36084296464765842</v>
          </cell>
          <cell r="K16">
            <v>0.26042966177519167</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140962400000</v>
          </cell>
          <cell r="C3">
            <v>0.64459999999999995</v>
          </cell>
          <cell r="G3">
            <v>-7.9402562330412214E-3</v>
          </cell>
        </row>
        <row r="5">
          <cell r="C5">
            <v>0.36955530216647664</v>
          </cell>
        </row>
        <row r="6">
          <cell r="A6">
            <v>8.0366248574686434</v>
          </cell>
          <cell r="C6">
            <v>0.17725199543899658</v>
          </cell>
          <cell r="K6">
            <v>122.2294270594263</v>
          </cell>
        </row>
        <row r="7">
          <cell r="A7">
            <v>21.746744831842022</v>
          </cell>
          <cell r="C7">
            <v>2.2055526863901297E-2</v>
          </cell>
          <cell r="E7">
            <v>0.21600904749937169</v>
          </cell>
          <cell r="G7">
            <v>0.67476399494919126</v>
          </cell>
          <cell r="K7">
            <v>-0.21249000026141163</v>
          </cell>
        </row>
        <row r="11">
          <cell r="E11">
            <v>9.1801133885739183E-2</v>
          </cell>
          <cell r="F11">
            <v>-0.12422608348312358</v>
          </cell>
          <cell r="K11">
            <v>4.1360756772166399E-2</v>
          </cell>
        </row>
        <row r="13">
          <cell r="E13">
            <v>0.12614236066417805</v>
          </cell>
          <cell r="F13">
            <v>-0.25911532746599608</v>
          </cell>
          <cell r="K13">
            <v>5.7217098810886657E-2</v>
          </cell>
        </row>
        <row r="16">
          <cell r="E16">
            <v>-5.3397781687798296E-2</v>
          </cell>
          <cell r="F16">
            <v>-0.49113132910483381</v>
          </cell>
          <cell r="K16">
            <v>0.1779747961169183</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2974308000000</v>
          </cell>
          <cell r="C3">
            <v>0.44130000000000003</v>
          </cell>
          <cell r="G3">
            <v>-2.5202297047906309E-2</v>
          </cell>
        </row>
        <row r="5">
          <cell r="C5">
            <v>0.253</v>
          </cell>
        </row>
        <row r="6">
          <cell r="A6">
            <v>7.4357699999999998</v>
          </cell>
          <cell r="C6">
            <v>0.26374999999999998</v>
          </cell>
          <cell r="K6">
            <v>134.99842392530741</v>
          </cell>
        </row>
        <row r="7">
          <cell r="A7">
            <v>29.390395256916996</v>
          </cell>
          <cell r="C7">
            <v>3.5470435476083848E-2</v>
          </cell>
          <cell r="E7">
            <v>0.49485522472493854</v>
          </cell>
          <cell r="G7">
            <v>1.7875325845589418</v>
          </cell>
          <cell r="K7">
            <v>-0.29408897759199226</v>
          </cell>
        </row>
        <row r="11">
          <cell r="E11">
            <v>-2.800460530319937E-2</v>
          </cell>
          <cell r="F11">
            <v>4.3609846458901425E-2</v>
          </cell>
          <cell r="K11">
            <v>7.0910596611774596E-2</v>
          </cell>
        </row>
        <row r="13">
          <cell r="E13">
            <v>-2.8135426790777851E-2</v>
          </cell>
          <cell r="F13">
            <v>4.3352750141759877E-2</v>
          </cell>
          <cell r="K13">
            <v>7.8608096534288838E-2</v>
          </cell>
        </row>
        <row r="16">
          <cell r="E16">
            <v>-0.15512984995063561</v>
          </cell>
          <cell r="F16">
            <v>9.6332786219080146E-2</v>
          </cell>
          <cell r="K16">
            <v>8.9535381764057703E-2</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5992412048</v>
          </cell>
          <cell r="C3">
            <v>0.12710000000000002</v>
          </cell>
          <cell r="G3">
            <v>-4.4877524340637409E-3</v>
          </cell>
        </row>
        <row r="5">
          <cell r="C5">
            <v>9.3699999999999992E-2</v>
          </cell>
        </row>
        <row r="6">
          <cell r="A6">
            <v>2.1011262440392708</v>
          </cell>
          <cell r="C6">
            <v>5.7628882024559618E-2</v>
          </cell>
          <cell r="K6">
            <v>180.73687138362087</v>
          </cell>
        </row>
        <row r="7">
          <cell r="A7">
            <v>19.647252616393441</v>
          </cell>
          <cell r="C7">
            <v>4.0460651692543786E-2</v>
          </cell>
          <cell r="E7">
            <v>0.13086329289694693</v>
          </cell>
          <cell r="G7">
            <v>9.1396363210495563E-3</v>
          </cell>
          <cell r="K7">
            <v>9.5773441152060546E-2</v>
          </cell>
        </row>
        <row r="11">
          <cell r="E11">
            <v>0.16930816753778588</v>
          </cell>
          <cell r="F11">
            <v>7.8164262786283523E-2</v>
          </cell>
          <cell r="K11">
            <v>9.0452714536637877E-2</v>
          </cell>
        </row>
        <row r="13">
          <cell r="E13">
            <v>0.23956500000000003</v>
          </cell>
          <cell r="F13">
            <v>0.23027029643463637</v>
          </cell>
          <cell r="K13">
            <v>0.14545590705338945</v>
          </cell>
        </row>
        <row r="16">
          <cell r="E16">
            <v>20.231766612641817</v>
          </cell>
          <cell r="F16">
            <v>0.85496183206106879</v>
          </cell>
          <cell r="K16">
            <v>0.2934195071130502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16603838051</v>
          </cell>
          <cell r="C3">
            <v>0.61160000000000003</v>
          </cell>
          <cell r="G3">
            <v>5.0849609614888436E-2</v>
          </cell>
        </row>
        <row r="5">
          <cell r="C5">
            <v>7.2400000000000006E-2</v>
          </cell>
        </row>
        <row r="6">
          <cell r="A6">
            <v>10.887762656393443</v>
          </cell>
          <cell r="C6">
            <v>8.0816875911724553E-2</v>
          </cell>
          <cell r="K6">
            <v>84.419971817610161</v>
          </cell>
        </row>
        <row r="7">
          <cell r="A7">
            <v>61.954619593283581</v>
          </cell>
          <cell r="C7">
            <v>7.1043471868880723E-3</v>
          </cell>
          <cell r="E7">
            <v>3.8819277578169997E-2</v>
          </cell>
          <cell r="G7">
            <v>0.49100760001051902</v>
          </cell>
          <cell r="K7">
            <v>-0.61900906301286152</v>
          </cell>
        </row>
        <row r="11">
          <cell r="E11">
            <v>0.37822699364475243</v>
          </cell>
          <cell r="F11">
            <v>0.28158260745334829</v>
          </cell>
          <cell r="K11">
            <v>0.16805625149264386</v>
          </cell>
        </row>
        <row r="13">
          <cell r="E13">
            <v>-3.4515811923089741</v>
          </cell>
          <cell r="F13">
            <v>0.82140696892054454</v>
          </cell>
          <cell r="K13">
            <v>0.34958422550878043</v>
          </cell>
        </row>
        <row r="16">
          <cell r="E16">
            <v>1.4152743343753369</v>
          </cell>
          <cell r="F16">
            <v>-0.31381518755718207</v>
          </cell>
          <cell r="K16">
            <v>0.27124256869321278</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4355115000</v>
          </cell>
          <cell r="C3">
            <v>9.0700000000000003E-2</v>
          </cell>
          <cell r="G3">
            <v>-2.7815384497344886E-2</v>
          </cell>
        </row>
        <row r="5">
          <cell r="C5">
            <v>2.1700000000000001E-2</v>
          </cell>
        </row>
        <row r="6">
          <cell r="A6">
            <v>0.55281987814166034</v>
          </cell>
          <cell r="C6">
            <v>2.1394933166302903E-2</v>
          </cell>
          <cell r="K6">
            <v>25.928001602808589</v>
          </cell>
        </row>
        <row r="7">
          <cell r="A7">
            <v>15.935290889132821</v>
          </cell>
          <cell r="C7">
            <v>4.2813925813197005E-2</v>
          </cell>
          <cell r="E7">
            <v>9.731128246753247E-2</v>
          </cell>
          <cell r="G7">
            <v>0.46614304415089847</v>
          </cell>
          <cell r="K7">
            <v>-4.43051381198456E-2</v>
          </cell>
        </row>
        <row r="11">
          <cell r="E11">
            <v>0.28667009778692742</v>
          </cell>
          <cell r="F11">
            <v>8.6620689655172445E-2</v>
          </cell>
          <cell r="K11">
            <v>4.019392648057081E-2</v>
          </cell>
        </row>
        <row r="13">
          <cell r="E13">
            <v>0.40038498556304147</v>
          </cell>
          <cell r="F13">
            <v>0.87835051546391751</v>
          </cell>
          <cell r="K13">
            <v>0.19216746538241369</v>
          </cell>
        </row>
        <row r="16">
          <cell r="E16">
            <v>-5.0868188520936108E-4</v>
          </cell>
          <cell r="F16">
            <v>0.25805584624270184</v>
          </cell>
          <cell r="K16">
            <v>0.15979511096535443</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759221702430</v>
          </cell>
          <cell r="C3">
            <v>0.21489999999999998</v>
          </cell>
          <cell r="G3">
            <v>4.0253509949303252E-3</v>
          </cell>
        </row>
        <row r="5">
          <cell r="C5">
            <v>0.11324328776148905</v>
          </cell>
        </row>
        <row r="6">
          <cell r="A6">
            <v>7.8160692475498275</v>
          </cell>
          <cell r="C6">
            <v>7.7211332564651625E-2</v>
          </cell>
          <cell r="K6">
            <v>69.495110500427799</v>
          </cell>
        </row>
        <row r="7">
          <cell r="A7">
            <v>69.020154766363632</v>
          </cell>
          <cell r="C7">
            <v>9.8785374232521986E-3</v>
          </cell>
          <cell r="E7">
            <v>0.174536349127731</v>
          </cell>
          <cell r="G7">
            <v>4.4670576060710593E-2</v>
          </cell>
          <cell r="K7">
            <v>-0.7090185047924138</v>
          </cell>
        </row>
        <row r="11">
          <cell r="E11">
            <v>0.51351652639206291</v>
          </cell>
          <cell r="F11">
            <v>0.19240873045100781</v>
          </cell>
          <cell r="K11">
            <v>0.18139912612184075</v>
          </cell>
        </row>
        <row r="15">
          <cell r="E15">
            <v>1.2799420184816088</v>
          </cell>
          <cell r="F15">
            <v>-0.12580465707700861</v>
          </cell>
          <cell r="K15">
            <v>0.20456837405782141</v>
          </cell>
        </row>
        <row r="18">
          <cell r="E18">
            <v>1.0264897607285257</v>
          </cell>
          <cell r="F18">
            <v>-2.9407648811957898E-2</v>
          </cell>
          <cell r="K18">
            <v>0.33213613328768976</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22445465840</v>
          </cell>
          <cell r="C3">
            <v>1</v>
          </cell>
          <cell r="G3">
            <v>3.5400142596736517E-4</v>
          </cell>
        </row>
        <row r="5">
          <cell r="C5">
            <v>0.59278619968635649</v>
          </cell>
        </row>
        <row r="6">
          <cell r="A6">
            <v>11.733123805541036</v>
          </cell>
          <cell r="C6">
            <v>0.55044432828018819</v>
          </cell>
          <cell r="K6">
            <v>126.67557657885577</v>
          </cell>
        </row>
        <row r="7">
          <cell r="A7">
            <v>19.79317975308642</v>
          </cell>
          <cell r="C7">
            <v>4.6913706648202047E-2</v>
          </cell>
          <cell r="E7">
            <v>0.21637045458174373</v>
          </cell>
          <cell r="G7">
            <v>2.3323729274785439E-2</v>
          </cell>
          <cell r="K7">
            <v>0.20014757535628402</v>
          </cell>
        </row>
        <row r="11">
          <cell r="E11">
            <v>0.28314252479868807</v>
          </cell>
          <cell r="F11">
            <v>0.22706872897711117</v>
          </cell>
          <cell r="K11">
            <v>0.17103728785596189</v>
          </cell>
        </row>
        <row r="13">
          <cell r="E13">
            <v>0.3113748078196743</v>
          </cell>
          <cell r="F13">
            <v>0.25641933333397438</v>
          </cell>
          <cell r="K13">
            <v>0.14495701306560024</v>
          </cell>
        </row>
        <row r="16">
          <cell r="E16">
            <v>0.36841403291393315</v>
          </cell>
          <cell r="F16">
            <v>0.25370812603994741</v>
          </cell>
          <cell r="K16">
            <v>0.18731103241867761</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110236600000</v>
          </cell>
          <cell r="C3">
            <v>1</v>
          </cell>
          <cell r="G3">
            <v>-4.4701509234835485E-2</v>
          </cell>
        </row>
        <row r="5">
          <cell r="C5">
            <v>0.23039999999999999</v>
          </cell>
        </row>
        <row r="6">
          <cell r="A6">
            <v>5.2047497639282341</v>
          </cell>
          <cell r="C6">
            <v>0.36170765260327803</v>
          </cell>
          <cell r="K6">
            <v>4302.0957657174176</v>
          </cell>
        </row>
        <row r="7">
          <cell r="A7">
            <v>20.383986686390532</v>
          </cell>
          <cell r="C7">
            <v>6.0651362614594424E-2</v>
          </cell>
          <cell r="E7">
            <v>0.3131240571798003</v>
          </cell>
          <cell r="K7">
            <v>0.36161230225645902</v>
          </cell>
        </row>
        <row r="11">
          <cell r="E11">
            <v>0.55959116627121741</v>
          </cell>
          <cell r="F11">
            <v>0.23932124049151549</v>
          </cell>
          <cell r="K11">
            <v>0.12182656381556858</v>
          </cell>
        </row>
        <row r="13">
          <cell r="E13">
            <v>1.624892703862661</v>
          </cell>
          <cell r="F13">
            <v>0.76847612818835831</v>
          </cell>
          <cell r="K13">
            <v>0.22398290901133455</v>
          </cell>
        </row>
        <row r="16">
          <cell r="E16">
            <v>1.3334688974372289</v>
          </cell>
          <cell r="F16">
            <v>3.0075454291896619E-2</v>
          </cell>
          <cell r="K16">
            <v>6.4715081920032697E-2</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5728997000</v>
          </cell>
          <cell r="C3">
            <v>0.5494</v>
          </cell>
          <cell r="G3">
            <v>-4.0077158278195968E-2</v>
          </cell>
        </row>
        <row r="5">
          <cell r="C5">
            <v>0.18791946308724833</v>
          </cell>
        </row>
        <row r="6">
          <cell r="A6">
            <v>1.4240608998260005</v>
          </cell>
          <cell r="C6">
            <v>0.168530947054437</v>
          </cell>
          <cell r="K6">
            <v>174.74655197508292</v>
          </cell>
        </row>
        <row r="7">
          <cell r="A7">
            <v>7.5780383597883594</v>
          </cell>
          <cell r="C7">
            <v>0.11834532292476327</v>
          </cell>
          <cell r="E7">
            <v>0.22367551529656196</v>
          </cell>
          <cell r="G7">
            <v>1.9242231169464314</v>
          </cell>
          <cell r="K7">
            <v>0.8474104236714548</v>
          </cell>
        </row>
        <row r="11">
          <cell r="E11">
            <v>0.53668211856406289</v>
          </cell>
          <cell r="F11">
            <v>0.1316503445162216</v>
          </cell>
          <cell r="K11">
            <v>0.10239717434970448</v>
          </cell>
        </row>
        <row r="13">
          <cell r="E13">
            <v>-0.25566561112535036</v>
          </cell>
          <cell r="F13">
            <v>0.39958789911859283</v>
          </cell>
          <cell r="K13">
            <v>0.17971428209112833</v>
          </cell>
        </row>
        <row r="16">
          <cell r="E16">
            <v>0.1761640257487056</v>
          </cell>
          <cell r="F16">
            <v>0.12753317915220697</v>
          </cell>
          <cell r="K16">
            <v>0.13626986321403312</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46583959062</v>
          </cell>
          <cell r="C3">
            <v>0.52510000000000001</v>
          </cell>
          <cell r="G3">
            <v>-5.6962489832343824E-2</v>
          </cell>
        </row>
        <row r="5">
          <cell r="C5">
            <v>0.15010000000000001</v>
          </cell>
        </row>
        <row r="6">
          <cell r="A6">
            <v>2.4778701628723403</v>
          </cell>
          <cell r="C6">
            <v>5.8206748946430846E-2</v>
          </cell>
          <cell r="K6">
            <v>4915.2606037942123</v>
          </cell>
        </row>
        <row r="7">
          <cell r="A7">
            <v>17.493037574915508</v>
          </cell>
          <cell r="C7">
            <v>6.343385275749322E-2</v>
          </cell>
          <cell r="K7">
            <v>0.86060778037066799</v>
          </cell>
        </row>
        <row r="11">
          <cell r="E11">
            <v>7.4142379230419442E-2</v>
          </cell>
          <cell r="F11">
            <v>7.6918996616240243E-2</v>
          </cell>
          <cell r="K11">
            <v>4.747230273901315E-2</v>
          </cell>
        </row>
        <row r="13">
          <cell r="E13">
            <v>4.067411808673338E-2</v>
          </cell>
          <cell r="F13">
            <v>5.3224417087943232E-2</v>
          </cell>
          <cell r="K13">
            <v>1.6735756508733979E-2</v>
          </cell>
        </row>
        <row r="16">
          <cell r="E16">
            <v>-0.17768260447744</v>
          </cell>
          <cell r="F16">
            <v>0.33589511754068724</v>
          </cell>
          <cell r="K16">
            <v>9.8758194682533135E-2</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39055066236</v>
          </cell>
          <cell r="C3">
            <v>0.43909999999999999</v>
          </cell>
          <cell r="G3">
            <v>-5.7242405612310809E-3</v>
          </cell>
        </row>
        <row r="5">
          <cell r="C5">
            <v>0.17435760647283721</v>
          </cell>
        </row>
        <row r="6">
          <cell r="A6">
            <v>3.4724874398506267</v>
          </cell>
          <cell r="C6">
            <v>0.15995376544856407</v>
          </cell>
          <cell r="K6">
            <v>312.00856851626133</v>
          </cell>
        </row>
        <row r="7">
          <cell r="A7">
            <v>19.915893032126466</v>
          </cell>
          <cell r="C7">
            <v>4.6063166021255549E-2</v>
          </cell>
          <cell r="E7">
            <v>0.21211221188509849</v>
          </cell>
          <cell r="G7">
            <v>1.3408027801347033</v>
          </cell>
          <cell r="K7">
            <v>0.63372378529825824</v>
          </cell>
        </row>
        <row r="11">
          <cell r="E11">
            <v>0.16139812828344313</v>
          </cell>
          <cell r="F11">
            <v>7.9439739391171882E-2</v>
          </cell>
          <cell r="K11">
            <v>4.9202062763548507E-2</v>
          </cell>
        </row>
        <row r="13">
          <cell r="E13">
            <v>0.11323427491621052</v>
          </cell>
          <cell r="F13">
            <v>0.19222989548381375</v>
          </cell>
          <cell r="K13">
            <v>6.986603677734475E-2</v>
          </cell>
        </row>
        <row r="16">
          <cell r="E16">
            <v>0.13843113149103647</v>
          </cell>
          <cell r="F16">
            <v>-6.6122938974400802E-2</v>
          </cell>
          <cell r="K16">
            <v>5.0159107253915078E-2</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352789400000</v>
          </cell>
          <cell r="C3">
            <v>0.68720000000000003</v>
          </cell>
          <cell r="G3">
            <v>-1.2878520929125818E-3</v>
          </cell>
        </row>
        <row r="5">
          <cell r="C5">
            <v>0.18338599401887332</v>
          </cell>
        </row>
        <row r="6">
          <cell r="A6">
            <v>3.7280531749638066</v>
          </cell>
          <cell r="C6">
            <v>0.19021250964271749</v>
          </cell>
          <cell r="K6">
            <v>764.29727647539119</v>
          </cell>
        </row>
        <row r="7">
          <cell r="A7">
            <v>20.328996196842226</v>
          </cell>
          <cell r="C7">
            <v>5.10219411354196E-2</v>
          </cell>
          <cell r="E7">
            <v>0.17184986732499832</v>
          </cell>
          <cell r="G7">
            <v>0.64186109100472721</v>
          </cell>
          <cell r="K7">
            <v>1.1097995617148637E-3</v>
          </cell>
        </row>
        <row r="11">
          <cell r="E11">
            <v>0.15725152167986733</v>
          </cell>
          <cell r="F11">
            <v>0.11977546753208212</v>
          </cell>
          <cell r="K11">
            <v>8.2632920618428196E-2</v>
          </cell>
        </row>
        <row r="13">
          <cell r="E13">
            <v>9.817271289769014E-2</v>
          </cell>
          <cell r="F13">
            <v>0.15453879915914803</v>
          </cell>
          <cell r="K13">
            <v>9.0637107784490079E-2</v>
          </cell>
        </row>
        <row r="16">
          <cell r="E16">
            <v>-0.21445332125216765</v>
          </cell>
          <cell r="F16">
            <v>0.29406927381053394</v>
          </cell>
          <cell r="K16">
            <v>0.10423640976119768</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55469335020</v>
          </cell>
          <cell r="C3">
            <v>0.56159999999999999</v>
          </cell>
          <cell r="G3">
            <v>-3.1690654404126885E-3</v>
          </cell>
        </row>
        <row r="5">
          <cell r="C5">
            <v>0.16097357150318603</v>
          </cell>
        </row>
        <row r="6">
          <cell r="A6">
            <v>5.7943523472265746</v>
          </cell>
          <cell r="C6">
            <v>0.1070719732581218</v>
          </cell>
          <cell r="K6">
            <v>178.41554862570396</v>
          </cell>
        </row>
        <row r="7">
          <cell r="A7">
            <v>35.995674899415967</v>
          </cell>
          <cell r="C7">
            <v>1.8478678347783085E-2</v>
          </cell>
          <cell r="E7">
            <v>0.31689387404495512</v>
          </cell>
          <cell r="G7">
            <v>0.33104302431631083</v>
          </cell>
          <cell r="K7">
            <v>-0.59298380603238521</v>
          </cell>
        </row>
        <row r="11">
          <cell r="E11">
            <v>0.29631045020016411</v>
          </cell>
          <cell r="F11">
            <v>0.18031918553167636</v>
          </cell>
          <cell r="K11">
            <v>0.12713323879504582</v>
          </cell>
        </row>
        <row r="13">
          <cell r="E13">
            <v>-0.12357149741316198</v>
          </cell>
          <cell r="F13">
            <v>0.80276087973795041</v>
          </cell>
          <cell r="K13">
            <v>0.26671569182884469</v>
          </cell>
        </row>
        <row r="16">
          <cell r="E16">
            <v>-0.67041622511828802</v>
          </cell>
          <cell r="F16">
            <v>2.1268494170332453</v>
          </cell>
          <cell r="K16">
            <v>0.55500278204993925</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5862709156</v>
          </cell>
          <cell r="C3">
            <v>0.68390000000000006</v>
          </cell>
          <cell r="G3">
            <v>2.2420345182889621E-2</v>
          </cell>
        </row>
        <row r="5">
          <cell r="C5">
            <v>0.17258883248730963</v>
          </cell>
        </row>
        <row r="6">
          <cell r="A6">
            <v>7.4399862385786806</v>
          </cell>
          <cell r="C6">
            <v>0.12055837563451777</v>
          </cell>
          <cell r="K6">
            <v>45.035971142572471</v>
          </cell>
        </row>
        <row r="7">
          <cell r="A7">
            <v>43.108155558823526</v>
          </cell>
          <cell r="C7">
            <v>1.6204112718567205E-2</v>
          </cell>
          <cell r="E7">
            <v>0.14721548707033694</v>
          </cell>
          <cell r="G7">
            <v>0.15938028670643753</v>
          </cell>
          <cell r="K7">
            <v>-0.57597240238609859</v>
          </cell>
        </row>
        <row r="11">
          <cell r="E11">
            <v>0.47605921128125361</v>
          </cell>
          <cell r="F11">
            <v>0.36133396908320714</v>
          </cell>
          <cell r="K11">
            <v>0.20110697813751449</v>
          </cell>
        </row>
        <row r="13">
          <cell r="E13">
            <v>1.8263665594855305</v>
          </cell>
          <cell r="F13">
            <v>1.2103039167885585</v>
          </cell>
          <cell r="K13">
            <v>0.42434405677206433</v>
          </cell>
        </row>
        <row r="16">
          <cell r="E16">
            <v>5.0828312361130124</v>
          </cell>
          <cell r="F16">
            <v>-6.9520319212905912E-2</v>
          </cell>
          <cell r="K16">
            <v>0.21500131365175473</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220100223900</v>
          </cell>
          <cell r="C3">
            <v>0.71420000000000006</v>
          </cell>
          <cell r="G3">
            <v>-1.670558244231124E-4</v>
          </cell>
        </row>
        <row r="5">
          <cell r="C5">
            <v>0.30072382658010594</v>
          </cell>
          <cell r="K5">
            <v>2084.88672</v>
          </cell>
        </row>
        <row r="6">
          <cell r="A6">
            <v>15.087418849339601</v>
          </cell>
          <cell r="C6">
            <v>0.26863666890530558</v>
          </cell>
          <cell r="K6">
            <v>1113.8543113097362</v>
          </cell>
        </row>
        <row r="7">
          <cell r="A7">
            <v>50.17034739454094</v>
          </cell>
          <cell r="C7">
            <v>1.7805343086704603E-2</v>
          </cell>
          <cell r="E7">
            <v>0.26665791372358016</v>
          </cell>
          <cell r="G7">
            <v>0.15009437524459038</v>
          </cell>
          <cell r="K7">
            <v>-0.46574828232886623</v>
          </cell>
        </row>
        <row r="11">
          <cell r="E11">
            <v>0.21212996346723201</v>
          </cell>
          <cell r="F11">
            <v>0.17827066671513392</v>
          </cell>
          <cell r="K11">
            <v>0.11718786766189586</v>
          </cell>
        </row>
        <row r="13">
          <cell r="E13">
            <v>0.29238248578204074</v>
          </cell>
          <cell r="F13">
            <v>0.22085817402376073</v>
          </cell>
          <cell r="K13">
            <v>9.5035956803794036E-2</v>
          </cell>
        </row>
        <row r="16">
          <cell r="E16">
            <v>0.15406507187020435</v>
          </cell>
          <cell r="F16">
            <v>-0.12879730284256152</v>
          </cell>
          <cell r="K16">
            <v>5.6947975549776556E-2</v>
          </cell>
        </row>
      </sheetData>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116352612000</v>
          </cell>
          <cell r="C3">
            <v>0.26519999999999999</v>
          </cell>
          <cell r="G3">
            <v>-3.1533897869909705E-2</v>
          </cell>
        </row>
        <row r="5">
          <cell r="C5">
            <v>0.10800000000000001</v>
          </cell>
        </row>
        <row r="6">
          <cell r="A6">
            <v>3.2418325485497759</v>
          </cell>
          <cell r="C6">
            <v>9.691321439790726E-2</v>
          </cell>
          <cell r="K6">
            <v>115.67254557426047</v>
          </cell>
        </row>
        <row r="7">
          <cell r="A7">
            <v>29.278463009562152</v>
          </cell>
          <cell r="C7">
            <v>3.1799887741239534E-2</v>
          </cell>
          <cell r="E7">
            <v>0.23656235963467584</v>
          </cell>
          <cell r="K7">
            <v>0.13005613104982872</v>
          </cell>
        </row>
        <row r="11">
          <cell r="E11">
            <v>0.10976029400631782</v>
          </cell>
          <cell r="F11">
            <v>0.11288887235157508</v>
          </cell>
          <cell r="K11">
            <v>0.1033539557208992</v>
          </cell>
        </row>
        <row r="13">
          <cell r="E13">
            <v>-0.21853642273712282</v>
          </cell>
          <cell r="F13">
            <v>0.21099463676255481</v>
          </cell>
          <cell r="K13">
            <v>0.18044218183442923</v>
          </cell>
        </row>
        <row r="16">
          <cell r="E16">
            <v>-0.40037086431350322</v>
          </cell>
          <cell r="F16">
            <v>0.26251117092916343</v>
          </cell>
          <cell r="K16">
            <v>0.19562183841121333</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12044780000</v>
          </cell>
          <cell r="C3">
            <v>0.45219999999999999</v>
          </cell>
          <cell r="G3">
            <v>4.3821794415395687E-3</v>
          </cell>
        </row>
        <row r="5">
          <cell r="C5">
            <v>0.14166031987814165</v>
          </cell>
        </row>
        <row r="6">
          <cell r="A6">
            <v>9.1734805788271139</v>
          </cell>
          <cell r="C6">
            <v>8.6062452399086067E-2</v>
          </cell>
          <cell r="K6">
            <v>25.247144004818143</v>
          </cell>
        </row>
        <row r="7">
          <cell r="A7">
            <v>64.756881720430101</v>
          </cell>
          <cell r="C7">
            <v>9.3816574482888018E-3</v>
          </cell>
          <cell r="E7">
            <v>-5.537193236300833E-2</v>
          </cell>
          <cell r="G7">
            <v>1.0130291455182879E-3</v>
          </cell>
          <cell r="K7">
            <v>-0.51438461233279198</v>
          </cell>
        </row>
        <row r="11">
          <cell r="E11">
            <v>1.0797427615777346</v>
          </cell>
          <cell r="F11">
            <v>1.0088616348737154</v>
          </cell>
          <cell r="K11">
            <v>0.42180825389260124</v>
          </cell>
        </row>
        <row r="13">
          <cell r="E13">
            <v>-48.566424781822342</v>
          </cell>
          <cell r="F13">
            <v>-1.9931547078736878</v>
          </cell>
          <cell r="G13">
            <v>0.23655913978494625</v>
          </cell>
          <cell r="H13">
            <v>0.45217391304347831</v>
          </cell>
          <cell r="I13">
            <v>0.39520958083832336</v>
          </cell>
          <cell r="J13">
            <v>0.28755364806866957</v>
          </cell>
        </row>
        <row r="16">
          <cell r="E16">
            <v>-2.0018178464989025</v>
          </cell>
          <cell r="F16">
            <v>0.13092736043555719</v>
          </cell>
          <cell r="K16">
            <v>0.46268676261955449</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253654699380</v>
          </cell>
          <cell r="C3">
            <v>0.59140000000000004</v>
          </cell>
          <cell r="G3">
            <v>2.6074678840192211E-3</v>
          </cell>
        </row>
        <row r="5">
          <cell r="C5">
            <v>0.25570806387752409</v>
          </cell>
        </row>
        <row r="6">
          <cell r="A6">
            <v>5.5794883502705552</v>
          </cell>
          <cell r="C6">
            <v>0.2297083278342352</v>
          </cell>
          <cell r="K6">
            <v>39.932046438073783</v>
          </cell>
        </row>
        <row r="7">
          <cell r="A7">
            <v>21.819759086451612</v>
          </cell>
          <cell r="C7">
            <v>4.1170142029796762E-2</v>
          </cell>
          <cell r="E7">
            <v>0.12256264337391919</v>
          </cell>
          <cell r="G7">
            <v>1.4432867459490533</v>
          </cell>
          <cell r="K7">
            <v>-0.31937878919253826</v>
          </cell>
        </row>
        <row r="11">
          <cell r="E11">
            <v>0.11250808433579107</v>
          </cell>
          <cell r="F11">
            <v>5.7157473723374652E-2</v>
          </cell>
          <cell r="K11">
            <v>5.0492651865272589E-2</v>
          </cell>
        </row>
        <row r="13">
          <cell r="E13">
            <v>-2.3436700440077729E-2</v>
          </cell>
          <cell r="F13">
            <v>0.21829805072311892</v>
          </cell>
          <cell r="K13">
            <v>9.5187615582341498E-2</v>
          </cell>
        </row>
        <row r="16">
          <cell r="E16">
            <v>-0.1806780310097208</v>
          </cell>
          <cell r="F16">
            <v>1.8196443905015292E-2</v>
          </cell>
          <cell r="K16">
            <v>5.8836937677712878E-2</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23237400000</v>
          </cell>
          <cell r="C3">
            <v>0.39369999999999999</v>
          </cell>
          <cell r="G3">
            <v>-3.3520234523930936E-2</v>
          </cell>
        </row>
        <row r="5">
          <cell r="C5">
            <v>0.11318385650224215</v>
          </cell>
        </row>
        <row r="6">
          <cell r="A6">
            <v>2.0840717488789235</v>
          </cell>
          <cell r="C6">
            <v>8.8161434977578473E-2</v>
          </cell>
          <cell r="K6">
            <v>405.23886146448729</v>
          </cell>
        </row>
        <row r="7">
          <cell r="A7">
            <v>18.413153724247227</v>
          </cell>
          <cell r="C7">
            <v>4.2302495115632555E-2</v>
          </cell>
          <cell r="E7">
            <v>0.313403611547104</v>
          </cell>
          <cell r="G7">
            <v>0.91642871380691926</v>
          </cell>
          <cell r="K7">
            <v>-0.14149765594456432</v>
          </cell>
        </row>
        <row r="11">
          <cell r="E11">
            <v>0.18279588580040818</v>
          </cell>
          <cell r="F11">
            <v>9.2218506393641375E-2</v>
          </cell>
          <cell r="K11">
            <v>5.9956548226298437E-2</v>
          </cell>
        </row>
        <row r="13">
          <cell r="E13">
            <v>0.26025702017676355</v>
          </cell>
          <cell r="F13">
            <v>1.5769376887463604E-2</v>
          </cell>
          <cell r="K13">
            <v>4.3475524683908293E-2</v>
          </cell>
        </row>
        <row r="16">
          <cell r="E16">
            <v>0.32058259151785506</v>
          </cell>
          <cell r="F16">
            <v>-0.1596775144919298</v>
          </cell>
          <cell r="K16">
            <v>3.2616745316129146E-2</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16892573463</v>
          </cell>
          <cell r="C3">
            <v>0.50890000000000002</v>
          </cell>
          <cell r="G3">
            <v>-2.1403414357563655E-2</v>
          </cell>
        </row>
        <row r="5">
          <cell r="C5">
            <v>0.15014792899408283</v>
          </cell>
        </row>
        <row r="6">
          <cell r="A6">
            <v>4.1648356664201183</v>
          </cell>
          <cell r="C6">
            <v>0.11834319526627218</v>
          </cell>
          <cell r="K6">
            <v>448.00627245301143</v>
          </cell>
        </row>
        <row r="7">
          <cell r="A7">
            <v>27.738215866995073</v>
          </cell>
          <cell r="C7">
            <v>2.8414853488803796E-2</v>
          </cell>
          <cell r="E7">
            <v>0.24257243583963325</v>
          </cell>
          <cell r="G7">
            <v>0.14460793698092414</v>
          </cell>
          <cell r="K7">
            <v>-0.31759413801311265</v>
          </cell>
        </row>
        <row r="11">
          <cell r="E11">
            <v>0.15139545299728052</v>
          </cell>
          <cell r="F11">
            <v>0.11819139709413595</v>
          </cell>
          <cell r="K11">
            <v>9.5980606527635487E-2</v>
          </cell>
        </row>
        <row r="13">
          <cell r="E13">
            <v>0.14354053222819396</v>
          </cell>
          <cell r="F13">
            <v>0.17835541056688764</v>
          </cell>
          <cell r="K13">
            <v>0.11786694343820044</v>
          </cell>
        </row>
        <row r="16">
          <cell r="E16">
            <v>2.7321581505793993</v>
          </cell>
          <cell r="F16">
            <v>4.5597427729253459E-2</v>
          </cell>
          <cell r="K16">
            <v>0.10654480095453915</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64950120000</v>
          </cell>
          <cell r="C3">
            <v>0.48970000000000002</v>
          </cell>
          <cell r="G3">
            <v>-7.1182096555856946E-3</v>
          </cell>
        </row>
        <row r="5">
          <cell r="C5">
            <v>0.20346952010376135</v>
          </cell>
        </row>
        <row r="6">
          <cell r="A6">
            <v>10.530175097276265</v>
          </cell>
          <cell r="C6">
            <v>0.16812581063553828</v>
          </cell>
          <cell r="K6">
            <v>197.34026477239254</v>
          </cell>
        </row>
        <row r="7">
          <cell r="A7">
            <v>51.753083665338643</v>
          </cell>
          <cell r="C7">
            <v>1.5966098292043186E-2</v>
          </cell>
          <cell r="E7">
            <v>0.19361929468214412</v>
          </cell>
          <cell r="G7">
            <v>0.98131784190079685</v>
          </cell>
          <cell r="K7">
            <v>-0.46615737495971288</v>
          </cell>
        </row>
        <row r="11">
          <cell r="E11">
            <v>0.12312447701681495</v>
          </cell>
          <cell r="F11">
            <v>0.13113280006377015</v>
          </cell>
          <cell r="K11">
            <v>7.8803562981558037E-2</v>
          </cell>
        </row>
        <row r="13">
          <cell r="E13">
            <v>5.6826123101749726E-2</v>
          </cell>
          <cell r="F13">
            <v>0.25740987002524873</v>
          </cell>
          <cell r="K13">
            <v>0.13897569961203554</v>
          </cell>
        </row>
        <row r="16">
          <cell r="E16">
            <v>4.8688694886322104E-2</v>
          </cell>
          <cell r="F16">
            <v>0.50944407777228817</v>
          </cell>
          <cell r="K16">
            <v>0.22052200234605457</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231925808160</v>
          </cell>
          <cell r="C3">
            <v>0.5393</v>
          </cell>
          <cell r="G3">
            <v>-4.8797355242410799E-3</v>
          </cell>
        </row>
        <row r="5">
          <cell r="C5">
            <v>0.11339523266547212</v>
          </cell>
        </row>
        <row r="6">
          <cell r="A6">
            <v>2.5186057247108651</v>
          </cell>
          <cell r="C6">
            <v>9.9809958190801976E-2</v>
          </cell>
          <cell r="K6">
            <v>118.04365621746852</v>
          </cell>
        </row>
        <row r="7">
          <cell r="A7">
            <v>22.210860769967439</v>
          </cell>
          <cell r="C7">
            <v>3.9629052380661972E-2</v>
          </cell>
          <cell r="E7">
            <v>0.14928463855421686</v>
          </cell>
          <cell r="G7">
            <v>2.3602530311017396</v>
          </cell>
          <cell r="K7">
            <v>-0.30023323126760015</v>
          </cell>
        </row>
        <row r="11">
          <cell r="E11">
            <v>8.7047336235750006E-2</v>
          </cell>
          <cell r="F11">
            <v>6.5897305306046761E-2</v>
          </cell>
          <cell r="K11">
            <v>5.3504021981996039E-2</v>
          </cell>
        </row>
        <row r="13">
          <cell r="E13">
            <v>0.16959831976896833</v>
          </cell>
          <cell r="F13">
            <v>0.17194163860830525</v>
          </cell>
          <cell r="K13">
            <v>9.0815831282780743E-2</v>
          </cell>
        </row>
        <row r="16">
          <cell r="E16">
            <v>-0.24339932541352083</v>
          </cell>
          <cell r="F16">
            <v>0.43800035130109194</v>
          </cell>
          <cell r="K16">
            <v>0.16017669481423749</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7073405812</v>
          </cell>
          <cell r="C3">
            <v>0.48020000000000002</v>
          </cell>
          <cell r="G3">
            <v>5.7103688202766456E-3</v>
          </cell>
        </row>
        <row r="5">
          <cell r="C5">
            <v>0.15190000000000001</v>
          </cell>
        </row>
        <row r="6">
          <cell r="A6">
            <v>16.223407825688074</v>
          </cell>
          <cell r="C6">
            <v>0.19652192011764905</v>
          </cell>
          <cell r="K6">
            <v>51.946243932582313</v>
          </cell>
        </row>
        <row r="7">
          <cell r="A7">
            <v>107.17281533333333</v>
          </cell>
          <cell r="C7">
            <v>1.2299591217063342E-2</v>
          </cell>
          <cell r="E7">
            <v>0.22847410853609201</v>
          </cell>
          <cell r="K7">
            <v>-0.78398035541821298</v>
          </cell>
        </row>
        <row r="11">
          <cell r="E11">
            <v>0.26555210228600146</v>
          </cell>
          <cell r="F11">
            <v>0.21950878409939567</v>
          </cell>
          <cell r="K11">
            <v>0.15764900188470871</v>
          </cell>
        </row>
        <row r="13">
          <cell r="E13">
            <v>0.24119743072811661</v>
          </cell>
          <cell r="F13">
            <v>0.24652954841634078</v>
          </cell>
          <cell r="K13">
            <v>0.19203121695263081</v>
          </cell>
        </row>
        <row r="16">
          <cell r="E16">
            <v>1.1608105452950204</v>
          </cell>
          <cell r="F16">
            <v>0.26980370162958289</v>
          </cell>
          <cell r="K16">
            <v>0.21515382426359791</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169395745800</v>
          </cell>
          <cell r="C3">
            <v>8.4900000000000003E-2</v>
          </cell>
          <cell r="G3">
            <v>1.7881082244114332E-2</v>
          </cell>
        </row>
        <row r="5">
          <cell r="C5">
            <v>2.5600000000000001E-2</v>
          </cell>
        </row>
        <row r="6">
          <cell r="A6">
            <v>1.9024038475792595</v>
          </cell>
          <cell r="C6">
            <v>4.7875414488594302E-2</v>
          </cell>
          <cell r="K6">
            <v>92.260984310498429</v>
          </cell>
        </row>
        <row r="7">
          <cell r="A7">
            <v>25.24150585605722</v>
          </cell>
          <cell r="C7">
            <v>5.016654910586308E-2</v>
          </cell>
          <cell r="E7">
            <v>3.5339370521909053E-2</v>
          </cell>
          <cell r="G7">
            <v>0.42534838023471722</v>
          </cell>
          <cell r="K7">
            <v>-3.1228059373481498E-3</v>
          </cell>
        </row>
        <row r="11">
          <cell r="E11">
            <v>0.22700169094307165</v>
          </cell>
          <cell r="F11">
            <v>7.6412562558932251E-2</v>
          </cell>
          <cell r="K11">
            <v>6.0037401324828418E-2</v>
          </cell>
        </row>
        <row r="13">
          <cell r="E13">
            <v>0.57644110275689231</v>
          </cell>
          <cell r="F13">
            <v>1.1338632750397455</v>
          </cell>
          <cell r="K13">
            <v>0.37292455219247539</v>
          </cell>
        </row>
        <row r="16">
          <cell r="E16">
            <v>-0.28938896838324468</v>
          </cell>
          <cell r="F16">
            <v>61.728993489899722</v>
          </cell>
          <cell r="K16">
            <v>0.16346852972389436</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164305403600</v>
          </cell>
          <cell r="C3">
            <v>0.43520000000000003</v>
          </cell>
          <cell r="G3">
            <v>1.2990860036069852E-2</v>
          </cell>
        </row>
        <row r="5">
          <cell r="C5">
            <v>0.10680323247509867</v>
          </cell>
        </row>
        <row r="6">
          <cell r="A6">
            <v>3.0878670099605339</v>
          </cell>
          <cell r="C6">
            <v>9.3121593685397477E-2</v>
          </cell>
          <cell r="K6">
            <v>74.656618213740387</v>
          </cell>
        </row>
        <row r="7">
          <cell r="A7">
            <v>28.911737392222417</v>
          </cell>
          <cell r="C7">
            <v>3.0157255278486776E-2</v>
          </cell>
          <cell r="E7">
            <v>0.16704910509407986</v>
          </cell>
          <cell r="G7">
            <v>0.87159115310285595</v>
          </cell>
          <cell r="K7">
            <v>-0.3084788976126307</v>
          </cell>
        </row>
        <row r="11">
          <cell r="E11">
            <v>9.6488974523656568E-2</v>
          </cell>
          <cell r="F11">
            <v>3.8912860964132934E-2</v>
          </cell>
          <cell r="K11">
            <v>6.7674784244571073E-2</v>
          </cell>
        </row>
        <row r="13">
          <cell r="E13">
            <v>-0.16142904399603042</v>
          </cell>
          <cell r="F13">
            <v>0.12090729783037468</v>
          </cell>
          <cell r="K13">
            <v>0.12188337824690069</v>
          </cell>
        </row>
        <row r="16">
          <cell r="E16">
            <v>0.14806894713546215</v>
          </cell>
          <cell r="F16">
            <v>1.7036124794745477E-2</v>
          </cell>
          <cell r="K16">
            <v>0.10375576811767143</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18066873625</v>
          </cell>
          <cell r="C3">
            <v>0.37030000000000002</v>
          </cell>
          <cell r="G3">
            <v>0.18716155401158777</v>
          </cell>
        </row>
        <row r="5">
          <cell r="C5">
            <v>-0.18913807079167794</v>
          </cell>
        </row>
        <row r="6">
          <cell r="A6">
            <v>4.8816194609564985</v>
          </cell>
          <cell r="C6">
            <v>1.6211834639286681E-2</v>
          </cell>
          <cell r="K6">
            <v>22.433991879163994</v>
          </cell>
        </row>
        <row r="7">
          <cell r="C7">
            <v>3.3209951674746381E-3</v>
          </cell>
          <cell r="E7">
            <v>-0.36754789334286597</v>
          </cell>
          <cell r="G7">
            <v>1.2961754203031741</v>
          </cell>
          <cell r="K7">
            <v>-0.42105827408609053</v>
          </cell>
        </row>
        <row r="11">
          <cell r="E11">
            <v>0.72871742443239906</v>
          </cell>
          <cell r="F11">
            <v>0.65189217754738871</v>
          </cell>
          <cell r="K11">
            <v>0.27925489048610957</v>
          </cell>
        </row>
        <row r="13">
          <cell r="E13">
            <v>-9.5331195283598014E-2</v>
          </cell>
          <cell r="F13">
            <v>-0.49201262421198455</v>
          </cell>
          <cell r="K13">
            <v>0.6216973743719072</v>
          </cell>
        </row>
        <row r="16">
          <cell r="E16">
            <v>0.40823972930797403</v>
          </cell>
          <cell r="F16">
            <v>-1.0822860152174272</v>
          </cell>
          <cell r="K16">
            <v>0.42664362795458971</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60630468425</v>
          </cell>
          <cell r="C3">
            <v>0.25670000000000004</v>
          </cell>
          <cell r="G3">
            <v>-5.8844833262569618E-4</v>
          </cell>
        </row>
        <row r="5">
          <cell r="C5">
            <v>0.12</v>
          </cell>
        </row>
        <row r="6">
          <cell r="A6">
            <v>6.177327399388691</v>
          </cell>
          <cell r="C6">
            <v>0.13472060731428978</v>
          </cell>
          <cell r="K6">
            <v>928.74581018298818</v>
          </cell>
        </row>
        <row r="7">
          <cell r="A7">
            <v>50.399391874480465</v>
          </cell>
          <cell r="C7">
            <v>1.6460370931069546E-2</v>
          </cell>
          <cell r="E7">
            <v>0.16552696383014084</v>
          </cell>
          <cell r="G7">
            <v>1.4051869140976534</v>
          </cell>
          <cell r="K7">
            <v>-0.57959894342134977</v>
          </cell>
        </row>
        <row r="11">
          <cell r="E11">
            <v>0.14410788517543449</v>
          </cell>
          <cell r="F11">
            <v>0.13669896598033127</v>
          </cell>
          <cell r="K11">
            <v>0.13408488150223713</v>
          </cell>
        </row>
        <row r="13">
          <cell r="E13">
            <v>0.37691122600247473</v>
          </cell>
          <cell r="F13">
            <v>0.33800318317964284</v>
          </cell>
          <cell r="K13">
            <v>0.22405290749684997</v>
          </cell>
        </row>
        <row r="16">
          <cell r="E16">
            <v>5.2512726207292193E-3</v>
          </cell>
          <cell r="F16">
            <v>0.18244343998625623</v>
          </cell>
          <cell r="K16">
            <v>0.21308304352684265</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5011480243</v>
          </cell>
          <cell r="C3">
            <v>0.26179999999999998</v>
          </cell>
          <cell r="G3">
            <v>2.7381752694923562E-2</v>
          </cell>
        </row>
        <row r="5">
          <cell r="C5">
            <v>4.7767393561786088E-2</v>
          </cell>
        </row>
        <row r="6">
          <cell r="A6">
            <v>5.2040293281412255</v>
          </cell>
          <cell r="C6">
            <v>4.1536863966770511E-2</v>
          </cell>
          <cell r="K6">
            <v>8.555320400023728</v>
          </cell>
        </row>
        <row r="7">
          <cell r="A7">
            <v>108.94522267391304</v>
          </cell>
          <cell r="C7">
            <v>7.9816736893000267E-3</v>
          </cell>
          <cell r="E7">
            <v>2.0147557435932006E-2</v>
          </cell>
          <cell r="G7">
            <v>2.8997204480236971</v>
          </cell>
          <cell r="K7">
            <v>-0.69763843788571389</v>
          </cell>
        </row>
        <row r="11">
          <cell r="E11">
            <v>0.4843294314246922</v>
          </cell>
          <cell r="F11">
            <v>0.30309115413552146</v>
          </cell>
          <cell r="K11">
            <v>0.21746940143089222</v>
          </cell>
        </row>
        <row r="13">
          <cell r="E13">
            <v>-0.66134663341645883</v>
          </cell>
          <cell r="F13">
            <v>-10.678098043341048</v>
          </cell>
          <cell r="K13">
            <v>0.27286047422548942</v>
          </cell>
        </row>
        <row r="16">
          <cell r="E16">
            <v>2.3622369907273635</v>
          </cell>
          <cell r="F16">
            <v>-1.3125073243904155</v>
          </cell>
          <cell r="K16">
            <v>0.27968328585505475</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27273500000</v>
          </cell>
          <cell r="C3">
            <v>0.32170000000000004</v>
          </cell>
          <cell r="G3">
            <v>3.048568984486355E-3</v>
          </cell>
        </row>
        <row r="5">
          <cell r="C5">
            <v>5.8895705521472393E-2</v>
          </cell>
        </row>
        <row r="6">
          <cell r="A6">
            <v>8.3661042944785269</v>
          </cell>
          <cell r="C6">
            <v>0.10736196319018405</v>
          </cell>
          <cell r="K6">
            <v>14.016882855873293</v>
          </cell>
        </row>
        <row r="7">
          <cell r="A7">
            <v>142.04947916666666</v>
          </cell>
          <cell r="C7">
            <v>1.2832969732524246E-2</v>
          </cell>
          <cell r="E7">
            <v>1.3099444724886422E-2</v>
          </cell>
          <cell r="G7">
            <v>0.4241552839683681</v>
          </cell>
          <cell r="K7">
            <v>-0.7637073018227698</v>
          </cell>
        </row>
        <row r="11">
          <cell r="E11">
            <v>0.20458801498127333</v>
          </cell>
          <cell r="F11">
            <v>0.26700349786241739</v>
          </cell>
          <cell r="K11">
            <v>0.11538623840944644</v>
          </cell>
        </row>
        <row r="13">
          <cell r="E13">
            <v>-3.9368421052631577</v>
          </cell>
          <cell r="F13">
            <v>-0.65591397849462363</v>
          </cell>
          <cell r="K13">
            <v>9.7137749086340028E-2</v>
          </cell>
        </row>
        <row r="16">
          <cell r="E16">
            <v>-0.47629310344827591</v>
          </cell>
          <cell r="F16">
            <v>0.44032921810699599</v>
          </cell>
          <cell r="K16">
            <v>0.384366487472239</v>
          </cell>
        </row>
      </sheetData>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260269489116</v>
          </cell>
          <cell r="C3">
            <v>0.1229</v>
          </cell>
          <cell r="G3">
            <v>1.4379669605254718E-3</v>
          </cell>
        </row>
        <row r="5">
          <cell r="C5">
            <v>2.7416173570019724E-2</v>
          </cell>
        </row>
        <row r="6">
          <cell r="A6">
            <v>1.0267040990769232</v>
          </cell>
          <cell r="C6">
            <v>2.0824457593688363E-2</v>
          </cell>
          <cell r="K6">
            <v>376.95455454034885</v>
          </cell>
        </row>
        <row r="7">
          <cell r="A7">
            <v>37.448847354820145</v>
          </cell>
          <cell r="C7">
            <v>2.0282823076688765E-2</v>
          </cell>
          <cell r="E7">
            <v>0.18264981438925226</v>
          </cell>
          <cell r="G7">
            <v>0.354537473062495</v>
          </cell>
          <cell r="K7">
            <v>-0.35876815136197593</v>
          </cell>
        </row>
        <row r="11">
          <cell r="E11">
            <v>6.7573164606043568E-2</v>
          </cell>
          <cell r="F11">
            <v>4.6266870279417338E-2</v>
          </cell>
          <cell r="K11">
            <v>6.3978044790599237E-2</v>
          </cell>
        </row>
        <row r="13">
          <cell r="E13">
            <v>7.6659822039698788E-2</v>
          </cell>
          <cell r="F13">
            <v>0.10457724094087739</v>
          </cell>
          <cell r="K13">
            <v>8.8789214929059043E-2</v>
          </cell>
        </row>
        <row r="16">
          <cell r="E16">
            <v>0.89591981314777103</v>
          </cell>
          <cell r="K16">
            <v>6.5909913871816855E-2</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19027524560</v>
          </cell>
          <cell r="C3">
            <v>0.47200000000000003</v>
          </cell>
          <cell r="G3">
            <v>-1.2853612670959552E-2</v>
          </cell>
        </row>
        <row r="5">
          <cell r="C5">
            <v>0.16719999999999999</v>
          </cell>
        </row>
        <row r="6">
          <cell r="A6">
            <v>4.5131699620493357</v>
          </cell>
          <cell r="C6">
            <v>0.1384033426634482</v>
          </cell>
          <cell r="K6">
            <v>196.40816613050822</v>
          </cell>
        </row>
        <row r="7">
          <cell r="A7">
            <v>24.394262256410258</v>
          </cell>
          <cell r="C7">
            <v>3.9101250278454507E-2</v>
          </cell>
          <cell r="E7">
            <v>0.13793823038397329</v>
          </cell>
          <cell r="G7">
            <v>0.47118218535094419</v>
          </cell>
          <cell r="K7">
            <v>8.9582636916166747E-2</v>
          </cell>
        </row>
        <row r="11">
          <cell r="E11">
            <v>0.13268284308114908</v>
          </cell>
          <cell r="F11">
            <v>6.5049892636099615E-2</v>
          </cell>
          <cell r="K11">
            <v>4.7915048577075223E-2</v>
          </cell>
        </row>
        <row r="13">
          <cell r="E13">
            <v>-0.55576559546313797</v>
          </cell>
          <cell r="F13">
            <v>2.3191489361702127</v>
          </cell>
          <cell r="K13">
            <v>0.49057577627548482</v>
          </cell>
        </row>
        <row r="16">
          <cell r="E16">
            <v>7.4190736730819662E-2</v>
          </cell>
          <cell r="F16">
            <v>0.19630155463358623</v>
          </cell>
          <cell r="K16">
            <v>7.554561174837382E-2</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9.1806876371616664E-2</v>
          </cell>
        </row>
        <row r="7">
          <cell r="AG7">
            <v>0.71489999999999998</v>
          </cell>
          <cell r="AI7">
            <v>0.30971524288107205</v>
          </cell>
          <cell r="AJ7">
            <v>0.31859296482412058</v>
          </cell>
        </row>
        <row r="13">
          <cell r="AI13">
            <v>0.18137160470044308</v>
          </cell>
          <cell r="AJ13">
            <v>4.6288209606986896</v>
          </cell>
        </row>
        <row r="16">
          <cell r="AG16">
            <v>-6.5546539360924819E-3</v>
          </cell>
        </row>
        <row r="19">
          <cell r="AH19">
            <v>10.383180904522613</v>
          </cell>
          <cell r="AI19">
            <v>33.524926987560846</v>
          </cell>
        </row>
        <row r="22">
          <cell r="AH22">
            <v>0.15991001021882917</v>
          </cell>
          <cell r="AJ22">
            <v>3.0683561016003363E-2</v>
          </cell>
        </row>
        <row r="29">
          <cell r="AA29">
            <v>-0.37940379403794033</v>
          </cell>
          <cell r="AB29">
            <v>0.34570596797671027</v>
          </cell>
        </row>
        <row r="102">
          <cell r="AI102">
            <v>61987590000</v>
          </cell>
        </row>
        <row r="106">
          <cell r="AA106">
            <v>-0.210075026795284</v>
          </cell>
          <cell r="AB106">
            <v>0.74331658856724458</v>
          </cell>
          <cell r="AG106">
            <v>0.23270703683827496</v>
          </cell>
        </row>
        <row r="107">
          <cell r="AI107">
            <v>8.2541735307419997E-2</v>
          </cell>
        </row>
        <row r="116">
          <cell r="AC116">
            <v>188.08946943526854</v>
          </cell>
        </row>
        <row r="118">
          <cell r="AC118">
            <v>-0.4447215498028857</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0.11258955987717512</v>
          </cell>
        </row>
        <row r="7">
          <cell r="Z7">
            <v>0.8044</v>
          </cell>
          <cell r="AB7">
            <v>0.55243790248390068</v>
          </cell>
          <cell r="AC7">
            <v>0.56148420729837478</v>
          </cell>
        </row>
        <row r="13">
          <cell r="AB13">
            <v>0.32418879564370767</v>
          </cell>
          <cell r="AC13">
            <v>1.4029959810010961</v>
          </cell>
        </row>
        <row r="16">
          <cell r="Z16">
            <v>-1.7868565059310757E-2</v>
          </cell>
        </row>
        <row r="19">
          <cell r="AA19">
            <v>15.65642828426863</v>
          </cell>
          <cell r="AB19">
            <v>28.34061206494588</v>
          </cell>
        </row>
        <row r="22">
          <cell r="AA22">
            <v>0.12474545942306228</v>
          </cell>
          <cell r="AC22">
            <v>3.5862854356286777E-2</v>
          </cell>
        </row>
        <row r="29">
          <cell r="T29">
            <v>0.21492973763301104</v>
          </cell>
          <cell r="U29">
            <v>0.20445276459182993</v>
          </cell>
        </row>
        <row r="102">
          <cell r="AB102">
            <v>510556126350</v>
          </cell>
        </row>
        <row r="106">
          <cell r="T106">
            <v>0.23116650599091026</v>
          </cell>
          <cell r="U106">
            <v>2.4106493651770311E-2</v>
          </cell>
          <cell r="Z106">
            <v>8.9402580772229359E-2</v>
          </cell>
        </row>
        <row r="107">
          <cell r="AB107">
            <v>0.11246186760743422</v>
          </cell>
        </row>
        <row r="116">
          <cell r="V116">
            <v>220.76228041431338</v>
          </cell>
        </row>
        <row r="118">
          <cell r="V118">
            <v>-0.13164347081653072</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700711250</v>
          </cell>
          <cell r="C3">
            <v>0.55569999999999997</v>
          </cell>
          <cell r="G3">
            <v>6.2446848527379032E-3</v>
          </cell>
        </row>
        <row r="5">
          <cell r="C5">
            <v>0.25</v>
          </cell>
        </row>
        <row r="6">
          <cell r="A6">
            <v>6.2563504464285717</v>
          </cell>
          <cell r="C6">
            <v>0.3392857142857143</v>
          </cell>
          <cell r="K6">
            <v>65.700014589362965</v>
          </cell>
        </row>
        <row r="7">
          <cell r="A7">
            <v>25.025401785714287</v>
          </cell>
          <cell r="C7">
            <v>5.4230612110195177E-2</v>
          </cell>
          <cell r="E7">
            <v>0.56513245459619599</v>
          </cell>
          <cell r="G7">
            <v>0.47141322888369447</v>
          </cell>
          <cell r="K7">
            <v>0.118298120670008</v>
          </cell>
        </row>
        <row r="11">
          <cell r="E11">
            <v>5.242665972715721E-2</v>
          </cell>
          <cell r="F11">
            <v>6.5155160771857012E-2</v>
          </cell>
          <cell r="K11">
            <v>3.3675551187169805E-2</v>
          </cell>
        </row>
        <row r="13">
          <cell r="E13">
            <v>1.10906943168394E-2</v>
          </cell>
          <cell r="F13">
            <v>-9.1322126306224494E-2</v>
          </cell>
          <cell r="K13">
            <v>2.2572380967352368E-2</v>
          </cell>
        </row>
        <row r="16">
          <cell r="E16">
            <v>-0.28459199751448039</v>
          </cell>
          <cell r="F16">
            <v>0.17876973663802453</v>
          </cell>
          <cell r="K16">
            <v>5.654342101181542E-2</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33222430000</v>
          </cell>
          <cell r="C3">
            <v>0.25010000000000004</v>
          </cell>
          <cell r="G3">
            <v>2.891093983253083E-4</v>
          </cell>
        </row>
        <row r="5">
          <cell r="C5">
            <v>5.8188818551623694E-2</v>
          </cell>
        </row>
        <row r="6">
          <cell r="A6">
            <v>2.8555006663427176</v>
          </cell>
          <cell r="C6">
            <v>7.7802833903884441E-2</v>
          </cell>
          <cell r="K6">
            <v>792.73956428819633</v>
          </cell>
        </row>
        <row r="7">
          <cell r="A7">
            <v>49.073013293943873</v>
          </cell>
          <cell r="C7">
            <v>2.7246652336990401E-2</v>
          </cell>
          <cell r="E7">
            <v>0.15810931424183738</v>
          </cell>
          <cell r="G7">
            <v>7.5756555911242293E-2</v>
          </cell>
          <cell r="K7">
            <v>-0.26787997387495721</v>
          </cell>
        </row>
        <row r="11">
          <cell r="E11">
            <v>0.39872238436112273</v>
          </cell>
          <cell r="F11">
            <v>0.21999999999999997</v>
          </cell>
          <cell r="K11">
            <v>0.156</v>
          </cell>
        </row>
        <row r="13">
          <cell r="E13">
            <v>0.12713687022409315</v>
          </cell>
          <cell r="F13">
            <v>0.12444314237139675</v>
          </cell>
          <cell r="K13">
            <v>0.23114182072782655</v>
          </cell>
        </row>
        <row r="16">
          <cell r="E16">
            <v>2.0699052160038311E-2</v>
          </cell>
          <cell r="F16">
            <v>-0.5616629750339196</v>
          </cell>
          <cell r="K16">
            <v>5.5695031299951861E-2</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18836410000</v>
          </cell>
          <cell r="C3">
            <v>1</v>
          </cell>
          <cell r="G3">
            <v>-4.246990024273996E-3</v>
          </cell>
        </row>
        <row r="5">
          <cell r="C5">
            <v>7.444883736514106E-2</v>
          </cell>
        </row>
        <row r="6">
          <cell r="A6">
            <v>1.2622401661864235</v>
          </cell>
          <cell r="C6">
            <v>0.11391811297996382</v>
          </cell>
          <cell r="K6">
            <v>2167.7185713219246</v>
          </cell>
        </row>
        <row r="7">
          <cell r="A7">
            <v>16.954464446444643</v>
          </cell>
          <cell r="C7">
            <v>9.0250743108692161E-2</v>
          </cell>
          <cell r="E7">
            <v>0</v>
          </cell>
          <cell r="G7">
            <v>0.2593879711685424</v>
          </cell>
          <cell r="K7">
            <v>0.5212060149627542</v>
          </cell>
        </row>
        <row r="11">
          <cell r="E11">
            <v>-8.5391900235132101E-2</v>
          </cell>
          <cell r="F11">
            <v>0.26299728560953262</v>
          </cell>
          <cell r="K11">
            <v>8.9126360300080115E-2</v>
          </cell>
        </row>
        <row r="13">
          <cell r="E13">
            <v>-1.0882980350952143</v>
          </cell>
          <cell r="F13">
            <v>-6.1886065485725492</v>
          </cell>
          <cell r="K13">
            <v>6.8720883509002212E-2</v>
          </cell>
        </row>
        <row r="16">
          <cell r="E16">
            <v>8.0293487565795019E-2</v>
          </cell>
          <cell r="F16">
            <v>-0.30745947619493796</v>
          </cell>
          <cell r="K16">
            <v>5.539863275302187E-2</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111754800000</v>
          </cell>
          <cell r="C3">
            <v>0.48520000000000002</v>
          </cell>
          <cell r="G3">
            <v>-1.1792414779435179E-2</v>
          </cell>
        </row>
        <row r="5">
          <cell r="C5">
            <v>0.31146067415730339</v>
          </cell>
        </row>
        <row r="6">
          <cell r="A6">
            <v>6.278359550561798</v>
          </cell>
          <cell r="C6">
            <v>0.29067415730337076</v>
          </cell>
          <cell r="K6">
            <v>587.36287464104691</v>
          </cell>
        </row>
        <row r="7">
          <cell r="A7">
            <v>20.157792207792209</v>
          </cell>
          <cell r="C7">
            <v>4.6297787656548087E-2</v>
          </cell>
          <cell r="E7">
            <v>9.2393276091425808E-2</v>
          </cell>
          <cell r="G7">
            <v>0.24358331662322039</v>
          </cell>
          <cell r="K7">
            <v>-0.22359901305841623</v>
          </cell>
        </row>
        <row r="11">
          <cell r="E11">
            <v>-7.7474966449881277E-2</v>
          </cell>
          <cell r="F11">
            <v>-4.0843730767078368E-3</v>
          </cell>
          <cell r="K11">
            <v>4.1507485273212616E-2</v>
          </cell>
        </row>
        <row r="13">
          <cell r="E13">
            <v>-0.12252160650737165</v>
          </cell>
          <cell r="F13">
            <v>7.0683661645422946E-2</v>
          </cell>
          <cell r="K13">
            <v>6.9724054354550494E-2</v>
          </cell>
        </row>
        <row r="16">
          <cell r="E16">
            <v>-3.5160952947273949E-2</v>
          </cell>
          <cell r="F16">
            <v>0.12690922432584495</v>
          </cell>
          <cell r="K16">
            <v>7.346244748710154E-2</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9248043112</v>
          </cell>
          <cell r="C3">
            <v>0.43200000000000005</v>
          </cell>
          <cell r="G3">
            <v>0</v>
          </cell>
        </row>
        <row r="5">
          <cell r="C5">
            <v>0.13128615932354251</v>
          </cell>
        </row>
        <row r="6">
          <cell r="A6">
            <v>4.1157290218068532</v>
          </cell>
          <cell r="C6">
            <v>0.16288384512683579</v>
          </cell>
          <cell r="K6">
            <v>11.49309281361089</v>
          </cell>
        </row>
        <row r="7">
          <cell r="A7">
            <v>31.349298684745762</v>
          </cell>
          <cell r="C7">
            <v>3.957594007375341E-2</v>
          </cell>
          <cell r="E7">
            <v>0.13295809008975087</v>
          </cell>
          <cell r="G7">
            <v>0.69900801773852017</v>
          </cell>
          <cell r="K7">
            <v>4.4826619419171765E-2</v>
          </cell>
        </row>
        <row r="11">
          <cell r="E11">
            <v>7.1353000046300075E-2</v>
          </cell>
          <cell r="F11">
            <v>8.633144499453338E-2</v>
          </cell>
          <cell r="K11">
            <v>4.7078334812746814E-2</v>
          </cell>
        </row>
        <row r="13">
          <cell r="E13">
            <v>1.2180042149119163E-2</v>
          </cell>
          <cell r="F13">
            <v>0.10407770778856618</v>
          </cell>
          <cell r="K13">
            <v>6.7552104884880532E-2</v>
          </cell>
        </row>
        <row r="16">
          <cell r="E16">
            <v>-8.5808236562653128E-2</v>
          </cell>
          <cell r="F16">
            <v>0.35461529199591291</v>
          </cell>
          <cell r="K16">
            <v>0.1086459726236769</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88093454730</v>
          </cell>
          <cell r="C3">
            <v>0.86420000000000008</v>
          </cell>
          <cell r="G3">
            <v>-5.1770091837100018E-5</v>
          </cell>
        </row>
        <row r="5">
          <cell r="C5">
            <v>0.33929999999999999</v>
          </cell>
        </row>
        <row r="6">
          <cell r="A6">
            <v>6.8780023992816988</v>
          </cell>
          <cell r="C6">
            <v>0.22454435513148341</v>
          </cell>
          <cell r="K6">
            <v>1899.0313270282827</v>
          </cell>
        </row>
        <row r="7">
          <cell r="A7">
            <v>18.148630970333745</v>
          </cell>
          <cell r="C7">
            <v>4.4725229724226524E-2</v>
          </cell>
          <cell r="E7">
            <v>0.12405829319501049</v>
          </cell>
          <cell r="G7">
            <v>0.11250775463300289</v>
          </cell>
          <cell r="K7">
            <v>1.3485713736606719</v>
          </cell>
        </row>
        <row r="11">
          <cell r="E11">
            <v>-0.2425879029598611</v>
          </cell>
          <cell r="F11">
            <v>5.2173270132836125E-2</v>
          </cell>
          <cell r="K11">
            <v>5.1915835642142708E-2</v>
          </cell>
        </row>
        <row r="13">
          <cell r="E13">
            <v>-0.46275680160489396</v>
          </cell>
          <cell r="F13">
            <v>0.11884565738521125</v>
          </cell>
          <cell r="K13">
            <v>7.9712319781630875E-2</v>
          </cell>
        </row>
        <row r="16">
          <cell r="E16">
            <v>-0.63151970510403732</v>
          </cell>
          <cell r="F16">
            <v>0.62525297614293418</v>
          </cell>
          <cell r="K16">
            <v>0.17775632983074466</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350521200000</v>
          </cell>
          <cell r="C3">
            <v>0.84349999999999992</v>
          </cell>
          <cell r="G3">
            <v>-4.9800507513766412E-3</v>
          </cell>
        </row>
        <row r="5">
          <cell r="C5">
            <v>0.36241950870498452</v>
          </cell>
        </row>
        <row r="6">
          <cell r="A6">
            <v>10.449594562365847</v>
          </cell>
          <cell r="C6">
            <v>0.33961364178392561</v>
          </cell>
          <cell r="K6">
            <v>72.523731731644773</v>
          </cell>
        </row>
        <row r="7">
          <cell r="A7">
            <v>28.83286995146829</v>
          </cell>
          <cell r="C7">
            <v>3.2500174026563869E-2</v>
          </cell>
          <cell r="E7">
            <v>0.55625898410110453</v>
          </cell>
          <cell r="G7">
            <v>0.28410686064978846</v>
          </cell>
          <cell r="K7">
            <v>-0.27765207438600825</v>
          </cell>
        </row>
        <row r="11">
          <cell r="E11">
            <v>0.17965031839907342</v>
          </cell>
          <cell r="F11">
            <v>0.32084928723344097</v>
          </cell>
          <cell r="K11">
            <v>0.178390977085577</v>
          </cell>
        </row>
        <row r="13">
          <cell r="E13">
            <v>9.1307373615374887E-2</v>
          </cell>
          <cell r="F13">
            <v>0.52558584491113258</v>
          </cell>
          <cell r="K13">
            <v>0.21588040586699053</v>
          </cell>
        </row>
        <row r="16">
          <cell r="E16">
            <v>0.21951774555590786</v>
          </cell>
          <cell r="F16">
            <v>0.23184864213449607</v>
          </cell>
          <cell r="K16">
            <v>0.16634217837956139</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90446803200</v>
          </cell>
          <cell r="C3">
            <v>0.87919999999999998</v>
          </cell>
          <cell r="G3">
            <v>1.8920446229682142E-3</v>
          </cell>
        </row>
        <row r="5">
          <cell r="C5">
            <v>0.39457160218756332</v>
          </cell>
        </row>
        <row r="6">
          <cell r="A6">
            <v>9.1600975491188983</v>
          </cell>
          <cell r="C6">
            <v>0.40186347984606036</v>
          </cell>
          <cell r="K6">
            <v>642.76455187327713</v>
          </cell>
        </row>
        <row r="7">
          <cell r="A7">
            <v>23.215298562628337</v>
          </cell>
          <cell r="C7">
            <v>4.3871091731410135E-2</v>
          </cell>
          <cell r="E7">
            <v>0.20653198093337768</v>
          </cell>
          <cell r="G7">
            <v>4.9617975203940477E-2</v>
          </cell>
          <cell r="K7">
            <v>0.83123803952500608</v>
          </cell>
        </row>
        <row r="11">
          <cell r="E11">
            <v>0.17906368821292773</v>
          </cell>
          <cell r="F11">
            <v>0.10562441913847742</v>
          </cell>
          <cell r="K11">
            <v>9.002044661221395E-2</v>
          </cell>
        </row>
        <row r="13">
          <cell r="E13">
            <v>0.41838520985440408</v>
          </cell>
          <cell r="F13">
            <v>0.17278747742323897</v>
          </cell>
          <cell r="K13">
            <v>0.10907343461705729</v>
          </cell>
        </row>
        <row r="16">
          <cell r="E16">
            <v>0.61227268712172145</v>
          </cell>
          <cell r="F16">
            <v>-5.3520572894982799E-5</v>
          </cell>
          <cell r="K16">
            <v>9.4650696939193438E-2</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561857018578</v>
          </cell>
          <cell r="C3">
            <v>0.77769999999999995</v>
          </cell>
          <cell r="G3">
            <v>-2.5456807156169076E-2</v>
          </cell>
        </row>
        <row r="5">
          <cell r="C5">
            <v>0.22010000000000002</v>
          </cell>
        </row>
        <row r="6">
          <cell r="A6">
            <v>16.787385896740268</v>
          </cell>
          <cell r="C6">
            <v>0.12055384523386017</v>
          </cell>
          <cell r="K6">
            <v>654.03042885175898</v>
          </cell>
        </row>
        <row r="7">
          <cell r="A7">
            <v>63.731512996597097</v>
          </cell>
          <cell r="C7">
            <v>1.4049118079406425E-2</v>
          </cell>
          <cell r="E7">
            <v>0.19724684927575886</v>
          </cell>
          <cell r="G7">
            <v>1.6879983496721767</v>
          </cell>
          <cell r="K7">
            <v>0.10504245742533524</v>
          </cell>
        </row>
        <row r="11">
          <cell r="E11">
            <v>7.8747386858013524E-3</v>
          </cell>
          <cell r="F11">
            <v>0.17264745247254876</v>
          </cell>
          <cell r="K11">
            <v>0.15197330486053096</v>
          </cell>
        </row>
        <row r="13">
          <cell r="E13">
            <v>0.11879893222494942</v>
          </cell>
          <cell r="F13">
            <v>0.41173456315654633</v>
          </cell>
          <cell r="K13">
            <v>0.26175843260588977</v>
          </cell>
        </row>
        <row r="16">
          <cell r="E16">
            <v>-0.13887593708067958</v>
          </cell>
          <cell r="F16">
            <v>0.6633230665182599</v>
          </cell>
          <cell r="K16">
            <v>0.33221414776726099</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26770025965</v>
          </cell>
          <cell r="C3">
            <v>0.70709999999999995</v>
          </cell>
          <cell r="G3">
            <v>2.0015163693110349E-2</v>
          </cell>
        </row>
        <row r="5">
          <cell r="C5">
            <v>0.24199999999999999</v>
          </cell>
        </row>
        <row r="6">
          <cell r="A6">
            <v>11.300137596032082</v>
          </cell>
          <cell r="C6">
            <v>0.43763579104865408</v>
          </cell>
          <cell r="K6">
            <v>178.53438793994752</v>
          </cell>
        </row>
        <row r="7">
          <cell r="A7">
            <v>36.372317887228263</v>
          </cell>
          <cell r="C7">
            <v>2.8178956238277209E-2</v>
          </cell>
          <cell r="E7">
            <v>7.0510345397502061E-2</v>
          </cell>
          <cell r="G7">
            <v>1.4088617779086716E-2</v>
          </cell>
          <cell r="K7">
            <v>7.1442044889560963E-2</v>
          </cell>
        </row>
        <row r="11">
          <cell r="E11">
            <v>0.16440824583404701</v>
          </cell>
          <cell r="F11">
            <v>9.92733380973152E-2</v>
          </cell>
          <cell r="K11">
            <v>0.14237938069760353</v>
          </cell>
        </row>
        <row r="13">
          <cell r="E13">
            <v>0.1411263716979807</v>
          </cell>
          <cell r="F13">
            <v>0.50910589576507159</v>
          </cell>
          <cell r="K13">
            <v>0.22862268562747684</v>
          </cell>
        </row>
        <row r="16">
          <cell r="E16">
            <v>2.0938881280061938E-2</v>
          </cell>
          <cell r="F16">
            <v>-3.1352902738093658E-2</v>
          </cell>
          <cell r="K16">
            <v>0.18235219666486646</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80707597323</v>
          </cell>
          <cell r="C3">
            <v>0.70140000000000002</v>
          </cell>
          <cell r="G3">
            <v>-8.2941157610064709E-3</v>
          </cell>
        </row>
        <row r="5">
          <cell r="C5">
            <v>0.26920000000000005</v>
          </cell>
        </row>
        <row r="6">
          <cell r="A6">
            <v>9.3846043398837207</v>
          </cell>
          <cell r="C6">
            <v>0.17870879421065433</v>
          </cell>
          <cell r="K6">
            <v>122.14617345459143</v>
          </cell>
        </row>
        <row r="7">
          <cell r="A7">
            <v>32.167236876444797</v>
          </cell>
          <cell r="C7">
            <v>2.4493269103131085E-2</v>
          </cell>
          <cell r="E7">
            <v>0.19630916769311982</v>
          </cell>
          <cell r="G7">
            <v>1.4596407703960181</v>
          </cell>
          <cell r="K7">
            <v>-0.30515857867574125</v>
          </cell>
        </row>
        <row r="11">
          <cell r="E11">
            <v>3.9094650205761416E-2</v>
          </cell>
          <cell r="F11">
            <v>6.4356435643564414E-2</v>
          </cell>
          <cell r="K11">
            <v>6.0052532962182513E-2</v>
          </cell>
        </row>
        <row r="13">
          <cell r="E13">
            <v>3.7800687285223455E-2</v>
          </cell>
          <cell r="F13">
            <v>0.18684957426679283</v>
          </cell>
          <cell r="K13">
            <v>0.11258365989690966</v>
          </cell>
        </row>
        <row r="16">
          <cell r="E16">
            <v>-0.2175332938456932</v>
          </cell>
          <cell r="F16">
            <v>0.4264292807408423</v>
          </cell>
          <cell r="K16">
            <v>0.173858941988764</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110973000000</v>
          </cell>
          <cell r="C3">
            <v>0.66739999999999999</v>
          </cell>
          <cell r="G3">
            <v>-2.958024472233145E-3</v>
          </cell>
        </row>
        <row r="5">
          <cell r="C5">
            <v>0.28280542986425339</v>
          </cell>
        </row>
        <row r="6">
          <cell r="A6">
            <v>15.691883484162895</v>
          </cell>
          <cell r="C6">
            <v>0.21422511312217193</v>
          </cell>
          <cell r="K6">
            <v>133.21410983270582</v>
          </cell>
        </row>
        <row r="7">
          <cell r="A7">
            <v>55.486499999999999</v>
          </cell>
          <cell r="C7">
            <v>1.3651969397961667E-2</v>
          </cell>
          <cell r="E7">
            <v>0.10027032150127331</v>
          </cell>
          <cell r="G7">
            <v>1.4548859921235483E-2</v>
          </cell>
          <cell r="K7">
            <v>-0.57736640281501961</v>
          </cell>
        </row>
        <row r="11">
          <cell r="E11">
            <v>8.968319293882776E-2</v>
          </cell>
          <cell r="F11">
            <v>0.13657548776959927</v>
          </cell>
          <cell r="K11">
            <v>0.1263374704060892</v>
          </cell>
        </row>
        <row r="13">
          <cell r="E13">
            <v>-0.22427548985099144</v>
          </cell>
          <cell r="F13">
            <v>0.51251607048324899</v>
          </cell>
          <cell r="K13">
            <v>0.13953962269901121</v>
          </cell>
        </row>
        <row r="16">
          <cell r="E16">
            <v>-0.44789446396681831</v>
          </cell>
          <cell r="F16">
            <v>0.58075959933222032</v>
          </cell>
          <cell r="K16">
            <v>0.30458936371108958</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W4">
            <v>0.2916945001113338</v>
          </cell>
          <cell r="X4">
            <v>0.17083261506636793</v>
          </cell>
        </row>
        <row r="7">
          <cell r="AC7">
            <v>0.70789999999999997</v>
          </cell>
          <cell r="AE7">
            <v>0.28055064782096584</v>
          </cell>
          <cell r="AF7">
            <v>0.28239104829210837</v>
          </cell>
        </row>
        <row r="13">
          <cell r="AE13">
            <v>0.32674782608695652</v>
          </cell>
          <cell r="AF13">
            <v>0.40205771240254001</v>
          </cell>
        </row>
        <row r="16">
          <cell r="AC16">
            <v>-4.8227323990037534E-2</v>
          </cell>
        </row>
        <row r="19">
          <cell r="AD19">
            <v>15.163942873969376</v>
          </cell>
          <cell r="AE19">
            <v>54.050642875885593</v>
          </cell>
        </row>
        <row r="22">
          <cell r="AD22">
            <v>8.9999306567101894E-2</v>
          </cell>
          <cell r="AF22">
            <v>1.8622534431784531E-2</v>
          </cell>
        </row>
        <row r="29">
          <cell r="W29">
            <v>0.37709611451942737</v>
          </cell>
          <cell r="X29">
            <v>0.13186813186813184</v>
          </cell>
        </row>
        <row r="102">
          <cell r="AE102">
            <v>205987000000</v>
          </cell>
        </row>
        <row r="106">
          <cell r="W106">
            <v>0.22878120411160063</v>
          </cell>
          <cell r="X106">
            <v>-8.317399617590826E-2</v>
          </cell>
          <cell r="AC106">
            <v>4.1032917361496904E-2</v>
          </cell>
        </row>
        <row r="107">
          <cell r="AE107">
            <v>0.1077945899177299</v>
          </cell>
        </row>
        <row r="116">
          <cell r="Y116">
            <v>1689.6597228113035</v>
          </cell>
        </row>
        <row r="118">
          <cell r="Y118">
            <v>-0.1340407324665317</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150386443392</v>
          </cell>
          <cell r="C3">
            <v>0.59079999999999999</v>
          </cell>
          <cell r="G3">
            <v>9.4934986773774765E-3</v>
          </cell>
        </row>
        <row r="5">
          <cell r="C5">
            <v>0.22949730567653354</v>
          </cell>
        </row>
        <row r="6">
          <cell r="A6">
            <v>5.550544157082749</v>
          </cell>
          <cell r="C6">
            <v>0.22739351886026427</v>
          </cell>
          <cell r="K6">
            <v>201.04077278284404</v>
          </cell>
        </row>
        <row r="7">
          <cell r="A7">
            <v>24.185661529752331</v>
          </cell>
          <cell r="C7">
            <v>3.6185526665689506E-2</v>
          </cell>
          <cell r="E7">
            <v>7.8918699981843324E-2</v>
          </cell>
          <cell r="G7">
            <v>0.38425102466939914</v>
          </cell>
          <cell r="K7">
            <v>-1.2181737505679857E-2</v>
          </cell>
        </row>
        <row r="11">
          <cell r="E11">
            <v>6.851594065120703E-2</v>
          </cell>
          <cell r="F11">
            <v>-0.13908042324679859</v>
          </cell>
          <cell r="K11">
            <v>1.0553582588400823E-2</v>
          </cell>
        </row>
        <row r="13">
          <cell r="E13">
            <v>0.12062801181408367</v>
          </cell>
          <cell r="F13">
            <v>-0.1374670550700513</v>
          </cell>
          <cell r="K13">
            <v>6.2008952853246702E-2</v>
          </cell>
        </row>
        <row r="16">
          <cell r="E16">
            <v>3.9602849591775291E-2</v>
          </cell>
          <cell r="F16">
            <v>-0.18402125290430571</v>
          </cell>
          <cell r="K16">
            <v>5.8314236639788318E-2</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32284982449</v>
          </cell>
          <cell r="C3">
            <v>0.41860000000000003</v>
          </cell>
          <cell r="G3">
            <v>-3.0566169763082664E-2</v>
          </cell>
        </row>
        <row r="5">
          <cell r="C5">
            <v>0.19428451060244348</v>
          </cell>
        </row>
        <row r="6">
          <cell r="A6">
            <v>2.2668854408790899</v>
          </cell>
          <cell r="C6">
            <v>0.13783176520151663</v>
          </cell>
          <cell r="K6">
            <v>686.07593687250642</v>
          </cell>
        </row>
        <row r="7">
          <cell r="A7">
            <v>11.667864997831586</v>
          </cell>
          <cell r="C7">
            <v>6.0802263191591183E-2</v>
          </cell>
          <cell r="E7">
            <v>0.13439028004148762</v>
          </cell>
          <cell r="G7">
            <v>1.7309144861073644</v>
          </cell>
          <cell r="K7">
            <v>0.44039792755244789</v>
          </cell>
        </row>
        <row r="11">
          <cell r="E11">
            <v>0.19822972416632356</v>
          </cell>
          <cell r="F11">
            <v>0.22332932485827173</v>
          </cell>
          <cell r="K11">
            <v>7.0888688063286492E-2</v>
          </cell>
        </row>
        <row r="13">
          <cell r="E13">
            <v>0.51875901875901875</v>
          </cell>
          <cell r="F13">
            <v>0.31448931116389556</v>
          </cell>
          <cell r="K13">
            <v>9.3160839497519493E-2</v>
          </cell>
        </row>
        <row r="16">
          <cell r="E16">
            <v>0.33108437062159957</v>
          </cell>
          <cell r="F16">
            <v>0.82213806277352508</v>
          </cell>
          <cell r="K16">
            <v>0.2806694353748026</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104814938364</v>
          </cell>
          <cell r="C3">
            <v>0.36220000000000002</v>
          </cell>
          <cell r="G3">
            <v>-1.6342066234965081E-2</v>
          </cell>
        </row>
        <row r="5">
          <cell r="C5">
            <v>0.17955008749300957</v>
          </cell>
        </row>
        <row r="6">
          <cell r="A6">
            <v>1.8908400837768116</v>
          </cell>
          <cell r="C6">
            <v>0.12350044197499685</v>
          </cell>
          <cell r="K6">
            <v>329.41971344152859</v>
          </cell>
        </row>
        <row r="7">
          <cell r="A7">
            <v>10.530989486988847</v>
          </cell>
          <cell r="C7">
            <v>6.5315117356891411E-2</v>
          </cell>
          <cell r="E7">
            <v>0.12212256660589307</v>
          </cell>
          <cell r="G7">
            <v>2.6720369730476849</v>
          </cell>
          <cell r="K7">
            <v>-9.4851586960684187E-2</v>
          </cell>
        </row>
        <row r="11">
          <cell r="E11">
            <v>0.19169009829665606</v>
          </cell>
          <cell r="F11">
            <v>8.0944580944581013E-2</v>
          </cell>
          <cell r="K11">
            <v>3.22228581053269E-2</v>
          </cell>
        </row>
        <row r="13">
          <cell r="E13">
            <v>0.19587455978534285</v>
          </cell>
          <cell r="F13">
            <v>0.39573692329266574</v>
          </cell>
          <cell r="K13">
            <v>6.2482408033876322E-2</v>
          </cell>
        </row>
        <row r="16">
          <cell r="E16">
            <v>-0.70629108458537404</v>
          </cell>
          <cell r="F16">
            <v>2.935682967760576</v>
          </cell>
          <cell r="K16">
            <v>3.3253589618620238E-2</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52704380762</v>
          </cell>
          <cell r="C3">
            <v>0.58240000000000003</v>
          </cell>
          <cell r="G3">
            <v>9.0528228258752279E-3</v>
          </cell>
        </row>
        <row r="5">
          <cell r="C5">
            <v>0.19741837509491267</v>
          </cell>
        </row>
        <row r="6">
          <cell r="A6">
            <v>8.003702469552012</v>
          </cell>
          <cell r="C6">
            <v>0.3225512528473804</v>
          </cell>
          <cell r="K6">
            <v>664.60825867560072</v>
          </cell>
        </row>
        <row r="7">
          <cell r="A7">
            <v>40.541831355384616</v>
          </cell>
          <cell r="C7">
            <v>4.0300255297400431E-2</v>
          </cell>
          <cell r="E7">
            <v>0.11696217834321571</v>
          </cell>
          <cell r="K7">
            <v>-0.30248288378119614</v>
          </cell>
        </row>
        <row r="11">
          <cell r="E11">
            <v>0.13151313047102953</v>
          </cell>
          <cell r="F11">
            <v>0.21293055811383321</v>
          </cell>
          <cell r="K11">
            <v>0.10061822866826335</v>
          </cell>
        </row>
        <row r="13">
          <cell r="E13">
            <v>0.2735294117647058</v>
          </cell>
          <cell r="F13">
            <v>0.50115473441108538</v>
          </cell>
          <cell r="K13">
            <v>0.22133278573316401</v>
          </cell>
        </row>
        <row r="16">
          <cell r="E16">
            <v>-8.853200505016634E-2</v>
          </cell>
          <cell r="F16">
            <v>0.2827550947250228</v>
          </cell>
          <cell r="K16">
            <v>0.17550709283978305</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4468336000</v>
          </cell>
          <cell r="C3">
            <v>0.2646</v>
          </cell>
          <cell r="G3">
            <v>-1.6558870402996285E-2</v>
          </cell>
        </row>
        <row r="5">
          <cell r="C5">
            <v>0.05</v>
          </cell>
        </row>
        <row r="6">
          <cell r="A6">
            <v>1.3462898463392587</v>
          </cell>
          <cell r="C6">
            <v>-2.1429422376495692E-2</v>
          </cell>
          <cell r="K6">
            <v>94.229712189963706</v>
          </cell>
        </row>
        <row r="7">
          <cell r="A7">
            <v>26.130619883040936</v>
          </cell>
          <cell r="C7">
            <v>5.5949239269383498E-3</v>
          </cell>
          <cell r="E7">
            <v>8.1111710124679187E-2</v>
          </cell>
          <cell r="G7">
            <v>0.62471378942797362</v>
          </cell>
          <cell r="K7">
            <v>-0.32213716862122355</v>
          </cell>
        </row>
        <row r="11">
          <cell r="E11">
            <v>6.4442654662897114E-2</v>
          </cell>
          <cell r="F11">
            <v>9.3292900052474037E-2</v>
          </cell>
          <cell r="K11">
            <v>3.6693886751663476E-2</v>
          </cell>
        </row>
        <row r="13">
          <cell r="E13">
            <v>-1.299452995802064E-2</v>
          </cell>
          <cell r="F13">
            <v>0.10196743074038039</v>
          </cell>
          <cell r="K13">
            <v>9.4158075353168696E-2</v>
          </cell>
        </row>
        <row r="16">
          <cell r="E16">
            <v>-0.28938896838324468</v>
          </cell>
          <cell r="F16">
            <v>-0.81545953903889234</v>
          </cell>
          <cell r="K16">
            <v>0.18947292877720709</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127255196295</v>
          </cell>
          <cell r="C3">
            <v>0.32400000000000001</v>
          </cell>
          <cell r="G3">
            <v>-2.3734307218433615E-2</v>
          </cell>
        </row>
        <row r="5">
          <cell r="C5">
            <v>0.12044826253678546</v>
          </cell>
        </row>
        <row r="6">
          <cell r="A6">
            <v>1.8913705938438214</v>
          </cell>
          <cell r="C6">
            <v>0.12689872477036948</v>
          </cell>
          <cell r="K6">
            <v>297.97506061247066</v>
          </cell>
        </row>
        <row r="7">
          <cell r="A7">
            <v>15.702763609945706</v>
          </cell>
          <cell r="C7">
            <v>6.7093527404628803E-2</v>
          </cell>
          <cell r="E7">
            <v>0.15297560539719418</v>
          </cell>
          <cell r="G7">
            <v>2.0650197195442592</v>
          </cell>
          <cell r="K7">
            <v>0.19452820449978225</v>
          </cell>
        </row>
        <row r="11">
          <cell r="E11">
            <v>0.16589825587098539</v>
          </cell>
          <cell r="F11">
            <v>0.13217897588638161</v>
          </cell>
          <cell r="K11">
            <v>5.0993641166577716E-2</v>
          </cell>
        </row>
        <row r="13">
          <cell r="E13">
            <v>3.3287101248266282E-2</v>
          </cell>
          <cell r="F13">
            <v>0.20865026099925421</v>
          </cell>
          <cell r="K13">
            <v>6.0713935034189384E-2</v>
          </cell>
        </row>
        <row r="16">
          <cell r="E16">
            <v>7.7292555868183621E-2</v>
          </cell>
          <cell r="F16">
            <v>0.5508481314971112</v>
          </cell>
          <cell r="K16">
            <v>0.13182892643873606</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68373138027</v>
          </cell>
          <cell r="C3">
            <v>0.37460000000000004</v>
          </cell>
          <cell r="G3">
            <v>-9.5934384919563742E-3</v>
          </cell>
        </row>
        <row r="5">
          <cell r="C5">
            <v>0.1142</v>
          </cell>
        </row>
        <row r="6">
          <cell r="A6">
            <v>3.3516244130882353</v>
          </cell>
          <cell r="C6">
            <v>9.2279383547275357E-2</v>
          </cell>
          <cell r="K6">
            <v>221.63579996352209</v>
          </cell>
        </row>
        <row r="7">
          <cell r="A7">
            <v>28.125519550390784</v>
          </cell>
          <cell r="C7">
            <v>3.1459723249071696E-2</v>
          </cell>
          <cell r="E7">
            <v>0.1185078040904198</v>
          </cell>
          <cell r="G7">
            <v>2.2182448036951503</v>
          </cell>
          <cell r="K7">
            <v>0.30562163095945394</v>
          </cell>
        </row>
        <row r="11">
          <cell r="E11">
            <v>9.8544420277731248E-2</v>
          </cell>
          <cell r="F11">
            <v>3.5638135851355557E-2</v>
          </cell>
          <cell r="K11">
            <v>5.5212952191278086E-2</v>
          </cell>
        </row>
        <row r="13">
          <cell r="E13">
            <v>0.23237885462555075</v>
          </cell>
          <cell r="F13">
            <v>8.6237712243074194E-2</v>
          </cell>
          <cell r="K13">
            <v>0.10347715411576117</v>
          </cell>
        </row>
        <row r="15">
          <cell r="E15">
            <v>-0.1756645184324015</v>
          </cell>
          <cell r="F15">
            <v>-3.9376776591929841E-2</v>
          </cell>
          <cell r="K15">
            <v>0.14797149616467584</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31715410000</v>
          </cell>
          <cell r="C3">
            <v>0.23719999999999999</v>
          </cell>
          <cell r="G3">
            <v>-2.1457137754392307E-2</v>
          </cell>
        </row>
        <row r="5">
          <cell r="C5">
            <v>8.4029850746268661E-2</v>
          </cell>
        </row>
        <row r="6">
          <cell r="A6">
            <v>0.94672865671641793</v>
          </cell>
          <cell r="C6">
            <v>6.6656716417910447E-2</v>
          </cell>
          <cell r="K6">
            <v>274.60307148585832</v>
          </cell>
        </row>
        <row r="7">
          <cell r="A7">
            <v>11.266575488454707</v>
          </cell>
          <cell r="C7">
            <v>7.0407413935370852E-2</v>
          </cell>
          <cell r="E7">
            <v>0.1196867128463476</v>
          </cell>
          <cell r="G7">
            <v>0.67805565339908414</v>
          </cell>
          <cell r="K7">
            <v>0.22612552011903153</v>
          </cell>
        </row>
        <row r="11">
          <cell r="E11">
            <v>0.16872736355688778</v>
          </cell>
          <cell r="F11">
            <v>0.19327491629265503</v>
          </cell>
          <cell r="K11">
            <v>5.7751846977694463E-2</v>
          </cell>
        </row>
        <row r="13">
          <cell r="E13">
            <v>9.3852651337400506E-3</v>
          </cell>
          <cell r="F13">
            <v>0.30869363086936308</v>
          </cell>
          <cell r="K13">
            <v>9.5142377872187961E-2</v>
          </cell>
        </row>
        <row r="16">
          <cell r="E16">
            <v>-0.2293767758985622</v>
          </cell>
          <cell r="F16">
            <v>0.86067327201623023</v>
          </cell>
          <cell r="K16">
            <v>0.20318243371296832</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42268450000</v>
          </cell>
          <cell r="C3">
            <v>0.3569</v>
          </cell>
          <cell r="G3">
            <v>-2.1369175202384662E-2</v>
          </cell>
        </row>
        <row r="5">
          <cell r="C5">
            <v>0.20877252635158108</v>
          </cell>
        </row>
        <row r="6">
          <cell r="A6">
            <v>7.186067664059844</v>
          </cell>
          <cell r="C6">
            <v>0.14365861951717104</v>
          </cell>
          <cell r="K6">
            <v>158.83782740258835</v>
          </cell>
        </row>
        <row r="7">
          <cell r="A7">
            <v>34.420561889250813</v>
          </cell>
          <cell r="C7">
            <v>1.9991270084424671E-2</v>
          </cell>
          <cell r="E7">
            <v>0.32610234393872195</v>
          </cell>
          <cell r="G7">
            <v>2.0868807304734952E-2</v>
          </cell>
          <cell r="K7">
            <v>-0.58626285482902674</v>
          </cell>
        </row>
        <row r="11">
          <cell r="E11">
            <v>0.1909601151221918</v>
          </cell>
          <cell r="F11">
            <v>-6.0394944023851482E-2</v>
          </cell>
          <cell r="K11">
            <v>6.5129330006119063E-2</v>
          </cell>
        </row>
        <row r="13">
          <cell r="E13">
            <v>0.33139238670694859</v>
          </cell>
          <cell r="F13">
            <v>-0.10830920757879081</v>
          </cell>
          <cell r="K13">
            <v>7.4763292544173243E-2</v>
          </cell>
        </row>
        <row r="16">
          <cell r="E16">
            <v>0.38231605172469463</v>
          </cell>
          <cell r="F16">
            <v>-7.9122432666903553E-2</v>
          </cell>
          <cell r="K16">
            <v>8.6279078598534426E-2</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110406402487</v>
          </cell>
          <cell r="C3">
            <v>0.127</v>
          </cell>
          <cell r="G3">
            <v>-2.2066584755237661E-2</v>
          </cell>
        </row>
        <row r="5">
          <cell r="C5">
            <v>0.10264070498866554</v>
          </cell>
        </row>
        <row r="6">
          <cell r="A6">
            <v>1.6574800331326658</v>
          </cell>
          <cell r="C6">
            <v>9.908273408295927E-2</v>
          </cell>
          <cell r="K6">
            <v>382.61003310188784</v>
          </cell>
        </row>
        <row r="7">
          <cell r="A7">
            <v>16.148369531519673</v>
          </cell>
          <cell r="C7">
            <v>5.9779141891496093E-2</v>
          </cell>
          <cell r="E7">
            <v>0.24038641030427477</v>
          </cell>
          <cell r="G7">
            <v>1.8988095238095237</v>
          </cell>
          <cell r="K7">
            <v>-0.14022149367005721</v>
          </cell>
        </row>
        <row r="11">
          <cell r="E11">
            <v>-1.5810512499254248E-2</v>
          </cell>
          <cell r="F11">
            <v>9.5023035887487062E-3</v>
          </cell>
          <cell r="K11">
            <v>2.6243184383433382E-2</v>
          </cell>
        </row>
        <row r="13">
          <cell r="E13">
            <v>-9.2319873317498025E-2</v>
          </cell>
          <cell r="F13">
            <v>0.19277739009071881</v>
          </cell>
          <cell r="K13">
            <v>4.0803972959278137E-2</v>
          </cell>
        </row>
        <row r="16">
          <cell r="E16">
            <v>-0.18450798109727917</v>
          </cell>
          <cell r="F16">
            <v>-9.9880547138705422E-3</v>
          </cell>
          <cell r="K16">
            <v>2.1410395077427924E-2</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refreshError="1"/>
      <sheetData sheetId="1">
        <row r="3">
          <cell r="A3">
            <v>31604380000</v>
          </cell>
          <cell r="C3">
            <v>0.16289999999999999</v>
          </cell>
          <cell r="G3">
            <v>3.7529829669100824E-2</v>
          </cell>
        </row>
        <row r="5">
          <cell r="C5">
            <v>7.3798627002288328E-2</v>
          </cell>
        </row>
        <row r="6">
          <cell r="A6">
            <v>18.080308924485127</v>
          </cell>
          <cell r="C6">
            <v>0.21647597254004577</v>
          </cell>
          <cell r="K6">
            <v>24.493085333786752</v>
          </cell>
        </row>
        <row r="7">
          <cell r="A7">
            <v>244.99519379844961</v>
          </cell>
          <cell r="C7">
            <v>1.1973023992244113E-2</v>
          </cell>
          <cell r="G7">
            <v>5.0852942536174934E-6</v>
          </cell>
          <cell r="K7">
            <v>-0.56825162464680501</v>
          </cell>
        </row>
        <row r="11">
          <cell r="E11">
            <v>0.98377919206083808</v>
          </cell>
          <cell r="F11">
            <v>0.4851316907391674</v>
          </cell>
          <cell r="K11">
            <v>0.30801083146151398</v>
          </cell>
        </row>
        <row r="13">
          <cell r="E13">
            <v>-0.69619099459473144</v>
          </cell>
          <cell r="F13">
            <v>-6.375</v>
          </cell>
          <cell r="K13">
            <v>0.66841243852904364</v>
          </cell>
        </row>
        <row r="16">
          <cell r="E16">
            <v>9.8756174225415361</v>
          </cell>
          <cell r="F16">
            <v>2.124690338563171</v>
          </cell>
          <cell r="K16">
            <v>0.40069021081154549</v>
          </cell>
        </row>
        <row r="18">
          <cell r="E18">
            <v>0</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0.32012635954010782</v>
          </cell>
        </row>
        <row r="7">
          <cell r="AK7">
            <v>0.22819999999999999</v>
          </cell>
          <cell r="AM7">
            <v>0.12064071370640714</v>
          </cell>
          <cell r="AN7">
            <v>9.6512570965125707E-2</v>
          </cell>
        </row>
        <row r="13">
          <cell r="AM13">
            <v>2.2778979940740992E-3</v>
          </cell>
          <cell r="AN13">
            <v>0.47921557956797523</v>
          </cell>
        </row>
        <row r="16">
          <cell r="AK16">
            <v>5.7085755511766473E-3</v>
          </cell>
        </row>
        <row r="19">
          <cell r="AL19">
            <v>10.799132197891321</v>
          </cell>
          <cell r="AM19">
            <v>89.514823529411771</v>
          </cell>
        </row>
        <row r="22">
          <cell r="AL22">
            <v>0.81925510079959485</v>
          </cell>
          <cell r="AN22">
            <v>8.9370672750881883E-3</v>
          </cell>
        </row>
        <row r="29">
          <cell r="AE29">
            <v>-1.8713649258605729</v>
          </cell>
          <cell r="AF29">
            <v>2.3284106419637065</v>
          </cell>
        </row>
        <row r="102">
          <cell r="AM102">
            <v>26630660000</v>
          </cell>
        </row>
        <row r="106">
          <cell r="AE106">
            <v>-0.55171847879300362</v>
          </cell>
          <cell r="AF106">
            <v>0.47680241252427735</v>
          </cell>
          <cell r="AK106">
            <v>0.55655146632959418</v>
          </cell>
        </row>
        <row r="107">
          <cell r="AM107">
            <v>0.11820507443451907</v>
          </cell>
        </row>
        <row r="116">
          <cell r="AG116">
            <v>40.697402517147758</v>
          </cell>
        </row>
        <row r="118">
          <cell r="AG118">
            <v>-0.32261314052683487</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0.29365469749139206</v>
          </cell>
        </row>
        <row r="7">
          <cell r="O7">
            <v>0.60809999999999997</v>
          </cell>
          <cell r="Q7">
            <v>0.42680608365019013</v>
          </cell>
          <cell r="R7">
            <v>6.3688212927756657E-2</v>
          </cell>
        </row>
        <row r="13">
          <cell r="Q13">
            <v>0.19607140724819391</v>
          </cell>
          <cell r="R13">
            <v>0.27257501744591767</v>
          </cell>
        </row>
        <row r="16">
          <cell r="O16">
            <v>5.1409373243569916E-2</v>
          </cell>
        </row>
        <row r="19">
          <cell r="P19">
            <v>2.581273764258555</v>
          </cell>
          <cell r="Q19">
            <v>6.0478841870824054</v>
          </cell>
        </row>
        <row r="22">
          <cell r="P22">
            <v>0.3215046113042237</v>
          </cell>
          <cell r="R22">
            <v>2.4673172528079542E-2</v>
          </cell>
        </row>
        <row r="29">
          <cell r="I29">
            <v>1.7349999999999999</v>
          </cell>
          <cell r="J29">
            <v>0.64168190127970748</v>
          </cell>
        </row>
        <row r="102">
          <cell r="Q102">
            <v>2715500000</v>
          </cell>
        </row>
        <row r="106">
          <cell r="I106">
            <v>0.74884615384615394</v>
          </cell>
          <cell r="J106">
            <v>-0.85265009896635147</v>
          </cell>
          <cell r="O106">
            <v>0.76990338053319274</v>
          </cell>
        </row>
        <row r="107">
          <cell r="Q107">
            <v>0.23862531006461701</v>
          </cell>
        </row>
        <row r="116">
          <cell r="K116">
            <v>15.683883057777276</v>
          </cell>
        </row>
        <row r="118">
          <cell r="K118">
            <v>2.5090395933155207E-2</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Louis Vuitton Moet Hennessy"/>
    </sheetNames>
    <sheetDataSet>
      <sheetData sheetId="0" refreshError="1">
        <row r="4">
          <cell r="W4">
            <v>0.23310752939344392</v>
          </cell>
          <cell r="X4">
            <v>0.11133562335825409</v>
          </cell>
        </row>
        <row r="7">
          <cell r="AC7">
            <v>0.68440000000000001</v>
          </cell>
        </row>
        <row r="13">
          <cell r="AE13">
            <v>0.2326800137385466</v>
          </cell>
        </row>
        <row r="16">
          <cell r="AC16">
            <v>7.9344895169914653E-5</v>
          </cell>
        </row>
        <row r="19">
          <cell r="AD19">
            <v>4.0694443181818185</v>
          </cell>
          <cell r="AE19">
            <v>21.699757619826698</v>
          </cell>
        </row>
        <row r="22">
          <cell r="AF22">
            <v>4.8082843564469235E-2</v>
          </cell>
        </row>
        <row r="29">
          <cell r="W29">
            <v>0.17015619807244931</v>
          </cell>
          <cell r="X29">
            <v>0.17175518318659466</v>
          </cell>
        </row>
        <row r="102">
          <cell r="AE102">
            <v>358111100000</v>
          </cell>
        </row>
        <row r="106">
          <cell r="AC106">
            <v>0.15153641772936646</v>
          </cell>
        </row>
        <row r="107">
          <cell r="AE107">
            <v>7.9123423178263014E-2</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inancials"/>
      <sheetName val="Model"/>
    </sheetNames>
    <sheetDataSet>
      <sheetData sheetId="0"/>
      <sheetData sheetId="1">
        <row r="3">
          <cell r="A3">
            <v>125296000000</v>
          </cell>
          <cell r="C3">
            <v>0.46399999999999997</v>
          </cell>
          <cell r="G3">
            <v>-2.8330298617033976E-2</v>
          </cell>
        </row>
        <row r="5">
          <cell r="C5">
            <v>0.24346007604562739</v>
          </cell>
        </row>
        <row r="6">
          <cell r="A6">
            <v>4.7641064638783268</v>
          </cell>
          <cell r="C6">
            <v>0.22357414448669202</v>
          </cell>
          <cell r="K6">
            <v>147.07500477119962</v>
          </cell>
        </row>
        <row r="7">
          <cell r="A7">
            <v>19.568327346556302</v>
          </cell>
          <cell r="C7">
            <v>4.6928872430085561E-2</v>
          </cell>
          <cell r="E7">
            <v>0.27745518504240557</v>
          </cell>
          <cell r="G7">
            <v>0.37494202610481681</v>
          </cell>
          <cell r="K7">
            <v>-2.9784255088069034E-2</v>
          </cell>
        </row>
        <row r="11">
          <cell r="E11">
            <v>2.8388598022105915E-2</v>
          </cell>
          <cell r="F11">
            <v>-8.183429498057837E-3</v>
          </cell>
          <cell r="K11">
            <v>5.7708970052857377E-2</v>
          </cell>
        </row>
        <row r="13">
          <cell r="E13">
            <v>5.0727969348659085E-2</v>
          </cell>
          <cell r="F13">
            <v>-6.6073512252042055E-2</v>
          </cell>
          <cell r="K13">
            <v>6.3292594124979049E-2</v>
          </cell>
        </row>
        <row r="16">
          <cell r="E16">
            <v>0.44266295814095957</v>
          </cell>
          <cell r="F16">
            <v>-0.15224913494809689</v>
          </cell>
          <cell r="K16">
            <v>4.4948411437950829E-2</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93">
  <rv s="0">
    <v>https://www.bing.com/financeapi/forcetrigger?t=c22our&amp;q=XNAS%3aDLO&amp;form=skydnc</v>
    <v>Learn more on Bing</v>
  </rv>
  <rv s="1">
    <v>0</v>
    <v>dLocal Ltd (XNAS:DLO)</v>
    <v>2</v>
    <v>3</v>
    <v>Finance</v>
    <v>4</v>
    <v>en-US</v>
    <v>c22our</v>
    <v>268435456</v>
    <v>1</v>
    <v>Powered by Refinitiv</v>
    <v>24.216799999999999</v>
    <v>9.0399999999999991</v>
    <v>2.0670000000000002</v>
    <v>0.56999999999999995</v>
    <v>3.3043000000000003E-2</v>
    <v>-0.04</v>
    <v>-2.245E-3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867</v>
    <v>Nasdaq Stock Market</v>
    <v>XNAS</v>
    <v>XNAS</v>
    <v>Dr Luis Bonavita, 1294, MONTEVIDEO, URUGUAY-NA, 11300 UY</v>
    <v>18</v>
    <v>Professional &amp; Commercial Services</v>
    <v>Stock</v>
    <v>45261.989779363284</v>
    <v>0</v>
    <v>17.094000000000001</v>
    <v>5159922000</v>
    <v>dLocal Ltd</v>
    <v>dLocal Ltd</v>
    <v>17.239999999999998</v>
    <v>38.4375</v>
    <v>17.25</v>
    <v>17.82</v>
    <v>17.78</v>
    <v>289557900</v>
    <v>DLO</v>
    <v>dLocal Ltd (XNAS:DLO)</v>
    <v>465939</v>
    <v>1002077</v>
    <v>2021</v>
  </rv>
  <rv s="2">
    <v>1</v>
  </rv>
  <rv s="0">
    <v>https://www.bing.com/financeapi/forcetrigger?t=a1pmur&amp;q=XNAS%3aCHKP&amp;form=skydnc</v>
    <v>Learn more on Bing</v>
  </rv>
  <rv s="1">
    <v>0</v>
    <v>CHECK POINT SOFTWARE TECHNOLOGIES LTD. (XNAS:CHKP)</v>
    <v>2</v>
    <v>3</v>
    <v>Finance</v>
    <v>4</v>
    <v>en-US</v>
    <v>a1pmur</v>
    <v>268435456</v>
    <v>1</v>
    <v>Powered by Refinitiv</v>
    <v>147.5</v>
    <v>117.18</v>
    <v>0.63680000000000003</v>
    <v>-0.17</v>
    <v>-1.1640000000000001E-3</v>
    <v>-0.72</v>
    <v>-4.9370000000000004E-3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6026</v>
    <v>Nasdaq Stock Market</v>
    <v>XNAS</v>
    <v>XNAS</v>
    <v>5 Shlomo Kaplan Street, TEL AVIV-YAFO, 67897 IL</v>
    <v>146.29</v>
    <v>Software &amp; IT Services</v>
    <v>Stock</v>
    <v>45261.888896758595</v>
    <v>3</v>
    <v>144.5</v>
    <v>17061200000</v>
    <v>CHECK POINT SOFTWARE TECHNOLOGIES LTD.</v>
    <v>CHECK POINT SOFTWARE TECHNOLOGIES LTD.</v>
    <v>145.75</v>
    <v>20.268899999999999</v>
    <v>146</v>
    <v>145.83000000000001</v>
    <v>145.11000000000001</v>
    <v>116993800</v>
    <v>CHKP</v>
    <v>CHECK POINT SOFTWARE TECHNOLOGIES LTD. (XNAS:CHKP)</v>
    <v>675889</v>
    <v>883454</v>
    <v>1993</v>
  </rv>
  <rv s="2">
    <v>4</v>
  </rv>
  <rv s="0">
    <v>https://www.bing.com/financeapi/forcetrigger?t=a1tg3m&amp;q=XNAS%3aFTNT&amp;form=skydnc</v>
    <v>Learn more on Bing</v>
  </rv>
  <rv s="1">
    <v>0</v>
    <v>FORTINET, INC. (XNAS:FTNT)</v>
    <v>2</v>
    <v>3</v>
    <v>Finance</v>
    <v>5</v>
    <v>en-US</v>
    <v>a1tg3m</v>
    <v>268435456</v>
    <v>1</v>
    <v>Powered by Refinitiv</v>
    <v>81.239999999999995</v>
    <v>44.12</v>
    <v>1.0769</v>
    <v>-7.0000000000000007E-2</v>
    <v>-1.3320000000000001E-3</v>
    <v>0.06</v>
    <v>1.1429999999999999E-3</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13618</v>
    <v>Nasdaq Stock Market</v>
    <v>XNAS</v>
    <v>XNAS</v>
    <v>899 Kifer Road, SUNNYVALE, CA, 94086 US</v>
    <v>52.7</v>
    <v>Software &amp; IT Services</v>
    <v>Stock</v>
    <v>45262.025985092187</v>
    <v>6</v>
    <v>51.69</v>
    <v>40307570000</v>
    <v>FORTINET, INC.</v>
    <v>FORTINET, INC.</v>
    <v>52.048000000000002</v>
    <v>36.2181</v>
    <v>52.56</v>
    <v>52.49</v>
    <v>52.55</v>
    <v>767909600</v>
    <v>FTNT</v>
    <v>FORTINET, INC. (XNAS:FTNT)</v>
    <v>7175496</v>
    <v>8961645</v>
    <v>2000</v>
  </rv>
  <rv s="2">
    <v>7</v>
  </rv>
  <rv s="0">
    <v>https://www.bing.com/financeapi/forcetrigger?t=a25jqh&amp;q=XNAS%3aVRSN&amp;form=skydnc</v>
    <v>Learn more on Bing</v>
  </rv>
  <rv s="1">
    <v>0</v>
    <v>VERISIGN, INC. (XNAS:VRSN)</v>
    <v>2</v>
    <v>3</v>
    <v>Finance</v>
    <v>4</v>
    <v>en-US</v>
    <v>a25jqh</v>
    <v>268435456</v>
    <v>1</v>
    <v>Powered by Refinitiv</v>
    <v>229.72</v>
    <v>188.44</v>
    <v>0.94440000000000002</v>
    <v>5.57</v>
    <v>2.6248999999999998E-2</v>
    <v>0</v>
    <v>0</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219</v>
    <v>Software &amp; IT Services</v>
    <v>Stock</v>
    <v>45261.948569953121</v>
    <v>9</v>
    <v>210.72</v>
    <v>22234320000</v>
    <v>VERISIGN, INC.</v>
    <v>VERISIGN, INC.</v>
    <v>211.84</v>
    <v>30.259899999999998</v>
    <v>212.2</v>
    <v>217.77</v>
    <v>217.77</v>
    <v>102100000</v>
    <v>VRSN</v>
    <v>VERISIGN, INC. (XNAS:VRSN)</v>
    <v>731338</v>
    <v>629764</v>
    <v>1995</v>
  </rv>
  <rv s="2">
    <v>10</v>
  </rv>
  <rv s="0">
    <v>https://www.bing.com/financeapi/forcetrigger?t=a1zgm7&amp;q=XNAS%3aPANW&amp;form=skydnc</v>
    <v>Learn more on Bing</v>
  </rv>
  <rv s="1">
    <v>0</v>
    <v>PALO ALTO NETWORKS, INC. (XNAS:PANW)</v>
    <v>2</v>
    <v>3</v>
    <v>Finance</v>
    <v>5</v>
    <v>en-US</v>
    <v>a1zgm7</v>
    <v>268435456</v>
    <v>1</v>
    <v>Powered by Refinitiv</v>
    <v>296.8485</v>
    <v>132.22</v>
    <v>1.2803</v>
    <v>1.07</v>
    <v>3.6259999999999999E-3</v>
    <v>-0.04</v>
    <v>-1.351E-4</v>
    <v>USD</v>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v>14182</v>
    <v>Nasdaq Stock Market</v>
    <v>XNAS</v>
    <v>XNAS</v>
    <v>3000 Tannery Way, SANTA CLARA, CA, 95054 US</v>
    <v>296.8485</v>
    <v>Software &amp; IT Services</v>
    <v>Stock</v>
    <v>45262.039928378908</v>
    <v>12</v>
    <v>291.05</v>
    <v>93379250000</v>
    <v>PALO ALTO NETWORKS, INC.</v>
    <v>PALO ALTO NETWORKS, INC.</v>
    <v>292.31</v>
    <v>167.33959999999999</v>
    <v>295.08999999999997</v>
    <v>296.16000000000003</v>
    <v>296.12</v>
    <v>315300000</v>
    <v>PANW</v>
    <v>PALO ALTO NETWORKS, INC. (XNAS:PANW)</v>
    <v>6156816</v>
    <v>5005114</v>
    <v>2005</v>
  </rv>
  <rv s="2">
    <v>13</v>
  </rv>
  <rv s="0">
    <v>https://www.bing.com/financeapi/forcetrigger?t=a21m4c&amp;q=XNAS%3aQLYS&amp;form=skydnc</v>
    <v>Learn more on Bing</v>
  </rv>
  <rv s="1">
    <v>0</v>
    <v>QUALYS, INC. (XNAS:QLYS)</v>
    <v>2</v>
    <v>3</v>
    <v>Finance</v>
    <v>4</v>
    <v>en-US</v>
    <v>a21m4c</v>
    <v>268435456</v>
    <v>1</v>
    <v>Powered by Refinitiv</v>
    <v>188.36500000000001</v>
    <v>101.1</v>
    <v>0.58199999999999996</v>
    <v>3.17</v>
    <v>1.7150000000000002E-2</v>
    <v>0.24</v>
    <v>1.2770000000000001E-3</v>
    <v>USD</v>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v>2155</v>
    <v>Nasdaq Stock Market</v>
    <v>XNAS</v>
    <v>XNAS</v>
    <v>919 E. Hillsdale Blvd., FOSTER CITY, CA, 94404 US</v>
    <v>188.36500000000001</v>
    <v>Software &amp; IT Services</v>
    <v>Stock</v>
    <v>45262.037181145315</v>
    <v>15</v>
    <v>182.64</v>
    <v>6916034334</v>
    <v>QUALYS, INC.</v>
    <v>QUALYS, INC.</v>
    <v>185.04</v>
    <v>50.008499999999998</v>
    <v>184.84</v>
    <v>188.01</v>
    <v>188.25</v>
    <v>36785460</v>
    <v>QLYS</v>
    <v>QUALYS, INC. (XNAS:QLYS)</v>
    <v>371724</v>
    <v>379238</v>
    <v>1999</v>
  </rv>
  <rv s="2">
    <v>16</v>
  </rv>
  <rv s="0">
    <v>https://www.bing.com/financeapi/forcetrigger?t=a1svnm&amp;q=XNYS%3aFICO&amp;form=skydnc</v>
    <v>Learn more on Bing</v>
  </rv>
  <rv s="1">
    <v>0</v>
    <v>FAIR ISAAC CORPORATION (XNYS:FICO)</v>
    <v>2</v>
    <v>3</v>
    <v>Finance</v>
    <v>5</v>
    <v>en-US</v>
    <v>a1svnm</v>
    <v>268435456</v>
    <v>1</v>
    <v>Powered by Refinitiv</v>
    <v>1130.47</v>
    <v>575.39</v>
    <v>1.2677</v>
    <v>40.94</v>
    <v>3.7643000000000003E-2</v>
    <v>52.21</v>
    <v>4.6296999999999998E-2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3455</v>
    <v>New York Stock Exchange</v>
    <v>XNYS</v>
    <v>XNYS</v>
    <v>5 West Mendenhall, Suites 105, BOZEMAN, MT, 59715 US</v>
    <v>1130.47</v>
    <v>Software &amp; IT Services</v>
    <v>Stock</v>
    <v>45262.036313066405</v>
    <v>18</v>
    <v>1083.72</v>
    <v>27869720000</v>
    <v>FAIR ISAAC CORPORATION</v>
    <v>FAIR ISAAC CORPORATION</v>
    <v>1084.97</v>
    <v>64.248500000000007</v>
    <v>1087.5999999999999</v>
    <v>1128.54</v>
    <v>1179.92</v>
    <v>24713560</v>
    <v>FICO</v>
    <v>FAIR ISAAC CORPORATION (XNYS:FICO)</v>
    <v>299849</v>
    <v>187728</v>
    <v>1987</v>
  </rv>
  <rv s="2">
    <v>19</v>
  </rv>
  <rv s="0">
    <v>https://www.bing.com/financeapi/forcetrigger?t=bwvem7&amp;q=XNAS%3aABNB&amp;form=skydnc</v>
    <v>Learn more on Bing</v>
  </rv>
  <rv s="1">
    <v>0</v>
    <v>AIRBNB, INC. (XNAS:ABNB)</v>
    <v>2</v>
    <v>3</v>
    <v>Finance</v>
    <v>5</v>
    <v>en-US</v>
    <v>bwvem7</v>
    <v>268435456</v>
    <v>1</v>
    <v>Powered by Refinitiv</v>
    <v>154.94999999999999</v>
    <v>81.91</v>
    <v>1.6220000000000001</v>
    <v>8.68</v>
    <v>6.8703E-2</v>
    <v>0</v>
    <v>0</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135.41999999999999</v>
    <v>Software &amp; IT Services</v>
    <v>Stock</v>
    <v>45261.888899050784</v>
    <v>21</v>
    <v>125.4</v>
    <v>86419420000</v>
    <v>AIRBNB, INC.</v>
    <v>AIRBNB, INC.</v>
    <v>125.5</v>
    <v>15.2875</v>
    <v>126.34</v>
    <v>135.02000000000001</v>
    <v>135.02000000000001</v>
    <v>640049100</v>
    <v>ABNB</v>
    <v>AIRBNB, INC. (XNAS:ABNB)</v>
    <v>7424812</v>
    <v>5783192</v>
    <v>2008</v>
  </rv>
  <rv s="2">
    <v>22</v>
  </rv>
  <rv s="0">
    <v>https://www.bing.com/financeapi/forcetrigger?t=a1u3rw&amp;q=XNAS%3aGOOGL&amp;form=skydnc</v>
    <v>Learn more on Bing</v>
  </rv>
  <rv s="1">
    <v>0</v>
    <v>ALPHABET INC. (XNAS:GOOGL)</v>
    <v>2</v>
    <v>3</v>
    <v>Finance</v>
    <v>5</v>
    <v>en-US</v>
    <v>a1u3rw</v>
    <v>268435456</v>
    <v>1</v>
    <v>Powered by Refinitiv</v>
    <v>141.22</v>
    <v>84.86</v>
    <v>1.0539000000000001</v>
    <v>-0.67</v>
    <v>-5.0549999999999996E-3</v>
    <v>7.0000000000000007E-2</v>
    <v>5.3089999999999995E-4</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182381</v>
    <v>Nasdaq Stock Market</v>
    <v>XNAS</v>
    <v>XNAS</v>
    <v>1600 Amphitheatre Pkwy, MOUNTAIN VIEW, CA, 94043-1351 US</v>
    <v>132.11000000000001</v>
    <v>Software &amp; IT Services</v>
    <v>Stock</v>
    <v>45262.041589189059</v>
    <v>24</v>
    <v>130.66499999999999</v>
    <v>1666703000000</v>
    <v>ALPHABET INC.</v>
    <v>ALPHABET INC.</v>
    <v>131.86000000000001</v>
    <v>25.4208</v>
    <v>132.53</v>
    <v>131.86000000000001</v>
    <v>131.93</v>
    <v>12516000000</v>
    <v>GOOGL</v>
    <v>ALPHABET INC. (XNAS:GOOGL)</v>
    <v>31442263</v>
    <v>27687876</v>
    <v>2015</v>
  </rv>
  <rv s="2">
    <v>25</v>
  </rv>
  <rv s="0">
    <v>https://www.bing.com/financeapi/forcetrigger?t=a1zha2&amp;q=XNYS%3aPAYC&amp;form=skydnc</v>
    <v>Learn more on Bing</v>
  </rv>
  <rv s="1">
    <v>0</v>
    <v>PAYCOM SOFTWARE, INC. (XNYS:PAYC)</v>
    <v>2</v>
    <v>3</v>
    <v>Finance</v>
    <v>5</v>
    <v>en-US</v>
    <v>a1zha2</v>
    <v>268435456</v>
    <v>1</v>
    <v>Powered by Refinitiv</v>
    <v>374.04</v>
    <v>146.15</v>
    <v>1.2426999999999999</v>
    <v>3.93</v>
    <v>2.1634E-2</v>
    <v>-0.05</v>
    <v>-2.6919999999999998E-4</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185.86</v>
    <v>Software &amp; IT Services</v>
    <v>Stock</v>
    <v>45262.040094594529</v>
    <v>27</v>
    <v>181.03</v>
    <v>11187380000</v>
    <v>PAYCOM SOFTWARE, INC.</v>
    <v>PAYCOM SOFTWARE, INC.</v>
    <v>181.82</v>
    <v>31.094999999999999</v>
    <v>181.66</v>
    <v>185.59</v>
    <v>185.7</v>
    <v>60228160</v>
    <v>PAYC</v>
    <v>PAYCOM SOFTWARE, INC. (XNYS:PAYC)</v>
    <v>1290300</v>
    <v>1716270</v>
    <v>2013</v>
  </rv>
  <rv s="2">
    <v>28</v>
  </rv>
  <rv s="0">
    <v>https://www.bing.com/financeapi/forcetrigger?t=c27jhw&amp;q=XNAS%3aMNDY&amp;form=skydnc</v>
    <v>Learn more on Bing</v>
  </rv>
  <rv s="3">
    <v>6</v>
    <v>MONDAY.COM LTD (XNAS:MNDY)</v>
    <v>2</v>
    <v>7</v>
    <v>Finance</v>
    <v>5</v>
    <v>en-US</v>
    <v>c27jhw</v>
    <v>268435456</v>
    <v>1</v>
    <v>Powered by Refinitiv</v>
    <v>189.15</v>
    <v>94.76</v>
    <v>-3.47</v>
    <v>-1.9295E-2</v>
    <v>3.37</v>
    <v>1.9108E-2</v>
    <v>USD</v>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v>1549</v>
    <v>Nasdaq Stock Market</v>
    <v>XNAS</v>
    <v>XNAS</v>
    <v>6 Yitzhak Sadeh Street, TEL AVIV-YAFO, 677750 IL</v>
    <v>179.48</v>
    <v>Software &amp; IT Services</v>
    <v>Stock</v>
    <v>45262.025273414059</v>
    <v>30</v>
    <v>174</v>
    <v>8514702000</v>
    <v>MONDAY.COM LTD</v>
    <v>MONDAY.COM LTD</v>
    <v>176.8</v>
    <v>179.84</v>
    <v>176.37</v>
    <v>179.74</v>
    <v>48277500</v>
    <v>MNDY</v>
    <v>MONDAY.COM LTD (XNAS:MNDY)</v>
    <v>1183834</v>
    <v>1111109</v>
    <v>2012</v>
  </rv>
  <rv s="2">
    <v>31</v>
  </rv>
  <rv s="0">
    <v>https://www.bing.com/financeapi/forcetrigger?t=a1pejc&amp;q=XNAS%3aCDNS&amp;form=skydnc</v>
    <v>Learn more on Bing</v>
  </rv>
  <rv s="1">
    <v>0</v>
    <v>CADENCE DESIGN SYSTEMS, INC. (XNAS:CDNS)</v>
    <v>2</v>
    <v>3</v>
    <v>Finance</v>
    <v>4</v>
    <v>en-US</v>
    <v>a1pejc</v>
    <v>268435456</v>
    <v>1</v>
    <v>Powered by Refinitiv</v>
    <v>279.32499999999999</v>
    <v>154.88</v>
    <v>1.0787</v>
    <v>-2.92</v>
    <v>-1.0685E-2</v>
    <v>0.65</v>
    <v>2.4039999999999999E-3</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273.39499999999998</v>
    <v>Software &amp; IT Services</v>
    <v>Stock</v>
    <v>45261.922185601565</v>
    <v>33</v>
    <v>268.3827</v>
    <v>73551960000</v>
    <v>CADENCE DESIGN SYSTEMS, INC.</v>
    <v>CADENCE DESIGN SYSTEMS, INC.</v>
    <v>272.85000000000002</v>
    <v>77.870199999999997</v>
    <v>273.27</v>
    <v>270.35000000000002</v>
    <v>271</v>
    <v>272062000</v>
    <v>CDNS</v>
    <v>CADENCE DESIGN SYSTEMS, INC. (XNAS:CDNS)</v>
    <v>1679173</v>
    <v>1343804</v>
    <v>1987</v>
  </rv>
  <rv s="2">
    <v>34</v>
  </rv>
  <rv s="0">
    <v>http://en.wikipedia.org/wiki/Public_domain</v>
    <v>Public domain</v>
  </rv>
  <rv s="0">
    <v>https://en.wikipedia.org/wiki/Microsoft</v>
    <v>Wikipedia</v>
  </rv>
  <rv s="4">
    <v>36</v>
    <v>37</v>
  </rv>
  <rv s="5">
    <v>12</v>
    <v>https://www.bing.com/th?id=AMMS_e6e837c7bf3a77408619758b7447855a&amp;qlt=95</v>
    <v>38</v>
    <v>0</v>
    <v>https://www.bing.com/images/search?form=xlimg&amp;q=microsoft</v>
    <v>Image of MICROSOFT CORPORATION</v>
  </rv>
  <rv s="0">
    <v>https://www.bing.com/financeapi/forcetrigger?t=a1xzim&amp;q=XNAS%3aMSFT&amp;form=skydnc</v>
    <v>Learn more on Bing</v>
  </rv>
  <rv s="6">
    <v>8</v>
    <v>MICROSOFT CORPORATION (XNAS:MSFT)</v>
    <v>10</v>
    <v>11</v>
    <v>Finance</v>
    <v>5</v>
    <v>en-US</v>
    <v>a1xzim</v>
    <v>268435456</v>
    <v>1</v>
    <v>Powered by Refinitiv</v>
    <v>384.3</v>
    <v>219.35</v>
    <v>0.88859999999999995</v>
    <v>-4.4000000000000004</v>
    <v>-1.1612000000000001E-2</v>
    <v>-0.11</v>
    <v>-2.9369999999999998E-4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378.16</v>
    <v>39</v>
    <v>Software &amp; IT Services</v>
    <v>Stock</v>
    <v>45262.041406053126</v>
    <v>40</v>
    <v>371.31</v>
    <v>2783457000000</v>
    <v>MICROSOFT CORPORATION</v>
    <v>MICROSOFT CORPORATION</v>
    <v>376.76</v>
    <v>36.693100000000001</v>
    <v>378.91</v>
    <v>374.51</v>
    <v>374.4</v>
    <v>7432262000</v>
    <v>MSFT</v>
    <v>MICROSOFT CORPORATION (XNAS:MSFT)</v>
    <v>33040472</v>
    <v>26997752</v>
    <v>1993</v>
  </rv>
  <rv s="2">
    <v>41</v>
  </rv>
  <rv s="0">
    <v>https://www.bing.com/financeapi/forcetrigger?t=bt6tzr&amp;q=XNYS%3aBILL&amp;form=skydnc</v>
    <v>Learn more on Bing</v>
  </rv>
  <rv s="7">
    <v>13</v>
    <v>BILL HOLDINGS, INC. (XNYS:BILL)</v>
    <v>2</v>
    <v>14</v>
    <v>Finance</v>
    <v>5</v>
    <v>en-US</v>
    <v>bt6tzr</v>
    <v>268435456</v>
    <v>1</v>
    <v>Powered by Refinitiv</v>
    <v>139.5</v>
    <v>51.940100000000001</v>
    <v>1.712</v>
    <v>2.63</v>
    <v>4.0170999999999998E-2</v>
    <v>-0.11</v>
    <v>-1.6150000000000001E-3</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2521</v>
    <v>New York Stock Exchange</v>
    <v>XNYS</v>
    <v>XNYS</v>
    <v>6220 America Center Dr., Suite 100, SAN JOSE, CA, 95002 US</v>
    <v>68.11</v>
    <v>Software &amp; IT Services</v>
    <v>Stock</v>
    <v>45261.913838517969</v>
    <v>43</v>
    <v>64.02</v>
    <v>7271130000</v>
    <v>BILL HOLDINGS, INC.</v>
    <v>BILL HOLDINGS, INC.</v>
    <v>65.739999999999995</v>
    <v>65.47</v>
    <v>68.099999999999994</v>
    <v>68</v>
    <v>106755700</v>
    <v>BILL</v>
    <v>BILL HOLDINGS, INC. (XNYS:BILL)</v>
    <v>2526283</v>
    <v>4650516</v>
    <v>2018</v>
  </rv>
  <rv s="2">
    <v>44</v>
  </rv>
  <rv s="0">
    <v>https://www.bing.com/financeapi/forcetrigger?t=a24lfr&amp;q=XNAS%3aTTD&amp;form=skydnc</v>
    <v>Learn more on Bing</v>
  </rv>
  <rv s="1">
    <v>0</v>
    <v>THE TRADE DESK, INC. (XNAS:TTD)</v>
    <v>2</v>
    <v>3</v>
    <v>Finance</v>
    <v>5</v>
    <v>en-US</v>
    <v>a24lfr</v>
    <v>268435456</v>
    <v>1</v>
    <v>Powered by Refinitiv</v>
    <v>91.85</v>
    <v>41.2</v>
    <v>1.552</v>
    <v>1.1399999999999999</v>
    <v>1.6178999999999999E-2</v>
    <v>-0.86</v>
    <v>-1.2011000000000001E-2</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71.91</v>
    <v>Software &amp; IT Services</v>
    <v>Stock</v>
    <v>45262.040771527347</v>
    <v>46</v>
    <v>69.2</v>
    <v>35105270000</v>
    <v>THE TRADE DESK, INC.</v>
    <v>THE TRADE DESK, INC.</v>
    <v>70.14</v>
    <v>238.1129</v>
    <v>70.459999999999994</v>
    <v>71.599999999999994</v>
    <v>70.739999999999995</v>
    <v>490297000</v>
    <v>TTD</v>
    <v>THE TRADE DESK, INC. (XNAS:TTD)</v>
    <v>5422712</v>
    <v>6852389</v>
    <v>2009</v>
  </rv>
  <rv s="2">
    <v>47</v>
  </rv>
  <rv s="0">
    <v>https://www.bing.com/financeapi/forcetrigger?t=a1xa27&amp;q=XNAS%3aMANH&amp;form=skydnc</v>
    <v>Learn more on Bing</v>
  </rv>
  <rv s="1">
    <v>0</v>
    <v>MANHATTAN ASSOCIATES, INC. (XNAS:MANH)</v>
    <v>2</v>
    <v>3</v>
    <v>Finance</v>
    <v>4</v>
    <v>en-US</v>
    <v>a1xa27</v>
    <v>268435456</v>
    <v>1</v>
    <v>Powered by Refinitiv</v>
    <v>230.61</v>
    <v>113.425</v>
    <v>1.4919</v>
    <v>4.87</v>
    <v>2.1833999999999999E-2</v>
    <v>0</v>
    <v>0</v>
    <v>USD</v>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v>4500</v>
    <v>Nasdaq Stock Market</v>
    <v>XNAS</v>
    <v>XNAS</v>
    <v>2300 Windy Ridge Parkway Tenth Floor, ATLANTA, GA, 30339 US</v>
    <v>228.405</v>
    <v>Software &amp; IT Services</v>
    <v>Stock</v>
    <v>45261.90283398125</v>
    <v>49</v>
    <v>221.72</v>
    <v>14031930000</v>
    <v>MANHATTAN ASSOCIATES, INC.</v>
    <v>MANHATTAN ASSOCIATES, INC.</v>
    <v>222.47</v>
    <v>84.325100000000006</v>
    <v>223.05</v>
    <v>227.92</v>
    <v>227.92</v>
    <v>61565160</v>
    <v>MANH</v>
    <v>MANHATTAN ASSOCIATES, INC. (XNAS:MANH)</v>
    <v>296466</v>
    <v>442168</v>
    <v>1998</v>
  </rv>
  <rv s="2">
    <v>50</v>
  </rv>
  <rv s="0">
    <v>https://www.bing.com/financeapi/forcetrigger?t=a1qc1h&amp;q=XNYS%3aCRM&amp;form=skydnc</v>
    <v>Learn more on Bing</v>
  </rv>
  <rv s="1">
    <v>0</v>
    <v>SALESFORCE, INC. (XNYS:CRM)</v>
    <v>2</v>
    <v>3</v>
    <v>Finance</v>
    <v>5</v>
    <v>en-US</v>
    <v>a1qc1h</v>
    <v>268435456</v>
    <v>1</v>
    <v>Powered by Refinitiv</v>
    <v>263.43</v>
    <v>126.34</v>
    <v>1.2833000000000001</v>
    <v>8.09</v>
    <v>3.2115999999999999E-2</v>
    <v>0</v>
    <v>0</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263.43</v>
    <v>Software &amp; IT Services</v>
    <v>Stock</v>
    <v>45262.041488923438</v>
    <v>52</v>
    <v>249.7</v>
    <v>252970270000</v>
    <v>SALESFORCE, INC.</v>
    <v>SALESFORCE, INC.</v>
    <v>250</v>
    <v>95.614800000000002</v>
    <v>251.9</v>
    <v>259.99</v>
    <v>260</v>
    <v>973000000</v>
    <v>CRM</v>
    <v>SALESFORCE, INC. (XNYS:CRM)</v>
    <v>14538232</v>
    <v>5226662</v>
    <v>1999</v>
  </rv>
  <rv s="2">
    <v>53</v>
  </rv>
  <rv s="0">
    <v>https://www.bing.com/financeapi/forcetrigger?t=azbtyc&amp;q=XNAS%3aZS&amp;form=skydnc</v>
    <v>Learn more on Bing</v>
  </rv>
  <rv s="7">
    <v>13</v>
    <v>ZSCALER, INC. (XNAS:ZS)</v>
    <v>2</v>
    <v>14</v>
    <v>Finance</v>
    <v>5</v>
    <v>en-US</v>
    <v>azbtyc</v>
    <v>268435456</v>
    <v>1</v>
    <v>Powered by Refinitiv</v>
    <v>207.7808</v>
    <v>84.93</v>
    <v>0.89749999999999996</v>
    <v>0.5</v>
    <v>2.5309999999999998E-3</v>
    <v>0.32</v>
    <v>1.616E-3</v>
    <v>USD</v>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v>5962</v>
    <v>Nasdaq Stock Market</v>
    <v>XNAS</v>
    <v>XNAS</v>
    <v>120 Holger Way,, SAN JOSE, CA, 95134 US</v>
    <v>198.99</v>
    <v>Software &amp; IT Services</v>
    <v>Stock</v>
    <v>45262.040639189065</v>
    <v>55</v>
    <v>194.75</v>
    <v>29372490000</v>
    <v>ZSCALER, INC.</v>
    <v>ZSCALER, INC.</v>
    <v>197.89</v>
    <v>197.53</v>
    <v>198.03</v>
    <v>198.35</v>
    <v>148323500</v>
    <v>ZS</v>
    <v>ZSCALER, INC. (XNAS:ZS)</v>
    <v>2475115</v>
    <v>2380629</v>
    <v>2007</v>
  </rv>
  <rv s="2">
    <v>56</v>
  </rv>
  <rv s="0">
    <v>https://www.bing.com/financeapi/forcetrigger?t=a1mw4c&amp;q=XNAS%3aADP&amp;form=skydnc</v>
    <v>Learn more on Bing</v>
  </rv>
  <rv s="1">
    <v>0</v>
    <v>AUTOMATIC DATA PROCESSING, INC. (XNAS:ADP)</v>
    <v>2</v>
    <v>3</v>
    <v>Finance</v>
    <v>4</v>
    <v>en-US</v>
    <v>a1mw4c</v>
    <v>268435456</v>
    <v>1</v>
    <v>Powered by Refinitiv</v>
    <v>274.92</v>
    <v>201.46</v>
    <v>0.80630000000000002</v>
    <v>3.02</v>
    <v>1.3134999999999999E-2</v>
    <v>0.63</v>
    <v>2.7050000000000004E-3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v>63000</v>
    <v>Nasdaq Stock Market</v>
    <v>XNAS</v>
    <v>XNAS</v>
    <v>One Adp Boulvard, ROSELAND, NJ, 07068 US</v>
    <v>233.31</v>
    <v>Software &amp; IT Services</v>
    <v>Stock</v>
    <v>45261.985586990624</v>
    <v>58</v>
    <v>229.23</v>
    <v>95809340000</v>
    <v>AUTOMATIC DATA PROCESSING, INC.</v>
    <v>AUTOMATIC DATA PROCESSING, INC.</v>
    <v>229.64</v>
    <v>27.3157</v>
    <v>229.92</v>
    <v>232.94</v>
    <v>233.57</v>
    <v>411304800</v>
    <v>ADP</v>
    <v>AUTOMATIC DATA PROCESSING, INC. (XNAS:ADP)</v>
    <v>1647754</v>
    <v>1804265</v>
    <v>1961</v>
  </rv>
  <rv s="2">
    <v>59</v>
  </rv>
  <rv s="0">
    <v>https://www.bing.com/financeapi/forcetrigger?t=a22777&amp;q=XNYS%3aROP&amp;form=skydnc</v>
    <v>Learn more on Bing</v>
  </rv>
  <rv s="1">
    <v>0</v>
    <v>ROPER TECHNOLOGIES, INC. (XNAS:ROP)</v>
    <v>2</v>
    <v>3</v>
    <v>Finance</v>
    <v>4</v>
    <v>en-US</v>
    <v>a22777</v>
    <v>268435456</v>
    <v>1</v>
    <v>Powered by Refinitiv</v>
    <v>540.85500000000002</v>
    <v>416.77499999999998</v>
    <v>1.0118</v>
    <v>2.33</v>
    <v>4.3290000000000004E-3</v>
    <v>0</v>
    <v>0</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6496 University Parkway, SARASOTA, FL, 34240 US</v>
    <v>540.85500000000002</v>
    <v>Software &amp; IT Services</v>
    <v>Stock</v>
    <v>45261.891633807812</v>
    <v>61</v>
    <v>533.64</v>
    <v>57745900000</v>
    <v>ROPER TECHNOLOGIES, INC.</v>
    <v>ROPER TECHNOLOGIES, INC.</v>
    <v>538.25</v>
    <v>46.619</v>
    <v>538.25</v>
    <v>540.58000000000004</v>
    <v>540.58000000000004</v>
    <v>106822100</v>
    <v>ROP</v>
    <v>ROPER TECHNOLOGIES, INC. (XNAS:ROP)</v>
    <v>608553</v>
    <v>519694</v>
    <v>1981</v>
  </rv>
  <rv s="2">
    <v>62</v>
  </rv>
  <rv s="0">
    <v>https://www.bing.com/financeapi/forcetrigger?t=a239hw&amp;q=XNAS%3aSNPS&amp;form=skydnc</v>
    <v>Learn more on Bing</v>
  </rv>
  <rv s="1">
    <v>0</v>
    <v>SYNOPSYS, INC. (XNAS:SNPS)</v>
    <v>2</v>
    <v>3</v>
    <v>Finance</v>
    <v>5</v>
    <v>en-US</v>
    <v>a239hw</v>
    <v>268435456</v>
    <v>1</v>
    <v>Powered by Refinitiv</v>
    <v>564.78</v>
    <v>312.25</v>
    <v>1.0931999999999999</v>
    <v>2.73</v>
    <v>5.0249999999999991E-3</v>
    <v>1.04</v>
    <v>1.905E-3</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548.19000000000005</v>
    <v>Software &amp; IT Services</v>
    <v>Stock</v>
    <v>45262.036329872659</v>
    <v>64</v>
    <v>539.28</v>
    <v>83014860000</v>
    <v>SYNOPSYS, INC.</v>
    <v>SYNOPSYS, INC.</v>
    <v>543.55999999999995</v>
    <v>69.766800000000003</v>
    <v>543.23</v>
    <v>545.96</v>
    <v>547</v>
    <v>152053000</v>
    <v>SNPS</v>
    <v>SYNOPSYS, INC. (XNAS:SNPS)</v>
    <v>876617</v>
    <v>835424</v>
    <v>1987</v>
  </rv>
  <rv s="2">
    <v>65</v>
  </rv>
  <rv s="0">
    <v>https://www.bing.com/financeapi/forcetrigger?t=a24nyc&amp;q=XNYS%3aTWLO&amp;form=skydnc</v>
    <v>Learn more on Bing</v>
  </rv>
  <rv s="7">
    <v>13</v>
    <v>TWILIO INC. (XNYS:TWLO)</v>
    <v>2</v>
    <v>14</v>
    <v>Finance</v>
    <v>4</v>
    <v>en-US</v>
    <v>a24nyc</v>
    <v>268435456</v>
    <v>1</v>
    <v>Powered by Refinitiv</v>
    <v>79.7</v>
    <v>42.78</v>
    <v>1.4418</v>
    <v>2.08</v>
    <v>3.2157999999999999E-2</v>
    <v>7.0000000000000007E-2</v>
    <v>1.049E-3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66.77</v>
    <v>Software &amp; IT Services</v>
    <v>Stock</v>
    <v>45261.881944444445</v>
    <v>67</v>
    <v>64.099999999999994</v>
    <v>12086420000</v>
    <v>TWILIO INC.</v>
    <v>TWILIO INC.</v>
    <v>64.5</v>
    <v>64.680000000000007</v>
    <v>66.760000000000005</v>
    <v>66.83</v>
    <v>181042900</v>
    <v>TWLO</v>
    <v>TWILIO INC. (XNYS:TWLO)</v>
    <v>2759009</v>
    <v>3457585</v>
    <v>2008</v>
  </rv>
  <rv s="2">
    <v>68</v>
  </rv>
  <rv s="0">
    <v>https://www.bing.com/financeapi/forcetrigger?t=a1yoa2&amp;q=XNYS%3aNOW&amp;form=skydnc</v>
    <v>Learn more on Bing</v>
  </rv>
  <rv s="1">
    <v>0</v>
    <v>SERVICENOW, INC. (XNYS:NOW)</v>
    <v>2</v>
    <v>3</v>
    <v>Finance</v>
    <v>5</v>
    <v>en-US</v>
    <v>a1yoa2</v>
    <v>268435456</v>
    <v>1</v>
    <v>Powered by Refinitiv</v>
    <v>694.76499999999999</v>
    <v>353.62</v>
    <v>1.0530999999999999</v>
    <v>5.0599999999999996</v>
    <v>7.3790000000000001E-3</v>
    <v>0.06</v>
    <v>8.6859999999999992E-5</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694.76499999999999</v>
    <v>Software &amp; IT Services</v>
    <v>Stock</v>
    <v>45262.012418842191</v>
    <v>70</v>
    <v>683.28420000000006</v>
    <v>141612000000</v>
    <v>SERVICENOW, INC.</v>
    <v>SERVICENOW, INC.</v>
    <v>685.45</v>
    <v>88.751900000000006</v>
    <v>685.74</v>
    <v>690.8</v>
    <v>690.85</v>
    <v>205000000</v>
    <v>NOW</v>
    <v>SERVICENOW, INC. (XNYS:NOW)</v>
    <v>1453346</v>
    <v>1378124</v>
    <v>2012</v>
  </rv>
  <rv s="2">
    <v>71</v>
  </rv>
  <rv s="0">
    <v>https://www.bing.com/financeapi/forcetrigger?t=bkg1hw&amp;q=XNYS%3aESTC&amp;form=skydnc</v>
    <v>Learn more on Bing</v>
  </rv>
  <rv s="7">
    <v>13</v>
    <v>Elastic NV (XNYS:ESTC)</v>
    <v>2</v>
    <v>14</v>
    <v>Finance</v>
    <v>5</v>
    <v>en-US</v>
    <v>bkg1hw</v>
    <v>268435456</v>
    <v>1</v>
    <v>Powered by Refinitiv</v>
    <v>111.75</v>
    <v>46.18</v>
    <v>0.91259999999999997</v>
    <v>29.6</v>
    <v>0.368342</v>
    <v>-0.44</v>
    <v>-3.993E-3</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2995</v>
    <v>New York Stock Exchange</v>
    <v>XNYS</v>
    <v>XNYS</v>
    <v>Keizersgracht 281, AMSTERDAM, NOORD-HOLLAND, Amsterdam NL</v>
    <v>111.75</v>
    <v>Software &amp; IT Services</v>
    <v>Stock</v>
    <v>45262.041460717184</v>
    <v>73</v>
    <v>97.780600000000007</v>
    <v>10870810000</v>
    <v>Elastic NV</v>
    <v>Elastic NV</v>
    <v>98.24</v>
    <v>80.36</v>
    <v>109.96</v>
    <v>109.76</v>
    <v>98646160</v>
    <v>ESTC</v>
    <v>Elastic NV (XNYS:ESTC)</v>
    <v>12243764</v>
    <v>1254326</v>
    <v>2012</v>
  </rv>
  <rv s="2">
    <v>74</v>
  </rv>
  <rv s="0">
    <v>https://www.bing.com/financeapi/forcetrigger?t=brjvjc&amp;q=XNAS%3aDDOG&amp;form=skydnc</v>
    <v>Learn more on Bing</v>
  </rv>
  <rv s="7">
    <v>13</v>
    <v>DATADOG, INC. (XNAS:DDOG)</v>
    <v>2</v>
    <v>14</v>
    <v>Finance</v>
    <v>4</v>
    <v>en-US</v>
    <v>brjvjc</v>
    <v>268435456</v>
    <v>1</v>
    <v>Powered by Refinitiv</v>
    <v>120.26</v>
    <v>61.34</v>
    <v>1.1815</v>
    <v>2.0499999999999998</v>
    <v>1.7586000000000001E-2</v>
    <v>0.38</v>
    <v>3.2040000000000003E-3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118.77</v>
    <v>Software &amp; IT Services</v>
    <v>Stock</v>
    <v>45262.040781990625</v>
    <v>76</v>
    <v>116.08</v>
    <v>38973039894</v>
    <v>DATADOG, INC.</v>
    <v>DATADOG, INC.</v>
    <v>117.29</v>
    <v>116.57</v>
    <v>118.62</v>
    <v>119</v>
    <v>328553700</v>
    <v>DDOG</v>
    <v>DATADOG, INC. (XNAS:DDOG)</v>
    <v>3584923</v>
    <v>5622972</v>
    <v>2010</v>
  </rv>
  <rv s="2">
    <v>77</v>
  </rv>
  <rv s="0">
    <v>https://www.bing.com/financeapi/forcetrigger?t=c2i1cw&amp;q=XNAS%3aCFLT&amp;form=skydnc</v>
    <v>Learn more on Bing</v>
  </rv>
  <rv s="7">
    <v>13</v>
    <v>CONFLUENT, INC. (XNAS:CFLT)</v>
    <v>2</v>
    <v>14</v>
    <v>Finance</v>
    <v>5</v>
    <v>en-US</v>
    <v>c2i1cw</v>
    <v>268435456</v>
    <v>1</v>
    <v>Powered by Refinitiv</v>
    <v>41.223500000000001</v>
    <v>14.69</v>
    <v>2.1019999999999999</v>
    <v>1.61</v>
    <v>7.5871999999999995E-2</v>
    <v>-0.12</v>
    <v>-5.2559999999999994E-3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22.965</v>
    <v>Software &amp; IT Services</v>
    <v>Stock</v>
    <v>45261.875009825781</v>
    <v>79</v>
    <v>20.81</v>
    <v>7028788000</v>
    <v>CONFLUENT, INC.</v>
    <v>CONFLUENT, INC.</v>
    <v>21.5</v>
    <v>21.22</v>
    <v>22.83</v>
    <v>22.71</v>
    <v>307875100</v>
    <v>CFLT</v>
    <v>CONFLUENT, INC. (XNAS:CFLT)</v>
    <v>6469849</v>
    <v>8258317</v>
    <v>2014</v>
  </rv>
  <rv s="2">
    <v>80</v>
  </rv>
  <rv s="0">
    <v>https://www.bing.com/financeapi/forcetrigger?t=bq8rqh&amp;q=XNAS%3aCRWD&amp;form=skydnc</v>
    <v>Learn more on Bing</v>
  </rv>
  <rv s="7">
    <v>13</v>
    <v>CROWDSTRIKE HOLDINGS, INC. (XNAS:CRWD)</v>
    <v>2</v>
    <v>14</v>
    <v>Finance</v>
    <v>5</v>
    <v>en-US</v>
    <v>bq8rqh</v>
    <v>268435456</v>
    <v>1</v>
    <v>Powered by Refinitiv</v>
    <v>238.48</v>
    <v>92.25</v>
    <v>1.0503</v>
    <v>-1.96</v>
    <v>-8.2699999999999996E-3</v>
    <v>-0.02</v>
    <v>-8.5100000000000009E-5</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7745</v>
    <v>Nasdaq Stock Market</v>
    <v>XNAS</v>
    <v>XNAS</v>
    <v>206 E. 9TH STREET, SUITE 1400, AUSTIN, TX, 78701 US</v>
    <v>236.65</v>
    <v>Software &amp; IT Services</v>
    <v>Stock</v>
    <v>45262.039529490627</v>
    <v>82</v>
    <v>229.8</v>
    <v>56122390646</v>
    <v>CROWDSTRIKE HOLDINGS, INC.</v>
    <v>CROWDSTRIKE HOLDINGS, INC.</v>
    <v>235.72</v>
    <v>236.99</v>
    <v>235.03</v>
    <v>235.01</v>
    <v>240144800</v>
    <v>CRWD</v>
    <v>CROWDSTRIKE HOLDINGS, INC. (XNAS:CRWD)</v>
    <v>3868949</v>
    <v>3315219</v>
    <v>2011</v>
  </rv>
  <rv s="2">
    <v>83</v>
  </rv>
  <rv s="0">
    <v>https://www.bing.com/financeapi/forcetrigger?t=a2cqw7&amp;q=OTCM%3aCNSWF&amp;form=skydnc</v>
    <v>Learn more on Bing</v>
  </rv>
  <rv s="8">
    <v>15</v>
    <v>Constellation Software Inc. (OTCM:CNSWF)</v>
    <v>2</v>
    <v>16</v>
    <v>Finance</v>
    <v>17</v>
    <v>en-US</v>
    <v>a2cqw7</v>
    <v>268435456</v>
    <v>1</v>
    <v>Powered by Refinitiv</v>
    <v>2395</v>
    <v>1455.38</v>
    <v>0.85809999999999997</v>
    <v>23.07</v>
    <v>9.8169999999999993E-3</v>
    <v>USD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OTC Markets</v>
    <v>OTCM</v>
    <v>OTCM</v>
    <v>#1200 - 20 Adelaide Street East, TORONTO, ON, M5C 2T6 CA</v>
    <v>2395</v>
    <v>Software &amp; IT Services</v>
    <v>Stock</v>
    <v>45261.863912615627</v>
    <v>85</v>
    <v>2329</v>
    <v>67543770000</v>
    <v>Constellation Software Inc.</v>
    <v>Constellation Software Inc.</v>
    <v>2395</v>
    <v>94.677000000000007</v>
    <v>2350</v>
    <v>2373.0700000000002</v>
    <v>21191530</v>
    <v>CNSWF</v>
    <v>Constellation Software Inc. (OTCM:CNSWF)</v>
    <v>379</v>
    <v>28690</v>
    <v>2002</v>
  </rv>
  <rv s="2">
    <v>86</v>
  </rv>
  <rv s="0">
    <v>https://www.bing.com/financeapi/forcetrigger?t=c11cur&amp;q=XNAS%3aGLBE&amp;form=skydnc</v>
    <v>Learn more on Bing</v>
  </rv>
  <rv s="3">
    <v>6</v>
    <v>GLOBAL-E ONLINE LTD (XNAS:GLBE)</v>
    <v>2</v>
    <v>7</v>
    <v>Finance</v>
    <v>5</v>
    <v>en-US</v>
    <v>c11cur</v>
    <v>268435456</v>
    <v>1</v>
    <v>Powered by Refinitiv</v>
    <v>45.72</v>
    <v>18.14</v>
    <v>2.27</v>
    <v>6.6277000000000003E-2</v>
    <v>0.18</v>
    <v>4.9290000000000002E-3</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36.832099999999997</v>
    <v>Software &amp; IT Services</v>
    <v>Stock</v>
    <v>45261.965917638285</v>
    <v>88</v>
    <v>34.33</v>
    <v>5998540000</v>
    <v>GLOBAL-E ONLINE LTD</v>
    <v>GLOBAL-E ONLINE LTD</v>
    <v>34.33</v>
    <v>34.25</v>
    <v>36.520000000000003</v>
    <v>36.700000000000003</v>
    <v>164253600</v>
    <v>GLBE</v>
    <v>GLOBAL-E ONLINE LTD (XNAS:GLBE)</v>
    <v>2962133</v>
    <v>1961632</v>
    <v>2013</v>
  </rv>
  <rv s="2">
    <v>89</v>
  </rv>
  <rv s="0">
    <v>https://www.bing.com/financeapi/forcetrigger?t=a25jnm&amp;q=XNAS%3aVRSK&amp;form=skydnc</v>
    <v>Learn more on Bing</v>
  </rv>
  <rv s="1">
    <v>0</v>
    <v>VERISK ANALYTICS, INC. (XNAS:VRSK)</v>
    <v>2</v>
    <v>3</v>
    <v>Finance</v>
    <v>4</v>
    <v>en-US</v>
    <v>a25jnm</v>
    <v>268435456</v>
    <v>1</v>
    <v>Powered by Refinitiv</v>
    <v>249.26</v>
    <v>169.74</v>
    <v>0.81699999999999995</v>
    <v>1.3</v>
    <v>5.385E-3</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243.54</v>
    <v>Software &amp; IT Services</v>
    <v>Stock</v>
    <v>45261.962899628903</v>
    <v>91</v>
    <v>239.77</v>
    <v>35192590000</v>
    <v>VERISK ANALYTICS, INC.</v>
    <v>VERISK ANALYTICS, INC.</v>
    <v>240.61</v>
    <v>49.1556</v>
    <v>241.43</v>
    <v>242.73</v>
    <v>242.73</v>
    <v>144986600</v>
    <v>VRSK</v>
    <v>VERISK ANALYTICS, INC. (XNAS:VRSK)</v>
    <v>702401</v>
    <v>911256</v>
    <v>2008</v>
  </rv>
  <rv s="2">
    <v>92</v>
  </rv>
  <rv s="0">
    <v>https://www.bing.com/financeapi/forcetrigger?t=brh6oc&amp;q=XNYS%3aNET&amp;form=skydnc</v>
    <v>Learn more on Bing</v>
  </rv>
  <rv s="7">
    <v>13</v>
    <v>CLOUDFLARE, INC. (XNYS:NET)</v>
    <v>2</v>
    <v>14</v>
    <v>Finance</v>
    <v>5</v>
    <v>en-US</v>
    <v>brh6oc</v>
    <v>268435456</v>
    <v>1</v>
    <v>Powered by Refinitiv</v>
    <v>79.61</v>
    <v>37.56</v>
    <v>1.0975999999999999</v>
    <v>1.64</v>
    <v>2.1257000000000002E-2</v>
    <v>0.62</v>
    <v>7.8700000000000003E-3</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3529</v>
    <v>New York Stock Exchange</v>
    <v>XNYS</v>
    <v>XNYS</v>
    <v>101 Townsend St, SAN FRANCISCO, CA, 94107-1934 US</v>
    <v>78.878</v>
    <v>Software &amp; IT Services</v>
    <v>Stock</v>
    <v>45262.039684513278</v>
    <v>94</v>
    <v>75.790000000000006</v>
    <v>26455460122</v>
    <v>CLOUDFLARE, INC.</v>
    <v>CLOUDFLARE, INC.</v>
    <v>77.44</v>
    <v>77.150000000000006</v>
    <v>78.790000000000006</v>
    <v>79.400000000000006</v>
    <v>335771800</v>
    <v>NET</v>
    <v>CLOUDFLARE, INC. (XNYS:NET)</v>
    <v>3588757</v>
    <v>4310620</v>
    <v>2009</v>
  </rv>
  <rv s="2">
    <v>95</v>
  </rv>
  <rv s="0">
    <v>https://www.bing.com/financeapi/forcetrigger?t=a1uypr&amp;q=XNYS%3aHUBS&amp;form=skydnc</v>
    <v>Learn more on Bing</v>
  </rv>
  <rv s="7">
    <v>13</v>
    <v>HUBSPOT, INC. (XNYS:HUBS)</v>
    <v>2</v>
    <v>14</v>
    <v>Finance</v>
    <v>5</v>
    <v>en-US</v>
    <v>a1uypr</v>
    <v>268435456</v>
    <v>1</v>
    <v>Powered by Refinitiv</v>
    <v>581.4</v>
    <v>265.74009999999998</v>
    <v>1.6355</v>
    <v>23.14</v>
    <v>4.6849000000000002E-2</v>
    <v>-16.97</v>
    <v>-3.2826000000000001E-2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7478</v>
    <v>New York Stock Exchange</v>
    <v>XNYS</v>
    <v>XNYS</v>
    <v>25 First Street, CAMBRIDGE, MA, 02141 US</v>
    <v>517.46</v>
    <v>Software &amp; IT Services</v>
    <v>Stock</v>
    <v>45261.970916527345</v>
    <v>97</v>
    <v>492.2</v>
    <v>26024412317</v>
    <v>HUBSPOT, INC.</v>
    <v>HUBSPOT, INC.</v>
    <v>494.45</v>
    <v>493.93</v>
    <v>517.07000000000005</v>
    <v>500</v>
    <v>50330540</v>
    <v>HUBS</v>
    <v>HUBSPOT, INC. (XNYS:HUBS)</v>
    <v>863263</v>
    <v>725659</v>
    <v>2005</v>
  </rv>
  <rv s="2">
    <v>98</v>
  </rv>
  <rv s="0">
    <v>https://www.bing.com/financeapi/forcetrigger?t=bvlqa2&amp;q=XNYS%3aSNOW&amp;form=skydnc</v>
    <v>Learn more on Bing</v>
  </rv>
  <rv s="7">
    <v>13</v>
    <v>SNOWFLAKE INC. (XNYS:SNOW)</v>
    <v>2</v>
    <v>14</v>
    <v>Finance</v>
    <v>5</v>
    <v>en-US</v>
    <v>bvlqa2</v>
    <v>268435456</v>
    <v>1</v>
    <v>Powered by Refinitiv</v>
    <v>193.94</v>
    <v>119.27</v>
    <v>1.67</v>
    <v>-1.72</v>
    <v>-9.1649999999999995E-3</v>
    <v>-0.42</v>
    <v>-2.258E-3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188.56</v>
    <v>Software &amp; IT Services</v>
    <v>Stock</v>
    <v>45261.895147048439</v>
    <v>100</v>
    <v>180.8</v>
    <v>61314310000</v>
    <v>SNOWFLAKE INC.</v>
    <v>SNOWFLAKE INC.</v>
    <v>185.25</v>
    <v>187.68</v>
    <v>185.96</v>
    <v>185.55</v>
    <v>329700000</v>
    <v>SNOW</v>
    <v>SNOWFLAKE INC. (XNYS:SNOW)</v>
    <v>10315162</v>
    <v>5138894</v>
    <v>2012</v>
  </rv>
  <rv s="2">
    <v>101</v>
  </rv>
  <rv s="0">
    <v>https://www.bing.com/financeapi/forcetrigger?t=c2mtim&amp;q=XNAS%3aDUOL&amp;form=skydnc</v>
    <v>Learn more on Bing</v>
  </rv>
  <rv s="7">
    <v>13</v>
    <v>DUOLINGO, INC. (XNAS:DUOL)</v>
    <v>2</v>
    <v>14</v>
    <v>Finance</v>
    <v>4</v>
    <v>en-US</v>
    <v>c2mtim</v>
    <v>268435456</v>
    <v>1</v>
    <v>Powered by Refinitiv</v>
    <v>226.79480000000001</v>
    <v>64.73</v>
    <v>1.2210000000000001</v>
    <v>1.01</v>
    <v>4.7580000000000001E-3</v>
    <v>-2.2999999999999998</v>
    <v>-1.0783000000000001E-2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215.52</v>
    <v>Software &amp; IT Services</v>
    <v>Stock</v>
    <v>45261.902911376565</v>
    <v>103</v>
    <v>206.62860000000001</v>
    <v>8961547000</v>
    <v>DUOLINGO, INC.</v>
    <v>DUOLINGO, INC.</v>
    <v>212.5</v>
    <v>212.29</v>
    <v>213.3</v>
    <v>211</v>
    <v>42013820</v>
    <v>DUOL</v>
    <v>DUOLINGO, INC. (XNAS:DUOL)</v>
    <v>692019</v>
    <v>894629</v>
    <v>2011</v>
  </rv>
  <rv s="2">
    <v>104</v>
  </rv>
  <rv s="0">
    <v>https://www.bing.com/financeapi/forcetrigger?t=c3jojc&amp;q=XNAS%3aGTLB&amp;form=skydnc</v>
    <v>Learn more on Bing</v>
  </rv>
  <rv s="7">
    <v>13</v>
    <v>Gitlab Inc. (XNAS:GTLB)</v>
    <v>2</v>
    <v>14</v>
    <v>Finance</v>
    <v>5</v>
    <v>en-US</v>
    <v>c3jojc</v>
    <v>268435456</v>
    <v>1</v>
    <v>Powered by Refinitiv</v>
    <v>58.7</v>
    <v>26.24</v>
    <v>2.3839999999999999</v>
    <v>4.13</v>
    <v>8.5435999999999998E-2</v>
    <v>0.91</v>
    <v>1.7343000000000001E-2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52.86</v>
    <v>Software &amp; IT Services</v>
    <v>Stock</v>
    <v>45262.041129941405</v>
    <v>106</v>
    <v>48.704999999999998</v>
    <v>8117109000</v>
    <v>Gitlab Inc.</v>
    <v>Gitlab Inc.</v>
    <v>48.88</v>
    <v>48.34</v>
    <v>52.47</v>
    <v>53.38</v>
    <v>154700000</v>
    <v>GTLB</v>
    <v>Gitlab Inc. (XNAS:GTLB)</v>
    <v>3826734</v>
    <v>1438560</v>
    <v>2014</v>
  </rv>
  <rv s="2">
    <v>107</v>
  </rv>
  <rv s="0">
    <v>https://www.bing.com/financeapi/forcetrigger?t=bvsyhw&amp;q=XNYS%3aU&amp;form=skydnc</v>
    <v>Learn more on Bing</v>
  </rv>
  <rv s="7">
    <v>13</v>
    <v>Unity Software Inc (XNYS:U)</v>
    <v>2</v>
    <v>14</v>
    <v>Finance</v>
    <v>5</v>
    <v>en-US</v>
    <v>bvsyhw</v>
    <v>268435456</v>
    <v>1</v>
    <v>Powered by Refinitiv</v>
    <v>50.08</v>
    <v>22.2</v>
    <v>2.5470000000000002</v>
    <v>3.0150000000000001</v>
    <v>0.10216900000000001</v>
    <v>0.08</v>
    <v>2.4599999999999999E-3</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32.700000000000003</v>
    <v>Software &amp; IT Services</v>
    <v>Stock</v>
    <v>45262.04126600625</v>
    <v>109</v>
    <v>29.254999999999999</v>
    <v>12358220000</v>
    <v>Unity Software Inc</v>
    <v>Unity Software Inc</v>
    <v>29.35</v>
    <v>29.51</v>
    <v>32.524999999999999</v>
    <v>32.6</v>
    <v>380019000</v>
    <v>U</v>
    <v>Unity Software Inc (XNYS:U)</v>
    <v>17963338</v>
    <v>12957825</v>
    <v>2009</v>
  </rv>
  <rv s="2">
    <v>110</v>
  </rv>
  <rv s="0">
    <v>https://www.bing.com/financeapi/forcetrigger?t=c4htgh&amp;q=XNYS%3aIOT&amp;form=skydnc</v>
    <v>Learn more on Bing</v>
  </rv>
  <rv s="7">
    <v>13</v>
    <v>SAMSARA INC. (XNYS:IOT)</v>
    <v>2</v>
    <v>14</v>
    <v>Finance</v>
    <v>4</v>
    <v>en-US</v>
    <v>c4htgh</v>
    <v>268435456</v>
    <v>1</v>
    <v>Powered by Refinitiv</v>
    <v>34.74</v>
    <v>9.4450000000000003</v>
    <v>1.7130000000000001</v>
    <v>7.05</v>
    <v>0.25599100000000002</v>
    <v>-0.34</v>
    <v>-9.8289999999999992E-3</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34.74</v>
    <v>Software &amp; IT Services</v>
    <v>Stock</v>
    <v>45261.937234073441</v>
    <v>112</v>
    <v>29.63</v>
    <v>18503990000</v>
    <v>SAMSARA INC.</v>
    <v>SAMSARA INC.</v>
    <v>31</v>
    <v>27.54</v>
    <v>34.590000000000003</v>
    <v>34.25</v>
    <v>534952100</v>
    <v>IOT</v>
    <v>SAMSARA INC. (XNYS:IOT)</v>
    <v>16766615</v>
    <v>2385195</v>
    <v>2015</v>
  </rv>
  <rv s="2">
    <v>113</v>
  </rv>
  <rv s="0">
    <v>https://www.bing.com/financeapi/forcetrigger?t=a1xh8m&amp;q=XNAS%3aMELI&amp;form=skydnc</v>
    <v>Learn more on Bing</v>
  </rv>
  <rv s="1">
    <v>0</v>
    <v>MERCADOLIBRE, INC. (XNAS:MELI)</v>
    <v>2</v>
    <v>3</v>
    <v>Finance</v>
    <v>5</v>
    <v>en-US</v>
    <v>a1xh8m</v>
    <v>268435456</v>
    <v>1</v>
    <v>Powered by Refinitiv</v>
    <v>1660</v>
    <v>815.85500000000002</v>
    <v>1.5748</v>
    <v>31.55</v>
    <v>1.9470000000000001E-2</v>
    <v>2.89</v>
    <v>1.7489999999999999E-3</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1660</v>
    <v>Software &amp; IT Services</v>
    <v>Stock</v>
    <v>45262.035809224217</v>
    <v>115</v>
    <v>1607.75</v>
    <v>83524865675</v>
    <v>MERCADOLIBRE, INC.</v>
    <v>MERCADOLIBRE, INC.</v>
    <v>1609.33</v>
    <v>82.89</v>
    <v>1620.46</v>
    <v>1652.01</v>
    <v>1654.9</v>
    <v>50559540</v>
    <v>MELI</v>
    <v>MERCADOLIBRE, INC. (XNAS:MELI)</v>
    <v>377783</v>
    <v>468349</v>
    <v>1999</v>
  </rv>
  <rv s="2">
    <v>116</v>
  </rv>
  <rv s="0">
    <v>http://commons.wikimedia.org/wiki/File:MongoDB_Logo.svg</v>
    <v>&lt;a rel="nofollow" class="external text" href="https://www.mongodb.com/legal/trademark-usage-guidelines"&gt;MongoDB, Inc.&lt;/a&gt;</v>
  </rv>
  <rv s="0">
    <v>http://en.wikipedia.org/wiki/MongoDB_Inc.</v>
    <v>Wikipedia</v>
  </rv>
  <rv s="4">
    <v>118</v>
    <v>119</v>
  </rv>
  <rv s="5">
    <v>12</v>
    <v>https://www.bing.com/th?id=AMMS_e1db2e3234bc1bb199e8aee07d2a0340&amp;qlt=95</v>
    <v>120</v>
    <v>0</v>
    <v>https://www.bing.com/images/search?form=xlimg&amp;q=10gen</v>
    <v>Image of MONGODB, INC.</v>
  </rv>
  <rv s="0">
    <v>https://www.bing.com/financeapi/forcetrigger?t=a1xf1h&amp;q=XNAS%3aMDB&amp;form=skydnc</v>
    <v>Learn more on Bing</v>
  </rv>
  <rv s="9">
    <v>18</v>
    <v>MONGODB, INC. (XNAS:MDB)</v>
    <v>10</v>
    <v>19</v>
    <v>Finance</v>
    <v>4</v>
    <v>en-US</v>
    <v>a1xf1h</v>
    <v>268435456</v>
    <v>1</v>
    <v>Powered by Refinitiv</v>
    <v>442.8399</v>
    <v>142.02000000000001</v>
    <v>1.2467999999999999</v>
    <v>19.489999999999998</v>
    <v>4.6879999999999998E-2</v>
    <v>2.77</v>
    <v>6.3639999999999999E-3</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435.7</v>
    <v>121</v>
    <v>Software &amp; IT Services</v>
    <v>Stock</v>
    <v>45262.041594282033</v>
    <v>122</v>
    <v>414</v>
    <v>31051318962</v>
    <v>MONGODB, INC.</v>
    <v>MONGODB, INC.</v>
    <v>420.03</v>
    <v>415.74</v>
    <v>435.23</v>
    <v>438</v>
    <v>71344620</v>
    <v>MDB</v>
    <v>MONGODB, INC. (XNAS:MDB)</v>
    <v>1627197</v>
    <v>1280051</v>
    <v>2007</v>
  </rv>
  <rv s="2">
    <v>123</v>
  </rv>
  <rv s="0">
    <v>https://www.bing.com/financeapi/forcetrigger?t=c2kadm&amp;q=XNYS%3aS&amp;form=skydnc</v>
    <v>Learn more on Bing</v>
  </rv>
  <rv s="7">
    <v>13</v>
    <v>SENTINELONE, INC. (XNYS:S)</v>
    <v>2</v>
    <v>14</v>
    <v>Finance</v>
    <v>5</v>
    <v>en-US</v>
    <v>c2kadm</v>
    <v>268435456</v>
    <v>1</v>
    <v>Powered by Refinitiv</v>
    <v>21.954999999999998</v>
    <v>12.43</v>
    <v>1.796</v>
    <v>0.74</v>
    <v>3.8764E-2</v>
    <v>0.02</v>
    <v>1.0090000000000001E-3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19.850000000000001</v>
    <v>Software &amp; IT Services</v>
    <v>Stock</v>
    <v>45261.964364779691</v>
    <v>125</v>
    <v>18.97</v>
    <v>5863211453</v>
    <v>SENTINELONE, INC.</v>
    <v>SENTINELONE, INC.</v>
    <v>18.97</v>
    <v>19.09</v>
    <v>19.829999999999998</v>
    <v>19.850000000000001</v>
    <v>295673800</v>
    <v>S</v>
    <v>SENTINELONE, INC. (XNYS:S)</v>
    <v>6326596</v>
    <v>4234663</v>
    <v>2013</v>
  </rv>
  <rv s="2">
    <v>126</v>
  </rv>
  <rv s="0">
    <v>https://www.bing.com/financeapi/forcetrigger?t=bwdikr&amp;q=XNYS%3aCCCS&amp;form=skydnc</v>
    <v>Learn more on Bing</v>
  </rv>
  <rv s="7">
    <v>13</v>
    <v>CCC INTELLIGENT SOLUTIONS HOLDINGS INC. (XNAS:CCCS)</v>
    <v>2</v>
    <v>14</v>
    <v>Finance</v>
    <v>4</v>
    <v>en-US</v>
    <v>bwdikr</v>
    <v>268435456</v>
    <v>1</v>
    <v>Powered by Refinitiv</v>
    <v>13.41</v>
    <v>8.2402999999999995</v>
    <v>0.79</v>
    <v>0.13</v>
    <v>1.1129999999999999E-2</v>
    <v>0.1</v>
    <v>8.4670000000000006E-3</v>
    <v>USD</v>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v>2375</v>
    <v>Nasdaq Stock Market</v>
    <v>XNAS</v>
    <v>XNAS</v>
    <v>167 N. Green Street, 9Th Floor, CHICAGO, IL, 60607 US</v>
    <v>11.865</v>
    <v>Software &amp; IT Services</v>
    <v>Stock</v>
    <v>45261.913778471877</v>
    <v>128</v>
    <v>11.49</v>
    <v>7497928000</v>
    <v>CCC INTELLIGENT SOLUTIONS HOLDINGS INC.</v>
    <v>CCC INTELLIGENT SOLUTIONS HOLDINGS INC.</v>
    <v>11.72</v>
    <v>11.68</v>
    <v>11.81</v>
    <v>11.91</v>
    <v>634879600</v>
    <v>CCCS</v>
    <v>CCC INTELLIGENT SOLUTIONS HOLDINGS INC. (XNAS:CCCS)</v>
    <v>2039799</v>
    <v>2736906</v>
    <v>2021</v>
  </rv>
  <rv s="2">
    <v>129</v>
  </rv>
  <rv s="0">
    <v>https://www.bing.com/financeapi/forcetrigger?t=a22wz2&amp;q=XNYS%3aSHOP&amp;form=skydnc</v>
    <v>Learn more on Bing</v>
  </rv>
  <rv s="7">
    <v>13</v>
    <v>SHOPIFY INC. (XNYS:SHOP)</v>
    <v>2</v>
    <v>14</v>
    <v>Finance</v>
    <v>5</v>
    <v>en-US</v>
    <v>a22wz2</v>
    <v>268435456</v>
    <v>1</v>
    <v>Powered by Refinitiv</v>
    <v>75.06</v>
    <v>32.35</v>
    <v>2.2866</v>
    <v>1.05</v>
    <v>1.4419E-2</v>
    <v>-0.06</v>
    <v>-8.1229999999999996E-4</v>
    <v>USD</v>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v>11600</v>
    <v>New York Stock Exchange</v>
    <v>XNYS</v>
    <v>XNYS</v>
    <v>Suite 200, 126 York Street, OTTAWA, ON, K1N 5T5 CA</v>
    <v>73.989999999999995</v>
    <v>Software &amp; IT Services</v>
    <v>Stock</v>
    <v>45262.041034513284</v>
    <v>131</v>
    <v>71.739999999999995</v>
    <v>94894820000</v>
    <v>SHOPIFY INC.</v>
    <v>SHOPIFY INC.</v>
    <v>72.5</v>
    <v>72.819999999999993</v>
    <v>73.87</v>
    <v>73.8</v>
    <v>1284793000</v>
    <v>SHOP</v>
    <v>SHOPIFY INC. (XNYS:SHOP)</v>
    <v>8853656</v>
    <v>13542719</v>
    <v>2004</v>
  </rv>
  <rv s="2">
    <v>132</v>
  </rv>
  <rv s="0">
    <v>https://www.bing.com/financeapi/forcetrigger?t=a1q8r7&amp;q=XNAS%3aCPRT&amp;form=skydnc</v>
    <v>Learn more on Bing</v>
  </rv>
  <rv s="1">
    <v>0</v>
    <v>COPART, INC. (XNAS:CPRT)</v>
    <v>2</v>
    <v>3</v>
    <v>Finance</v>
    <v>4</v>
    <v>en-US</v>
    <v>a1q8r7</v>
    <v>268435456</v>
    <v>1</v>
    <v>Powered by Refinitiv</v>
    <v>51.53</v>
    <v>29.614999999999998</v>
    <v>1.2219</v>
    <v>-0.09</v>
    <v>-1.792E-3</v>
    <v>0.3</v>
    <v>5.9840000000000006E-3</v>
    <v>USD</v>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v>10200</v>
    <v>Nasdaq Stock Market</v>
    <v>XNAS</v>
    <v>XNAS</v>
    <v>14185 Dallas Pkwy Ste 300, DALLAS, TX, 75254 US</v>
    <v>50.32</v>
    <v>Software &amp; IT Services</v>
    <v>Stock</v>
    <v>45261.948569524997</v>
    <v>134</v>
    <v>49.55</v>
    <v>48136400000</v>
    <v>COPART, INC.</v>
    <v>COPART, INC.</v>
    <v>50.08</v>
    <v>48.070099999999996</v>
    <v>50.22</v>
    <v>50.13</v>
    <v>50.43</v>
    <v>960231400</v>
    <v>CPRT</v>
    <v>COPART, INC. (XNAS:CPRT)</v>
    <v>4463215</v>
    <v>4386973</v>
    <v>2012</v>
  </rv>
  <rv s="2">
    <v>135</v>
  </rv>
  <rv s="0">
    <v>https://www.bing.com/financeapi/forcetrigger?t=a1nhlh&amp;q=XNAS%3aAMZN&amp;form=skydnc</v>
    <v>Learn more on Bing</v>
  </rv>
  <rv s="1">
    <v>0</v>
    <v>AMAZON.COM, INC. (XNAS:AMZN)</v>
    <v>2</v>
    <v>3</v>
    <v>Finance</v>
    <v>4</v>
    <v>en-US</v>
    <v>a1nhlh</v>
    <v>268435456</v>
    <v>1</v>
    <v>Powered by Refinitiv</v>
    <v>149.26</v>
    <v>81.430000000000007</v>
    <v>1.1659999999999999</v>
    <v>0.94</v>
    <v>6.4339999999999996E-3</v>
    <v>0.03</v>
    <v>2.0400000000000003E-4</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1500000</v>
    <v>Nasdaq Stock Market</v>
    <v>XNAS</v>
    <v>XNAS</v>
    <v>410 Terry Ave N, SEATTLE, WA, 98109 US</v>
    <v>147.245</v>
    <v>Diversified Retail</v>
    <v>Stock</v>
    <v>45261.948569710155</v>
    <v>137</v>
    <v>145.55000000000001</v>
    <v>1519413000000</v>
    <v>AMAZON.COM, INC.</v>
    <v>AMAZON.COM, INC.</v>
    <v>146</v>
    <v>76.2697</v>
    <v>146.09</v>
    <v>147.03</v>
    <v>147.06</v>
    <v>10334030000</v>
    <v>AMZN</v>
    <v>AMAZON.COM, INC. (XNAS:AMZN)</v>
    <v>39951833</v>
    <v>55040222</v>
    <v>1996</v>
  </rv>
  <rv s="2">
    <v>138</v>
  </rv>
  <rv s="0">
    <v>https://www.bing.com/financeapi/forcetrigger?t=bvsk7w&amp;q=XNYS%3aPLTR&amp;form=skydnc</v>
    <v>Learn more on Bing</v>
  </rv>
  <rv s="1">
    <v>0</v>
    <v>PALANTIR TECHNOLOGIES INC. (XNYS:PLTR)</v>
    <v>2</v>
    <v>3</v>
    <v>Finance</v>
    <v>5</v>
    <v>en-US</v>
    <v>bvsk7w</v>
    <v>268435456</v>
    <v>1</v>
    <v>Powered by Refinitiv</v>
    <v>21.85</v>
    <v>5.84</v>
    <v>1.794</v>
    <v>0.22500000000000001</v>
    <v>1.1222000000000001E-2</v>
    <v>-0.04</v>
    <v>-1.9729999999999999E-3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20.29</v>
    <v>Software &amp; IT Services</v>
    <v>Stock</v>
    <v>45262.041650832813</v>
    <v>140</v>
    <v>19.55</v>
    <v>44097800600</v>
    <v>PALANTIR TECHNOLOGIES INC.</v>
    <v>PALANTIR TECHNOLOGIES INC.</v>
    <v>19.93</v>
    <v>306.34070000000003</v>
    <v>20.05</v>
    <v>20.274999999999999</v>
    <v>20.23</v>
    <v>2174984000</v>
    <v>PLTR</v>
    <v>PALANTIR TECHNOLOGIES INC. (XNYS:PLTR)</v>
    <v>61493670</v>
    <v>68967055</v>
    <v>2003</v>
  </rv>
  <rv s="2">
    <v>141</v>
  </rv>
  <rv s="0">
    <v>https://www.bing.com/financeapi/forcetrigger?t=bxl3p2&amp;q=XTSX%3aTOI&amp;form=skydnc</v>
    <v>Learn more on Bing</v>
  </rv>
  <rv s="10">
    <v>20</v>
    <v>Topicus.com Inc. (XTSX:TOI)</v>
    <v>2</v>
    <v>21</v>
    <v>Finance</v>
    <v>22</v>
    <v>en-US</v>
    <v>bxl3p2</v>
    <v>268435456</v>
    <v>1</v>
    <v>Powered by Refinitiv</v>
    <v>110</v>
    <v>66.17</v>
    <v>1.84</v>
    <v>2.0139999999999998E-2</v>
    <v>CAD</v>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v>TSX Venture Exchange</v>
    <v>XTSX</v>
    <v>XTSX</v>
    <v>#1200 - 20 Adelaide Street, East, TORONTO, ON, M5C 2T6 CA</v>
    <v>95.06</v>
    <v>Software &amp; IT Services</v>
    <v>Stock</v>
    <v>45261.875</v>
    <v>143</v>
    <v>90.614999999999995</v>
    <v>7466584000</v>
    <v>Topicus.com Inc.</v>
    <v>Topicus.com Inc.</v>
    <v>91.99</v>
    <v>82.13</v>
    <v>91.36</v>
    <v>93.2</v>
    <v>81889760</v>
    <v>TOI</v>
    <v>Topicus.com Inc. (XTSX:TOI)</v>
    <v>41696</v>
    <v>35360</v>
    <v>2020</v>
  </rv>
  <rv s="2">
    <v>144</v>
  </rv>
  <rv s="0">
    <v>https://www.bing.com/financeapi/forcetrigger?t=a234r7&amp;q=XNAS%3aSMCI&amp;form=skydnc</v>
    <v>Learn more on Bing</v>
  </rv>
  <rv s="1">
    <v>0</v>
    <v>SUPER MICRO COMPUTER, INC. (XNAS:SMCI)</v>
    <v>2</v>
    <v>3</v>
    <v>Finance</v>
    <v>5</v>
    <v>en-US</v>
    <v>a234r7</v>
    <v>268435456</v>
    <v>1</v>
    <v>Powered by Refinitiv</v>
    <v>356.99990000000003</v>
    <v>69.02</v>
    <v>1.1388</v>
    <v>-3.84</v>
    <v>-1.4041999999999999E-2</v>
    <v>1.1201000000000001</v>
    <v>4.1539999999999997E-3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5126</v>
    <v>Nasdaq Stock Market</v>
    <v>XNAS</v>
    <v>XNAS</v>
    <v>980 Rock Ave, SAN JOSE, CA, 95131-1615 US</v>
    <v>270.7</v>
    <v>Computers, Phones &amp; Household Electronics</v>
    <v>Stock</v>
    <v>45262.040761446093</v>
    <v>146</v>
    <v>260.25</v>
    <v>14374929790</v>
    <v>SUPER MICRO COMPUTER, INC.</v>
    <v>SUPER MICRO COMPUTER, INC.</v>
    <v>262.26</v>
    <v>25.236599999999999</v>
    <v>273.47000000000003</v>
    <v>269.63</v>
    <v>270.75009999999997</v>
    <v>53313540</v>
    <v>SMCI</v>
    <v>SUPER MICRO COMPUTER, INC. (XNAS:SMCI)</v>
    <v>4297581</v>
    <v>3163484</v>
    <v>2006</v>
  </rv>
  <rv s="2">
    <v>147</v>
  </rv>
  <rv s="0">
    <v>http://zh.wikipedia.org/wiki/捷普科技</v>
    <v>Wikipedia</v>
  </rv>
  <rv s="4">
    <v>36</v>
    <v>149</v>
  </rv>
  <rv s="5">
    <v>12</v>
    <v>https://www.bing.com/th?id=AMMS_d8440c163e9148c41f419348ca63886c&amp;qlt=95</v>
    <v>150</v>
    <v>0</v>
    <v>https://www.bing.com/images/search?form=xlimg&amp;q=jabil+circuit</v>
    <v>Image of JABIL INC.</v>
  </rv>
  <rv s="0">
    <v>https://www.bing.com/financeapi/forcetrigger?t=a1w1ur&amp;q=XNYS%3aJBL&amp;form=skydnc</v>
    <v>Learn more on Bing</v>
  </rv>
  <rv s="6">
    <v>8</v>
    <v>JABIL INC. (XNYS:JBL)</v>
    <v>10</v>
    <v>11</v>
    <v>Finance</v>
    <v>4</v>
    <v>en-US</v>
    <v>a1w1ur</v>
    <v>268435456</v>
    <v>1</v>
    <v>Powered by Refinitiv</v>
    <v>141.38</v>
    <v>64.739999999999995</v>
    <v>1.3759999999999999</v>
    <v>1.59</v>
    <v>1.3788E-2</v>
    <v>3.68</v>
    <v>3.1476999999999998E-2</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118.73</v>
    <v>151</v>
    <v>Electronic Equipment &amp; Parts</v>
    <v>Stock</v>
    <v>45261.881944444445</v>
    <v>152</v>
    <v>113.505</v>
    <v>14958060000</v>
    <v>JABIL INC.</v>
    <v>JABIL INC.</v>
    <v>114.79</v>
    <v>19.1798</v>
    <v>115.32</v>
    <v>116.91</v>
    <v>120.59</v>
    <v>127945100</v>
    <v>JBL</v>
    <v>JABIL INC. (XNYS:JBL)</v>
    <v>2232265</v>
    <v>1685510</v>
    <v>1992</v>
  </rv>
  <rv s="2">
    <v>153</v>
  </rv>
  <rv s="0">
    <v>https://www.bing.com/financeapi/forcetrigger?t=a1siww&amp;q=XNAS%3aEXTR&amp;form=skydnc</v>
    <v>Learn more on Bing</v>
  </rv>
  <rv s="1">
    <v>0</v>
    <v>EXTREME NETWORKS, INC. (XNAS:EXTR)</v>
    <v>2</v>
    <v>3</v>
    <v>Finance</v>
    <v>4</v>
    <v>en-US</v>
    <v>a1siww</v>
    <v>268435456</v>
    <v>1</v>
    <v>Powered by Refinitiv</v>
    <v>32.729999999999997</v>
    <v>14.630800000000001</v>
    <v>1.9964</v>
    <v>0.24</v>
    <v>1.4870000000000001E-2</v>
    <v>-0.23</v>
    <v>-1.4041999999999999E-2</v>
    <v>USD</v>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v>2849</v>
    <v>Nasdaq Stock Market</v>
    <v>XNAS</v>
    <v>XNAS</v>
    <v>2121 Rdu Center Drive, Suite 300, MORRISVILLE, NC, 27560 US</v>
    <v>16.5</v>
    <v>Communications &amp; Networking</v>
    <v>Stock</v>
    <v>45261.902912048441</v>
    <v>155</v>
    <v>16</v>
    <v>2123074000</v>
    <v>EXTREME NETWORKS, INC.</v>
    <v>EXTREME NETWORKS, INC.</v>
    <v>16.11</v>
    <v>22.889399999999998</v>
    <v>16.14</v>
    <v>16.38</v>
    <v>16.149999999999999</v>
    <v>129613800</v>
    <v>EXTR</v>
    <v>EXTREME NETWORKS, INC. (XNAS:EXTR)</v>
    <v>1717948</v>
    <v>2817554</v>
    <v>1999</v>
  </rv>
  <rv s="2">
    <v>156</v>
  </rv>
  <rv s="0">
    <v>https://www.bing.com/financeapi/forcetrigger?t=a1t5k2&amp;q=XNYS%3aFN&amp;form=skydnc</v>
    <v>Learn more on Bing</v>
  </rv>
  <rv s="1">
    <v>0</v>
    <v>FABRINET (XNYS:FN)</v>
    <v>2</v>
    <v>3</v>
    <v>Finance</v>
    <v>5</v>
    <v>en-US</v>
    <v>a1t5k2</v>
    <v>268435456</v>
    <v>1</v>
    <v>Powered by Refinitiv</v>
    <v>183.74</v>
    <v>90.19</v>
    <v>1.0432999999999999</v>
    <v>3.04</v>
    <v>1.8776999999999999E-2</v>
    <v>0.56000000000000005</v>
    <v>3.3939999999999999E-3</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166.74</v>
    <v>Electronic Equipment &amp; Parts</v>
    <v>Stock</v>
    <v>45262.039333240624</v>
    <v>158</v>
    <v>161.33000000000001</v>
    <v>5992412048</v>
    <v>FABRINET</v>
    <v>FABRINET</v>
    <v>161.33000000000001</v>
    <v>23.973299999999998</v>
    <v>161.9</v>
    <v>164.94</v>
    <v>165.56</v>
    <v>36330860</v>
    <v>FN</v>
    <v>FABRINET (XNYS:FN)</v>
    <v>248506</v>
    <v>337336</v>
    <v>1999</v>
  </rv>
  <rv s="2">
    <v>159</v>
  </rv>
  <rv s="0">
    <v>https://www.bing.com/financeapi/forcetrigger?t=a1nz8m&amp;q=XNAS%3aAVGO&amp;form=skydnc</v>
    <v>Learn more on Bing</v>
  </rv>
  <rv s="1">
    <v>0</v>
    <v>Broadcom Inc. (XNAS:AVGO)</v>
    <v>2</v>
    <v>3</v>
    <v>Finance</v>
    <v>5</v>
    <v>en-US</v>
    <v>a1nz8m</v>
    <v>268435456</v>
    <v>1</v>
    <v>Powered by Refinitiv</v>
    <v>999.87</v>
    <v>516.04999999999995</v>
    <v>1.2146999999999999</v>
    <v>4.2699999999999996</v>
    <v>4.6129999999999999E-3</v>
    <v>0.8</v>
    <v>8.6019999999999998E-4</v>
    <v>USD</v>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v>20000</v>
    <v>Nasdaq Stock Market</v>
    <v>XNAS</v>
    <v>XNAS</v>
    <v>1320 Ridder Park Drive, SAN JOSE, CA, 95131 US</v>
    <v>933.9</v>
    <v>Semiconductors &amp; Semiconductor Equipment</v>
    <v>Stock</v>
    <v>45262.040057418752</v>
    <v>161</v>
    <v>908</v>
    <v>383844000000</v>
    <v>Broadcom Inc.</v>
    <v>Broadcom Inc.</v>
    <v>922.46</v>
    <v>28.289000000000001</v>
    <v>925.73</v>
    <v>930</v>
    <v>930.8</v>
    <v>412735500</v>
    <v>AVGO</v>
    <v>Broadcom Inc. (XNAS:AVGO)</v>
    <v>2961244</v>
    <v>2751083</v>
    <v>2018</v>
  </rv>
  <rv s="2">
    <v>162</v>
  </rv>
  <rv s="0">
    <v>https://www.bing.com/financeapi/forcetrigger?t=a1nda2&amp;q=XNAS%3aAMAT&amp;form=skydnc</v>
    <v>Learn more on Bing</v>
  </rv>
  <rv s="1">
    <v>0</v>
    <v>APPLIED MATERIALS, INC. (XNAS:AMAT)</v>
    <v>2</v>
    <v>3</v>
    <v>Finance</v>
    <v>5</v>
    <v>en-US</v>
    <v>a1nda2</v>
    <v>268435456</v>
    <v>1</v>
    <v>Powered by Refinitiv</v>
    <v>157.76</v>
    <v>93.674999999999997</v>
    <v>1.5759000000000001</v>
    <v>1.81</v>
    <v>1.2083999999999999E-2</v>
    <v>-0.56999999999999995</v>
    <v>-3.7599999999999999E-3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151.97999999999999</v>
    <v>Semiconductors &amp; Semiconductor Equipment</v>
    <v>Stock</v>
    <v>45262.025812314059</v>
    <v>164</v>
    <v>148.63</v>
    <v>125296000000</v>
    <v>APPLIED MATERIALS, INC.</v>
    <v>APPLIED MATERIALS, INC.</v>
    <v>149.56</v>
    <v>18.463000000000001</v>
    <v>149.78</v>
    <v>151.59</v>
    <v>151.02000000000001</v>
    <v>836533900</v>
    <v>AMAT</v>
    <v>APPLIED MATERIALS, INC. (XNAS:AMAT)</v>
    <v>4929366</v>
    <v>5917155</v>
    <v>1987</v>
  </rv>
  <rv s="2">
    <v>165</v>
  </rv>
  <rv s="0">
    <v>https://www.bing.com/financeapi/forcetrigger?t=a1pv77&amp;q=XNYS%3aCLS&amp;form=skydnc</v>
    <v>Learn more on Bing</v>
  </rv>
  <rv s="1">
    <v>0</v>
    <v>CELESTICA INC. (XNYS:CLS)</v>
    <v>2</v>
    <v>23</v>
    <v>Finance</v>
    <v>5</v>
    <v>en-US</v>
    <v>a1pv77</v>
    <v>268435456</v>
    <v>1</v>
    <v>Powered by Refinitiv</v>
    <v>28.39</v>
    <v>10.5</v>
    <v>2.2031999999999998</v>
    <v>0.17</v>
    <v>6.3060000000000008E-3</v>
    <v>0.1</v>
    <v>3.686E-3</v>
    <v>USD</v>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v>26324</v>
    <v>New York Stock Exchange</v>
    <v>XNYS</v>
    <v>XNYS</v>
    <v>5140 Yonge Street, Suite 1900, TORONTO, ON, M2N 6L7 CA</v>
    <v>27.62</v>
    <v>Electronic Equipment &amp; Parts</v>
    <v>Stock</v>
    <v>45261.989434062503</v>
    <v>167</v>
    <v>26.15</v>
    <v>4352374000</v>
    <v>CELESTICA INC.</v>
    <v>CELESTICA INC.</v>
    <v>26.77</v>
    <v>16.0337</v>
    <v>26.96</v>
    <v>27.13</v>
    <v>27.23</v>
    <v>119359600</v>
    <v>CLS</v>
    <v>CELESTICA INC. (XNYS:CLS)</v>
    <v>3061764</v>
    <v>1939362</v>
    <v>1996</v>
  </rv>
  <rv s="2">
    <v>168</v>
  </rv>
  <rv s="0">
    <v>https://www.bing.com/financeapi/forcetrigger?t=a24kjc&amp;q=XNYS%3aTSM&amp;form=skydnc</v>
    <v>Learn more on Bing</v>
  </rv>
  <rv s="1">
    <v>0</v>
    <v>Taiwan Semiconductor Manufacturing Co., Ltd. (XNYS:TSM)</v>
    <v>2</v>
    <v>3</v>
    <v>Finance</v>
    <v>5</v>
    <v>en-US</v>
    <v>a24kjc</v>
    <v>268435456</v>
    <v>1</v>
    <v>Powered by Refinitiv</v>
    <v>110.69</v>
    <v>72.84</v>
    <v>1.0945</v>
    <v>1.23</v>
    <v>1.264E-2</v>
    <v>0.25</v>
    <v>2.5369999999999998E-3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98.78</v>
    <v>Semiconductors &amp; Semiconductor Equipment</v>
    <v>Stock</v>
    <v>45261.975559432809</v>
    <v>170</v>
    <v>97.02</v>
    <v>478768800000</v>
    <v>Taiwan Semiconductor Manufacturing Co., Ltd.</v>
    <v>Taiwan Semiconductor Manufacturing Co., Ltd.</v>
    <v>97.7</v>
    <v>18.1586</v>
    <v>97.31</v>
    <v>98.54</v>
    <v>98.8</v>
    <v>5186414000</v>
    <v>TSM</v>
    <v>Taiwan Semiconductor Manufacturing Co., Ltd. (XNYS:TSM)</v>
    <v>7500388</v>
    <v>9074103</v>
    <v>1987</v>
  </rv>
  <rv s="2">
    <v>171</v>
  </rv>
  <rv s="0">
    <v>https://www.bing.com/financeapi/forcetrigger?t=a1rzh7&amp;q=XNAS%3aENPH&amp;form=skydnc</v>
    <v>Learn more on Bing</v>
  </rv>
  <rv s="1">
    <v>0</v>
    <v>ENPHASE ENERGY, INC. (XNAS:ENPH)</v>
    <v>2</v>
    <v>3</v>
    <v>Finance</v>
    <v>5</v>
    <v>en-US</v>
    <v>a1rzh7</v>
    <v>268435456</v>
    <v>1</v>
    <v>Powered by Refinitiv</v>
    <v>339.92</v>
    <v>73.489999999999995</v>
    <v>1.5834999999999999</v>
    <v>5.5</v>
    <v>5.4444999999999993E-2</v>
    <v>0.48</v>
    <v>4.5059999999999996E-3</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106.74</v>
    <v>Renewable Energy</v>
    <v>Stock</v>
    <v>45261.905302152343</v>
    <v>173</v>
    <v>98.88</v>
    <v>14545440000</v>
    <v>ENPHASE ENERGY, INC.</v>
    <v>ENPHASE ENERGY, INC.</v>
    <v>100.17</v>
    <v>25.645700000000001</v>
    <v>101.02</v>
    <v>106.52</v>
    <v>107</v>
    <v>136551200</v>
    <v>ENPH</v>
    <v>ENPHASE ENERGY, INC. (XNAS:ENPH)</v>
    <v>4326050</v>
    <v>5895222</v>
    <v>2006</v>
  </rv>
  <rv s="2">
    <v>174</v>
  </rv>
  <rv s="0">
    <v>https://www.bing.com/financeapi/forcetrigger?t=a24p1h&amp;q=XNAS%3aTXN&amp;form=skydnc</v>
    <v>Learn more on Bing</v>
  </rv>
  <rv s="1">
    <v>0</v>
    <v>TEXAS INSTRUMENTS INCORPORATED (XNAS:TXN)</v>
    <v>2</v>
    <v>3</v>
    <v>Finance</v>
    <v>5</v>
    <v>en-US</v>
    <v>a24p1h</v>
    <v>268435456</v>
    <v>1</v>
    <v>Powered by Refinitiv</v>
    <v>188.12</v>
    <v>139.47999999999999</v>
    <v>1.0146999999999999</v>
    <v>2.5</v>
    <v>1.6371E-2</v>
    <v>0.28999999999999998</v>
    <v>1.8679999999999999E-3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155.31</v>
    <v>Semiconductors &amp; Semiconductor Equipment</v>
    <v>Stock</v>
    <v>45262.040082500003</v>
    <v>176</v>
    <v>151.91</v>
    <v>140962400000</v>
    <v>TEXAS INSTRUMENTS INCORPORATED</v>
    <v>TEXAS INSTRUMENTS INCORPORATED</v>
    <v>153.11000000000001</v>
    <v>19.805299999999999</v>
    <v>152.71</v>
    <v>155.21</v>
    <v>155.5</v>
    <v>908204100</v>
    <v>TXN</v>
    <v>TEXAS INSTRUMENTS INCORPORATED (XNAS:TXN)</v>
    <v>4095482</v>
    <v>5691183</v>
    <v>1938</v>
  </rv>
  <rv s="2">
    <v>177</v>
  </rv>
  <rv s="0">
    <v>https://www.bing.com/financeapi/forcetrigger?t=a1yv52&amp;q=XNAS%3aNVDA&amp;form=skydnc</v>
    <v>Learn more on Bing</v>
  </rv>
  <rv s="1">
    <v>0</v>
    <v>NVIDIA CORPORATION (XNAS:NVDA)</v>
    <v>2</v>
    <v>3</v>
    <v>Finance</v>
    <v>4</v>
    <v>en-US</v>
    <v>a1yv52</v>
    <v>268435456</v>
    <v>1</v>
    <v>Powered by Refinitiv</v>
    <v>505.48</v>
    <v>138.84</v>
    <v>1.6536999999999999</v>
    <v>-0.05</v>
    <v>-1.069E-4</v>
    <v>0.48</v>
    <v>1.026E-3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472</v>
    <v>Semiconductors &amp; Semiconductor Equipment</v>
    <v>Stock</v>
    <v>45262.041657488284</v>
    <v>179</v>
    <v>461.87</v>
    <v>1155095500000</v>
    <v>NVIDIA CORPORATION</v>
    <v>NVIDIA CORPORATION</v>
    <v>465.25</v>
    <v>61.753900000000002</v>
    <v>467.7</v>
    <v>467.65</v>
    <v>468.13</v>
    <v>2470000000</v>
    <v>NVDA</v>
    <v>NVIDIA CORPORATION (XNAS:NVDA)</v>
    <v>36931701</v>
    <v>44054131</v>
    <v>1998</v>
  </rv>
  <rv s="2">
    <v>180</v>
  </rv>
  <rv s="0">
    <v>https://www.bing.com/financeapi/forcetrigger?t=a1mou2&amp;q=XNAS%3aAAPL&amp;form=skydnc</v>
    <v>Learn more on Bing</v>
  </rv>
  <rv s="1">
    <v>0</v>
    <v>APPLE INC. (XNAS:AAPL)</v>
    <v>2</v>
    <v>3</v>
    <v>Finance</v>
    <v>4</v>
    <v>en-US</v>
    <v>a1mou2</v>
    <v>268435456</v>
    <v>1</v>
    <v>Powered by Refinitiv</v>
    <v>198.23</v>
    <v>124.17</v>
    <v>1.3015000000000001</v>
    <v>1.29</v>
    <v>6.7910000000000002E-3</v>
    <v>0.06</v>
    <v>3.1370000000000004E-4</v>
    <v>USD</v>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v>161000</v>
    <v>Nasdaq Stock Market</v>
    <v>XNAS</v>
    <v>XNAS</v>
    <v>One Apple Park Way, CUPERTINO, CA, 95014 US</v>
    <v>191.56</v>
    <v>Computers, Phones &amp; Household Electronics</v>
    <v>Stock</v>
    <v>45261.963449640622</v>
    <v>182</v>
    <v>189.23</v>
    <v>2974308000000</v>
    <v>APPLE INC.</v>
    <v>APPLE INC.</v>
    <v>190.33</v>
    <v>30.9665</v>
    <v>189.95</v>
    <v>191.24</v>
    <v>191.3</v>
    <v>15552750000</v>
    <v>AAPL</v>
    <v>APPLE INC. (XNAS:AAPL)</v>
    <v>45704823</v>
    <v>52994483</v>
    <v>1977</v>
  </rv>
  <rv s="2">
    <v>183</v>
  </rv>
  <rv s="11">
    <v>24</v>
    <v>MOBILEYE GLOBAL INC. (XNAS:MBLY)</v>
    <v>25</v>
    <v>7</v>
    <v>Finance</v>
    <v>4</v>
    <v>en-US</v>
    <v>c7qfgh</v>
    <v>268435456</v>
    <v>1</v>
    <v>Powered by Refinitiv</v>
    <v>48.11</v>
    <v>28.41</v>
    <v>-1.78</v>
    <v>-4.3361999999999998E-2</v>
    <v>0.04</v>
    <v>1.0189999999999999E-3</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40.973999999999997</v>
    <v>Integrated Hardware &amp; Software</v>
    <v>Stock</v>
    <v>45262.029726203124</v>
    <v>39.18</v>
    <v>31657430000</v>
    <v>MOBILEYE GLOBAL INC.</v>
    <v>MOBILEYE GLOBAL INC.</v>
    <v>40.69</v>
    <v>41.05</v>
    <v>39.270000000000003</v>
    <v>39.31</v>
    <v>806147900</v>
    <v>MBLY</v>
    <v>MOBILEYE GLOBAL INC. (XNAS:MBLY)</v>
    <v>2726041</v>
    <v>1864293</v>
    <v>2022</v>
  </rv>
  <rv s="2">
    <v>185</v>
  </rv>
  <rv s="0">
    <v>https://www.bing.com/financeapi/forcetrigger?t=a1ntlh&amp;q=XNAS%3aASML&amp;form=skydnc</v>
    <v>Learn more on Bing</v>
  </rv>
  <rv s="1">
    <v>0</v>
    <v>ASML Holding NV (XNAS:ASML)</v>
    <v>2</v>
    <v>26</v>
    <v>Finance</v>
    <v>5</v>
    <v>en-US</v>
    <v>a1ntlh</v>
    <v>268435456</v>
    <v>1</v>
    <v>Powered by Refinitiv</v>
    <v>771.98</v>
    <v>529.01</v>
    <v>1.4681</v>
    <v>8.44</v>
    <v>1.2343999999999999E-2</v>
    <v>0.5</v>
    <v>7.2230000000000005E-4</v>
    <v>USD</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Nasdaq Stock Market</v>
    <v>XNAS</v>
    <v>XNAS</v>
    <v>De Run 6501, VELDHOVEN, NOORD-BRABANT, 5504 DR NL</v>
    <v>695.57950000000005</v>
    <v>Semiconductors &amp; Semiconductor Equipment</v>
    <v>Stock</v>
    <v>45262.030571388284</v>
    <v>187</v>
    <v>683.04499999999996</v>
    <v>251155200000</v>
    <v>ASML Holding NV</v>
    <v>ASML Holding NV</v>
    <v>688.17</v>
    <v>33.479799999999997</v>
    <v>683.76</v>
    <v>692.2</v>
    <v>692.7</v>
    <v>403138400</v>
    <v>ASML</v>
    <v>ASML Holding NV (XNAS:ASML)</v>
    <v>857676</v>
    <v>827990</v>
    <v>1994</v>
  </rv>
  <rv s="2">
    <v>188</v>
  </rv>
  <rv s="0">
    <v>https://www.bing.com/financeapi/forcetrigger?t=a1nihw&amp;q=XNYS%3aANET&amp;form=skydnc</v>
    <v>Learn more on Bing</v>
  </rv>
  <rv s="1">
    <v>0</v>
    <v>ARISTA NETWORKS, INC. (XNYS:ANET)</v>
    <v>2</v>
    <v>3</v>
    <v>Finance</v>
    <v>5</v>
    <v>en-US</v>
    <v>a1nihw</v>
    <v>268435456</v>
    <v>1</v>
    <v>Powered by Refinitiv</v>
    <v>223.52</v>
    <v>107.57</v>
    <v>1.095</v>
    <v>-3.04</v>
    <v>-1.3835999999999999E-2</v>
    <v>-0.1</v>
    <v>-4.616E-4</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219.01</v>
    <v>Communications &amp; Networking</v>
    <v>Stock</v>
    <v>45262.04103626094</v>
    <v>190</v>
    <v>215.26</v>
    <v>67396730000</v>
    <v>ARISTA NETWORKS, INC.</v>
    <v>ARISTA NETWORKS, INC.</v>
    <v>219.01</v>
    <v>36.573099999999997</v>
    <v>219.71</v>
    <v>216.67</v>
    <v>216.54</v>
    <v>311100100</v>
    <v>ANET</v>
    <v>ARISTA NETWORKS, INC. (XNYS:ANET)</v>
    <v>1645038</v>
    <v>2578398</v>
    <v>2011</v>
  </rv>
  <rv s="2">
    <v>191</v>
  </rv>
  <rv s="0">
    <v>https://www.bing.com/financeapi/forcetrigger?t=a1mpc7&amp;q=XNAS%3aAXON&amp;form=skydnc</v>
    <v>Learn more on Bing</v>
  </rv>
  <rv s="1">
    <v>0</v>
    <v>AXON ENTERPRISE, INC. (XNAS:AXON)</v>
    <v>2</v>
    <v>3</v>
    <v>Finance</v>
    <v>5</v>
    <v>en-US</v>
    <v>a1mpc7</v>
    <v>268435456</v>
    <v>1</v>
    <v>Powered by Refinitiv</v>
    <v>233.8</v>
    <v>162.38999999999999</v>
    <v>0.91210000000000002</v>
    <v>1.64</v>
    <v>7.1340000000000006E-3</v>
    <v>3.13</v>
    <v>1.3520000000000001E-2</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233.8</v>
    <v>Aerospace &amp; Defense</v>
    <v>Stock</v>
    <v>45262.015740126561</v>
    <v>193</v>
    <v>226.553</v>
    <v>17347930983</v>
    <v>AXON ENTERPRISE, INC.</v>
    <v>AXON ENTERPRISE, INC.</v>
    <v>229.87</v>
    <v>117.479</v>
    <v>229.87</v>
    <v>231.51</v>
    <v>234.64</v>
    <v>74933830</v>
    <v>AXON</v>
    <v>AXON ENTERPRISE, INC. (XNAS:AXON)</v>
    <v>850416</v>
    <v>488058</v>
    <v>2001</v>
  </rv>
  <rv s="2">
    <v>194</v>
  </rv>
  <rv s="0">
    <v>https://www.bing.com/financeapi/forcetrigger?t=a24kar&amp;q=XNAS%3aTSLA&amp;form=skydnc</v>
    <v>Learn more on Bing</v>
  </rv>
  <rv s="1">
    <v>0</v>
    <v>TESLA, INC. (XNAS:TSLA)</v>
    <v>2</v>
    <v>3</v>
    <v>Finance</v>
    <v>4</v>
    <v>en-US</v>
    <v>a24kar</v>
    <v>268435456</v>
    <v>1</v>
    <v>Powered by Refinitiv</v>
    <v>299.29000000000002</v>
    <v>101.81</v>
    <v>2.3370000000000002</v>
    <v>-1.25</v>
    <v>-5.2070000000000007E-3</v>
    <v>0.52</v>
    <v>2.1770000000000001E-3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240.19</v>
    <v>Automobiles &amp; Auto Parts</v>
    <v>Stock</v>
    <v>45262.04166538125</v>
    <v>196</v>
    <v>231.9</v>
    <v>759221702430</v>
    <v>TESLA, INC.</v>
    <v>TESLA, INC.</v>
    <v>233.14</v>
    <v>77.362300000000005</v>
    <v>240.08</v>
    <v>238.83</v>
    <v>239.35</v>
    <v>3178921000</v>
    <v>TSLA</v>
    <v>TESLA, INC. (XNAS:TSLA)</v>
    <v>121331709</v>
    <v>124660833</v>
    <v>2003</v>
  </rv>
  <rv s="2">
    <v>197</v>
  </rv>
  <rv s="0">
    <v>https://www.bing.com/financeapi/forcetrigger?t=a2g6z2&amp;q=OTCM%3aEVVTY&amp;form=skydnc</v>
    <v>Learn more on Bing</v>
  </rv>
  <rv s="7">
    <v>13</v>
    <v>Evolution AB (publ) (OTCM:EVVTY)</v>
    <v>2</v>
    <v>27</v>
    <v>Finance</v>
    <v>28</v>
    <v>en-US</v>
    <v>a2g6z2</v>
    <v>268435456</v>
    <v>1</v>
    <v>Powered by Refinitiv</v>
    <v>138.405</v>
    <v>86.26</v>
    <v>1.1117999999999999</v>
    <v>1.68</v>
    <v>1.6174000000000001E-2</v>
    <v>0</v>
    <v>0</v>
    <v>USD</v>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v>13366</v>
    <v>OTC Markets</v>
    <v>OTCM</v>
    <v>OTCM</v>
    <v>Vasagatan 16, STOCKHOLM, STOCKHOLM, 11120 SE</v>
    <v>106.0051</v>
    <v>Hotels &amp; Entertainment Services</v>
    <v>Stock</v>
    <v>45262.048611111109</v>
    <v>199</v>
    <v>103.97</v>
    <v>235771700000</v>
    <v>Evolution AB (publ)</v>
    <v>Evolution AB (publ)</v>
    <v>104.16</v>
    <v>103.87</v>
    <v>105.55</v>
    <v>105.55</v>
    <v>215604800</v>
    <v>EVVTY</v>
    <v>Evolution AB (publ) (OTCM:EVVTY)</v>
    <v>151198</v>
    <v>522110</v>
    <v>2014</v>
  </rv>
  <rv s="2">
    <v>200</v>
  </rv>
  <rv s="0">
    <v>https://www.bing.com/financeapi/forcetrigger?t=az6g8m&amp;q=XNAS%3aBKNG&amp;form=skydnc</v>
    <v>Learn more on Bing</v>
  </rv>
  <rv s="1">
    <v>0</v>
    <v>BOOKING HOLDINGS INC. (XNAS:BKNG)</v>
    <v>2</v>
    <v>3</v>
    <v>Finance</v>
    <v>5</v>
    <v>en-US</v>
    <v>az6g8m</v>
    <v>268435456</v>
    <v>1</v>
    <v>Powered by Refinitiv</v>
    <v>3251.7094000000002</v>
    <v>1907.38</v>
    <v>1.3786</v>
    <v>33.86</v>
    <v>1.0832999999999999E-2</v>
    <v>5</v>
    <v>1.5820000000000001E-3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3179.29</v>
    <v>Hotels &amp; Entertainment Services</v>
    <v>Stock</v>
    <v>45262.025916712497</v>
    <v>202</v>
    <v>3099.0549999999998</v>
    <v>110236600000</v>
    <v>BOOKING HOLDINGS INC.</v>
    <v>BOOKING HOLDINGS INC.</v>
    <v>3125.29</v>
    <v>21.767800000000001</v>
    <v>3125.7</v>
    <v>3159.56</v>
    <v>3164.56</v>
    <v>34889870</v>
    <v>BKNG</v>
    <v>BOOKING HOLDINGS INC. (XNAS:BKNG)</v>
    <v>205072</v>
    <v>265606</v>
    <v>1998</v>
  </rv>
  <rv s="2">
    <v>203</v>
  </rv>
  <rv s="0">
    <v>https://www.bing.com/financeapi/forcetrigger?t=a1qclh&amp;q=XNAS%3aCROX&amp;form=skydnc</v>
    <v>Learn more on Bing</v>
  </rv>
  <rv s="1">
    <v>0</v>
    <v>CROCS, INC. (XNAS:CROX)</v>
    <v>2</v>
    <v>3</v>
    <v>Finance</v>
    <v>5</v>
    <v>en-US</v>
    <v>a1qclh</v>
    <v>268435456</v>
    <v>1</v>
    <v>Powered by Refinitiv</v>
    <v>151.32</v>
    <v>74</v>
    <v>1.9738</v>
    <v>0.95</v>
    <v>8.9949999999999995E-3</v>
    <v>0.14000000000000001</v>
    <v>1.3139999999999998E-3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106.72</v>
    <v>Textiles &amp; Apparel</v>
    <v>Stock</v>
    <v>45261.967164316404</v>
    <v>205</v>
    <v>102.95</v>
    <v>6453979000</v>
    <v>CROCS, INC.</v>
    <v>CROCS, INC.</v>
    <v>104.99</v>
    <v>9.7270000000000003</v>
    <v>105.61</v>
    <v>106.56</v>
    <v>106.7</v>
    <v>60566620</v>
    <v>CROX</v>
    <v>CROCS, INC. (XNAS:CROX)</v>
    <v>1697104</v>
    <v>1725838</v>
    <v>2005</v>
  </rv>
  <rv s="2">
    <v>206</v>
  </rv>
  <rv s="0">
    <v>https://www.bing.com/financeapi/forcetrigger?t=a1uwu2&amp;q=XNYS%3aHSY&amp;form=skydnc</v>
    <v>Learn more on Bing</v>
  </rv>
  <rv s="1">
    <v>0</v>
    <v>THE HERSHEY COMPANY (XNYS:HSY)</v>
    <v>2</v>
    <v>3</v>
    <v>Finance</v>
    <v>5</v>
    <v>en-US</v>
    <v>a1uwu2</v>
    <v>268435456</v>
    <v>1</v>
    <v>Powered by Refinitiv</v>
    <v>276.88049999999998</v>
    <v>183.73500000000001</v>
    <v>0.34260000000000002</v>
    <v>3.06</v>
    <v>1.6284E-2</v>
    <v>0.02</v>
    <v>1.047E-4</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19 East Chocolate Avenue, External Rptg &amp; Compliance, HERSHEY, PA, 17033 US</v>
    <v>191.02</v>
    <v>Food &amp; Tobacco</v>
    <v>Stock</v>
    <v>45262.04158399297</v>
    <v>208</v>
    <v>187.8</v>
    <v>39055066236</v>
    <v>THE HERSHEY COMPANY</v>
    <v>THE HERSHEY COMPANY</v>
    <v>188.21</v>
    <v>20.2697</v>
    <v>187.92</v>
    <v>190.98</v>
    <v>191</v>
    <v>204498200</v>
    <v>HSY</v>
    <v>THE HERSHEY COMPANY (XNYS:HSY)</v>
    <v>1262863</v>
    <v>1458097</v>
    <v>1927</v>
  </rv>
  <rv s="2">
    <v>209</v>
  </rv>
  <rv s="0">
    <v>https://www.bing.com/financeapi/forcetrigger?t=a1o3tc&amp;q=XNYS%3aAZO&amp;form=skydnc</v>
    <v>Learn more on Bing</v>
  </rv>
  <rv s="1">
    <v>0</v>
    <v>AUTOZONE, INC. (XNYS:AZO)</v>
    <v>2</v>
    <v>3</v>
    <v>Finance</v>
    <v>4</v>
    <v>en-US</v>
    <v>a1o3tc</v>
    <v>268435456</v>
    <v>1</v>
    <v>Powered by Refinitiv</v>
    <v>2750</v>
    <v>2277.88</v>
    <v>0.68440000000000001</v>
    <v>31.82</v>
    <v>1.2192000000000001E-2</v>
    <v>0.25</v>
    <v>9.4629999999999994E-5</v>
    <v>USD</v>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v>71400</v>
    <v>New York Stock Exchange</v>
    <v>XNYS</v>
    <v>XNYS</v>
    <v>123 S Front St, MEMPHIS, TN, 38103 US</v>
    <v>2644.57</v>
    <v>Specialty Retailers</v>
    <v>Stock</v>
    <v>45261.996053089846</v>
    <v>211</v>
    <v>2603</v>
    <v>46583959062</v>
    <v>AUTOZONE, INC.</v>
    <v>AUTOZONE, INC.</v>
    <v>2616.8200000000002</v>
    <v>19.718800000000002</v>
    <v>2609.9299999999998</v>
    <v>2641.75</v>
    <v>2642</v>
    <v>17633750</v>
    <v>AZO</v>
    <v>AUTOZONE, INC. (XNYS:AZO)</v>
    <v>233808</v>
    <v>138561</v>
    <v>1991</v>
  </rv>
  <rv s="2">
    <v>212</v>
  </rv>
  <rv s="0">
    <v>https://www.bing.com/financeapi/forcetrigger?t=a2nj52&amp;q=OTCM%3aLVMHF&amp;form=skydnc</v>
    <v>Learn more on Bing</v>
  </rv>
  <rv s="8">
    <v>15</v>
    <v>LVMH Moet Hennessy Louis Vuitton SE (OTCM:LVMHF)</v>
    <v>2</v>
    <v>29</v>
    <v>Finance</v>
    <v>17</v>
    <v>en-US</v>
    <v>a2nj52</v>
    <v>268435456</v>
    <v>1</v>
    <v>Powered by Refinitiv</v>
    <v>1003.5</v>
    <v>690.66</v>
    <v>1.0294000000000001</v>
    <v>-4.95</v>
    <v>-6.4419999999999998E-3</v>
    <v>USD</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OTC Markets</v>
    <v>OTCM</v>
    <v>OTCM</v>
    <v>22, avenue Montaigne, PARIS, ILE-DE-FRANCE, 75008 FR</v>
    <v>765.21600000000001</v>
    <v>Textiles &amp; Apparel</v>
    <v>Stock</v>
    <v>45262.048611111109</v>
    <v>214</v>
    <v>730.20010000000002</v>
    <v>352789400000</v>
    <v>LVMH Moet Hennessy Louis Vuitton SE</v>
    <v>LVMH Moet Hennessy Louis Vuitton SE</v>
    <v>750</v>
    <v>22.007400000000001</v>
    <v>768.4</v>
    <v>763.45</v>
    <v>502048400</v>
    <v>LVMHF</v>
    <v>LVMH Moet Hennessy Louis Vuitton SE (OTCM:LVMHF)</v>
    <v>1465</v>
    <v>371080</v>
    <v>1971</v>
  </rv>
  <rv s="2">
    <v>215</v>
  </rv>
  <rv s="0">
    <v>https://www.bing.com/financeapi/forcetrigger?t=a1x6m7&amp;q=XNAS%3aLULU&amp;form=skydnc</v>
    <v>Learn more on Bing</v>
  </rv>
  <rv s="1">
    <v>0</v>
    <v>LULULEMON ATHLETICA INC. (XNAS:LULU)</v>
    <v>2</v>
    <v>3</v>
    <v>Finance</v>
    <v>5</v>
    <v>en-US</v>
    <v>a1x6m7</v>
    <v>268435456</v>
    <v>1</v>
    <v>Powered by Refinitiv</v>
    <v>467.63</v>
    <v>286.57499999999999</v>
    <v>1.3620000000000001</v>
    <v>19.809999999999999</v>
    <v>4.4337999999999995E-2</v>
    <v>0.01</v>
    <v>2.143E-5</v>
    <v>USD</v>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v>34000</v>
    <v>Nasdaq Stock Market</v>
    <v>XNAS</v>
    <v>XNAS</v>
    <v>1818 Cornwall Ave, 400 - 1818 CORNWALL AVENUE, VANCOUVER, BC, V6J 1C7 CA</v>
    <v>467.63</v>
    <v>Textiles &amp; Apparel</v>
    <v>Stock</v>
    <v>45262.040835381253</v>
    <v>217</v>
    <v>447.6</v>
    <v>56538630000</v>
    <v>LULULEMON ATHLETICA INC.</v>
    <v>LULULEMON ATHLETICA INC.</v>
    <v>447.6</v>
    <v>56.586300000000001</v>
    <v>446.8</v>
    <v>466.61</v>
    <v>466.62</v>
    <v>126541200</v>
    <v>LULU</v>
    <v>LULULEMON ATHLETICA INC. (XNAS:LULU)</v>
    <v>2456799</v>
    <v>1216496</v>
    <v>2005</v>
  </rv>
  <rv s="2">
    <v>218</v>
  </rv>
  <rv s="0">
    <v>https://www.bing.com/financeapi/forcetrigger?t=a1runm&amp;q=XNYS%3aELF&amp;form=skydnc</v>
    <v>Learn more on Bing</v>
  </rv>
  <rv s="1">
    <v>0</v>
    <v>E.L.F. BEAUTY, INC. (XNYS:ELF)</v>
    <v>2</v>
    <v>3</v>
    <v>Finance</v>
    <v>5</v>
    <v>en-US</v>
    <v>a1runm</v>
    <v>268435456</v>
    <v>1</v>
    <v>Powered by Refinitiv</v>
    <v>139.85</v>
    <v>48.1</v>
    <v>1.4348000000000001</v>
    <v>4.37</v>
    <v>3.7006000000000004E-2</v>
    <v>-0.04</v>
    <v>-3.2669999999999997E-4</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124.3112</v>
    <v>Specialty Retailers</v>
    <v>Stock</v>
    <v>45261.969991724218</v>
    <v>220</v>
    <v>119.1</v>
    <v>6758592000</v>
    <v>E.L.F. BEAUTY, INC.</v>
    <v>E.L.F. BEAUTY, INC.</v>
    <v>119.99</v>
    <v>55.316099999999999</v>
    <v>118.09</v>
    <v>122.46</v>
    <v>122.4</v>
    <v>55199220</v>
    <v>ELF</v>
    <v>E.L.F. BEAUTY, INC. (XNYS:ELF)</v>
    <v>1400856</v>
    <v>1807422</v>
    <v>2013</v>
  </rv>
  <rv s="2">
    <v>221</v>
  </rv>
  <rv s="0">
    <v>https://www.bing.com/financeapi/forcetrigger?t=ae9wk2&amp;q=XPAR%3aRMS&amp;form=skydnc</v>
    <v>Learn more on Bing</v>
  </rv>
  <rv s="8">
    <v>15</v>
    <v>Hermes International SCA (XPAR:RMS)</v>
    <v>2</v>
    <v>30</v>
    <v>Finance</v>
    <v>17</v>
    <v>en-US</v>
    <v>ae9wk2</v>
    <v>268435456</v>
    <v>1</v>
    <v>Powered by Refinitiv</v>
    <v>2050.5</v>
    <v>1432</v>
    <v>0.73170000000000002</v>
    <v>11</v>
    <v>5.777E-3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20607</v>
    <v>Euronext Paris</v>
    <v>XPAR</v>
    <v>XPAR</v>
    <v>24 rue du Faubourg Saint Honore, PARIS, ILE-DE-FRANCE, 75008 FR</v>
    <v>1923.6</v>
    <v>Textiles &amp; Apparel</v>
    <v>Stock</v>
    <v>45261.708333333336</v>
    <v>223</v>
    <v>1906</v>
    <v>202186500000</v>
    <v>Hermes International SCA</v>
    <v>Hermes International SCA</v>
    <v>1909.2</v>
    <v>50.4129</v>
    <v>1904.2</v>
    <v>1915.2</v>
    <v>105569400</v>
    <v>RMS</v>
    <v>Hermes International SCA (XPAR:RMS)</v>
    <v>44098</v>
    <v>46920</v>
    <v>1957</v>
  </rv>
  <rv s="2">
    <v>224</v>
  </rv>
  <rv s="0">
    <v>https://www.bing.com/financeapi/forcetrigger?t=a22k9c&amp;q=XNAS%3aSBUX&amp;form=skydnc</v>
    <v>Learn more on Bing</v>
  </rv>
  <rv s="1">
    <v>0</v>
    <v>STARBUCKS CORPORATION (XNAS:SBUX)</v>
    <v>2</v>
    <v>3</v>
    <v>Finance</v>
    <v>4</v>
    <v>en-US</v>
    <v>a22k9c</v>
    <v>268435456</v>
    <v>1</v>
    <v>Powered by Refinitiv</v>
    <v>115.48</v>
    <v>89.21</v>
    <v>0.99809999999999999</v>
    <v>-0.1</v>
    <v>-1.0070000000000001E-3</v>
    <v>0.15</v>
    <v>1.5120000000000001E-3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381000</v>
    <v>Nasdaq Stock Market</v>
    <v>XNAS</v>
    <v>XNAS</v>
    <v>P O Box 34067, SEATTLE, WA, 98124-1067 US</v>
    <v>99.28</v>
    <v>Hotels &amp; Entertainment Services</v>
    <v>Stock</v>
    <v>45262.040482152341</v>
    <v>226</v>
    <v>97.52</v>
    <v>112760640000</v>
    <v>STARBUCKS CORPORATION</v>
    <v>STARBUCKS CORPORATION</v>
    <v>98.5</v>
    <v>31.819199999999999</v>
    <v>99.3</v>
    <v>99.2</v>
    <v>99.35</v>
    <v>1136700000</v>
    <v>SBUX</v>
    <v>STARBUCKS CORPORATION (XNAS:SBUX)</v>
    <v>12506513</v>
    <v>8715081</v>
    <v>1985</v>
  </rv>
  <rv s="2">
    <v>227</v>
  </rv>
  <rv s="0">
    <v>https://www.bing.com/financeapi/forcetrigger?t=a1pghw&amp;q=XNAS%3aCELH&amp;form=skydnc</v>
    <v>Learn more on Bing</v>
  </rv>
  <rv s="1">
    <v>0</v>
    <v>CELSIUS HOLDINGS, INC. (XNAS:CELH)</v>
    <v>2</v>
    <v>3</v>
    <v>Finance</v>
    <v>4</v>
    <v>en-US</v>
    <v>a1pghw</v>
    <v>268435456</v>
    <v>1</v>
    <v>Powered by Refinitiv</v>
    <v>68.9499</v>
    <v>26.75</v>
    <v>1.7245999999999999</v>
    <v>2.48</v>
    <v>5.0091000000000004E-2</v>
    <v>-0.19</v>
    <v>-3.6549999999999998E-3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52.27</v>
    <v>Beverages</v>
    <v>Stock</v>
    <v>45261.876716330466</v>
    <v>229</v>
    <v>48.91</v>
    <v>12044780000</v>
    <v>CELSIUS HOLDINGS, INC.</v>
    <v>CELSIUS HOLDINGS, INC.</v>
    <v>49.1</v>
    <v>100.72750000000001</v>
    <v>49.51</v>
    <v>51.99</v>
    <v>51.8</v>
    <v>231675000</v>
    <v>CELH</v>
    <v>CELSIUS HOLDINGS, INC. (XNAS:CELH)</v>
    <v>4385580</v>
    <v>6764576</v>
    <v>2005</v>
  </rv>
  <rv s="2">
    <v>230</v>
  </rv>
  <rv s="0">
    <v>https://www.bing.com/financeapi/forcetrigger?t=a1wljc&amp;q=XNYS%3aKO&amp;form=skydnc</v>
    <v>Learn more on Bing</v>
  </rv>
  <rv s="1">
    <v>0</v>
    <v>THE COCA-COLA COMPANY (XNYS:KO)</v>
    <v>2</v>
    <v>3</v>
    <v>Finance</v>
    <v>5</v>
    <v>en-US</v>
    <v>a1wljc</v>
    <v>268435456</v>
    <v>1</v>
    <v>Powered by Refinitiv</v>
    <v>64.989999999999995</v>
    <v>51.55</v>
    <v>0.5796</v>
    <v>0.19</v>
    <v>3.251E-3</v>
    <v>1.4999999999999999E-2</v>
    <v>2.5579999999999998E-4</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58.685000000000002</v>
    <v>Beverages</v>
    <v>Stock</v>
    <v>45262.040704015628</v>
    <v>232</v>
    <v>58.24</v>
    <v>253525000000</v>
    <v>THE COCA-COLA COMPANY</v>
    <v>THE COCA-COLA COMPANY</v>
    <v>58.27</v>
    <v>23.556999999999999</v>
    <v>58.44</v>
    <v>58.63</v>
    <v>58.655000000000001</v>
    <v>4323414000</v>
    <v>KO</v>
    <v>THE COCA-COLA COMPANY (XNYS:KO)</v>
    <v>15371153</v>
    <v>13459341</v>
    <v>1919</v>
  </rv>
  <rv s="2">
    <v>233</v>
  </rv>
  <rv s="0">
    <v>https://www.bing.com/financeapi/forcetrigger?t=a1qvp2&amp;q=XNYS%3aDECK&amp;form=skydnc</v>
    <v>Learn more on Bing</v>
  </rv>
  <rv s="1">
    <v>0</v>
    <v>DECKERS OUTDOOR CORPORATION (XNYS:DECK)</v>
    <v>2</v>
    <v>3</v>
    <v>Finance</v>
    <v>4</v>
    <v>en-US</v>
    <v>a1qvp2</v>
    <v>268435456</v>
    <v>1</v>
    <v>Powered by Refinitiv</v>
    <v>685.53</v>
    <v>361.62</v>
    <v>0.96599999999999997</v>
    <v>21.09</v>
    <v>3.1763E-2</v>
    <v>1.84</v>
    <v>2.686E-3</v>
    <v>USD</v>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v>4200</v>
    <v>New York Stock Exchange</v>
    <v>XNYS</v>
    <v>XNYS</v>
    <v>250 Coromar Drive, GOLETA, CA, 93117 US</v>
    <v>685.53</v>
    <v>Textiles &amp; Apparel</v>
    <v>Stock</v>
    <v>45261.981254976563</v>
    <v>235</v>
    <v>664.55</v>
    <v>17627190000</v>
    <v>DECKERS OUTDOOR CORPORATION</v>
    <v>DECKERS OUTDOOR CORPORATION</v>
    <v>664.55</v>
    <v>28.6477</v>
    <v>663.97</v>
    <v>685.06</v>
    <v>686.9</v>
    <v>25730870</v>
    <v>DECK</v>
    <v>DECKERS OUTDOOR CORPORATION (XNYS:DECK)</v>
    <v>423768</v>
    <v>447251</v>
    <v>1993</v>
  </rv>
  <rv s="2">
    <v>236</v>
  </rv>
  <rv s="0">
    <v>https://www.bing.com/financeapi/forcetrigger?t=a21pdm&amp;q=XNYS%3aRACE&amp;form=skydnc</v>
    <v>Learn more on Bing</v>
  </rv>
  <rv s="1">
    <v>0</v>
    <v>Ferrari NV (XNYS:RACE)</v>
    <v>2</v>
    <v>26</v>
    <v>Finance</v>
    <v>4</v>
    <v>en-US</v>
    <v>a21pdm</v>
    <v>268435456</v>
    <v>1</v>
    <v>Powered by Refinitiv</v>
    <v>369.91</v>
    <v>209.88</v>
    <v>0.57640000000000002</v>
    <v>-1.97</v>
    <v>-5.4879999999999998E-3</v>
    <v>0</v>
    <v>0</v>
    <v>USD</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4953</v>
    <v>New York Stock Exchange</v>
    <v>XNYS</v>
    <v>XNYS</v>
    <v>Via Abetone Inferiore No. 4, MARANELLO, MODENA, 41053 IT</v>
    <v>359.21499999999997</v>
    <v>Automobiles &amp; Auto Parts</v>
    <v>Stock</v>
    <v>45261.949120450779</v>
    <v>238</v>
    <v>355.56</v>
    <v>64111110000</v>
    <v>Ferrari NV</v>
    <v>Ferrari NV</v>
    <v>358.36</v>
    <v>52.263100000000001</v>
    <v>358.96</v>
    <v>356.99</v>
    <v>356.99</v>
    <v>193923500</v>
    <v>RACE</v>
    <v>Ferrari NV (XNYS:RACE)</v>
    <v>468963</v>
    <v>350678</v>
    <v>2015</v>
  </rv>
  <rv s="2">
    <v>239</v>
  </rv>
  <rv s="0">
    <v>https://www.bing.com/financeapi/forcetrigger?t=axyhnm&amp;q=XNAS%3aPEP&amp;form=skydnc</v>
    <v>Learn more on Bing</v>
  </rv>
  <rv s="1">
    <v>0</v>
    <v>PEPSICO, INC. (XNAS:PEP)</v>
    <v>2</v>
    <v>3</v>
    <v>Finance</v>
    <v>5</v>
    <v>en-US</v>
    <v>axyhnm</v>
    <v>268435456</v>
    <v>1</v>
    <v>Powered by Refinitiv</v>
    <v>196.88</v>
    <v>155.83000000000001</v>
    <v>0.54049999999999998</v>
    <v>0.4</v>
    <v>2.3769999999999998E-3</v>
    <v>0.19</v>
    <v>1.126E-3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168.85</v>
    <v>Beverages</v>
    <v>Stock</v>
    <v>45262.034370786721</v>
    <v>241</v>
    <v>167.38</v>
    <v>231925808160</v>
    <v>PEPSICO, INC.</v>
    <v>PEPSICO, INC.</v>
    <v>168.37</v>
    <v>28.043600000000001</v>
    <v>168.29</v>
    <v>168.69</v>
    <v>168.88</v>
    <v>1374864000</v>
    <v>PEP</v>
    <v>PEPSICO, INC. (XNAS:PEP)</v>
    <v>4897439</v>
    <v>5016664</v>
    <v>1986</v>
  </rv>
  <rv s="2">
    <v>242</v>
  </rv>
  <rv s="0">
    <v>https://www.bing.com/financeapi/forcetrigger?t=a24war&amp;q=XNAS%3aULTA&amp;form=skydnc</v>
    <v>Learn more on Bing</v>
  </rv>
  <rv s="1">
    <v>0</v>
    <v>ULTA BEAUTY, INC. (XNAS:ULTA)</v>
    <v>2</v>
    <v>3</v>
    <v>Finance</v>
    <v>5</v>
    <v>en-US</v>
    <v>a24war</v>
    <v>268435456</v>
    <v>1</v>
    <v>Powered by Refinitiv</v>
    <v>556.6</v>
    <v>368.02</v>
    <v>1.3231999999999999</v>
    <v>46.04</v>
    <v>0.10807800000000001</v>
    <v>0.97</v>
    <v>2.055E-3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479.27</v>
    <v>Specialty Retailers</v>
    <v>Stock</v>
    <v>45262.041624779689</v>
    <v>244</v>
    <v>465.00009999999997</v>
    <v>23237400000</v>
    <v>ULTA BEAUTY, INC.</v>
    <v>ULTA BEAUTY, INC.</v>
    <v>475.2</v>
    <v>17.290199999999999</v>
    <v>425.99</v>
    <v>472.03</v>
    <v>473</v>
    <v>49228650</v>
    <v>ULTA</v>
    <v>ULTA BEAUTY, INC. (XNAS:ULTA)</v>
    <v>3580054</v>
    <v>707236</v>
    <v>2016</v>
  </rv>
  <rv s="2">
    <v>245</v>
  </rv>
  <rv s="0">
    <v>https://www.bing.com/financeapi/forcetrigger?t=a25w8m&amp;q=XNAS%3aWING&amp;form=skydnc</v>
    <v>Learn more on Bing</v>
  </rv>
  <rv s="1">
    <v>0</v>
    <v>WINGSTOP INC. (XNAS:WING)</v>
    <v>2</v>
    <v>3</v>
    <v>Finance</v>
    <v>5</v>
    <v>en-US</v>
    <v>a25w8m</v>
    <v>268435456</v>
    <v>1</v>
    <v>Powered by Refinitiv</v>
    <v>243.47499999999999</v>
    <v>129.46</v>
    <v>1.6040000000000001</v>
    <v>2.33</v>
    <v>9.6940000000000012E-3</v>
    <v>0.28000000000000003</v>
    <v>1.1540000000000001E-3</v>
    <v>USD</v>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v>1031</v>
    <v>Nasdaq Stock Market</v>
    <v>XNAS</v>
    <v>XNAS</v>
    <v>15505 WRIGHT BROTHERS DRIVE, ADDISON, TX, 75001 US</v>
    <v>243.47499999999999</v>
    <v>Hotels &amp; Entertainment Services</v>
    <v>Stock</v>
    <v>45261.876418182816</v>
    <v>247</v>
    <v>239.42</v>
    <v>7138707000</v>
    <v>WINGSTOP INC.</v>
    <v>WINGSTOP INC.</v>
    <v>239.42</v>
    <v>104.44580000000001</v>
    <v>240.36</v>
    <v>242.69</v>
    <v>242.97</v>
    <v>29414920</v>
    <v>WING</v>
    <v>WINGSTOP INC. (XNAS:WING)</v>
    <v>305311</v>
    <v>544497</v>
    <v>2015</v>
  </rv>
  <rv s="2">
    <v>248</v>
  </rv>
  <rv s="0">
    <v>http://en.wikipedia.org/wiki/The_Walt_Disney_Company</v>
    <v>Wikipedia</v>
  </rv>
  <rv s="4">
    <v>36</v>
    <v>250</v>
  </rv>
  <rv s="5">
    <v>12</v>
    <v>https://www.bing.com/th?id=AMMS_0aa288ba528f6f45e3de87d97e250136&amp;qlt=95</v>
    <v>251</v>
    <v>0</v>
    <v>https://www.bing.com/images/search?form=xlimg&amp;q=the+walt+disney+company</v>
    <v>Image of THE WALT DISNEY COMPANY</v>
  </rv>
  <rv s="0">
    <v>https://www.bing.com/financeapi/forcetrigger?t=a1r2z2&amp;q=XNYS%3aDIS&amp;form=skydnc</v>
    <v>Learn more on Bing</v>
  </rv>
  <rv s="6">
    <v>8</v>
    <v>THE WALT DISNEY COMPANY (XNYS:DIS)</v>
    <v>10</v>
    <v>11</v>
    <v>Finance</v>
    <v>5</v>
    <v>en-US</v>
    <v>a1r2z2</v>
    <v>268435456</v>
    <v>1</v>
    <v>Powered by Refinitiv</v>
    <v>118.18</v>
    <v>78.730900000000005</v>
    <v>1.3658999999999999</v>
    <v>-0.14000000000000001</v>
    <v>-1.5100000000000001E-3</v>
    <v>0</v>
    <v>0</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v>225000</v>
    <v>New York Stock Exchange</v>
    <v>XNYS</v>
    <v>XNYS</v>
    <v>500 S Buena Vista St, BURBANK, CA, 91521-0001 US</v>
    <v>92.84</v>
    <v>252</v>
    <v>Media &amp; Publishing</v>
    <v>Stock</v>
    <v>45262.041544247659</v>
    <v>253</v>
    <v>91.77</v>
    <v>169395745800</v>
    <v>THE WALT DISNEY COMPANY</v>
    <v>THE WALT DISNEY COMPANY</v>
    <v>92.74</v>
    <v>72.034800000000004</v>
    <v>92.69</v>
    <v>92.55</v>
    <v>92.58</v>
    <v>1830316000</v>
    <v>DIS</v>
    <v>THE WALT DISNEY COMPANY (XNYS:DIS)</v>
    <v>11898169</v>
    <v>14558955</v>
    <v>2018</v>
  </rv>
  <rv s="2">
    <v>254</v>
  </rv>
  <rv s="0">
    <v>https://www.bing.com/financeapi/forcetrigger?t=a1yjxm&amp;q=XNYS%3aNKE&amp;form=skydnc</v>
    <v>Learn more on Bing</v>
  </rv>
  <rv s="1">
    <v>0</v>
    <v>NIKE, INC. (XNYS:NKE)</v>
    <v>2</v>
    <v>3</v>
    <v>Finance</v>
    <v>5</v>
    <v>en-US</v>
    <v>a1yjxm</v>
    <v>268435456</v>
    <v>1</v>
    <v>Powered by Refinitiv</v>
    <v>131.31</v>
    <v>88.66</v>
    <v>1.1312</v>
    <v>3.58</v>
    <v>3.2575E-2</v>
    <v>0.22</v>
    <v>1.939E-3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83700</v>
    <v>New York Stock Exchange</v>
    <v>XNYS</v>
    <v>XNYS</v>
    <v>One Bowerman Dr, BEAVERTON, OR, 97005-6453 US</v>
    <v>113.55</v>
    <v>Textiles &amp; Apparel</v>
    <v>Stock</v>
    <v>45262.040796735935</v>
    <v>256</v>
    <v>109.75</v>
    <v>167821000000</v>
    <v>NIKE, INC.</v>
    <v>NIKE, INC.</v>
    <v>110.33</v>
    <v>33.904000000000003</v>
    <v>109.9</v>
    <v>113.48</v>
    <v>113.7</v>
    <v>1521910000</v>
    <v>NKE</v>
    <v>NIKE, INC. (XNYS:NKE)</v>
    <v>8051815</v>
    <v>7597587</v>
    <v>1969</v>
  </rv>
  <rv s="2">
    <v>257</v>
  </rv>
  <rv s="0">
    <v>https://www.bing.com/financeapi/forcetrigger?t=bqrtfr&amp;q=XNAS%3aDKNG&amp;form=skydnc</v>
    <v>Learn more on Bing</v>
  </rv>
  <rv s="7">
    <v>13</v>
    <v>DRAFTKINGS INC. (XNAS:DKNG)</v>
    <v>2</v>
    <v>14</v>
    <v>Finance</v>
    <v>4</v>
    <v>en-US</v>
    <v>bqrtfr</v>
    <v>268435456</v>
    <v>1</v>
    <v>Powered by Refinitiv</v>
    <v>39.35</v>
    <v>10.6936</v>
    <v>1.9057999999999999</v>
    <v>0.76</v>
    <v>1.9873999999999999E-2</v>
    <v>0.15</v>
    <v>3.846E-3</v>
    <v>USD</v>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v>4200</v>
    <v>Nasdaq Stock Market</v>
    <v>XNAS</v>
    <v>XNAS</v>
    <v>222 Berkeley Street, 5th Floor, BOSTON, MA, 02116 US</v>
    <v>39.059199999999997</v>
    <v>Hotels &amp; Entertainment Services</v>
    <v>Stock</v>
    <v>45262.04153293906</v>
    <v>259</v>
    <v>37.96</v>
    <v>18183440000</v>
    <v>DRAFTKINGS INC.</v>
    <v>DRAFTKINGS INC.</v>
    <v>38</v>
    <v>38.24</v>
    <v>39</v>
    <v>39.15</v>
    <v>466241900</v>
    <v>DKNG</v>
    <v>DRAFTKINGS INC. (XNAS:DKNG)</v>
    <v>8387145</v>
    <v>15746199</v>
    <v>2021</v>
  </rv>
  <rv s="2">
    <v>260</v>
  </rv>
  <rv s="0">
    <v>https://www.bing.com/financeapi/forcetrigger?t=a1pxbh&amp;q=XNYS%3aCMG&amp;form=skydnc</v>
    <v>Learn more on Bing</v>
  </rv>
  <rv s="1">
    <v>0</v>
    <v>CHIPOTLE MEXICAN GRILL, INC. (XNYS:CMG)</v>
    <v>2</v>
    <v>3</v>
    <v>Finance</v>
    <v>5</v>
    <v>en-US</v>
    <v>a1pxbh</v>
    <v>268435456</v>
    <v>1</v>
    <v>Powered by Refinitiv</v>
    <v>2239.73</v>
    <v>1344.05</v>
    <v>1.3388</v>
    <v>30.02</v>
    <v>1.3632E-2</v>
    <v>1.1599999999999999</v>
    <v>5.1929999999999999E-4</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2239.73</v>
    <v>Hotels &amp; Entertainment Services</v>
    <v>Stock</v>
    <v>45261.948569733591</v>
    <v>262</v>
    <v>2199.81</v>
    <v>61306700000</v>
    <v>CHIPOTLE MEXICAN GRILL, INC.</v>
    <v>CHIPOTLE MEXICAN GRILL, INC.</v>
    <v>2199.81</v>
    <v>52.250999999999998</v>
    <v>2202.25</v>
    <v>2232.27</v>
    <v>2234.9899999999998</v>
    <v>27444660</v>
    <v>CMG</v>
    <v>CHIPOTLE MEXICAN GRILL, INC. (XNYS:CMG)</v>
    <v>215946</v>
    <v>260412</v>
    <v>1998</v>
  </rv>
  <rv s="2">
    <v>263</v>
  </rv>
  <rv s="0">
    <v>https://www.bing.com/financeapi/forcetrigger?t=c38ljc&amp;q=XNYS%3aBROS&amp;form=skydnc</v>
    <v>Learn more on Bing</v>
  </rv>
  <rv s="1">
    <v>0</v>
    <v>Dutch Bros Inc (XNYS:BROS)</v>
    <v>2</v>
    <v>3</v>
    <v>Finance</v>
    <v>5</v>
    <v>en-US</v>
    <v>c38ljc</v>
    <v>268435456</v>
    <v>1</v>
    <v>Powered by Refinitiv</v>
    <v>41.439900000000002</v>
    <v>22.664999999999999</v>
    <v>2.1779999999999999</v>
    <v>1.5649999999999999</v>
    <v>5.8548000000000003E-2</v>
    <v>0</v>
    <v>0</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28.44</v>
    <v>Hotels &amp; Entertainment Services</v>
    <v>Stock</v>
    <v>45262.025207001563</v>
    <v>265</v>
    <v>26.85</v>
    <v>5011480243</v>
    <v>Dutch Bros Inc</v>
    <v>Dutch Bros Inc</v>
    <v>27.1</v>
    <v>689.0951</v>
    <v>26.73</v>
    <v>28.295000000000002</v>
    <v>28.3</v>
    <v>177115400</v>
    <v>BROS</v>
    <v>Dutch Bros Inc (XNYS:BROS)</v>
    <v>2371941</v>
    <v>1403605</v>
    <v>2021</v>
  </rv>
  <rv s="2">
    <v>266</v>
  </rv>
  <rv s="0">
    <v>https://www.bing.com/financeapi/forcetrigger?t=a1tj77&amp;q=XNAS%3aFWONA&amp;form=skydnc</v>
    <v>Learn more on Bing</v>
  </rv>
  <rv s="1">
    <v>0</v>
    <v>LIBERTY MEDIA CORPORATION (XNAS:FWONA)</v>
    <v>2</v>
    <v>3</v>
    <v>Finance</v>
    <v>4</v>
    <v>en-US</v>
    <v>a1tj77</v>
    <v>268435456</v>
    <v>1</v>
    <v>Powered by Refinitiv</v>
    <v>69.48</v>
    <v>49.292099999999998</v>
    <v>1.1101000000000001</v>
    <v>-0.05</v>
    <v>-8.721E-4</v>
    <v>2.11</v>
    <v>3.6837000000000002E-2</v>
    <v>USD</v>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v>7200</v>
    <v>Nasdaq Stock Market</v>
    <v>XNAS</v>
    <v>XNAS</v>
    <v>12300 Liberty Blvd, ENGLEWOOD, CO, 80112 US</v>
    <v>58</v>
    <v>Media &amp; Publishing</v>
    <v>Stock</v>
    <v>45261.89498319375</v>
    <v>268</v>
    <v>56.73</v>
    <v>26788270000</v>
    <v>LIBERTY MEDIA CORPORATION</v>
    <v>LIBERTY MEDIA CORPORATION</v>
    <v>56.73</v>
    <v>30.161899999999999</v>
    <v>57.33</v>
    <v>57.28</v>
    <v>59.39</v>
    <v>652827800</v>
    <v>FWONA</v>
    <v>LIBERTY MEDIA CORPORATION (XNAS:FWONA)</v>
    <v>87787</v>
    <v>108447</v>
    <v>2012</v>
  </rv>
  <rv s="2">
    <v>269</v>
  </rv>
  <rv s="0">
    <v>https://www.bing.com/financeapi/forcetrigger?t=a1q6k2&amp;q=XNAS%3aCOST&amp;form=skydnc</v>
    <v>Learn more on Bing</v>
  </rv>
  <rv s="1">
    <v>0</v>
    <v>COSTCO WHOLESALE CORPORATION (XNAS:COST)</v>
    <v>2</v>
    <v>3</v>
    <v>Finance</v>
    <v>5</v>
    <v>en-US</v>
    <v>a1q6k2</v>
    <v>268435456</v>
    <v>1</v>
    <v>Powered by Refinitiv</v>
    <v>599.94000000000005</v>
    <v>447.9</v>
    <v>0.7419</v>
    <v>3.51</v>
    <v>5.9219999999999993E-3</v>
    <v>0.35499999999999998</v>
    <v>5.9540000000000005E-4</v>
    <v>USD</v>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v>316000</v>
    <v>Nasdaq Stock Market</v>
    <v>XNAS</v>
    <v>XNAS</v>
    <v>999 Lake Dr, ISSAQUAH, WA, 98027- US</v>
    <v>596.35</v>
    <v>Diversified Retail</v>
    <v>Stock</v>
    <v>45261.919396029691</v>
    <v>271</v>
    <v>590.59</v>
    <v>263984100000</v>
    <v>COSTCO WHOLESALE CORPORATION</v>
    <v>COSTCO WHOLESALE CORPORATION</v>
    <v>593.28</v>
    <v>41.869700000000002</v>
    <v>592.74</v>
    <v>596.25</v>
    <v>596.60500000000002</v>
    <v>442740600</v>
    <v>COST</v>
    <v>COSTCO WHOLESALE CORPORATION (XNAS:COST)</v>
    <v>1475343</v>
    <v>1649529</v>
    <v>1987</v>
  </rv>
  <rv s="2">
    <v>272</v>
  </rv>
  <rv s="0">
    <v>https://www.bing.com/financeapi/forcetrigger?t=a1pap2&amp;q=BATS%3aCBOE&amp;form=skydnc</v>
    <v>Learn more on Bing</v>
  </rv>
  <rv s="1">
    <v>0</v>
    <v>Cboe Global Markets, Inc. (BATS:CBOE)</v>
    <v>2</v>
    <v>3</v>
    <v>Finance</v>
    <v>31</v>
    <v>en-US</v>
    <v>a1pap2</v>
    <v>268435456</v>
    <v>1</v>
    <v>Powered by Refinitiv</v>
    <v>183.74</v>
    <v>116.11</v>
    <v>0.57230000000000003</v>
    <v>-1.93</v>
    <v>-1.0592999999999998E-2</v>
    <v>0.01</v>
    <v>5.5479999999999997E-5</v>
    <v>USD</v>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v>1543</v>
    <v>CBOE BZX Exchange</v>
    <v>BATS</v>
    <v>BATS</v>
    <v>433 WEST VAN BUREN STREET, CHICAGO, IL, 60607 US</v>
    <v>183.74</v>
    <v>Investment Banking &amp; Investment Services</v>
    <v>Stock</v>
    <v>45261.984934907028</v>
    <v>274</v>
    <v>180.26</v>
    <v>19027520000</v>
    <v>Cboe Global Markets, Inc.</v>
    <v>Cboe Global Markets, Inc.</v>
    <v>182.23</v>
    <v>62.533999999999999</v>
    <v>182.19</v>
    <v>180.26</v>
    <v>180.27</v>
    <v>105556000</v>
    <v>CBOE</v>
    <v>Cboe Global Markets, Inc. (BATS:CBOE)</v>
    <v>1392995</v>
    <v>884704</v>
    <v>2006</v>
  </rv>
  <rv s="2">
    <v>275</v>
  </rv>
  <rv s="0">
    <v>https://www.bing.com/financeapi/forcetrigger?t=a1xear&amp;q=XNYS%3aMCO&amp;form=skydnc</v>
    <v>Learn more on Bing</v>
  </rv>
  <rv s="1">
    <v>0</v>
    <v>MOODY'S CORPORATION (XNYS:MCO)</v>
    <v>2</v>
    <v>3</v>
    <v>Finance</v>
    <v>4</v>
    <v>en-US</v>
    <v>a1xear</v>
    <v>268435456</v>
    <v>1</v>
    <v>Powered by Refinitiv</v>
    <v>371.19</v>
    <v>272.69749999999999</v>
    <v>1.3077000000000001</v>
    <v>6.09</v>
    <v>1.6687E-2</v>
    <v>0</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15018</v>
    <v>New York Stock Exchange</v>
    <v>XNYS</v>
    <v>XNYS</v>
    <v>7 World Trade Ctr, NEW YORK, NY, 10007-2140 US</v>
    <v>371.19</v>
    <v>Professional &amp; Commercial Services</v>
    <v>Stock</v>
    <v>45261.926901423438</v>
    <v>277</v>
    <v>361.70499999999998</v>
    <v>67902150000</v>
    <v>MOODY'S CORPORATION</v>
    <v>MOODY'S CORPORATION</v>
    <v>364</v>
    <v>43.036499999999997</v>
    <v>364.96</v>
    <v>371.05</v>
    <v>371.05</v>
    <v>183000000</v>
    <v>MCO</v>
    <v>MOODY'S CORPORATION (XNYS:MCO)</v>
    <v>937613</v>
    <v>913400</v>
    <v>2000</v>
  </rv>
  <rv s="2">
    <v>278</v>
  </rv>
  <rv s="0">
    <v>https://www.bing.com/financeapi/forcetrigger?t=a256cw&amp;q=XNYS%3aV&amp;form=skydnc</v>
    <v>Learn more on Bing</v>
  </rv>
  <rv s="1">
    <v>0</v>
    <v>VISA INC. (XNYS:V)</v>
    <v>2</v>
    <v>3</v>
    <v>Finance</v>
    <v>5</v>
    <v>en-US</v>
    <v>a256cw</v>
    <v>268435456</v>
    <v>1</v>
    <v>Powered by Refinitiv</v>
    <v>256.91000000000003</v>
    <v>202.13</v>
    <v>0.95699999999999996</v>
    <v>0.37</v>
    <v>1.441E-3</v>
    <v>7.0000000000000007E-2</v>
    <v>2.7300000000000002E-4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256.91000000000003</v>
    <v>Software &amp; IT Services</v>
    <v>Stock</v>
    <v>45262.037085601565</v>
    <v>280</v>
    <v>253.9</v>
    <v>515014300000</v>
    <v>VISA INC.</v>
    <v>VISA INC.</v>
    <v>255.79</v>
    <v>31</v>
    <v>256.68</v>
    <v>257.05</v>
    <v>256.52</v>
    <v>2008245000</v>
    <v>V</v>
    <v>VISA INC. (XNYS:V)</v>
    <v>3939644</v>
    <v>6130246</v>
    <v>2007</v>
  </rv>
  <rv s="2">
    <v>281</v>
  </rv>
  <rv s="0">
    <v>https://www.bing.com/financeapi/forcetrigger?t=a2re2w&amp;q=OTCM%3aOTCM&amp;form=skydnc</v>
    <v>Learn more on Bing</v>
  </rv>
  <rv s="1">
    <v>0</v>
    <v>OTC MARKETS GROUP INC. (OTCM:OTCM)</v>
    <v>2</v>
    <v>3</v>
    <v>Finance</v>
    <v>28</v>
    <v>en-US</v>
    <v>a2re2w</v>
    <v>268435456</v>
    <v>1</v>
    <v>Powered by Refinitiv</v>
    <v>64.989999999999995</v>
    <v>49.500100000000003</v>
    <v>0.68520000000000003</v>
    <v>-0.25</v>
    <v>-4.2370000000000003E-3</v>
    <v>-0.8</v>
    <v>-1.3616999999999999E-2</v>
    <v>USD</v>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v>82</v>
    <v>OTC Markets</v>
    <v>OTCM</v>
    <v>OTCM</v>
    <v>304 Hudson Street, NEW YORK, NY, 10013 US</v>
    <v>58.75</v>
    <v>Investment Banking &amp; Investment Services</v>
    <v>Stock</v>
    <v>45262.048611111109</v>
    <v>283</v>
    <v>57.1</v>
    <v>700711250</v>
    <v>OTC MARKETS GROUP INC.</v>
    <v>OTC MARKETS GROUP INC.</v>
    <v>58.02</v>
    <v>23.752400000000002</v>
    <v>59</v>
    <v>58.75</v>
    <v>57.95</v>
    <v>11927000</v>
    <v>OTCM</v>
    <v>OTC MARKETS GROUP INC. (OTCM:OTCM)</v>
    <v>1301</v>
    <v>5770</v>
    <v>1997</v>
  </rv>
  <rv s="2">
    <v>284</v>
  </rv>
  <rv s="0">
    <v>https://www.bing.com/financeapi/forcetrigger?t=b1ao52&amp;q=XAMS%3aADYEN&amp;form=skydnc</v>
    <v>Learn more on Bing</v>
  </rv>
  <rv s="8">
    <v>15</v>
    <v>Adyen NV (XAMS:ADYEN)</v>
    <v>2</v>
    <v>30</v>
    <v>Finance</v>
    <v>17</v>
    <v>en-US</v>
    <v>b1ao52</v>
    <v>268435456</v>
    <v>1</v>
    <v>Powered by Refinitiv</v>
    <v>1699.2</v>
    <v>602.79999999999995</v>
    <v>1.877</v>
    <v>11.8</v>
    <v>1.1017999999999998E-2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3883</v>
    <v>Euronext Amsterdam</v>
    <v>XAMS</v>
    <v>XAMS</v>
    <v>Simon Carmiggeltstraat 6-50, AMSTERDAM, NOORD-HOLLAND, 1011 DJ NL</v>
    <v>1096.8</v>
    <v>Financial Technology (Fintech) &amp; Infrastructure</v>
    <v>Stock</v>
    <v>45261.708333333336</v>
    <v>286</v>
    <v>1072</v>
    <v>33222430000</v>
    <v>Adyen NV</v>
    <v>Adyen NV</v>
    <v>1072</v>
    <v>58.839399999999998</v>
    <v>1071</v>
    <v>1082.8</v>
    <v>31020010</v>
    <v>ADYEN</v>
    <v>Adyen NV (XAMS:ADYEN)</v>
    <v>72888</v>
    <v>78640</v>
    <v>2006</v>
  </rv>
  <rv s="2">
    <v>287</v>
  </rv>
  <rv s="0">
    <v>https://www.bing.com/financeapi/forcetrigger?t=a1xohw&amp;q=XNYS%3aMKL&amp;form=skydnc</v>
    <v>Learn more on Bing</v>
  </rv>
  <rv s="1">
    <v>0</v>
    <v>Markel Group Inc. (XNYS:MKL)</v>
    <v>2</v>
    <v>3</v>
    <v>Finance</v>
    <v>4</v>
    <v>en-US</v>
    <v>a1xohw</v>
    <v>268435456</v>
    <v>1</v>
    <v>Powered by Refinitiv</v>
    <v>1560</v>
    <v>1186.5603000000001</v>
    <v>0.69269999999999998</v>
    <v>-14.09</v>
    <v>-9.7909999999999994E-3</v>
    <v>-0.3</v>
    <v>-2.1049999999999999E-4</v>
    <v>USD</v>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v>20900</v>
    <v>New York Stock Exchange</v>
    <v>XNYS</v>
    <v>XNYS</v>
    <v>4521 Highwoods Parkway, GLEN ALLEN, VA, 23060-6148 US</v>
    <v>1445.88</v>
    <v>Insurance</v>
    <v>Stock</v>
    <v>45261.926196423439</v>
    <v>289</v>
    <v>1421.32</v>
    <v>18836410000</v>
    <v>Markel Group Inc.</v>
    <v>Markel Group Inc.</v>
    <v>1431.74</v>
    <v>10.301</v>
    <v>1439.09</v>
    <v>1425</v>
    <v>1424.7</v>
    <v>13218530</v>
    <v>MKL</v>
    <v>Markel Group Inc. (XNYS:MKL)</v>
    <v>71003</v>
    <v>84426</v>
    <v>1999</v>
  </rv>
  <rv s="2">
    <v>290</v>
  </rv>
  <rv s="0">
    <v>https://www.bing.com/financeapi/forcetrigger?t=a1om4c&amp;q=XNYS%3aBLK&amp;form=skydnc</v>
    <v>Learn more on Bing</v>
  </rv>
  <rv s="1">
    <v>0</v>
    <v>BLACKROCK, INC. (XNYS:BLK)</v>
    <v>2</v>
    <v>3</v>
    <v>Finance</v>
    <v>5</v>
    <v>en-US</v>
    <v>a1om4c</v>
    <v>268435456</v>
    <v>1</v>
    <v>Powered by Refinitiv</v>
    <v>781.77</v>
    <v>596.17999999999995</v>
    <v>1.3691</v>
    <v>5.29</v>
    <v>7.0420000000000005E-3</v>
    <v>9.44</v>
    <v>1.2480999999999999E-2</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19900</v>
    <v>New York Stock Exchange</v>
    <v>XNYS</v>
    <v>XNYS</v>
    <v>50 Hudson Yards, NEW YORK, NY, 10001 US</v>
    <v>761.38</v>
    <v>Investment Banking &amp; Investment Services</v>
    <v>Stock</v>
    <v>45261.997532858593</v>
    <v>292</v>
    <v>748.66</v>
    <v>112516500000</v>
    <v>BLACKROCK, INC.</v>
    <v>BLACKROCK, INC.</v>
    <v>750</v>
    <v>21.069900000000001</v>
    <v>751.23</v>
    <v>756.52</v>
    <v>765.79</v>
    <v>148762500</v>
    <v>BLK</v>
    <v>BLACKROCK, INC. (XNYS:BLK)</v>
    <v>746714</v>
    <v>642514</v>
    <v>2006</v>
  </rv>
  <rv s="2">
    <v>293</v>
  </rv>
  <rv s="12">
    <v>32</v>
    <v>Lifco AB (publ) (OTCM:LFCBY)</v>
    <v>25</v>
    <v>33</v>
    <v>Finance</v>
    <v>17</v>
    <v>en-US</v>
    <v>c94qk2</v>
    <v>268435456</v>
    <v>1</v>
    <v>Powered by Refinitiv</v>
    <v>11.1</v>
    <v>8.08</v>
    <v>1.5298</v>
    <v>0.06</v>
    <v>5.4549999999999998E-3</v>
    <v>USD</v>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v>6806</v>
    <v>OTC Markets</v>
    <v>OTCM</v>
    <v>OTCM</v>
    <v>Verkmastaregatan 1, ENKOPING, UPPSALA, 745 85 SE</v>
    <v>11.06</v>
    <v>Holding Companies</v>
    <v>Stock</v>
    <v>45262.048611111109</v>
    <v>11.06</v>
    <v>96507560000</v>
    <v>Lifco AB (publ)</v>
    <v>Lifco AB (publ)</v>
    <v>11.06</v>
    <v>11</v>
    <v>11.06</v>
    <v>423836500</v>
    <v>LFCBY</v>
    <v>Lifco AB (publ) (OTCM:LFCBY)</v>
    <v>100</v>
    <v>178190</v>
    <v>1993</v>
  </rv>
  <rv s="2">
    <v>295</v>
  </rv>
  <rv s="0">
    <v>https://www.bing.com/financeapi/forcetrigger?t=a21uim&amp;q=XNAS%3aREGN&amp;form=skydnc</v>
    <v>Learn more on Bing</v>
  </rv>
  <rv s="1">
    <v>0</v>
    <v>REGENERON PHARMACEUTICALS, INC. (XNAS:REGN)</v>
    <v>2</v>
    <v>3</v>
    <v>Finance</v>
    <v>4</v>
    <v>en-US</v>
    <v>a21uim</v>
    <v>268435456</v>
    <v>1</v>
    <v>Powered by Refinitiv</v>
    <v>853.97</v>
    <v>668</v>
    <v>0.14799999999999999</v>
    <v>-8.9499999999999993</v>
    <v>-1.0864E-2</v>
    <v>2.54</v>
    <v>3.117E-3</v>
    <v>USD</v>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v>11851</v>
    <v>Nasdaq Stock Market</v>
    <v>XNAS</v>
    <v>XNAS</v>
    <v>777 Old Saw Mill River Road, TARRYTOWN, NY, 10591 US</v>
    <v>828.42</v>
    <v>Biotechnology &amp; Medical Research</v>
    <v>Stock</v>
    <v>45262.014885647659</v>
    <v>297</v>
    <v>808.89</v>
    <v>88776540000</v>
    <v>REGENERON PHARMACEUTICALS, INC.</v>
    <v>REGENERON PHARMACEUTICALS, INC.</v>
    <v>824.94</v>
    <v>23.5032</v>
    <v>823.81</v>
    <v>814.86</v>
    <v>817.4</v>
    <v>108947000</v>
    <v>REGN</v>
    <v>REGENERON PHARMACEUTICALS, INC. (XNAS:REGN)</v>
    <v>560248</v>
    <v>506191</v>
    <v>1988</v>
  </rv>
  <rv s="2">
    <v>298</v>
  </rv>
  <rv s="0">
    <v>https://www.bing.com/financeapi/forcetrigger?t=a1yvxm&amp;q=XNYS%3aNVO&amp;form=skydnc</v>
    <v>Learn more on Bing</v>
  </rv>
  <rv s="1">
    <v>0</v>
    <v>Novo Nordisk A/S (XNYS:NVO)</v>
    <v>2</v>
    <v>3</v>
    <v>Finance</v>
    <v>5</v>
    <v>en-US</v>
    <v>a1yvxm</v>
    <v>268435456</v>
    <v>1</v>
    <v>Powered by Refinitiv</v>
    <v>105.69</v>
    <v>62.41</v>
    <v>0.40150000000000002</v>
    <v>-1.44</v>
    <v>-1.414E-2</v>
    <v>0.5</v>
    <v>4.9800000000000001E-3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61412</v>
    <v>New York Stock Exchange</v>
    <v>XNYS</v>
    <v>XNYS</v>
    <v>Novo Alle 1, BAGSVAERD, DENMARK-NA, 2880 DK</v>
    <v>101.76</v>
    <v>Pharmaceuticals</v>
    <v>Stock</v>
    <v>45262.036769860941</v>
    <v>300</v>
    <v>100.31</v>
    <v>350521200000</v>
    <v>Novo Nordisk A/S</v>
    <v>Novo Nordisk A/S</v>
    <v>101.1</v>
    <v>43.033700000000003</v>
    <v>101.84</v>
    <v>100.4</v>
    <v>100.9</v>
    <v>3435128000</v>
    <v>NVO</v>
    <v>Novo Nordisk A/S (XNYS:NVO)</v>
    <v>4567522</v>
    <v>4554543</v>
    <v>1931</v>
  </rv>
  <rv s="2">
    <v>301</v>
  </rv>
  <rv s="0">
    <v>https://www.bing.com/financeapi/forcetrigger?t=a25k5r&amp;q=XNAS%3aVRTX&amp;form=skydnc</v>
    <v>Learn more on Bing</v>
  </rv>
  <rv s="1">
    <v>0</v>
    <v>VERTEX PHARMACEUTICALS INCORPORATED (XNAS:VRTX)</v>
    <v>2</v>
    <v>3</v>
    <v>Finance</v>
    <v>5</v>
    <v>en-US</v>
    <v>a25k5r</v>
    <v>268435456</v>
    <v>1</v>
    <v>Powered by Refinitiv</v>
    <v>387.42</v>
    <v>282.20999999999998</v>
    <v>0.38369999999999999</v>
    <v>-3.65</v>
    <v>-1.0286999999999999E-2</v>
    <v>1.07</v>
    <v>3.0470000000000002E-3</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356.71</v>
    <v>Biotechnology &amp; Medical Research</v>
    <v>Stock</v>
    <v>45262.012194594528</v>
    <v>303</v>
    <v>350.22500000000002</v>
    <v>90488032512</v>
    <v>VERTEX PHARMACEUTICALS INCORPORATED</v>
    <v>VERTEX PHARMACEUTICALS INCORPORATED</v>
    <v>355.11</v>
    <v>26.63</v>
    <v>354.81</v>
    <v>351.16</v>
    <v>352.23</v>
    <v>257683200</v>
    <v>VRTX</v>
    <v>VERTEX PHARMACEUTICALS INCORPORATED (XNAS:VRTX)</v>
    <v>1135104</v>
    <v>1434312</v>
    <v>1989</v>
  </rv>
  <rv s="2">
    <v>304</v>
  </rv>
  <rv s="0">
    <v>https://www.bing.com/financeapi/forcetrigger?t=a1wyu2&amp;q=XNYS%3aLLY&amp;form=skydnc</v>
    <v>Learn more on Bing</v>
  </rv>
  <rv s="1">
    <v>0</v>
    <v>ELI LILLY AND COMPANY (XNYS:LLY)</v>
    <v>2</v>
    <v>3</v>
    <v>Finance</v>
    <v>5</v>
    <v>en-US</v>
    <v>a1wyu2</v>
    <v>268435456</v>
    <v>1</v>
    <v>Powered by Refinitiv</v>
    <v>629.97</v>
    <v>309.2</v>
    <v>0.31919999999999998</v>
    <v>-7.19</v>
    <v>-1.2164999999999999E-2</v>
    <v>1.96</v>
    <v>3.356E-3</v>
    <v>USD</v>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601.97</v>
    <v>Pharmaceuticals</v>
    <v>Stock</v>
    <v>45261.993988703121</v>
    <v>306</v>
    <v>583</v>
    <v>554433400000</v>
    <v>ELI LILLY AND COMPANY</v>
    <v>ELI LILLY AND COMPANY</v>
    <v>591.70000000000005</v>
    <v>106.92449999999999</v>
    <v>591.04</v>
    <v>583.85</v>
    <v>586</v>
    <v>949307300</v>
    <v>LLY</v>
    <v>ELI LILLY AND COMPANY (XNYS:LLY)</v>
    <v>3638565</v>
    <v>3485218</v>
    <v>1901</v>
  </rv>
  <rv s="2">
    <v>307</v>
  </rv>
  <rv s="0">
    <v>https://www.bing.com/financeapi/forcetrigger?t=a259jc&amp;q=XNYS%3aVEEV&amp;form=skydnc</v>
    <v>Learn more on Bing</v>
  </rv>
  <rv s="1">
    <v>0</v>
    <v>VEEVA SYSTEMS INC. (XNYS:VEEV)</v>
    <v>2</v>
    <v>3</v>
    <v>Finance</v>
    <v>5</v>
    <v>en-US</v>
    <v>a259jc</v>
    <v>268435456</v>
    <v>1</v>
    <v>Powered by Refinitiv</v>
    <v>225.48500000000001</v>
    <v>157</v>
    <v>0.78459999999999996</v>
    <v>4.6399999999999997</v>
    <v>2.6619E-2</v>
    <v>0.96</v>
    <v>5.3680000000000004E-3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179.91</v>
    <v>Healthcare Equipment &amp; Supplies</v>
    <v>Stock</v>
    <v>45262.03026997656</v>
    <v>309</v>
    <v>174.04</v>
    <v>28749301725</v>
    <v>VEEVA SYSTEMS INC.</v>
    <v>VEEVA SYSTEMS INC.</v>
    <v>174.04</v>
    <v>52.588200000000001</v>
    <v>174.31</v>
    <v>178.95</v>
    <v>179.8</v>
    <v>160655500</v>
    <v>VEEV</v>
    <v>VEEVA SYSTEMS INC. (XNYS:VEEV)</v>
    <v>1339306</v>
    <v>1272668</v>
    <v>2007</v>
  </rv>
  <rv s="2">
    <v>310</v>
  </rv>
  <rv s="0">
    <v>https://www.bing.com/financeapi/forcetrigger?t=a26hyc&amp;q=XNYS%3aZTS&amp;form=skydnc</v>
    <v>Learn more on Bing</v>
  </rv>
  <rv s="1">
    <v>0</v>
    <v>ZOETIS INC. (XNYS:ZTS)</v>
    <v>2</v>
    <v>3</v>
    <v>Finance</v>
    <v>5</v>
    <v>en-US</v>
    <v>a26hyc</v>
    <v>268435456</v>
    <v>1</v>
    <v>Powered by Refinitiv</v>
    <v>194.99</v>
    <v>140.76</v>
    <v>0.83330000000000004</v>
    <v>2.52</v>
    <v>1.4263999999999999E-2</v>
    <v>0.87</v>
    <v>4.8570000000000002E-3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179.46</v>
    <v>Pharmaceuticals</v>
    <v>Stock</v>
    <v>45261.889175960154</v>
    <v>312</v>
    <v>175.98</v>
    <v>82241040000</v>
    <v>ZOETIS INC.</v>
    <v>ZOETIS INC.</v>
    <v>176.25</v>
    <v>35.9129</v>
    <v>176.67</v>
    <v>179.19</v>
    <v>180</v>
    <v>459113700</v>
    <v>ZTS</v>
    <v>ZOETIS INC. (XNYS:ZTS)</v>
    <v>1367209</v>
    <v>2351960</v>
    <v>2012</v>
  </rv>
  <rv s="2">
    <v>313</v>
  </rv>
  <rv s="0">
    <v>https://www.bing.com/financeapi/forcetrigger?t=a1vt77&amp;q=XNAS%3aISRG&amp;form=skydnc</v>
    <v>Learn more on Bing</v>
  </rv>
  <rv s="1">
    <v>0</v>
    <v>INTUITIVE SURGICAL, INC. (XNAS:ISRG)</v>
    <v>2</v>
    <v>3</v>
    <v>Finance</v>
    <v>4</v>
    <v>en-US</v>
    <v>a1vt77</v>
    <v>268435456</v>
    <v>1</v>
    <v>Powered by Refinitiv</v>
    <v>358.07</v>
    <v>222.65</v>
    <v>1.3586</v>
    <v>4.3600000000000003</v>
    <v>1.4027000000000001E-2</v>
    <v>0.77</v>
    <v>2.4429999999999999E-3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315.64</v>
    <v>Healthcare Equipment &amp; Supplies</v>
    <v>Stock</v>
    <v>45261.948569560154</v>
    <v>315</v>
    <v>308.73</v>
    <v>110973000000</v>
    <v>INTUITIVE SURGICAL, INC.</v>
    <v>INTUITIVE SURGICAL, INC.</v>
    <v>310.58999999999997</v>
    <v>73.197199999999995</v>
    <v>310.83999999999997</v>
    <v>315.2</v>
    <v>315.97000000000003</v>
    <v>352071600</v>
    <v>ISRG</v>
    <v>INTUITIVE SURGICAL, INC. (XNAS:ISRG)</v>
    <v>1388826</v>
    <v>1771953</v>
    <v>1995</v>
  </rv>
  <rv s="2">
    <v>316</v>
  </rv>
  <rv s="0">
    <v>https://www.bing.com/financeapi/forcetrigger?t=a1r1r7&amp;q=XNYS%3aDHR&amp;form=skydnc</v>
    <v>Learn more on Bing</v>
  </rv>
  <rv s="1">
    <v>0</v>
    <v>DANAHER CORPORATION (XNYS:DHR)</v>
    <v>2</v>
    <v>3</v>
    <v>Finance</v>
    <v>5</v>
    <v>en-US</v>
    <v>a1r1r7</v>
    <v>268435456</v>
    <v>1</v>
    <v>Powered by Refinitiv</v>
    <v>249.5498</v>
    <v>182.09</v>
    <v>0.85329999999999995</v>
    <v>0.1</v>
    <v>4.4779999999999999E-4</v>
    <v>-0.18</v>
    <v>-8.0539999999999995E-4</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223.79</v>
    <v>Healthcare Equipment &amp; Supplies</v>
    <v>Stock</v>
    <v>45262.017780265625</v>
    <v>318</v>
    <v>220.51499999999999</v>
    <v>165135400000</v>
    <v>DANAHER CORPORATION</v>
    <v>DANAHER CORPORATION</v>
    <v>222.4</v>
    <v>28.139600000000002</v>
    <v>223.31</v>
    <v>223.41</v>
    <v>223.3</v>
    <v>738927100</v>
    <v>DHR</v>
    <v>DANAHER CORPORATION (XNYS:DHR)</v>
    <v>3134072</v>
    <v>2980928</v>
    <v>1986</v>
  </rv>
  <rv s="2">
    <v>319</v>
  </rv>
  <rv s="0">
    <v>https://www.bing.com/financeapi/forcetrigger?t=a24zec&amp;q=XNYS%3aURI&amp;form=skydnc</v>
    <v>Learn more on Bing</v>
  </rv>
  <rv s="1">
    <v>0</v>
    <v>UNITED RENTALS, INC. (XNYS:URI)</v>
    <v>2</v>
    <v>3</v>
    <v>Finance</v>
    <v>5</v>
    <v>en-US</v>
    <v>a24zec</v>
    <v>268435456</v>
    <v>1</v>
    <v>Powered by Refinitiv</v>
    <v>505.15499999999997</v>
    <v>325.14999999999998</v>
    <v>1.8413999999999999</v>
    <v>25.73</v>
    <v>5.4051999999999996E-2</v>
    <v>0.65</v>
    <v>1.2950000000000001E-3</v>
    <v>USD</v>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v>24600</v>
    <v>New York Stock Exchange</v>
    <v>XNYS</v>
    <v>XNYS</v>
    <v>100 First Stamford Place, Suite 700, STAMFORD, CT, 06902 US</v>
    <v>505.15499999999997</v>
    <v>Professional &amp; Commercial Services</v>
    <v>Stock</v>
    <v>45262.039825312502</v>
    <v>321</v>
    <v>477.74</v>
    <v>34009342537</v>
    <v>UNITED RENTALS, INC.</v>
    <v>UNITED RENTALS, INC.</v>
    <v>478.75</v>
    <v>13.8001</v>
    <v>476.02</v>
    <v>501.75</v>
    <v>502.48</v>
    <v>67781450</v>
    <v>URI</v>
    <v>UNITED RENTALS, INC. (XNYS:URI)</v>
    <v>1127732</v>
    <v>726321</v>
    <v>1998</v>
  </rv>
  <rv s="2">
    <v>322</v>
  </rv>
  <rv s="0">
    <v>https://www.bing.com/financeapi/forcetrigger?t=a1qvjc&amp;q=XNYS%3aDE&amp;form=skydnc</v>
    <v>Learn more on Bing</v>
  </rv>
  <rv s="1">
    <v>0</v>
    <v>DEERE &amp; COMPANY (XNYS:DE)</v>
    <v>2</v>
    <v>3</v>
    <v>Finance</v>
    <v>5</v>
    <v>en-US</v>
    <v>a1qvjc</v>
    <v>268435456</v>
    <v>1</v>
    <v>Powered by Refinitiv</v>
    <v>450</v>
    <v>345.55</v>
    <v>1.0576000000000001</v>
    <v>4.33</v>
    <v>1.1881999999999998E-2</v>
    <v>-0.08</v>
    <v>-2.1690000000000001E-4</v>
    <v>USD</v>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v>82200</v>
    <v>New York Stock Exchange</v>
    <v>XNYS</v>
    <v>XNYS</v>
    <v>One John Deere Place, MOLINE, IL, 61265-8098 US</v>
    <v>370.91</v>
    <v>Machinery, Equipment &amp; Components</v>
    <v>Stock</v>
    <v>45262.037926214842</v>
    <v>324</v>
    <v>363.57</v>
    <v>106217500000</v>
    <v>DEERE &amp; COMPANY</v>
    <v>DEERE &amp; COMPANY</v>
    <v>364.91</v>
    <v>10.5175</v>
    <v>364.41</v>
    <v>368.74</v>
    <v>368.73</v>
    <v>288000600</v>
    <v>DE</v>
    <v>DEERE &amp; COMPANY (XNYS:DE)</v>
    <v>1764888</v>
    <v>1732485</v>
    <v>1958</v>
  </rv>
  <rv s="2">
    <v>325</v>
  </rv>
  <rv s="0">
    <v>https://www.bing.com/financeapi/forcetrigger?t=a242qh&amp;q=XNYS%3aTDG&amp;form=skydnc</v>
    <v>Learn more on Bing</v>
  </rv>
  <rv s="1">
    <v>0</v>
    <v>TRANSDIGM GROUP INCORPORATED (XNYS:TDG)</v>
    <v>2</v>
    <v>3</v>
    <v>Finance</v>
    <v>4</v>
    <v>en-US</v>
    <v>a242qh</v>
    <v>268435456</v>
    <v>1</v>
    <v>Powered by Refinitiv</v>
    <v>980</v>
    <v>578.16279999999995</v>
    <v>1.4444999999999999</v>
    <v>7.4</v>
    <v>7.685E-3</v>
    <v>3.97</v>
    <v>4.0920000000000002E-3</v>
    <v>USD</v>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v>15500</v>
    <v>New York Stock Exchange</v>
    <v>XNYS</v>
    <v>XNYS</v>
    <v>1301 East 9th Street, Suite 3000, CLEVELAND, OH, 44114 US</v>
    <v>974.75</v>
    <v>Aerospace &amp; Defense</v>
    <v>Stock</v>
    <v>45261.895628553124</v>
    <v>327</v>
    <v>956.45</v>
    <v>53669611807</v>
    <v>TRANSDIGM GROUP INCORPORATED</v>
    <v>TRANSDIGM GROUP INCORPORATED</v>
    <v>958.92</v>
    <v>43.756399999999999</v>
    <v>962.87</v>
    <v>970.27</v>
    <v>974.24</v>
    <v>55314100</v>
    <v>TDG</v>
    <v>TRANSDIGM GROUP INCORPORATED (XNYS:TDG)</v>
    <v>162098</v>
    <v>271950</v>
    <v>2003</v>
  </rv>
  <rv s="2">
    <v>328</v>
  </rv>
  <rv s="0">
    <v>https://www.bing.com/financeapi/forcetrigger?t=a1xuar&amp;q=XNYS%3aMOG.A&amp;form=skydnc</v>
    <v>Learn more on Bing</v>
  </rv>
  <rv s="1">
    <v>0</v>
    <v>MOOG INC. (XNYS:MOG.A)</v>
    <v>2</v>
    <v>3</v>
    <v>Finance</v>
    <v>4</v>
    <v>en-US</v>
    <v>a1xuar</v>
    <v>268435456</v>
    <v>1</v>
    <v>Powered by Refinitiv</v>
    <v>144.41499999999999</v>
    <v>81.394999999999996</v>
    <v>1.2088000000000001</v>
    <v>0.71</v>
    <v>5.071E-3</v>
    <v>2.86</v>
    <v>2.0323999999999998E-2</v>
    <v>USD</v>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v>13500</v>
    <v>New York Stock Exchange</v>
    <v>XNYS</v>
    <v>XNYS</v>
    <v>400 Jamison Road, EAST AURORA, NY, 14052 US</v>
    <v>142.04</v>
    <v>Aerospace &amp; Defense</v>
    <v>Stock</v>
    <v>45261.940915705469</v>
    <v>330</v>
    <v>139.19999999999999</v>
    <v>4466037000</v>
    <v>MOOG INC.</v>
    <v>MOOG INC.</v>
    <v>139.19999999999999</v>
    <v>26.237200000000001</v>
    <v>140.01</v>
    <v>140.72</v>
    <v>143.58000000000001</v>
    <v>31887280</v>
    <v>MOG.A</v>
    <v>MOOG INC. (XNYS:MOG.A)</v>
    <v>164441</v>
    <v>145322</v>
    <v>1951</v>
  </rv>
  <rv s="2">
    <v>331</v>
  </rv>
  <rv s="0">
    <v>https://www.bing.com/financeapi/forcetrigger?t=a1p7zr&amp;q=XNYS%3aCAT&amp;form=skydnc</v>
    <v>Learn more on Bing</v>
  </rv>
  <rv s="1">
    <v>0</v>
    <v>CATERPILLAR INC. (XNYS:CAT)</v>
    <v>2</v>
    <v>3</v>
    <v>Finance</v>
    <v>5</v>
    <v>en-US</v>
    <v>a1p7zr</v>
    <v>268435456</v>
    <v>1</v>
    <v>Powered by Refinitiv</v>
    <v>293.88</v>
    <v>204.04</v>
    <v>1.0960000000000001</v>
    <v>6.04</v>
    <v>2.4091000000000001E-2</v>
    <v>0.59</v>
    <v>2.2980000000000001E-3</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257.44</v>
    <v>Machinery, Equipment &amp; Components</v>
    <v>Stock</v>
    <v>45262.038528055469</v>
    <v>333</v>
    <v>251.01</v>
    <v>130712587572</v>
    <v>CATERPILLAR INC.</v>
    <v>CATERPILLAR INC.</v>
    <v>251.91</v>
    <v>14.204499999999999</v>
    <v>250.72</v>
    <v>256.76</v>
    <v>257.35000000000002</v>
    <v>509084700</v>
    <v>CAT</v>
    <v>CATERPILLAR INC. (XNYS:CAT)</v>
    <v>3731480</v>
    <v>3584750</v>
    <v>1986</v>
  </rv>
  <rv s="2">
    <v>334</v>
  </rv>
  <rv s="0">
    <v>https://www.bing.com/financeapi/forcetrigger?t=a25xjc&amp;q=XNYS%3aWM&amp;form=skydnc</v>
    <v>Learn more on Bing</v>
  </rv>
  <rv s="1">
    <v>0</v>
    <v>WASTE MANAGEMENT, INC. (XNYS:WM)</v>
    <v>2</v>
    <v>3</v>
    <v>Finance</v>
    <v>5</v>
    <v>en-US</v>
    <v>a25xjc</v>
    <v>268435456</v>
    <v>1</v>
    <v>Powered by Refinitiv</v>
    <v>173.92500000000001</v>
    <v>148.31</v>
    <v>0.71230000000000004</v>
    <v>2.85</v>
    <v>1.6668000000000002E-2</v>
    <v>-0.01</v>
    <v>-5.7540000000000001E-5</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173.92500000000001</v>
    <v>Professional &amp; Commercial Services</v>
    <v>Stock</v>
    <v>45262.038595404687</v>
    <v>336</v>
    <v>170.79</v>
    <v>70002370000</v>
    <v>WASTE MANAGEMENT, INC.</v>
    <v>WASTE MANAGEMENT, INC.</v>
    <v>171.24</v>
    <v>30.221</v>
    <v>170.99</v>
    <v>173.84</v>
    <v>173.79</v>
    <v>402775400</v>
    <v>WM</v>
    <v>WASTE MANAGEMENT, INC. (XNYS:WM)</v>
    <v>1654183</v>
    <v>1524334</v>
    <v>1995</v>
  </rv>
  <rv s="2">
    <v>337</v>
  </rv>
  <rv s="0">
    <v>https://www.bing.com/financeapi/forcetrigger?t=a1pxec&amp;q=XNYS%3aCMI&amp;form=skydnc</v>
    <v>Learn more on Bing</v>
  </rv>
  <rv s="1">
    <v>0</v>
    <v>CUMMINS INC. (XNYS:CMI)</v>
    <v>2</v>
    <v>3</v>
    <v>Finance</v>
    <v>5</v>
    <v>en-US</v>
    <v>a1pxec</v>
    <v>268435456</v>
    <v>1</v>
    <v>Powered by Refinitiv</v>
    <v>265.27999999999997</v>
    <v>203.18</v>
    <v>1.0264</v>
    <v>2.15</v>
    <v>9.5909999999999988E-3</v>
    <v>-0.33</v>
    <v>-1.4580000000000001E-3</v>
    <v>USD</v>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v>73600</v>
    <v>New York Stock Exchange</v>
    <v>XNYS</v>
    <v>XNYS</v>
    <v>BOX 3005 MAIL CODE 60207, 500 JACKSON ST, COLUMBUS, IN, 47202-3005 US</v>
    <v>227.28</v>
    <v>Automobiles &amp; Auto Parts</v>
    <v>Stock</v>
    <v>45262.03720766172</v>
    <v>339</v>
    <v>223.51</v>
    <v>32078280000</v>
    <v>CUMMINS INC.</v>
    <v>CUMMINS INC.</v>
    <v>225.05</v>
    <v>16.7087</v>
    <v>224.16</v>
    <v>226.31</v>
    <v>225.98</v>
    <v>141744900</v>
    <v>CMI</v>
    <v>CUMMINS INC. (XNYS:CMI)</v>
    <v>894328</v>
    <v>809974</v>
    <v>1919</v>
  </rv>
  <rv s="2">
    <v>340</v>
  </rv>
  <rv s="0">
    <v>https://www.bing.com/financeapi/forcetrigger?t=a1z3h7&amp;q=XNAS%3aODFL&amp;form=skydnc</v>
    <v>Learn more on Bing</v>
  </rv>
  <rv s="1">
    <v>0</v>
    <v>OLD DOMINION FREIGHT LINE, INC. (XNAS:ODFL)</v>
    <v>2</v>
    <v>3</v>
    <v>Finance</v>
    <v>4</v>
    <v>en-US</v>
    <v>a1z3h7</v>
    <v>268435456</v>
    <v>1</v>
    <v>Powered by Refinitiv</v>
    <v>438.05</v>
    <v>277.49</v>
    <v>1.0274000000000001</v>
    <v>16.68</v>
    <v>4.2873000000000001E-2</v>
    <v>-5.5</v>
    <v>-1.3554999999999999E-2</v>
    <v>USD</v>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v>23471</v>
    <v>Nasdaq Stock Market</v>
    <v>XNAS</v>
    <v>XNAS</v>
    <v>500 Old Dominion Way, THOMASVILLE, NC, 27360 US</v>
    <v>407.86</v>
    <v>Freight &amp; Logistics Services</v>
    <v>Stock</v>
    <v>45261.986765462498</v>
    <v>342</v>
    <v>386.22</v>
    <v>42451760000</v>
    <v>OLD DOMINION FREIGHT LINE, INC.</v>
    <v>OLD DOMINION FREIGHT LINE, INC.</v>
    <v>388.05</v>
    <v>34.6327</v>
    <v>389.06</v>
    <v>405.74</v>
    <v>400.24</v>
    <v>109113600</v>
    <v>ODFL</v>
    <v>OLD DOMINION FREIGHT LINE, INC. (XNAS:ODFL)</v>
    <v>818933</v>
    <v>659090</v>
    <v>1950</v>
  </rv>
  <rv s="2">
    <v>343</v>
  </rv>
  <rv s="0">
    <v>https://www.bing.com/financeapi/forcetrigger?t=a1wzw7&amp;q=XNYS%3aLMT&amp;form=skydnc</v>
    <v>Learn more on Bing</v>
  </rv>
  <rv s="1">
    <v>0</v>
    <v>LOCKHEED MARTIN CORPORATION (XNYS:LMT)</v>
    <v>2</v>
    <v>3</v>
    <v>Finance</v>
    <v>5</v>
    <v>en-US</v>
    <v>a1wzw7</v>
    <v>268435456</v>
    <v>1</v>
    <v>Powered by Refinitiv</v>
    <v>508.1</v>
    <v>393.77</v>
    <v>0.51849999999999996</v>
    <v>1.73</v>
    <v>3.8640000000000002E-3</v>
    <v>-0.13</v>
    <v>-2.8929999999999998E-4</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450.66</v>
    <v>Aerospace &amp; Defense</v>
    <v>Stock</v>
    <v>45262.000855948434</v>
    <v>345</v>
    <v>448.15</v>
    <v>111091200000</v>
    <v>LOCKHEED MARTIN CORPORATION</v>
    <v>LOCKHEED MARTIN CORPORATION</v>
    <v>448.4</v>
    <v>16.351500000000001</v>
    <v>447.77</v>
    <v>449.5</v>
    <v>449.28</v>
    <v>248098700</v>
    <v>LMT</v>
    <v>LOCKHEED MARTIN CORPORATION (XNYS:LMT)</v>
    <v>856928</v>
    <v>1211714</v>
    <v>1994</v>
  </rv>
  <rv s="2">
    <v>346</v>
  </rv>
  <rv s="0">
    <v>https://www.bing.com/financeapi/forcetrigger?t=bzwqf2&amp;q=XNAS%3aSYM&amp;form=skydnc</v>
    <v>Learn more on Bing</v>
  </rv>
  <rv s="7">
    <v>13</v>
    <v>SYMBOTIC INC. (XNAS:SYM)</v>
    <v>2</v>
    <v>14</v>
    <v>Finance</v>
    <v>5</v>
    <v>en-US</v>
    <v>bzwqf2</v>
    <v>268435456</v>
    <v>1</v>
    <v>Powered by Refinitiv</v>
    <v>64.14</v>
    <v>10.210100000000001</v>
    <v>-0.186</v>
    <v>3.85</v>
    <v>7.2805999999999996E-2</v>
    <v>-0.33</v>
    <v>-5.8170000000000001E-3</v>
    <v>USD</v>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v>1120</v>
    <v>Nasdaq Stock Market</v>
    <v>XNAS</v>
    <v>XNAS</v>
    <v>200 Research Drive, WILMINGTON, MA, 01887 US</v>
    <v>57.41</v>
    <v>Machinery, Equipment &amp; Components</v>
    <v>Stock</v>
    <v>45262.040452198438</v>
    <v>348</v>
    <v>50.52</v>
    <v>31604380000</v>
    <v>SYMBOTIC INC.</v>
    <v>SYMBOTIC INC.</v>
    <v>52.37</v>
    <v>52.88</v>
    <v>56.73</v>
    <v>56.4</v>
    <v>557101600</v>
    <v>SYM</v>
    <v>SYMBOTIC INC. (XNAS:SYM)</v>
    <v>1730725</v>
    <v>1601354</v>
    <v>2022</v>
  </rv>
  <rv s="2">
    <v>349</v>
  </rv>
  <rv s="0">
    <v>https://www.bing.com/financeapi/forcetrigger?t=aaxdur&amp;q=XTSE%3aCCO&amp;form=skydnc</v>
    <v>Learn more on Bing</v>
  </rv>
  <rv s="1">
    <v>0</v>
    <v>CAMECO CORPORATION (XTSE:CCO)</v>
    <v>2</v>
    <v>34</v>
    <v>Finance</v>
    <v>35</v>
    <v>en-US</v>
    <v>aaxdur</v>
    <v>268435456</v>
    <v>1</v>
    <v>Powered by Refinitiv</v>
    <v>63.12</v>
    <v>28.98</v>
    <v>0.90349999999999997</v>
    <v>-1.04</v>
    <v>-1.6691000000000001E-2</v>
    <v>0</v>
    <v>0</v>
    <v>CAD</v>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v>2424</v>
    <v>Toronto Stock Exchange</v>
    <v>XTSE</v>
    <v>XTSE</v>
    <v>2121 11th St W, SASKATOON, SK, S7M 1J3 CA</v>
    <v>63.12</v>
    <v>Uranium</v>
    <v>Stock</v>
    <v>45261.88559027778</v>
    <v>351</v>
    <v>61.09</v>
    <v>26582940000</v>
    <v>CAMECO CORPORATION</v>
    <v>CAMECO CORPORATION</v>
    <v>61.88</v>
    <v>102.87269999999999</v>
    <v>62.31</v>
    <v>61.27</v>
    <v>61.27</v>
    <v>433865400</v>
    <v>CCO</v>
    <v>CAMECO CORPORATION (XTSE:CCO)</v>
    <v>1243940</v>
    <v>1015440</v>
    <v>1997</v>
  </rv>
  <rv s="2">
    <v>352</v>
  </rv>
  <rv s="0">
    <v>https://www.bing.com/financeapi/forcetrigger?t=bmzp77&amp;q=XNYS%3aLTHM&amp;form=skydnc</v>
    <v>Learn more on Bing</v>
  </rv>
  <rv s="1">
    <v>0</v>
    <v>LIVENT CORPORATION (XNYS:LTHM)</v>
    <v>2</v>
    <v>3</v>
    <v>Finance</v>
    <v>5</v>
    <v>en-US</v>
    <v>bmzp77</v>
    <v>268435456</v>
    <v>1</v>
    <v>Powered by Refinitiv</v>
    <v>29.175000000000001</v>
    <v>12.755000000000001</v>
    <v>1.7163999999999999</v>
    <v>0.56000000000000005</v>
    <v>4.0697999999999998E-2</v>
    <v>0.01</v>
    <v>6.9830000000000001E-4</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14.33</v>
    <v>Chemicals</v>
    <v>Stock</v>
    <v>45261.975596573437</v>
    <v>354</v>
    <v>13.42</v>
    <v>2574909000</v>
    <v>LIVENT CORPORATION</v>
    <v>LIVENT CORPORATION</v>
    <v>13.53</v>
    <v>7.6745000000000001</v>
    <v>13.76</v>
    <v>14.32</v>
    <v>14.33</v>
    <v>179812100</v>
    <v>LTHM</v>
    <v>LIVENT CORPORATION (XNYS:LTHM)</v>
    <v>4448403</v>
    <v>5027297</v>
    <v>2018</v>
  </rv>
  <rv s="2">
    <v>355</v>
  </rv>
  <rv s="0">
    <v>https://www.bing.com/financeapi/forcetrigger?t=r6dwqz&amp;q=US1M&amp;form=skydnc</v>
    <v>Learn more on Bing</v>
  </rv>
  <rv s="13">
    <v>36</v>
    <v>US Treasury 1M</v>
    <v>37</v>
    <v>38</v>
    <v>Finance</v>
    <v>39</v>
    <v>en-US</v>
    <v>r6dwqz</v>
    <v>268435456</v>
    <v>1</v>
    <v>Powered by Refinitiv</v>
    <v>2.5000000000000001E-3</v>
    <v>4.73E-4</v>
    <v>US</v>
    <v>USD</v>
    <v>Bond</v>
    <v>45261.920138888891</v>
    <v>357</v>
    <v>45293</v>
    <v>US Treasury 1M</v>
    <v>5.2850000000000001</v>
    <v>5.2874999999999996</v>
    <v>US1M</v>
    <v>US Treasury 1M</v>
    <v>5.3899999999999997E-2</v>
    <v>5.3949999999999998E-2</v>
    <v>3.8110999999999999E-2</v>
    <v>5.391E-2</v>
  </rv>
  <rv s="2">
    <v>358</v>
  </rv>
  <rv s="0">
    <v>https://www.bing.com/financeapi/forcetrigger?t=r6dwr1&amp;q=US3M&amp;form=skydnc</v>
    <v>Learn more on Bing</v>
  </rv>
  <rv s="13">
    <v>36</v>
    <v>US Treasury 3M</v>
    <v>37</v>
    <v>38</v>
    <v>Finance</v>
    <v>39</v>
    <v>en-US</v>
    <v>r6dwr1</v>
    <v>268435456</v>
    <v>1</v>
    <v>Powered by Refinitiv</v>
    <v>0</v>
    <v>0</v>
    <v>US</v>
    <v>USD</v>
    <v>Bond</v>
    <v>45261.920138888891</v>
    <v>360</v>
    <v>45351</v>
    <v>US Treasury 3M</v>
    <v>5.2324999999999999</v>
    <v>5.2324999999999999</v>
    <v>US3M</v>
    <v>US Treasury 3M</v>
    <v>5.4400000000000004E-2</v>
    <v>5.4290000000000005E-2</v>
    <v>4.3149E-2</v>
    <v>5.4039999999999998E-2</v>
  </rv>
  <rv s="2">
    <v>361</v>
  </rv>
  <rv s="0">
    <v>https://www.bing.com/financeapi/forcetrigger?t=r6dwr3&amp;q=US6M&amp;form=skydnc</v>
    <v>Learn more on Bing</v>
  </rv>
  <rv s="13">
    <v>36</v>
    <v>US Treasury 6M</v>
    <v>37</v>
    <v>38</v>
    <v>Finance</v>
    <v>39</v>
    <v>en-US</v>
    <v>r6dwr3</v>
    <v>268435456</v>
    <v>1</v>
    <v>Powered by Refinitiv</v>
    <v>0.01</v>
    <v>1.9450000000000001E-3</v>
    <v>US</v>
    <v>USD</v>
    <v>Bond</v>
    <v>45261.920138888891</v>
    <v>363</v>
    <v>45442</v>
    <v>US Treasury 6M</v>
    <v>5.1425000000000001</v>
    <v>5.1524999999999999</v>
    <v>US6M</v>
    <v>US Treasury 6M</v>
    <v>5.5279999999999996E-2</v>
    <v>5.4690000000000003E-2</v>
    <v>4.6662999999999996E-2</v>
    <v>5.4080000000000003E-2</v>
  </rv>
  <rv s="2">
    <v>364</v>
  </rv>
  <rv s="0">
    <v>https://www.bing.com/financeapi/forcetrigger?t=r6dwr5&amp;q=US1Y&amp;form=skydnc</v>
    <v>Learn more on Bing</v>
  </rv>
  <rv s="13">
    <v>36</v>
    <v>US Treasury 1Y</v>
    <v>37</v>
    <v>38</v>
    <v>Finance</v>
    <v>39</v>
    <v>en-US</v>
    <v>r6dwr5</v>
    <v>268435456</v>
    <v>1</v>
    <v>Powered by Refinitiv</v>
    <v>0</v>
    <v>0</v>
    <v>US</v>
    <v>USD</v>
    <v>Bond</v>
    <v>45261.920138888891</v>
    <v>366</v>
    <v>45625</v>
    <v>US Treasury 1Y</v>
    <v>4.7850000000000001</v>
    <v>4.7850000000000001</v>
    <v>US1Y</v>
    <v>US Treasury 1Y</v>
    <v>5.3830000000000003E-2</v>
    <v>5.28E-2</v>
    <v>4.6871999999999997E-2</v>
    <v>5.1150000000000001E-2</v>
  </rv>
  <rv s="2">
    <v>367</v>
  </rv>
  <rv s="0">
    <v>https://www.bing.com/financeapi/forcetrigger?t=r6dwr6&amp;q=US2Y&amp;form=skydnc</v>
    <v>Learn more on Bing</v>
  </rv>
  <rv s="13">
    <v>36</v>
    <v>US Treasury 2Y</v>
    <v>37</v>
    <v>38</v>
    <v>Finance</v>
    <v>39</v>
    <v>en-US</v>
    <v>r6dwr6</v>
    <v>268435456</v>
    <v>1</v>
    <v>Powered by Refinitiv</v>
    <v>3.125E-2</v>
    <v>3.1070000000000002E-4</v>
    <v>US</v>
    <v>USD</v>
    <v>Bond</v>
    <v>45261.920138888891</v>
    <v>369</v>
    <v>45991</v>
    <v>US Treasury 2Y</v>
    <v>100.57810000000001</v>
    <v>100.60939999999999</v>
    <v>US2Y</v>
    <v>US Treasury 2Y</v>
    <v>4.9749999999999996E-2</v>
    <v>4.9100000000000005E-2</v>
    <v>4.2840999999999997E-2</v>
    <v>4.6479999999999994E-2</v>
  </rv>
  <rv s="2">
    <v>370</v>
  </rv>
  <rv s="0">
    <v>https://www.bing.com/financeapi/forcetrigger?t=r6dwr8&amp;q=US5Y&amp;form=skydnc</v>
    <v>Learn more on Bing</v>
  </rv>
  <rv s="13">
    <v>36</v>
    <v>US Treasury 5Y</v>
    <v>37</v>
    <v>38</v>
    <v>Finance</v>
    <v>39</v>
    <v>en-US</v>
    <v>r6dwr8</v>
    <v>268435456</v>
    <v>1</v>
    <v>Powered by Refinitiv</v>
    <v>6.25E-2</v>
    <v>6.1890000000000003E-4</v>
    <v>US</v>
    <v>USD</v>
    <v>Bond</v>
    <v>45261.920138888891</v>
    <v>372</v>
    <v>47087</v>
    <v>US Treasury 5Y</v>
    <v>100.98439999999999</v>
    <v>101.04689999999999</v>
    <v>US5Y</v>
    <v>US Treasury 5Y</v>
    <v>4.6359999999999998E-2</v>
    <v>4.4400000000000002E-2</v>
    <v>3.6587999999999996E-2</v>
    <v>4.2190000000000005E-2</v>
  </rv>
  <rv s="2">
    <v>373</v>
  </rv>
  <rv s="0">
    <v>https://www.bing.com/financeapi/forcetrigger?t=r6dwra&amp;q=US10Y&amp;form=skydnc</v>
    <v>Learn more on Bing</v>
  </rv>
  <rv s="13">
    <v>36</v>
    <v>US Treasury 10Y</v>
    <v>37</v>
    <v>38</v>
    <v>Finance</v>
    <v>39</v>
    <v>en-US</v>
    <v>r6dwra</v>
    <v>268435456</v>
    <v>1</v>
    <v>Powered by Refinitiv</v>
    <v>0.125</v>
    <v>1.2230000000000001E-3</v>
    <v>US</v>
    <v>USD</v>
    <v>Bond</v>
    <v>45261.920138888891</v>
    <v>375</v>
    <v>48898</v>
    <v>US Treasury 10Y</v>
    <v>102.2188</v>
    <v>102.3438</v>
    <v>US10Y</v>
    <v>US Treasury 10Y</v>
    <v>4.6689999999999995E-2</v>
    <v>4.4160000000000005E-2</v>
    <v>3.4916000000000003E-2</v>
    <v>4.2709999999999998E-2</v>
  </rv>
  <rv s="2">
    <v>376</v>
  </rv>
  <rv s="0">
    <v>https://www.bing.com/financeapi/forcetrigger?t=bunykr&amp;q=US20Y&amp;form=skydnc</v>
    <v>Learn more on Bing</v>
  </rv>
  <rv s="13">
    <v>36</v>
    <v>US Treasury 20Y</v>
    <v>37</v>
    <v>38</v>
    <v>Finance</v>
    <v>39</v>
    <v>en-US</v>
    <v>bunykr</v>
    <v>268435456</v>
    <v>1</v>
    <v>Powered by Refinitiv</v>
    <v>0.3125</v>
    <v>3.0599999999999998E-3</v>
    <v>US</v>
    <v>USD</v>
    <v>Bond</v>
    <v>45261.920138888891</v>
    <v>378</v>
    <v>52550</v>
    <v>US Treasury 20Y</v>
    <v>102.10939999999999</v>
    <v>102.42189999999999</v>
    <v>US20Y</v>
    <v>US Treasury 20Y</v>
    <v>5.006E-2</v>
    <v>4.743E-2</v>
    <v>3.7677999999999996E-2</v>
    <v>4.6289999999999998E-2</v>
  </rv>
  <rv s="2">
    <v>379</v>
  </rv>
  <rv s="0">
    <v>https://www.bing.com/financeapi/forcetrigger?t=r6dwrb&amp;q=US30Y&amp;form=skydnc</v>
    <v>Learn more on Bing</v>
  </rv>
  <rv s="13">
    <v>36</v>
    <v>US Treasury 30Y</v>
    <v>37</v>
    <v>38</v>
    <v>Finance</v>
    <v>39</v>
    <v>en-US</v>
    <v>r6dwrb</v>
    <v>268435456</v>
    <v>1</v>
    <v>Powered by Refinitiv</v>
    <v>0.4219</v>
    <v>3.999E-3</v>
    <v>US</v>
    <v>USD</v>
    <v>Bond</v>
    <v>45261.920138888891</v>
    <v>381</v>
    <v>56203</v>
    <v>US Treasury 30Y</v>
    <v>105.5</v>
    <v>105.92189999999999</v>
    <v>US30Y</v>
    <v>US Treasury 30Y</v>
    <v>4.8209999999999996E-2</v>
    <v>4.548E-2</v>
    <v>3.5478000000000003E-2</v>
    <v>4.4509999999999994E-2</v>
  </rv>
  <rv s="2">
    <v>382</v>
  </rv>
  <rv s="0">
    <v>https://www.bing.com/financeapi/forcetrigger?t=ae96u2&amp;q=XPAR%3aMC&amp;form=skydnc</v>
    <v>Learn more on Bing</v>
  </rv>
  <rv s="8">
    <v>15</v>
    <v>LVMH Moet Hennessy Louis Vuitton SE (XPAR:MC)</v>
    <v>2</v>
    <v>30</v>
    <v>Finance</v>
    <v>17</v>
    <v>en-US</v>
    <v>ae96u2</v>
    <v>268435456</v>
    <v>1</v>
    <v>Powered by Refinitiv</v>
    <v>904.6</v>
    <v>655</v>
    <v>1.0294000000000001</v>
    <v>-3.5</v>
    <v>-4.9810000000000002E-3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705.1</v>
    <v>Textiles &amp; Apparel</v>
    <v>Stock</v>
    <v>45261.708333333336</v>
    <v>384</v>
    <v>689.2</v>
    <v>352789400000</v>
    <v>LVMH Moet Hennessy Louis Vuitton SE</v>
    <v>LVMH Moet Hennessy Louis Vuitton SE</v>
    <v>690</v>
    <v>21.9572</v>
    <v>702.7</v>
    <v>699.2</v>
    <v>502048400</v>
    <v>MC</v>
    <v>LVMH Moet Hennessy Louis Vuitton SE (XPAR:MC)</v>
    <v>384902</v>
    <v>371080</v>
    <v>1971</v>
  </rv>
  <rv s="2">
    <v>385</v>
  </rv>
  <rv s="0">
    <v>https://www.bing.com/financeapi/forcetrigger?t=aaxn6h&amp;q=XTSE%3aCSU&amp;form=skydnc</v>
    <v>Learn more on Bing</v>
  </rv>
  <rv s="1">
    <v>0</v>
    <v>Constellation Software Inc. (XTSE:CSU)</v>
    <v>2</v>
    <v>34</v>
    <v>Finance</v>
    <v>35</v>
    <v>en-US</v>
    <v>aaxn6h</v>
    <v>268435456</v>
    <v>1</v>
    <v>Powered by Refinitiv</v>
    <v>3231.2</v>
    <v>2065.73</v>
    <v>0.85809999999999997</v>
    <v>38.700000000000003</v>
    <v>1.2142E-2</v>
    <v>0</v>
    <v>0</v>
    <v>CAD</v>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v>45000</v>
    <v>Toronto Stock Exchange</v>
    <v>XTSE</v>
    <v>XTSE</v>
    <v>#1200 - 20 Adelaide Street East, TORONTO, ON, M5C 2T6 CA</v>
    <v>3230.29</v>
    <v>Software &amp; IT Services</v>
    <v>Stock</v>
    <v>45261.875</v>
    <v>387</v>
    <v>3156.17</v>
    <v>68363875780</v>
    <v>Constellation Software Inc.</v>
    <v>Constellation Software Inc.</v>
    <v>3160.04</v>
    <v>94.5792</v>
    <v>3187.3</v>
    <v>3226</v>
    <v>3226</v>
    <v>21191530</v>
    <v>CSU</v>
    <v>Constellation Software Inc. (XTSE:CSU)</v>
    <v>27685</v>
    <v>28690</v>
    <v>2002</v>
  </rv>
  <rv s="2">
    <v>388</v>
  </rv>
  <rv s="0">
    <v>https://www.bing.com/financeapi/forcetrigger?t=alnz5r&amp;q=XAMS%3aASML&amp;form=skydnc</v>
    <v>Learn more on Bing</v>
  </rv>
  <rv s="8">
    <v>15</v>
    <v>ASML Holding NV (XAMS:ASML)</v>
    <v>2</v>
    <v>30</v>
    <v>Finance</v>
    <v>17</v>
    <v>en-US</v>
    <v>alnz5r</v>
    <v>268435456</v>
    <v>1</v>
    <v>Powered by Refinitiv</v>
    <v>698.1</v>
    <v>500.3</v>
    <v>1.5319</v>
    <v>14.5</v>
    <v>2.3274E-2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39850</v>
    <v>Euronext Amsterdam</v>
    <v>XAMS</v>
    <v>XAMS</v>
    <v>De Run 6501, VELDHOVEN, NOORD-BRABANT, 5504 DR NL</v>
    <v>640.4</v>
    <v>Semiconductors &amp; Semiconductor Equipment</v>
    <v>Stock</v>
    <v>45261.708333333336</v>
    <v>390</v>
    <v>626.5</v>
    <v>251155200000</v>
    <v>ASML Holding NV</v>
    <v>ASML Holding NV</v>
    <v>626.6</v>
    <v>31.356200000000001</v>
    <v>623</v>
    <v>637.5</v>
    <v>403138400</v>
    <v>ASML</v>
    <v>ASML Holding NV (XAMS:ASML)</v>
    <v>626510</v>
    <v>463160</v>
    <v>1994</v>
  </rv>
  <rv s="2">
    <v>391</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10">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4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1</v>
      <v>1</v>
      <v>3</v>
      <v>1</v>
      <v>1</v>
      <v>1</v>
      <v>4</v>
      <v>4</v>
      <v>5</v>
      <v>6</v>
      <v>1</v>
      <v>1</v>
      <v>1</v>
      <v>4</v>
      <v>7</v>
      <v>8</v>
      <v>9</v>
      <v>4</v>
      <v>1</v>
      <v>1</v>
      <v>5</v>
    </spb>
    <spb s="0">
      <v>2</v>
      <v>Name</v>
      <v>LearnMoreOnLink</v>
    </spb>
    <spb s="6">
      <v>0</v>
      <v>0</v>
    </spb>
    <spb s="7">
      <v>9</v>
      <v>1</v>
      <v>1</v>
      <v>1</v>
      <v>1</v>
    </spb>
    <spb s="8">
      <v>1</v>
      <v>2</v>
      <v>2</v>
      <v>1</v>
      <v>3</v>
      <v>1</v>
      <v>10</v>
      <v>1</v>
      <v>1</v>
      <v>4</v>
      <v>4</v>
      <v>5</v>
      <v>6</v>
      <v>1</v>
      <v>1</v>
      <v>1</v>
      <v>4</v>
      <v>7</v>
      <v>8</v>
      <v>9</v>
      <v>4</v>
      <v>1</v>
      <v>1</v>
      <v>5</v>
    </spb>
    <spb s="9">
      <v>Powered by Refinitiv</v>
    </spb>
    <spb s="0">
      <v>3</v>
      <v>Name</v>
      <v>LearnMoreOnLink</v>
    </spb>
    <spb s="10">
      <v>1</v>
      <v>2</v>
      <v>1</v>
      <v>3</v>
      <v>1</v>
      <v>1</v>
      <v>1</v>
      <v>4</v>
      <v>4</v>
      <v>5</v>
      <v>6</v>
      <v>1</v>
      <v>1</v>
      <v>1</v>
      <v>4</v>
      <v>7</v>
      <v>8</v>
      <v>9</v>
      <v>4</v>
      <v>1</v>
      <v>1</v>
      <v>5</v>
    </spb>
    <spb s="0">
      <v>4</v>
      <v>Name</v>
      <v>LearnMoreOnLink</v>
    </spb>
    <spb s="11">
      <v>1</v>
      <v>2</v>
      <v>2</v>
      <v>1</v>
      <v>3</v>
      <v>1</v>
      <v>1</v>
      <v>1</v>
      <v>4</v>
      <v>4</v>
      <v>5</v>
      <v>11</v>
      <v>1</v>
      <v>1</v>
      <v>1</v>
      <v>4</v>
      <v>7</v>
      <v>8</v>
      <v>9</v>
      <v>4</v>
    </spb>
    <spb s="12">
      <v>Delayed 15 minutes</v>
      <v>from previous close</v>
      <v>from previous close</v>
      <v>GMT</v>
    </spb>
    <spb s="0">
      <v>5</v>
      <v>Name</v>
      <v>LearnMoreOnLink</v>
    </spb>
    <spb s="13">
      <v>1</v>
      <v>2</v>
      <v>1</v>
      <v>3</v>
      <v>1</v>
      <v>10</v>
      <v>1</v>
      <v>1</v>
      <v>4</v>
      <v>4</v>
      <v>5</v>
      <v>6</v>
      <v>1</v>
      <v>1</v>
      <v>1</v>
      <v>4</v>
      <v>7</v>
      <v>8</v>
      <v>9</v>
      <v>4</v>
      <v>1</v>
      <v>1</v>
      <v>5</v>
    </spb>
    <spb s="0">
      <v>6</v>
      <v>Name</v>
      <v>LearnMoreOnLink</v>
    </spb>
    <spb s="14">
      <v>12</v>
      <v>2</v>
      <v>12</v>
      <v>3</v>
      <v>12</v>
      <v>12</v>
      <v>12</v>
      <v>4</v>
      <v>5</v>
      <v>11</v>
      <v>12</v>
      <v>12</v>
      <v>12</v>
      <v>4</v>
      <v>7</v>
      <v>8</v>
      <v>9</v>
      <v>4</v>
    </spb>
    <spb s="12">
      <v>Delayed 20 minutes</v>
      <v>from previous close</v>
      <v>from previous close</v>
      <v>GMT</v>
    </spb>
    <spb s="3">
      <v>1</v>
      <v>2</v>
      <v>2</v>
      <v>1</v>
      <v>3</v>
      <v>1</v>
      <v>1</v>
      <v>1</v>
      <v>4</v>
      <v>4</v>
      <v>5</v>
      <v>11</v>
      <v>1</v>
      <v>1</v>
      <v>1</v>
      <v>4</v>
      <v>7</v>
      <v>8</v>
      <v>9</v>
      <v>4</v>
      <v>1</v>
      <v>1</v>
      <v>5</v>
    </spb>
    <spb s="15">
      <v>7</v>
      <v>Name</v>
    </spb>
    <spb s="16">
      <v>1</v>
      <v>1</v>
      <v>1</v>
    </spb>
    <spb s="3">
      <v>1</v>
      <v>2</v>
      <v>2</v>
      <v>1</v>
      <v>3</v>
      <v>1</v>
      <v>1</v>
      <v>1</v>
      <v>4</v>
      <v>4</v>
      <v>5</v>
      <v>13</v>
      <v>1</v>
      <v>1</v>
      <v>1</v>
      <v>4</v>
      <v>7</v>
      <v>8</v>
      <v>9</v>
      <v>4</v>
      <v>1</v>
      <v>1</v>
      <v>5</v>
    </spb>
    <spb s="10">
      <v>1</v>
      <v>2</v>
      <v>1</v>
      <v>3</v>
      <v>1</v>
      <v>1</v>
      <v>1</v>
      <v>4</v>
      <v>4</v>
      <v>5</v>
      <v>14</v>
      <v>1</v>
      <v>1</v>
      <v>1</v>
      <v>4</v>
      <v>7</v>
      <v>8</v>
      <v>9</v>
      <v>4</v>
      <v>1</v>
      <v>1</v>
      <v>5</v>
    </spb>
    <spb s="17">
      <v>at close</v>
      <v>from previous close</v>
      <v>from previous close</v>
      <v>GMT</v>
      <v>Delayed 15 minutes</v>
      <v>from close</v>
      <v>from close</v>
    </spb>
    <spb s="11">
      <v>1</v>
      <v>2</v>
      <v>2</v>
      <v>1</v>
      <v>3</v>
      <v>1</v>
      <v>1</v>
      <v>1</v>
      <v>4</v>
      <v>4</v>
      <v>5</v>
      <v>13</v>
      <v>1</v>
      <v>1</v>
      <v>1</v>
      <v>4</v>
      <v>7</v>
      <v>8</v>
      <v>9</v>
      <v>4</v>
    </spb>
    <spb s="11">
      <v>15</v>
      <v>2</v>
      <v>2</v>
      <v>15</v>
      <v>3</v>
      <v>15</v>
      <v>15</v>
      <v>15</v>
      <v>4</v>
      <v>4</v>
      <v>5</v>
      <v>13</v>
      <v>15</v>
      <v>15</v>
      <v>15</v>
      <v>4</v>
      <v>7</v>
      <v>8</v>
      <v>9</v>
      <v>4</v>
    </spb>
    <spb s="17">
      <v>at close</v>
      <v>from previous close</v>
      <v>from previous close</v>
      <v>GMT</v>
      <v>BATS BZX Real-Time Last Price</v>
      <v>from close</v>
      <v>from close</v>
    </spb>
    <spb s="15">
      <v>8</v>
      <v>Name</v>
    </spb>
    <spb s="18">
      <v>1</v>
      <v>2</v>
      <v>1</v>
      <v>3</v>
      <v>1</v>
      <v>1</v>
      <v>1</v>
      <v>4</v>
      <v>4</v>
      <v>5</v>
      <v>14</v>
      <v>1</v>
      <v>1</v>
      <v>1</v>
      <v>4</v>
      <v>7</v>
      <v>8</v>
      <v>9</v>
      <v>4</v>
    </spb>
    <spb s="3">
      <v>12</v>
      <v>2</v>
      <v>2</v>
      <v>12</v>
      <v>3</v>
      <v>12</v>
      <v>12</v>
      <v>12</v>
      <v>4</v>
      <v>4</v>
      <v>5</v>
      <v>11</v>
      <v>12</v>
      <v>12</v>
      <v>12</v>
      <v>4</v>
      <v>7</v>
      <v>8</v>
      <v>9</v>
      <v>4</v>
      <v>12</v>
      <v>12</v>
      <v>5</v>
    </spb>
    <spb s="17">
      <v>at close</v>
      <v>from previous close</v>
      <v>from previous close</v>
      <v>GMT</v>
      <v>Delayed 20 minutes</v>
      <v>from close</v>
      <v>from close</v>
    </spb>
    <spb s="0">
      <v>9</v>
      <v>Name</v>
      <v>LearnMoreOnLink</v>
    </spb>
    <spb s="19">
      <v>1</v>
      <v>1</v>
      <v>1</v>
    </spb>
    <spb s="20">
      <v>3</v>
      <v>1</v>
      <v>1</v>
      <v>16</v>
      <v>5</v>
      <v>1</v>
      <v>7</v>
      <v>5</v>
      <v>5</v>
      <v>5</v>
      <v>5</v>
      <v>9</v>
    </spb>
    <spb s="21">
      <v>GMT</v>
    </spb>
  </spbData>
</supportingPropertyBags>
</file>

<file path=xl/richData/rdsupportingpropertybagstructure.xml><?xml version="1.0" encoding="utf-8"?>
<spbStructures xmlns="http://schemas.microsoft.com/office/spreadsheetml/2017/richdata2" count="2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Order" t="spba"/>
    <k n="TitleProperty" t="s"/>
  </s>
  <s>
    <k n="ExchangeID" t="spb"/>
    <k n="UniqueName" t="spb"/>
    <k n="`%ProviderInfo" t="spb"/>
  </s>
  <s>
    <k n="Price" t="s"/>
    <k n="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_([$$-en-CA]* #,##0_);_([$$-en-CA]* (#,##0);_([$$-en-CA]* "-"_);_(@_)</rpv>
    </rSty>
    <rSty dxfid="1">
      <rpv i="0">_([$$-en-CA]* #,##0.00_);_([$$-en-CA]* (#,##0.00);_([$$-en-CA]* "-"??_);_(@_)</rpv>
    </rSty>
    <rSty dxfid="1">
      <rpv i="0">_([$€-x-euro2] * #,##0_);_([$€-x-euro2] * (#,##0);_([$€-x-euro2] * "-"_);_(@_)</rpv>
    </rSty>
    <rSty dxfid="1">
      <rpv i="0">_-* #,##0 [$kr-se-SE]_-;-* #,##0 [$kr-se-SE]_-;_-* "-" [$kr-se-SE]_-;_-@_-</rpv>
    </rSty>
    <rSty dxfid="1">
      <rpv i="0">_([$€-x-euro2] * #,##0.00_);_([$€-x-euro2] * (#,##0.00);_([$€-x-euro2] * "-"??_);_(@_)</rpv>
    </rSty>
    <rSty dxfid="7"/>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Technology/Software/Amazon.xlsx" TargetMode="External"/><Relationship Id="rId18" Type="http://schemas.openxmlformats.org/officeDocument/2006/relationships/hyperlink" Target="Technology/Software/Confluent.xlsx" TargetMode="External"/><Relationship Id="rId26" Type="http://schemas.openxmlformats.org/officeDocument/2006/relationships/hyperlink" Target="Technology/Software/Duolingo.xlsx" TargetMode="External"/><Relationship Id="rId39" Type="http://schemas.openxmlformats.org/officeDocument/2006/relationships/hyperlink" Target="Technology/Software/DLocal.xlsx" TargetMode="External"/><Relationship Id="rId21" Type="http://schemas.openxmlformats.org/officeDocument/2006/relationships/hyperlink" Target="Technology/Software/Palo%20Alto%20Networks.xlsx" TargetMode="External"/><Relationship Id="rId34" Type="http://schemas.openxmlformats.org/officeDocument/2006/relationships/hyperlink" Target="Technology/Software/Roper%20Technologies.xlsx" TargetMode="External"/><Relationship Id="rId42" Type="http://schemas.openxmlformats.org/officeDocument/2006/relationships/hyperlink" Target="Technology/Software/Crowdstrike.xlsx" TargetMode="External"/><Relationship Id="rId7" Type="http://schemas.openxmlformats.org/officeDocument/2006/relationships/hyperlink" Target="Technology/Software/Fair%20Isaac%20Corporation.xlsx" TargetMode="External"/><Relationship Id="rId2" Type="http://schemas.openxmlformats.org/officeDocument/2006/relationships/hyperlink" Target="Technology/Software/Automatic%20Data%20Processing.xlsx" TargetMode="External"/><Relationship Id="rId16" Type="http://schemas.openxmlformats.org/officeDocument/2006/relationships/hyperlink" Target="Technology/Software/Airbnb.xlsx" TargetMode="External"/><Relationship Id="rId29" Type="http://schemas.openxmlformats.org/officeDocument/2006/relationships/hyperlink" Target="Technology/Software/The%20Trade%20Desk.xlsx" TargetMode="External"/><Relationship Id="rId1" Type="http://schemas.openxmlformats.org/officeDocument/2006/relationships/hyperlink" Target="Technology/Software/VeriSign.xlsx" TargetMode="External"/><Relationship Id="rId6" Type="http://schemas.openxmlformats.org/officeDocument/2006/relationships/hyperlink" Target="Technology/Software/Synopsys.xlsx" TargetMode="External"/><Relationship Id="rId11" Type="http://schemas.openxmlformats.org/officeDocument/2006/relationships/hyperlink" Target="Technology/Software/Elastic.xlsx" TargetMode="External"/><Relationship Id="rId24" Type="http://schemas.openxmlformats.org/officeDocument/2006/relationships/hyperlink" Target="Technology/Software/Global-E.xlsx" TargetMode="External"/><Relationship Id="rId32" Type="http://schemas.openxmlformats.org/officeDocument/2006/relationships/hyperlink" Target="Technology/Software/MercadoLibre.xlsx" TargetMode="External"/><Relationship Id="rId37" Type="http://schemas.openxmlformats.org/officeDocument/2006/relationships/hyperlink" Target="Technology/Software/ServiceNow.xlsx" TargetMode="External"/><Relationship Id="rId40" Type="http://schemas.openxmlformats.org/officeDocument/2006/relationships/hyperlink" Target="Technology/Software/Datadog.xlsx" TargetMode="External"/><Relationship Id="rId45" Type="http://schemas.openxmlformats.org/officeDocument/2006/relationships/hyperlink" Target="Technology/Software/Cloudflare.xlsx" TargetMode="External"/><Relationship Id="rId5" Type="http://schemas.openxmlformats.org/officeDocument/2006/relationships/hyperlink" Target="Technology/Software/Cadence%20Design%20Systems.xlsx" TargetMode="External"/><Relationship Id="rId15" Type="http://schemas.openxmlformats.org/officeDocument/2006/relationships/hyperlink" Target="Technology/Software/Alphabet.xlsx" TargetMode="External"/><Relationship Id="rId23" Type="http://schemas.openxmlformats.org/officeDocument/2006/relationships/hyperlink" Target="Technology/Software/Twilio.xlsx" TargetMode="External"/><Relationship Id="rId28" Type="http://schemas.openxmlformats.org/officeDocument/2006/relationships/hyperlink" Target="Technology/Software/Monday.com.xlsx" TargetMode="External"/><Relationship Id="rId36" Type="http://schemas.openxmlformats.org/officeDocument/2006/relationships/hyperlink" Target="Technology/Software/Samsara.xlsx" TargetMode="External"/><Relationship Id="rId10" Type="http://schemas.openxmlformats.org/officeDocument/2006/relationships/hyperlink" Target="Technology/Software/Palantir.xlsx" TargetMode="External"/><Relationship Id="rId19" Type="http://schemas.openxmlformats.org/officeDocument/2006/relationships/hyperlink" Target="Technology/Software/SentinelOne.xlsx" TargetMode="External"/><Relationship Id="rId31" Type="http://schemas.openxmlformats.org/officeDocument/2006/relationships/hyperlink" Target="Technology/Software/Topicus.xlsx" TargetMode="External"/><Relationship Id="rId44" Type="http://schemas.openxmlformats.org/officeDocument/2006/relationships/hyperlink" Target="Technology/Software/Salesforce.xlsx" TargetMode="External"/><Relationship Id="rId4" Type="http://schemas.openxmlformats.org/officeDocument/2006/relationships/hyperlink" Target="Technology/Software/MongoDB.xlsx" TargetMode="External"/><Relationship Id="rId9" Type="http://schemas.openxmlformats.org/officeDocument/2006/relationships/hyperlink" Target="Technology/Software/Verisk%20Analytics.xlsx" TargetMode="External"/><Relationship Id="rId14" Type="http://schemas.openxmlformats.org/officeDocument/2006/relationships/hyperlink" Target="Technology/Software/Check%20Point%20Software.xlsx" TargetMode="External"/><Relationship Id="rId22" Type="http://schemas.openxmlformats.org/officeDocument/2006/relationships/hyperlink" Target="Technology/Software/Fortinet.xlsx" TargetMode="External"/><Relationship Id="rId27" Type="http://schemas.openxmlformats.org/officeDocument/2006/relationships/hyperlink" Target="Technology/Software/Bill%20Holdings.xlsx" TargetMode="External"/><Relationship Id="rId30" Type="http://schemas.openxmlformats.org/officeDocument/2006/relationships/hyperlink" Target="Technology/Software/Unity%20Software.xlsx" TargetMode="External"/><Relationship Id="rId35" Type="http://schemas.openxmlformats.org/officeDocument/2006/relationships/hyperlink" Target="Technology/Software/Constellation%20Software.xlsx" TargetMode="External"/><Relationship Id="rId43" Type="http://schemas.openxmlformats.org/officeDocument/2006/relationships/hyperlink" Target="Technology/Software/CCC%20Intelligent%20Solutions.xlsx" TargetMode="External"/><Relationship Id="rId8" Type="http://schemas.openxmlformats.org/officeDocument/2006/relationships/hyperlink" Target="Technology/Software/Snowflake.xlsx" TargetMode="External"/><Relationship Id="rId3" Type="http://schemas.openxmlformats.org/officeDocument/2006/relationships/hyperlink" Target="Technology/Software/Qualys.xlsx" TargetMode="External"/><Relationship Id="rId12" Type="http://schemas.openxmlformats.org/officeDocument/2006/relationships/hyperlink" Target="Technology/Software/Manhattan%20Associates.xlsx" TargetMode="External"/><Relationship Id="rId17" Type="http://schemas.openxmlformats.org/officeDocument/2006/relationships/hyperlink" Target="Technology/Software/Copart.xlsx" TargetMode="External"/><Relationship Id="rId25" Type="http://schemas.openxmlformats.org/officeDocument/2006/relationships/hyperlink" Target="Technology/Software/HubSpot.xlsx" TargetMode="External"/><Relationship Id="rId33" Type="http://schemas.openxmlformats.org/officeDocument/2006/relationships/hyperlink" Target="Technology/Software/Paycom%20Software.xlsx" TargetMode="External"/><Relationship Id="rId38" Type="http://schemas.openxmlformats.org/officeDocument/2006/relationships/hyperlink" Target="Technology/Software/Microsoft.xlsx" TargetMode="External"/><Relationship Id="rId46" Type="http://schemas.openxmlformats.org/officeDocument/2006/relationships/hyperlink" Target="Technology/Software/Shopify.xlsx" TargetMode="External"/><Relationship Id="rId20" Type="http://schemas.openxmlformats.org/officeDocument/2006/relationships/hyperlink" Target="Technology/Software/GitLab.xlsx" TargetMode="External"/><Relationship Id="rId41" Type="http://schemas.openxmlformats.org/officeDocument/2006/relationships/hyperlink" Target="Technology/Software/ZScaler.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Mobileye.xlsx" TargetMode="External"/><Relationship Id="rId3" Type="http://schemas.openxmlformats.org/officeDocument/2006/relationships/hyperlink" Target="Technology/Hardware/Texas%20Instruments.xlsx" TargetMode="External"/><Relationship Id="rId7" Type="http://schemas.openxmlformats.org/officeDocument/2006/relationships/hyperlink" Target="Technology/Hardware/Celestica.xlsx" TargetMode="External"/><Relationship Id="rId12" Type="http://schemas.openxmlformats.org/officeDocument/2006/relationships/hyperlink" Target="Technology/Hardware/Super%20Micro%20Computer.xlsx" TargetMode="External"/><Relationship Id="rId17" Type="http://schemas.openxmlformats.org/officeDocument/2006/relationships/hyperlink" Target="Technology/Hardware/Arista%20Networks.xlsx" TargetMode="External"/><Relationship Id="rId2" Type="http://schemas.openxmlformats.org/officeDocument/2006/relationships/hyperlink" Target="Technology/Hardware/Apple.xlsx" TargetMode="External"/><Relationship Id="rId16" Type="http://schemas.openxmlformats.org/officeDocument/2006/relationships/hyperlink" Target="Technology/Hardware/Taiwan%20Semiconductor.xlsx" TargetMode="External"/><Relationship Id="rId1" Type="http://schemas.openxmlformats.org/officeDocument/2006/relationships/hyperlink" Target="Technology/Hardware/Applied%20Materials.xlsx" TargetMode="External"/><Relationship Id="rId6" Type="http://schemas.openxmlformats.org/officeDocument/2006/relationships/hyperlink" Target="Technology/Hardware/Jabil.xlsx" TargetMode="External"/><Relationship Id="rId11" Type="http://schemas.openxmlformats.org/officeDocument/2006/relationships/hyperlink" Target="Technology/Hardware/Tesla.xlsx" TargetMode="External"/><Relationship Id="rId5" Type="http://schemas.openxmlformats.org/officeDocument/2006/relationships/hyperlink" Target="Technology/Hardware/Fabrinet.xlsx" TargetMode="External"/><Relationship Id="rId15" Type="http://schemas.openxmlformats.org/officeDocument/2006/relationships/hyperlink" Target="Technology/Hardware/ASML.xlsx" TargetMode="External"/><Relationship Id="rId10" Type="http://schemas.openxmlformats.org/officeDocument/2006/relationships/hyperlink" Target="Technology/Hardware/Enphase%20Energy.xlsx" TargetMode="External"/><Relationship Id="rId4" Type="http://schemas.openxmlformats.org/officeDocument/2006/relationships/hyperlink" Target="Technology/Hardware/Extreme%20Networks.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Nvidia.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Consumer/Chipotle%20Mexican%20Grill.xlsx" TargetMode="External"/><Relationship Id="rId13" Type="http://schemas.openxmlformats.org/officeDocument/2006/relationships/hyperlink" Target="Consumer/Wingstop.xlsx" TargetMode="External"/><Relationship Id="rId18" Type="http://schemas.openxmlformats.org/officeDocument/2006/relationships/hyperlink" Target="Consumer/Formula%20One%20Group.xlsx" TargetMode="External"/><Relationship Id="rId3" Type="http://schemas.openxmlformats.org/officeDocument/2006/relationships/hyperlink" Target="Consumer/PepsiCo.xlsx" TargetMode="External"/><Relationship Id="rId21" Type="http://schemas.openxmlformats.org/officeDocument/2006/relationships/hyperlink" Target="Consumer/Louis%20Vuitton%20Moet%20Hennessy.xlsx" TargetMode="External"/><Relationship Id="rId7" Type="http://schemas.openxmlformats.org/officeDocument/2006/relationships/hyperlink" Target="Consumer/Ferrari.xlsx" TargetMode="External"/><Relationship Id="rId12" Type="http://schemas.openxmlformats.org/officeDocument/2006/relationships/hyperlink" Target="Consumer/Crocs.xlsx" TargetMode="External"/><Relationship Id="rId17" Type="http://schemas.openxmlformats.org/officeDocument/2006/relationships/hyperlink" Target="Consumer/DraftKings.xlsx" TargetMode="External"/><Relationship Id="rId2" Type="http://schemas.openxmlformats.org/officeDocument/2006/relationships/hyperlink" Target="Consumer/Booking%20Holdings.xlsx" TargetMode="External"/><Relationship Id="rId16" Type="http://schemas.openxmlformats.org/officeDocument/2006/relationships/hyperlink" Target="Consumer/Disney.xlsx" TargetMode="External"/><Relationship Id="rId20" Type="http://schemas.openxmlformats.org/officeDocument/2006/relationships/hyperlink" Target="Consumer/Hermes.xlsx" TargetMode="External"/><Relationship Id="rId1" Type="http://schemas.openxmlformats.org/officeDocument/2006/relationships/hyperlink" Target="Consumer/Lululemon%20Athletica.xlsx" TargetMode="External"/><Relationship Id="rId6" Type="http://schemas.openxmlformats.org/officeDocument/2006/relationships/hyperlink" Target="Consumer/Hershey's.xlsx" TargetMode="External"/><Relationship Id="rId11" Type="http://schemas.openxmlformats.org/officeDocument/2006/relationships/hyperlink" Target="Consumer/Starbucks.xlsx" TargetMode="External"/><Relationship Id="rId24" Type="http://schemas.openxmlformats.org/officeDocument/2006/relationships/hyperlink" Target="Consumer/Costco%20Wholesale.xlsx" TargetMode="External"/><Relationship Id="rId5" Type="http://schemas.openxmlformats.org/officeDocument/2006/relationships/hyperlink" Target="Consumer/e.l.f%20Beauty.xlsx" TargetMode="External"/><Relationship Id="rId15" Type="http://schemas.openxmlformats.org/officeDocument/2006/relationships/hyperlink" Target="Consumer/Dutch%20Bros.xlsx" TargetMode="External"/><Relationship Id="rId23" Type="http://schemas.openxmlformats.org/officeDocument/2006/relationships/hyperlink" Target="Consumer/Coca%20Cola.xlsx" TargetMode="External"/><Relationship Id="rId10" Type="http://schemas.openxmlformats.org/officeDocument/2006/relationships/hyperlink" Target="Consumer/AutoZone.xlsx" TargetMode="External"/><Relationship Id="rId19" Type="http://schemas.openxmlformats.org/officeDocument/2006/relationships/hyperlink" Target="Consumer/Deckers%20Outdoor%20Corporation.xlsx" TargetMode="External"/><Relationship Id="rId4" Type="http://schemas.openxmlformats.org/officeDocument/2006/relationships/hyperlink" Target="Consumer/Celsius%20Holdings.xlsx" TargetMode="External"/><Relationship Id="rId9" Type="http://schemas.openxmlformats.org/officeDocument/2006/relationships/hyperlink" Target="Consumer/Nike.xlsx" TargetMode="External"/><Relationship Id="rId14" Type="http://schemas.openxmlformats.org/officeDocument/2006/relationships/hyperlink" Target="Consumer/Evolution%20AB.xlsx" TargetMode="External"/><Relationship Id="rId22" Type="http://schemas.openxmlformats.org/officeDocument/2006/relationships/hyperlink" Target="Consumer/Ulta%20Beauty.xlsx"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Industrials/Lifco%20AB.xlsx" TargetMode="External"/><Relationship Id="rId3" Type="http://schemas.openxmlformats.org/officeDocument/2006/relationships/hyperlink" Target="Financials/Visa.xlsx" TargetMode="External"/><Relationship Id="rId7" Type="http://schemas.openxmlformats.org/officeDocument/2006/relationships/hyperlink" Target="Financials/BlackRock.xlsx" TargetMode="External"/><Relationship Id="rId2" Type="http://schemas.openxmlformats.org/officeDocument/2006/relationships/hyperlink" Target="Financials/Moodys.xlsx" TargetMode="External"/><Relationship Id="rId1" Type="http://schemas.openxmlformats.org/officeDocument/2006/relationships/hyperlink" Target="Financials/CBOE%20Global%20Markets.xlsx" TargetMode="External"/><Relationship Id="rId6" Type="http://schemas.openxmlformats.org/officeDocument/2006/relationships/hyperlink" Target="Financials/Markel%20Group.xlsx" TargetMode="External"/><Relationship Id="rId5" Type="http://schemas.openxmlformats.org/officeDocument/2006/relationships/hyperlink" Target="Financials/Adyen.xlsx" TargetMode="External"/><Relationship Id="rId4" Type="http://schemas.openxmlformats.org/officeDocument/2006/relationships/hyperlink" Target="Financials/OTC%20Markets%20Group.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ealthcare/Intuitive%20Surgical.xlsx" TargetMode="External"/><Relationship Id="rId3" Type="http://schemas.openxmlformats.org/officeDocument/2006/relationships/hyperlink" Target="Healthcare/Vertex%20Pharmaceuticals.xlsx" TargetMode="External"/><Relationship Id="rId7" Type="http://schemas.openxmlformats.org/officeDocument/2006/relationships/hyperlink" Target="Healthcare/Novo%20Nordisk.xlsx" TargetMode="External"/><Relationship Id="rId2" Type="http://schemas.openxmlformats.org/officeDocument/2006/relationships/hyperlink" Target="Healthcare/Eli%20Lilly.xlsx" TargetMode="External"/><Relationship Id="rId1" Type="http://schemas.openxmlformats.org/officeDocument/2006/relationships/hyperlink" Target="Healthcare/Zoetis.xlsx" TargetMode="External"/><Relationship Id="rId6" Type="http://schemas.openxmlformats.org/officeDocument/2006/relationships/hyperlink" Target="Healthcare/Regeneron%20Pharmaceuticals.xlsx" TargetMode="External"/><Relationship Id="rId5" Type="http://schemas.openxmlformats.org/officeDocument/2006/relationships/hyperlink" Target="Healthcare/Veeva%20Systems.xlsx" TargetMode="External"/><Relationship Id="rId4" Type="http://schemas.openxmlformats.org/officeDocument/2006/relationships/hyperlink" Target="Healthcare/Danaher.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Industrials/John%20Deere.xlsx" TargetMode="External"/><Relationship Id="rId3" Type="http://schemas.openxmlformats.org/officeDocument/2006/relationships/hyperlink" Target="Industrials/Moog.xlsx" TargetMode="External"/><Relationship Id="rId7" Type="http://schemas.openxmlformats.org/officeDocument/2006/relationships/hyperlink" Target="Industrials/Caterpillar.xlsx" TargetMode="External"/><Relationship Id="rId2" Type="http://schemas.openxmlformats.org/officeDocument/2006/relationships/hyperlink" Target="Industrials/Waste%20Management.xlsx" TargetMode="External"/><Relationship Id="rId1" Type="http://schemas.openxmlformats.org/officeDocument/2006/relationships/hyperlink" Target="Industrials/Lockheed%20Martin.xlsx" TargetMode="External"/><Relationship Id="rId6" Type="http://schemas.openxmlformats.org/officeDocument/2006/relationships/hyperlink" Target="Industrials/Cummins.xlsx" TargetMode="External"/><Relationship Id="rId5" Type="http://schemas.openxmlformats.org/officeDocument/2006/relationships/hyperlink" Target="Industrials/United%20Rentals.xlsx" TargetMode="External"/><Relationship Id="rId10" Type="http://schemas.openxmlformats.org/officeDocument/2006/relationships/hyperlink" Target="Industrials/Symbiotic.xlsx" TargetMode="External"/><Relationship Id="rId4" Type="http://schemas.openxmlformats.org/officeDocument/2006/relationships/hyperlink" Target="Industrials/TransDigm.xlsx" TargetMode="External"/><Relationship Id="rId9" Type="http://schemas.openxmlformats.org/officeDocument/2006/relationships/hyperlink" Target="Industrials/Old%20Dominion%20Freight%20Line.xlsx"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Commodities/Livent.xlsx" TargetMode="External"/><Relationship Id="rId1" Type="http://schemas.openxmlformats.org/officeDocument/2006/relationships/hyperlink" Target="Commodities/Cameco.xlsx"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8" Type="http://schemas.openxmlformats.org/officeDocument/2006/relationships/hyperlink" Target="Technology/Software/GitLab.xlsx" TargetMode="External"/><Relationship Id="rId13" Type="http://schemas.openxmlformats.org/officeDocument/2006/relationships/hyperlink" Target="Consumer/Celsius%20Holdings.xlsx" TargetMode="External"/><Relationship Id="rId18" Type="http://schemas.openxmlformats.org/officeDocument/2006/relationships/hyperlink" Target="Technology/Software/Bill%20Holdings.xlsx" TargetMode="External"/><Relationship Id="rId3" Type="http://schemas.openxmlformats.org/officeDocument/2006/relationships/hyperlink" Target="Consumer/Dutch%20Bros.xlsx" TargetMode="External"/><Relationship Id="rId7" Type="http://schemas.openxmlformats.org/officeDocument/2006/relationships/hyperlink" Target="Technology/Software/Confluent.xlsx" TargetMode="External"/><Relationship Id="rId12" Type="http://schemas.openxmlformats.org/officeDocument/2006/relationships/hyperlink" Target="Technology/Software/Global-E.xlsx" TargetMode="External"/><Relationship Id="rId17" Type="http://schemas.openxmlformats.org/officeDocument/2006/relationships/hyperlink" Target="Industrials/Symbiotic.xlsx" TargetMode="External"/><Relationship Id="rId2" Type="http://schemas.openxmlformats.org/officeDocument/2006/relationships/hyperlink" Target="Technology/Software/Crowdstrike.xlsx" TargetMode="External"/><Relationship Id="rId16" Type="http://schemas.openxmlformats.org/officeDocument/2006/relationships/hyperlink" Target="Technology/Software/Airbnb.xlsx" TargetMode="External"/><Relationship Id="rId1" Type="http://schemas.openxmlformats.org/officeDocument/2006/relationships/hyperlink" Target="Technology/Software/ZScaler.xlsx" TargetMode="External"/><Relationship Id="rId6" Type="http://schemas.openxmlformats.org/officeDocument/2006/relationships/hyperlink" Target="Technology/Software/SentinelOne.xlsx" TargetMode="External"/><Relationship Id="rId11" Type="http://schemas.openxmlformats.org/officeDocument/2006/relationships/hyperlink" Target="Technology/Software/Datadog.xlsx" TargetMode="External"/><Relationship Id="rId5" Type="http://schemas.openxmlformats.org/officeDocument/2006/relationships/hyperlink" Target="Technology/Software/DLocal.xlsx" TargetMode="External"/><Relationship Id="rId15" Type="http://schemas.openxmlformats.org/officeDocument/2006/relationships/hyperlink" Target="Technology/Software/Snowflake.xlsx" TargetMode="External"/><Relationship Id="rId10" Type="http://schemas.openxmlformats.org/officeDocument/2006/relationships/hyperlink" Target="Financials/Adyen.xlsx" TargetMode="External"/><Relationship Id="rId19" Type="http://schemas.openxmlformats.org/officeDocument/2006/relationships/hyperlink" Target="Technology/Software/Twilio.xlsx" TargetMode="External"/><Relationship Id="rId4" Type="http://schemas.openxmlformats.org/officeDocument/2006/relationships/hyperlink" Target="Technology/Hardware/Mobileye.xlsx" TargetMode="External"/><Relationship Id="rId9" Type="http://schemas.openxmlformats.org/officeDocument/2006/relationships/hyperlink" Target="Technology/Hardware/Tesla.xlsx" TargetMode="External"/><Relationship Id="rId14" Type="http://schemas.openxmlformats.org/officeDocument/2006/relationships/hyperlink" Target="Technology/Software/Monday.com.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Financials/Markel%20Group.xlsx" TargetMode="External"/><Relationship Id="rId13" Type="http://schemas.openxmlformats.org/officeDocument/2006/relationships/hyperlink" Target="Technology/Hardware/ASML.xlsx" TargetMode="External"/><Relationship Id="rId18" Type="http://schemas.openxmlformats.org/officeDocument/2006/relationships/hyperlink" Target="Technology/Software/VeriSign.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Constellation%20Software.xlsx" TargetMode="External"/><Relationship Id="rId12" Type="http://schemas.openxmlformats.org/officeDocument/2006/relationships/hyperlink" Target="Consumer/Hermes.xlsx" TargetMode="External"/><Relationship Id="rId17" Type="http://schemas.openxmlformats.org/officeDocument/2006/relationships/hyperlink" Target="Technology/Software/Microsoft.xlsx" TargetMode="External"/><Relationship Id="rId2" Type="http://schemas.openxmlformats.org/officeDocument/2006/relationships/hyperlink" Target="Healthcare/Novo%20Nordisk.xlsx" TargetMode="External"/><Relationship Id="rId16" Type="http://schemas.openxmlformats.org/officeDocument/2006/relationships/hyperlink" Target="Technology/Software/Synopsys.xlsx" TargetMode="External"/><Relationship Id="rId1" Type="http://schemas.openxmlformats.org/officeDocument/2006/relationships/hyperlink" Target="Technology/Hardware/Taiwan%20Semiconductor.xlsx" TargetMode="External"/><Relationship Id="rId6" Type="http://schemas.openxmlformats.org/officeDocument/2006/relationships/hyperlink" Target="Technology/Software/Roper%20Technologies.xlsx" TargetMode="External"/><Relationship Id="rId11" Type="http://schemas.openxmlformats.org/officeDocument/2006/relationships/hyperlink" Target="Consumer/Louis%20Vuitton%20Moet%20Hennessy.xlsx" TargetMode="External"/><Relationship Id="rId5" Type="http://schemas.openxmlformats.org/officeDocument/2006/relationships/hyperlink" Target="Technology/Software/Fair%20Isaac%20Corporation.xlsx" TargetMode="External"/><Relationship Id="rId15" Type="http://schemas.openxmlformats.org/officeDocument/2006/relationships/hyperlink" Target="Healthcare/Intuitive%20Surgical.xlsx" TargetMode="External"/><Relationship Id="rId10" Type="http://schemas.openxmlformats.org/officeDocument/2006/relationships/hyperlink" Target="Consumer/Evolution%20AB.xlsx" TargetMode="External"/><Relationship Id="rId19" Type="http://schemas.openxmlformats.org/officeDocument/2006/relationships/hyperlink" Target="Technology/Software/Manhattan%20Associates.xlsx" TargetMode="External"/><Relationship Id="rId4" Type="http://schemas.openxmlformats.org/officeDocument/2006/relationships/hyperlink" Target="Technology/Software/Copart.xlsx" TargetMode="External"/><Relationship Id="rId9" Type="http://schemas.openxmlformats.org/officeDocument/2006/relationships/hyperlink" Target="Technology/Hardware/Nvidia.xlsx" TargetMode="External"/><Relationship Id="rId14" Type="http://schemas.openxmlformats.org/officeDocument/2006/relationships/hyperlink" Target="Technology/Software/MercadoLibre.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Technology/Hardware/Taiwan%20Semiconductor.xlsx" TargetMode="External"/><Relationship Id="rId13" Type="http://schemas.openxmlformats.org/officeDocument/2006/relationships/hyperlink" Target="Technology/Software/Manhattan%20Associates.xlsx" TargetMode="External"/><Relationship Id="rId3" Type="http://schemas.openxmlformats.org/officeDocument/2006/relationships/hyperlink" Target="Technology/Software/Synopsys.xlsx" TargetMode="External"/><Relationship Id="rId7" Type="http://schemas.openxmlformats.org/officeDocument/2006/relationships/hyperlink" Target="Technology/Hardware/Extreme%20Networks.xlsx" TargetMode="External"/><Relationship Id="rId12" Type="http://schemas.openxmlformats.org/officeDocument/2006/relationships/hyperlink" Target="Technology/Software/MongoDB.xlsx" TargetMode="External"/><Relationship Id="rId2" Type="http://schemas.openxmlformats.org/officeDocument/2006/relationships/hyperlink" Target="Technology/Software/Bill%20Holdings.xlsx" TargetMode="External"/><Relationship Id="rId1" Type="http://schemas.openxmlformats.org/officeDocument/2006/relationships/hyperlink" Target="Technology/Software/Monday.com.xlsx" TargetMode="External"/><Relationship Id="rId6" Type="http://schemas.openxmlformats.org/officeDocument/2006/relationships/hyperlink" Target="Technology/Software/Twilio.xlsx" TargetMode="External"/><Relationship Id="rId11" Type="http://schemas.openxmlformats.org/officeDocument/2006/relationships/hyperlink" Target="Consumer/Louis%20Vuitton%20Moet%20Hennessy.xlsx" TargetMode="External"/><Relationship Id="rId5" Type="http://schemas.openxmlformats.org/officeDocument/2006/relationships/hyperlink" Target="Technology/Software/ServiceNow.xlsx" TargetMode="External"/><Relationship Id="rId10" Type="http://schemas.openxmlformats.org/officeDocument/2006/relationships/hyperlink" Target="Healthcare/Intuitive%20Surgical.xlsx" TargetMode="External"/><Relationship Id="rId4" Type="http://schemas.openxmlformats.org/officeDocument/2006/relationships/hyperlink" Target="Industrials/Symbiotic.xlsx" TargetMode="External"/><Relationship Id="rId9" Type="http://schemas.openxmlformats.org/officeDocument/2006/relationships/hyperlink" Target="Technology/Software/VeriSign.xlsx"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Consumer/Celsius%20Holdings.xlsx" TargetMode="External"/><Relationship Id="rId13" Type="http://schemas.openxmlformats.org/officeDocument/2006/relationships/hyperlink" Target="Industrials/Symbiotic.xlsx" TargetMode="External"/><Relationship Id="rId3" Type="http://schemas.openxmlformats.org/officeDocument/2006/relationships/hyperlink" Target="Technology/Software/Qualys.xlsx" TargetMode="External"/><Relationship Id="rId7" Type="http://schemas.openxmlformats.org/officeDocument/2006/relationships/hyperlink" Target="Technology/Software/GitLab.xlsx" TargetMode="External"/><Relationship Id="rId12" Type="http://schemas.openxmlformats.org/officeDocument/2006/relationships/hyperlink" Target="Technology/Software/Samsara.xlsx" TargetMode="External"/><Relationship Id="rId2" Type="http://schemas.openxmlformats.org/officeDocument/2006/relationships/hyperlink" Target="Technology/Software/Bill%20Holdings.xlsx" TargetMode="External"/><Relationship Id="rId16" Type="http://schemas.openxmlformats.org/officeDocument/2006/relationships/hyperlink" Target="Financials/Adyen.xlsx" TargetMode="External"/><Relationship Id="rId1" Type="http://schemas.openxmlformats.org/officeDocument/2006/relationships/hyperlink" Target="Technology/Software/Monday.com.xlsx" TargetMode="External"/><Relationship Id="rId6" Type="http://schemas.openxmlformats.org/officeDocument/2006/relationships/hyperlink" Target="Technology/Software/Global-E.xlsx" TargetMode="External"/><Relationship Id="rId11" Type="http://schemas.openxmlformats.org/officeDocument/2006/relationships/hyperlink" Target="Technology/Software/Twilio.xlsx" TargetMode="External"/><Relationship Id="rId5" Type="http://schemas.openxmlformats.org/officeDocument/2006/relationships/hyperlink" Target="Technology/Software/Confluent.xlsx" TargetMode="External"/><Relationship Id="rId15" Type="http://schemas.openxmlformats.org/officeDocument/2006/relationships/hyperlink" Target="Technology/Hardware/Mobileye.xlsx" TargetMode="External"/><Relationship Id="rId10" Type="http://schemas.openxmlformats.org/officeDocument/2006/relationships/hyperlink" Target="Consumer/Dutch%20Bros.xlsx" TargetMode="External"/><Relationship Id="rId4" Type="http://schemas.openxmlformats.org/officeDocument/2006/relationships/hyperlink" Target="Technology/Software/DLocal.xlsx" TargetMode="External"/><Relationship Id="rId9" Type="http://schemas.openxmlformats.org/officeDocument/2006/relationships/hyperlink" Target="Technology/Software/SentinelOne.xlsx" TargetMode="External"/><Relationship Id="rId14" Type="http://schemas.openxmlformats.org/officeDocument/2006/relationships/hyperlink" Target="Technology/Software/MongoDB.xlsx"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Consumer/Evolution%20AB.xlsx" TargetMode="External"/><Relationship Id="rId13" Type="http://schemas.openxmlformats.org/officeDocument/2006/relationships/hyperlink" Target="Technology/Software/Airbnb.xlsx" TargetMode="External"/><Relationship Id="rId18" Type="http://schemas.openxmlformats.org/officeDocument/2006/relationships/hyperlink" Target="Technology/Software/Snowflake.xlsx" TargetMode="External"/><Relationship Id="rId3" Type="http://schemas.openxmlformats.org/officeDocument/2006/relationships/hyperlink" Target="Financials/Fair%20Isaac%20Corporation.xlsx" TargetMode="External"/><Relationship Id="rId7" Type="http://schemas.openxmlformats.org/officeDocument/2006/relationships/hyperlink" Target="Healthcare/Novo%20Nordisk.xlsx" TargetMode="External"/><Relationship Id="rId12" Type="http://schemas.openxmlformats.org/officeDocument/2006/relationships/hyperlink" Target="Technology/Hardware/Mobileye.xlsx" TargetMode="External"/><Relationship Id="rId17" Type="http://schemas.openxmlformats.org/officeDocument/2006/relationships/hyperlink" Target="Technology/Hardware/Super%20Micro%20Computer.xlsx" TargetMode="External"/><Relationship Id="rId2" Type="http://schemas.openxmlformats.org/officeDocument/2006/relationships/hyperlink" Target="Consumer/Hermes%20International.xlsx" TargetMode="External"/><Relationship Id="rId16" Type="http://schemas.openxmlformats.org/officeDocument/2006/relationships/hyperlink" Target="Technology/Software/MercadoLibre.xlsx" TargetMode="External"/><Relationship Id="rId20" Type="http://schemas.openxmlformats.org/officeDocument/2006/relationships/hyperlink" Target="Consumer/Louis%20Vuitton%20Moet%20Hennessy.xlsx" TargetMode="External"/><Relationship Id="rId1" Type="http://schemas.openxmlformats.org/officeDocument/2006/relationships/hyperlink" Target="Financials/Visa.xlsx" TargetMode="External"/><Relationship Id="rId6" Type="http://schemas.openxmlformats.org/officeDocument/2006/relationships/hyperlink" Target="Consumer/Booking%20Holdings.xlsx" TargetMode="External"/><Relationship Id="rId11" Type="http://schemas.openxmlformats.org/officeDocument/2006/relationships/hyperlink" Target="Technology/Software/Crowdstrike.xlsx" TargetMode="External"/><Relationship Id="rId5" Type="http://schemas.openxmlformats.org/officeDocument/2006/relationships/hyperlink" Target="Industrials/Roper%20Technologies.xlsx" TargetMode="External"/><Relationship Id="rId15" Type="http://schemas.openxmlformats.org/officeDocument/2006/relationships/hyperlink" Target="Technology/Software/dLocal.xlsx" TargetMode="External"/><Relationship Id="rId10" Type="http://schemas.openxmlformats.org/officeDocument/2006/relationships/hyperlink" Target="Technology/Software/ZScaler.xlsx" TargetMode="External"/><Relationship Id="rId19" Type="http://schemas.openxmlformats.org/officeDocument/2006/relationships/hyperlink" Target="Technology/Hardware/ASML.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Software/Qualys.xlsx" TargetMode="External"/><Relationship Id="rId14" Type="http://schemas.openxmlformats.org/officeDocument/2006/relationships/hyperlink" Target="Technology/Hardware/Nvidia.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B9ED-2B1A-D446-A6DE-0FFCCE12948B}">
  <dimension ref="A1:AH47"/>
  <sheetViews>
    <sheetView zoomScale="80" zoomScaleNormal="80" workbookViewId="0">
      <pane ySplit="1" topLeftCell="A2" activePane="bottomLeft" state="frozen"/>
      <selection pane="bottomLeft" activeCell="A5" sqref="A5:XFD5"/>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46" customFormat="1" ht="60" customHeight="1">
      <c r="A1" s="45" t="s">
        <v>592</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0" ht="50" customHeight="1">
      <c r="A2" s="56" t="e" vm="1">
        <v>#VALUE!</v>
      </c>
      <c r="B2" s="12" cm="1">
        <f t="array" ref="B2">_FV(A2,"Price")</f>
        <v>17.82</v>
      </c>
      <c r="C2" s="38">
        <f>[1]Model!$K$6</f>
        <v>32.612929104131283</v>
      </c>
      <c r="D2" s="33">
        <f>[1]Model!$K$7</f>
        <v>0.83013070169086878</v>
      </c>
      <c r="E2" s="33">
        <f>[1]Model!$E$11</f>
        <v>0.71606177289857453</v>
      </c>
      <c r="F2" s="33">
        <f>[1]Model!$F$11</f>
        <v>0.53249388315330903</v>
      </c>
      <c r="G2" s="33">
        <f>[1]Model!$K$11</f>
        <v>0.34928497954038329</v>
      </c>
      <c r="H2" s="33">
        <f>[1]Model!$E$13</f>
        <v>0.39559042580512616</v>
      </c>
      <c r="I2" s="33">
        <f>[1]Model!$F$13</f>
        <v>0.61018742581636509</v>
      </c>
      <c r="J2" s="33">
        <f>[1]Model!$K$13</f>
        <v>0.412377664423275</v>
      </c>
      <c r="K2" s="33">
        <f>[1]Model!$E$16</f>
        <v>1.7127973557013974</v>
      </c>
      <c r="L2" s="33">
        <f>[1]Model!$F$16</f>
        <v>0.64242659940779689</v>
      </c>
      <c r="M2" s="33">
        <f>[1]Model!$K$16</f>
        <v>0.30718589572010974</v>
      </c>
      <c r="N2" s="33">
        <f t="shared" ref="N2:N47" si="0">SUM(D2,G2,M2,J2,Q2,R2,S2,T2,U2)/9</f>
        <v>0.37778358856916744</v>
      </c>
      <c r="O2" s="34">
        <f>[1]Model!$A$6</f>
        <v>8.0372616822429901</v>
      </c>
      <c r="P2" s="34">
        <f>[1]Model!$A$7</f>
        <v>29.48526857142857</v>
      </c>
      <c r="Q2" s="35">
        <f>[1]Model!$C$7</f>
        <v>5.232637237539637E-2</v>
      </c>
      <c r="R2" s="33">
        <f>[1]Model!$C$3</f>
        <v>0.45689999999999997</v>
      </c>
      <c r="S2" s="33">
        <f>[1]Model!$C$5</f>
        <v>0.27258566978193144</v>
      </c>
      <c r="T2" s="33">
        <f>[1]Model!$C$6</f>
        <v>0.42056074766355139</v>
      </c>
      <c r="U2" s="33">
        <f>[1]Model!$E$7</f>
        <v>0.29870026592699095</v>
      </c>
      <c r="V2" s="36">
        <f>[1]Model!$G$7</f>
        <v>1.0197995876585484E-2</v>
      </c>
      <c r="W2" s="33">
        <f>[1]Model!$G$3</f>
        <v>-3.1833319332481569E-3</v>
      </c>
      <c r="X2" s="39">
        <f>[1]Model!$A$3</f>
        <v>5159922000</v>
      </c>
      <c r="Y2" s="43" t="str" cm="1">
        <f t="array" ref="Y2">_FV(A2,"Industry")</f>
        <v>Professional &amp; Commercial Services</v>
      </c>
      <c r="Z2" s="41" cm="1">
        <f t="array" ref="Z2">_FV(A2,"Year incorporated",TRUE)</f>
        <v>2021</v>
      </c>
      <c r="AA2" s="8" t="str" cm="1">
        <f t="array" ref="AA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AB2" s="4"/>
      <c r="AC2" s="22"/>
      <c r="AD2" s="23"/>
    </row>
    <row r="3" spans="1:30" ht="49" customHeight="1">
      <c r="A3" s="56" t="e" vm="2">
        <v>#VALUE!</v>
      </c>
      <c r="B3" s="12" cm="1">
        <f t="array" ref="B3">_FV(A3,"Price")</f>
        <v>145.83000000000001</v>
      </c>
      <c r="C3" s="38">
        <f>[2]Model!$K$6</f>
        <v>286.14645037479124</v>
      </c>
      <c r="D3" s="33">
        <f>[2]Model!$K$7</f>
        <v>0.96219193838573136</v>
      </c>
      <c r="E3" s="33">
        <f>[2]Model!$E$11</f>
        <v>7.5272290935942454E-2</v>
      </c>
      <c r="F3" s="33">
        <f>[2]Model!$F$11</f>
        <v>3.7812781664449124E-2</v>
      </c>
      <c r="G3" s="33">
        <f>[2]Model!$K$11</f>
        <v>4.2620063758494899E-2</v>
      </c>
      <c r="H3" s="33">
        <f>[2]Model!$E$13</f>
        <v>-2.2927905836194196E-2</v>
      </c>
      <c r="I3" s="33">
        <f>[2]Model!$F$13</f>
        <v>0.21822060484376959</v>
      </c>
      <c r="J3" s="33">
        <f>[2]Model!$K$13</f>
        <v>7.5968565824785908E-2</v>
      </c>
      <c r="K3" s="33">
        <f>[2]Model!$E$16</f>
        <v>-9.1814820320780588E-2</v>
      </c>
      <c r="L3" s="33">
        <f>[2]Model!$F$16</f>
        <v>-8.8753124485293711E-2</v>
      </c>
      <c r="M3" s="33">
        <f>[2]Model!$K$16</f>
        <v>2.1669235136879905E-2</v>
      </c>
      <c r="N3" s="33">
        <f t="shared" si="0"/>
        <v>0.33986878691175809</v>
      </c>
      <c r="O3" s="34">
        <f>[2]Model!$A$6</f>
        <v>7.0559139784946234</v>
      </c>
      <c r="P3" s="34">
        <f>[2]Model!$A$7</f>
        <v>17.574371652245571</v>
      </c>
      <c r="Q3" s="35">
        <f>[2]Model!$C$7</f>
        <v>5.6362603711055288E-2</v>
      </c>
      <c r="R3" s="33">
        <f>[2]Model!$C$3</f>
        <v>0.87620000000000009</v>
      </c>
      <c r="S3" s="33">
        <f>[2]Model!$C$5</f>
        <v>0.3543</v>
      </c>
      <c r="T3" s="33">
        <f>[2]Model!$C$6</f>
        <v>0.43307958582876421</v>
      </c>
      <c r="U3" s="33">
        <f>[2]Model!$E$7</f>
        <v>0.2364270895601111</v>
      </c>
      <c r="V3" s="36">
        <f>[2]Model!$G$7</f>
        <v>6.1916218511180298E-3</v>
      </c>
      <c r="W3" s="33">
        <f>[2]Model!$G$3</f>
        <v>-6.1064518978363125E-2</v>
      </c>
      <c r="X3" s="39">
        <f>[2]Model!$A$3</f>
        <v>17061200000</v>
      </c>
      <c r="Y3" s="43" t="str" cm="1">
        <f t="array" ref="Y3">_FV(A3,"Industry")</f>
        <v>Software &amp; IT Services</v>
      </c>
      <c r="Z3" s="41" cm="1">
        <f t="array" ref="Z3">_FV(A3,"Year incorporated",TRUE)</f>
        <v>1993</v>
      </c>
      <c r="AA3" s="8" t="str" cm="1">
        <f t="array" ref="AA3">_FV(A3,"Description")</f>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c>
    </row>
    <row r="4" spans="1:30" ht="50" customHeight="1">
      <c r="A4" s="56" t="e" vm="3">
        <v>#VALUE!</v>
      </c>
      <c r="B4" s="12" cm="1">
        <f t="array" ref="B4">_FV(A4,"Price")</f>
        <v>52.49</v>
      </c>
      <c r="C4" s="38">
        <f>[3]Model!$K$6</f>
        <v>60.120452487122385</v>
      </c>
      <c r="D4" s="33">
        <f>[3]Model!$K$7</f>
        <v>0.14536964159120558</v>
      </c>
      <c r="E4" s="33">
        <f>[3]Model!$E$11</f>
        <v>0.32170426665070906</v>
      </c>
      <c r="F4" s="33">
        <f>[3]Model!$F$11</f>
        <v>0.22266491601394489</v>
      </c>
      <c r="G4" s="33">
        <f>[3]Model!$K$11</f>
        <v>0.18783764325470584</v>
      </c>
      <c r="H4" s="33">
        <f>[3]Model!$E$13</f>
        <v>0.4128213579433091</v>
      </c>
      <c r="I4" s="33">
        <f>[3]Model!$F$13</f>
        <v>0.40557564446518146</v>
      </c>
      <c r="J4" s="33">
        <f>[3]Model!$K$13</f>
        <v>0.23654065999100643</v>
      </c>
      <c r="K4" s="33">
        <f>[3]Model!$E$16</f>
        <v>0.20392408461441591</v>
      </c>
      <c r="L4" s="33">
        <f>[3]Model!$F$16</f>
        <v>-8.9867740943607943E-2</v>
      </c>
      <c r="M4" s="33">
        <f>[3]Model!$K$16</f>
        <v>0.14939558157963603</v>
      </c>
      <c r="N4" s="33">
        <f t="shared" si="0"/>
        <v>0.29500364967255072</v>
      </c>
      <c r="O4" s="34">
        <f>[3]Model!$A$6</f>
        <v>7.4629836889464913</v>
      </c>
      <c r="P4" s="34">
        <f>[3]Model!$A$7</f>
        <v>33.450269629875521</v>
      </c>
      <c r="Q4" s="35">
        <f>[3]Model!$C$7</f>
        <v>3.3120325476775798E-2</v>
      </c>
      <c r="R4" s="33">
        <f>[3]Model!$C$3</f>
        <v>0.76260000000000006</v>
      </c>
      <c r="S4" s="33">
        <f>[3]Model!$C$5</f>
        <v>0.22310683206813553</v>
      </c>
      <c r="T4" s="33">
        <f>[3]Model!$C$6</f>
        <v>0.24717644880577672</v>
      </c>
      <c r="U4" s="33">
        <f>[3]Model!$E$7</f>
        <v>0.66988571428571431</v>
      </c>
      <c r="V4" s="36">
        <f>[3]Model!$G$7</f>
        <v>3.086239103362391</v>
      </c>
      <c r="W4" s="33">
        <f>[3]Model!$G$3</f>
        <v>-1.5081596198290147E-2</v>
      </c>
      <c r="X4" s="39">
        <f>[3]Model!$A$3</f>
        <v>40307574904</v>
      </c>
      <c r="Y4" s="43" t="str" cm="1">
        <f t="array" ref="Y4">_FV(A4,"Industry")</f>
        <v>Software &amp; IT Services</v>
      </c>
      <c r="Z4" s="41" cm="1">
        <f t="array" ref="Z4">_FV(A4,"Year incorporated",TRUE)</f>
        <v>2000</v>
      </c>
      <c r="AA4" s="8" t="str" cm="1">
        <f t="array" ref="AA4">_FV(A4,"Description")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AB4" s="4"/>
      <c r="AC4" s="22"/>
      <c r="AD4" s="23"/>
    </row>
    <row r="5" spans="1:30" ht="50" customHeight="1">
      <c r="A5" s="57" t="e" vm="4">
        <v>#VALUE!</v>
      </c>
      <c r="B5" s="12" cm="1">
        <f t="array" ref="B5">_FV(A5,"Price")</f>
        <v>217.77</v>
      </c>
      <c r="C5" s="38">
        <f>[4]Model!$K$6</f>
        <v>168.90933096065979</v>
      </c>
      <c r="D5" s="33">
        <f>[4]Model!$K$7</f>
        <v>-0.22436822812756685</v>
      </c>
      <c r="E5" s="33">
        <f>[4]Model!$E$11</f>
        <v>7.3309550639662158E-2</v>
      </c>
      <c r="F5" s="33">
        <f>[4]Model!$F$11</f>
        <v>4.7792827566846885E-2</v>
      </c>
      <c r="G5" s="33">
        <f>[4]Model!$K$11</f>
        <v>5.4006805394709631E-2</v>
      </c>
      <c r="H5" s="33">
        <f>[4]Model!$E$13</f>
        <v>-0.14147012728871222</v>
      </c>
      <c r="I5" s="33">
        <f>[4]Model!$F$13</f>
        <v>0.11012169783318493</v>
      </c>
      <c r="J5" s="33">
        <f>[4]Model!$K$13</f>
        <v>7.2453831410281916E-2</v>
      </c>
      <c r="K5" s="33">
        <f>[4]Model!$E$16</f>
        <v>0.14218411152616506</v>
      </c>
      <c r="L5" s="33">
        <f>[4]Model!$F$16</f>
        <v>2.5143603114365476E-2</v>
      </c>
      <c r="M5" s="33">
        <f>[4]Model!$K$16</f>
        <v>6.2233150183425325E-2</v>
      </c>
      <c r="N5" s="33">
        <f t="shared" si="0"/>
        <v>0.26545698341306306</v>
      </c>
      <c r="O5" s="34">
        <f>[4]Model!$A$6</f>
        <v>14.892377762893503</v>
      </c>
      <c r="P5" s="34">
        <f>[4]Model!$A$7</f>
        <v>29.725026737967916</v>
      </c>
      <c r="Q5" s="35">
        <f>[4]Model!$C$7</f>
        <v>3.9713380035908449E-2</v>
      </c>
      <c r="R5" s="33">
        <f>[4]Model!$C$3</f>
        <v>0.86549999999999994</v>
      </c>
      <c r="S5" s="33">
        <f>[4]Model!$C$5</f>
        <v>0.50100468854655056</v>
      </c>
      <c r="T5" s="33">
        <f>[4]Model!$C$6</f>
        <v>0.59142665773610181</v>
      </c>
      <c r="U5" s="33">
        <f>[4]Model!$E$7</f>
        <v>0.42714256553815649</v>
      </c>
      <c r="V5" s="37" t="s">
        <v>586</v>
      </c>
      <c r="W5" s="33">
        <f>[4]Model!$G$3</f>
        <v>-3.1249490426269011E-2</v>
      </c>
      <c r="X5" s="39">
        <f>[4]Model!$A$3</f>
        <v>22234320000</v>
      </c>
      <c r="Y5" s="43" t="str" cm="1">
        <f t="array" ref="Y5">_FV(A5,"Industry")</f>
        <v>Software &amp; IT Services</v>
      </c>
      <c r="Z5" s="41" cm="1">
        <f t="array" ref="Z5">_FV(A5,"Year incorporated",TRUE)</f>
        <v>1995</v>
      </c>
      <c r="AA5" s="8" t="str" cm="1">
        <f t="array" ref="AA5">_FV(A5,"Description")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5" s="4"/>
      <c r="AC5" s="22"/>
      <c r="AD5" s="6"/>
    </row>
    <row r="6" spans="1:30" ht="50" customHeight="1">
      <c r="A6" s="56" t="e" vm="5">
        <v>#VALUE!</v>
      </c>
      <c r="B6" s="12" cm="1">
        <f t="array" ref="B6">_FV(A6,"Price")</f>
        <v>296.16000000000003</v>
      </c>
      <c r="C6" s="38">
        <f>[5]Model!$K$6</f>
        <v>202.40316665199381</v>
      </c>
      <c r="D6" s="33">
        <f>[5]Model!$K$7</f>
        <v>-0.3165749370205504</v>
      </c>
      <c r="E6" s="33">
        <f>[5]Model!$E$11</f>
        <v>0.25287648823048259</v>
      </c>
      <c r="F6" s="33">
        <f>[5]Model!$F$11</f>
        <v>0.18661772599997106</v>
      </c>
      <c r="G6" s="33">
        <f>[5]Model!$K$11</f>
        <v>0.18185979418114906</v>
      </c>
      <c r="H6" s="33">
        <f>[5]Model!$E$13</f>
        <v>-2.6468164794007492</v>
      </c>
      <c r="I6" s="33">
        <f>[5]Model!$F$13</f>
        <v>3.1323629747555151</v>
      </c>
      <c r="J6" s="33">
        <f>[5]Model!$K$13</f>
        <v>0.82720392844907631</v>
      </c>
      <c r="K6" s="33">
        <f>[5]Model!$E$16</f>
        <v>1.1785961828226998E-2</v>
      </c>
      <c r="L6" s="33">
        <f>[5]Model!$F$16</f>
        <v>0.21123919772578925</v>
      </c>
      <c r="M6" s="33">
        <f>[5]Model!$K$16</f>
        <v>0.23300866928483668</v>
      </c>
      <c r="N6" s="33">
        <f t="shared" si="0"/>
        <v>0.24831498655438633</v>
      </c>
      <c r="O6" s="34">
        <f>[5]Model!$A$6</f>
        <v>11.416951705587481</v>
      </c>
      <c r="P6" s="34">
        <f>[5]Model!$A$7</f>
        <v>51.391991194276279</v>
      </c>
      <c r="Q6" s="35">
        <f>[5]Model!$C$7</f>
        <v>2.3517002407215788E-2</v>
      </c>
      <c r="R6" s="33">
        <f>[5]Model!$C$3</f>
        <v>0.7229000000000001</v>
      </c>
      <c r="S6" s="33">
        <f>[5]Model!$C$5</f>
        <v>0.2221542975913926</v>
      </c>
      <c r="T6" s="33">
        <f>[5]Model!$C$6</f>
        <v>0.26849248074336718</v>
      </c>
      <c r="U6" s="33">
        <f>[5]Model!$E$7</f>
        <v>7.227364335298947E-2</v>
      </c>
      <c r="V6" s="36">
        <f>[5]Model!$G$7</f>
        <v>1.2987302676733012</v>
      </c>
      <c r="W6" s="33">
        <f>[5]Model!$G$3</f>
        <v>1.0493536219034705E-2</v>
      </c>
      <c r="X6" s="39">
        <f>[5]Model!$A$3</f>
        <v>93379248000</v>
      </c>
      <c r="Y6" s="43" t="str" cm="1">
        <f t="array" ref="Y6">_FV(A6,"Industry")</f>
        <v>Software &amp; IT Services</v>
      </c>
      <c r="Z6" s="41" cm="1">
        <f t="array" ref="Z6">_FV(A6,"Year incorporated",TRUE)</f>
        <v>2005</v>
      </c>
      <c r="AA6" s="8" t="str" cm="1">
        <f t="array" ref="AA6">_FV(A6,"Description")</f>
        <v>Palo Alto Networks, Inc. is a global cybersecurity provider. The Company's cybersecurity platforms and services help secure enterprise users, networks, clouds and endpoints by delivering comprehensive cybersecurity backed by artificial intelligence and automation. The Company focuses on delivering value in four areas, Network Security, Cloud Security, Security Operations and Threat Intelligence and Security Consulting. Its network security platform is designed to deliver complete zero trust solutions to its customers. It enables cloud-native security through its Prisma Cloud platform. As a comprehensive Cloud Native Application Protection Platform (CNAPP), Prisma Cloud secures multi-and hybrid-cloud environments for applications, data and the entire cloud native technology stack across the full development lifecycle, from code to runtime. It delivers security automation, security analytics, endpoint security and attack surface management solutions through its Cortex portfolio.</v>
      </c>
      <c r="AB6" s="4"/>
      <c r="AC6" s="22"/>
      <c r="AD6" s="6"/>
    </row>
    <row r="7" spans="1:30" ht="50" customHeight="1">
      <c r="A7" s="57" t="e" vm="6">
        <v>#VALUE!</v>
      </c>
      <c r="B7" s="12" cm="1">
        <f t="array" ref="B7">_FV(A7,"Price")</f>
        <v>188.01</v>
      </c>
      <c r="C7" s="38">
        <f>[6]Model!$K$6</f>
        <v>172.25704662837589</v>
      </c>
      <c r="D7" s="33">
        <f>[6]Model!$K$7</f>
        <v>-8.3787848367768203E-2</v>
      </c>
      <c r="E7" s="33">
        <f>[6]Model!$E$11</f>
        <v>0.19104170517447683</v>
      </c>
      <c r="F7" s="33">
        <f>[6]Model!$F$11</f>
        <v>0.13125174843738185</v>
      </c>
      <c r="G7" s="33">
        <f>[6]Model!$K$11</f>
        <v>0.12082205480047818</v>
      </c>
      <c r="H7" s="33">
        <f>[6]Model!$E$13</f>
        <v>0.52187147688838786</v>
      </c>
      <c r="I7" s="33">
        <f>[6]Model!$F$13</f>
        <v>0.59271057115341885</v>
      </c>
      <c r="J7" s="33">
        <f>[6]Model!$K$13</f>
        <v>0.24191720998090588</v>
      </c>
      <c r="K7" s="33">
        <f>[6]Model!$E$16</f>
        <v>-5.0868188520936108E-4</v>
      </c>
      <c r="L7" s="33">
        <f>[6]Model!$F$16</f>
        <v>0.26949271757218085</v>
      </c>
      <c r="M7" s="33">
        <f>[6]Model!$K$16</f>
        <v>9.1072097271658575E-2</v>
      </c>
      <c r="N7" s="33">
        <f t="shared" si="0"/>
        <v>0.25001924054198643</v>
      </c>
      <c r="O7" s="34">
        <f>[6]Model!$A$6</f>
        <v>12.483816487364621</v>
      </c>
      <c r="P7" s="34">
        <f>[6]Model!$A$7</f>
        <v>40.209501941860466</v>
      </c>
      <c r="Q7" s="35">
        <f>[6]Model!$C$7</f>
        <v>3.2099320113062935E-2</v>
      </c>
      <c r="R7" s="33">
        <f>[6]Model!$C$3</f>
        <v>0.79520000000000002</v>
      </c>
      <c r="S7" s="33">
        <f>[6]Model!$C$5</f>
        <v>0.31046931407942241</v>
      </c>
      <c r="T7" s="33">
        <f>[6]Model!$C$6</f>
        <v>0.4007220216606498</v>
      </c>
      <c r="U7" s="33">
        <f>[6]Model!$E$7</f>
        <v>0.34165899533946825</v>
      </c>
      <c r="V7" s="36">
        <f>[6]Model!$G$7</f>
        <v>0.12543950212621563</v>
      </c>
      <c r="W7" s="33">
        <f>[6]Model!$G$3</f>
        <v>-9.2412727878429246E-3</v>
      </c>
      <c r="X7" s="39">
        <f>[6]Model!$O$20</f>
        <v>6916034334</v>
      </c>
      <c r="Y7" s="43" t="str" cm="1">
        <f t="array" ref="Y7">_FV(A7,"Industry")</f>
        <v>Software &amp; IT Services</v>
      </c>
      <c r="Z7" s="41" cm="1">
        <f t="array" ref="Z7">_FV(A7,"Year incorporated",TRUE)</f>
        <v>1999</v>
      </c>
      <c r="AA7" s="8" t="str" cm="1">
        <f t="array" ref="AA7">_FV(A7,"Description")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row>
    <row r="8" spans="1:30" ht="50" customHeight="1">
      <c r="A8" s="57" t="e" vm="7">
        <v>#VALUE!</v>
      </c>
      <c r="B8" s="38" cm="1">
        <f t="array" ref="B8">_FV(A8,"Price")</f>
        <v>1128.54</v>
      </c>
      <c r="C8" s="38">
        <f>[7]Model!$K$6</f>
        <v>647.57749321276572</v>
      </c>
      <c r="D8" s="33">
        <f>[7]Model!$K$7</f>
        <v>-0.4261811781480801</v>
      </c>
      <c r="E8" s="33">
        <f>[7]Model!$E$11</f>
        <v>9.9491648511256248E-2</v>
      </c>
      <c r="F8" s="33">
        <f>[7]Model!$F$11</f>
        <v>0.11162483487450459</v>
      </c>
      <c r="G8" s="33">
        <f>[7]Model!$K$11</f>
        <v>0.10384136384098067</v>
      </c>
      <c r="H8" s="33">
        <f>[7]Model!$E$13</f>
        <v>0.14399999999999991</v>
      </c>
      <c r="I8" s="33">
        <f>[7]Model!$F$13</f>
        <v>0.36130536130536139</v>
      </c>
      <c r="J8" s="33">
        <f>[7]Model!$K$13</f>
        <v>0.20996584419100528</v>
      </c>
      <c r="K8" s="33">
        <f>[7]Model!$E$16</f>
        <v>5.3418803418803451E-2</v>
      </c>
      <c r="L8" s="33">
        <f>[7]Model!$F$16</f>
        <v>0.44827586206896552</v>
      </c>
      <c r="M8" s="33">
        <f>[7]Model!$K$16</f>
        <v>0.21919470689918649</v>
      </c>
      <c r="N8" s="33">
        <f t="shared" si="0"/>
        <v>0.22868897417028736</v>
      </c>
      <c r="O8" s="34">
        <f>[7]Model!$A$6</f>
        <v>16.55954842543078</v>
      </c>
      <c r="P8" s="34">
        <f>[7]Model!$A$7</f>
        <v>47.722123287671231</v>
      </c>
      <c r="Q8" s="35">
        <f>[7]Model!$C$7</f>
        <v>2.5619202489296628E-2</v>
      </c>
      <c r="R8" s="33">
        <f>[7]Model!$C$3</f>
        <v>0.78900000000000003</v>
      </c>
      <c r="S8" s="33">
        <f>[7]Model!$C$5</f>
        <v>0.34699940582293526</v>
      </c>
      <c r="T8" s="33">
        <f>[7]Model!$C$6</f>
        <v>0.42424242424242425</v>
      </c>
      <c r="U8" s="33">
        <f>[7]Model!$E$7</f>
        <v>0.36551899819483757</v>
      </c>
      <c r="V8" s="37" t="s">
        <v>586</v>
      </c>
      <c r="W8" s="33">
        <f>[7]Model!$G$3</f>
        <v>-2.1487754880384551E-2</v>
      </c>
      <c r="X8" s="39">
        <f>[7]Model!$A$3</f>
        <v>27869720000</v>
      </c>
      <c r="Y8" s="43" t="str" cm="1">
        <f t="array" ref="Y8">_FV(A8,"Industry")</f>
        <v>Software &amp; IT Services</v>
      </c>
      <c r="Z8" s="41" cm="1">
        <f t="array" ref="Z8">_FV(A8,"Year incorporated",TRUE)</f>
        <v>1987</v>
      </c>
      <c r="AA8" s="8" t="str" cm="1">
        <f t="array" ref="AA8">_FV(A8,"Description")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row>
    <row r="9" spans="1:30" ht="50" customHeight="1">
      <c r="A9" s="56" t="e" vm="8">
        <v>#VALUE!</v>
      </c>
      <c r="B9" s="38" cm="1">
        <f t="array" ref="B9">_FV(A9,"Price")</f>
        <v>135.02000000000001</v>
      </c>
      <c r="C9" s="38">
        <f>[8]Model!$K$6</f>
        <v>123.2073875724973</v>
      </c>
      <c r="D9" s="33">
        <f>[8]Model!$K$7</f>
        <v>-8.7487871630148928E-2</v>
      </c>
      <c r="E9" s="33">
        <f>[8]Model!$E$11</f>
        <v>0.40175841488978192</v>
      </c>
      <c r="F9" s="33">
        <f>[8]Model!$F$11</f>
        <v>0.17132992022859872</v>
      </c>
      <c r="G9" s="33">
        <f>[8]Model!$K$11</f>
        <v>0.14058681069036041</v>
      </c>
      <c r="H9" s="33">
        <f>[8]Model!$E$13</f>
        <v>-6.377321508717908</v>
      </c>
      <c r="I9" s="33">
        <f>[8]Model!$F$13</f>
        <v>0.40464870575805589</v>
      </c>
      <c r="J9" s="33">
        <f>[8]Model!$K$13</f>
        <v>0.20717982534687573</v>
      </c>
      <c r="K9" s="33">
        <f>[8]Model!$E$16</f>
        <v>0.58375807347350639</v>
      </c>
      <c r="L9" s="33">
        <f>[8]Model!$F$16</f>
        <v>6.7143816987584648E-2</v>
      </c>
      <c r="M9" s="33">
        <f>[8]Model!$K$16</f>
        <v>0.1350966472815272</v>
      </c>
      <c r="N9" s="33">
        <f t="shared" si="0"/>
        <v>0.23813331336904733</v>
      </c>
      <c r="O9" s="34">
        <f>[8]Model!$A$6</f>
        <v>8.7842467981297006</v>
      </c>
      <c r="P9" s="34">
        <f>[8]Model!$A$7</f>
        <v>32.500722075968412</v>
      </c>
      <c r="Q9" s="35">
        <f>[8]Model!$C$7</f>
        <v>4.2328448860221461E-2</v>
      </c>
      <c r="R9" s="33">
        <f>[8]Model!$C$3</f>
        <v>0.82330000000000003</v>
      </c>
      <c r="S9" s="33">
        <f>[8]Model!$C$5</f>
        <v>0.25309999999999999</v>
      </c>
      <c r="T9" s="33">
        <f>[8]Model!$C$6</f>
        <v>0.43034209955316716</v>
      </c>
      <c r="U9" s="33">
        <f>[8]Model!$E$7</f>
        <v>0.19875386021942301</v>
      </c>
      <c r="V9" s="36">
        <f>[8]Model!$G$7</f>
        <v>0.45937932397707054</v>
      </c>
      <c r="W9" s="33">
        <f>[8]Model!$G$3</f>
        <v>1.3300999962014468E-4</v>
      </c>
      <c r="X9" s="39">
        <f>[8]Model!$A$3</f>
        <v>86419420000</v>
      </c>
      <c r="Y9" s="43" t="str" cm="1">
        <f t="array" ref="Y9">_FV(A9,"Industry")</f>
        <v>Software &amp; IT Services</v>
      </c>
      <c r="Z9" s="41" cm="1">
        <f t="array" ref="Z9">_FV(A9,"Year incorporated",TRUE)</f>
        <v>2008</v>
      </c>
      <c r="AA9" s="8" t="str" cm="1">
        <f t="array" ref="AA9">_FV(A9,"Description")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0" spans="1:30" ht="50" customHeight="1">
      <c r="A10" s="56" t="e" vm="9">
        <v>#VALUE!</v>
      </c>
      <c r="B10" s="38" cm="1">
        <f t="array" ref="B10">_FV(A10,"Price")</f>
        <v>131.86000000000001</v>
      </c>
      <c r="C10" s="38">
        <f>[9]Model!$K$6</f>
        <v>179.29651100181329</v>
      </c>
      <c r="D10" s="33">
        <f>[9]Model!$K$7</f>
        <v>0.35974905962242731</v>
      </c>
      <c r="E10" s="33">
        <f>[9]Model!$E$11</f>
        <v>9.7808156437157789E-2</v>
      </c>
      <c r="F10" s="33">
        <f>[9]Model!$F$11</f>
        <v>7.8363433226321888E-2</v>
      </c>
      <c r="G10" s="33">
        <f>[9]Model!$K$11</f>
        <v>9.3552720894972283E-2</v>
      </c>
      <c r="H10" s="33">
        <f>[9]Model!$E$18</f>
        <v>-0.21123722594136751</v>
      </c>
      <c r="I10" s="33">
        <f>[9]Model!$F$18</f>
        <v>0.2098145801373974</v>
      </c>
      <c r="J10" s="33">
        <f>[9]Model!$K$18</f>
        <v>0.15121843719436429</v>
      </c>
      <c r="K10" s="33">
        <f>[9]Model!$E$21</f>
        <v>-0.10388671314251108</v>
      </c>
      <c r="L10" s="33">
        <f>[9]Model!$F$21</f>
        <v>0.294972464390725</v>
      </c>
      <c r="M10" s="33">
        <f>[9]Model!$K$21</f>
        <v>0.17135555374440398</v>
      </c>
      <c r="N10" s="33">
        <f t="shared" si="0"/>
        <v>0.22475655994184077</v>
      </c>
      <c r="O10" s="34">
        <f>[9]Model!$A$6</f>
        <v>5.4645999999999999</v>
      </c>
      <c r="P10" s="34">
        <f>[9]Model!$A$7</f>
        <v>22.971580180552685</v>
      </c>
      <c r="Q10" s="35">
        <f>[9]Model!$C$7</f>
        <v>4.6858978474269258E-2</v>
      </c>
      <c r="R10" s="33">
        <f>[9]Model!$C$3</f>
        <v>0.5544</v>
      </c>
      <c r="S10" s="33">
        <f>[9]Model!$C$5</f>
        <v>0.21050000000000002</v>
      </c>
      <c r="T10" s="33">
        <f>[9]Model!$C$6</f>
        <v>0.2464483608698205</v>
      </c>
      <c r="U10" s="33">
        <f>[9]Model!$E$7</f>
        <v>0.18872592867630927</v>
      </c>
      <c r="V10" s="36">
        <f>[9]Model!$G$7</f>
        <v>0.10898364534084996</v>
      </c>
      <c r="W10" s="33">
        <f>[9]Model!$G$3</f>
        <v>-1.9635879687797536E-2</v>
      </c>
      <c r="X10" s="39">
        <f>[9]Model!$A$3</f>
        <v>1666703000000</v>
      </c>
      <c r="Y10" s="43" t="str" cm="1">
        <f t="array" ref="Y10">_FV(A10,"Industry")</f>
        <v>Software &amp; IT Services</v>
      </c>
      <c r="Z10" s="41" cm="1">
        <f t="array" ref="Z10">_FV(A10,"Year incorporated",TRUE)</f>
        <v>2015</v>
      </c>
      <c r="AA10" s="8" t="str" cm="1">
        <f t="array" ref="AA10">_FV(A10,"Description")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AB10" s="4"/>
      <c r="AC10" s="22"/>
      <c r="AD10" s="6"/>
    </row>
    <row r="11" spans="1:30" ht="50" customHeight="1">
      <c r="A11" s="56" t="e" vm="10">
        <v>#VALUE!</v>
      </c>
      <c r="B11" s="38" cm="1">
        <f t="array" ref="B11">_FV(A11,"Price")</f>
        <v>185.59</v>
      </c>
      <c r="C11" s="38">
        <f>[10]Model!$K$6</f>
        <v>139.85899087254154</v>
      </c>
      <c r="D11" s="33">
        <f>[10]Model!$K$7</f>
        <v>-0.22857699463573344</v>
      </c>
      <c r="E11" s="33">
        <f>[10]Model!$E$11</f>
        <v>0.30287705442983759</v>
      </c>
      <c r="F11" s="33">
        <f>[10]Model!$F$11</f>
        <v>0.22307881368626648</v>
      </c>
      <c r="G11" s="33">
        <f>[10]Model!$K$11</f>
        <v>0.16319329278463809</v>
      </c>
      <c r="H11" s="33">
        <f>[10]Model!$E$13</f>
        <v>0.43595121453357821</v>
      </c>
      <c r="I11" s="33">
        <f>[10]Model!$F$13</f>
        <v>0.57077924154817716</v>
      </c>
      <c r="J11" s="33">
        <f>[10]Model!$K$13</f>
        <v>0.20350043715778429</v>
      </c>
      <c r="K11" s="33">
        <f>[10]Model!$E$16</f>
        <v>0.19136890821556141</v>
      </c>
      <c r="L11" s="33">
        <f>[10]Model!$F$16</f>
        <v>0.70333521551874645</v>
      </c>
      <c r="M11" s="33">
        <f>[10]Model!$K$16</f>
        <v>0.25995916446703521</v>
      </c>
      <c r="N11" s="33">
        <f t="shared" si="0"/>
        <v>0.22164381255355678</v>
      </c>
      <c r="O11" s="34">
        <f>[10]Model!$A$6</f>
        <v>6.4918938216409039</v>
      </c>
      <c r="P11" s="34">
        <f>[10]Model!$A$7</f>
        <v>24.704446624434389</v>
      </c>
      <c r="Q11" s="35">
        <f>[10]Model!$C$7</f>
        <v>3.5899522119921347E-2</v>
      </c>
      <c r="R11" s="33">
        <f>[10]Model!$C$3</f>
        <v>0.84150000000000003</v>
      </c>
      <c r="S11" s="33">
        <f>[10]Model!$C$5</f>
        <v>0.26278240190249702</v>
      </c>
      <c r="T11" s="33">
        <f>[10]Model!$C$6</f>
        <v>0.23305588585017836</v>
      </c>
      <c r="U11" s="33">
        <f>[10]Model!$E$7</f>
        <v>0.22348060333568992</v>
      </c>
      <c r="V11" s="36">
        <f>[10]Model!$G$7</f>
        <v>2.0615845054152138E-2</v>
      </c>
      <c r="W11" s="33">
        <f>[10]Model!$G$3</f>
        <v>2.3405272629826611E-3</v>
      </c>
      <c r="X11" s="39">
        <f>[10]Model!$A$3</f>
        <v>10919365408</v>
      </c>
      <c r="Y11" s="43" t="str" cm="1">
        <f t="array" ref="Y11">_FV(A11,"Industry")</f>
        <v>Software &amp; IT Services</v>
      </c>
      <c r="Z11" s="41" cm="1">
        <f t="array" ref="Z11">_FV(A11,"Year incorporated",TRUE)</f>
        <v>2013</v>
      </c>
      <c r="AA11" s="8" t="str" cm="1">
        <f t="array" ref="AA11">_FV(A11,"Description")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row>
    <row r="12" spans="1:30" ht="49" customHeight="1">
      <c r="A12" s="56" t="e" vm="11">
        <v>#VALUE!</v>
      </c>
      <c r="B12" s="38" cm="1">
        <f t="array" ref="B12">_FV(A12,"Price")</f>
        <v>176.37</v>
      </c>
      <c r="C12" s="38">
        <f>[11]Model!$K$6</f>
        <v>129.50337000886645</v>
      </c>
      <c r="D12" s="33">
        <f>[11]Model!$K$7</f>
        <v>-0.26572903549999172</v>
      </c>
      <c r="E12" s="33">
        <f>[11]Model!$E$11</f>
        <v>0.6843387960408891</v>
      </c>
      <c r="F12" s="33">
        <f>[11]Model!$F$11</f>
        <v>0.37949902606598096</v>
      </c>
      <c r="G12" s="33">
        <f>[11]Model!$K$11</f>
        <v>0.33046877502397953</v>
      </c>
      <c r="H12" s="33">
        <f>[11]Model!$E$13</f>
        <v>5.8571936826148141E-2</v>
      </c>
      <c r="I12" s="33">
        <f>[11]Model!$F$13</f>
        <v>-1.3507054293584282</v>
      </c>
      <c r="J12" s="33">
        <f>[11]Model!$K$13</f>
        <v>0.48257815567108542</v>
      </c>
      <c r="K12" s="33">
        <f>[11]Model!$E$16</f>
        <v>1.3309608540925266</v>
      </c>
      <c r="L12" s="33">
        <f>[11]Model!$F$16</f>
        <v>8.8787606645711712</v>
      </c>
      <c r="M12" s="33">
        <f>[11]Model!$K$16</f>
        <v>0.51337635799317205</v>
      </c>
      <c r="N12" s="33">
        <f t="shared" si="0"/>
        <v>0.23444309720774367</v>
      </c>
      <c r="O12" s="34">
        <f>[11]Model!$A$6</f>
        <v>11.89204189944134</v>
      </c>
      <c r="P12" s="34">
        <f>[11]Model!$A$7</f>
        <v>177.389625</v>
      </c>
      <c r="Q12" s="35">
        <f>[11]Model!$C$7</f>
        <v>1.2918831451764255E-2</v>
      </c>
      <c r="R12" s="33">
        <f>[11]Model!$C$3</f>
        <v>0.88519999999999999</v>
      </c>
      <c r="S12" s="33">
        <f>[11]Model!$C$5</f>
        <v>6.7039106145251395E-2</v>
      </c>
      <c r="T12" s="33">
        <f>[11]Model!$C$6</f>
        <v>0.15363128491620112</v>
      </c>
      <c r="U12" s="33">
        <f>[11]Model!$E$7</f>
        <v>-6.949560083176913E-2</v>
      </c>
      <c r="V12" s="36">
        <f>[11]Model!$G$7</f>
        <v>9.6148940182126733E-2</v>
      </c>
      <c r="W12" s="33">
        <f>[11]Model!$G$3</f>
        <v>1.234623190732694E-2</v>
      </c>
      <c r="X12" s="39">
        <f>[11]Model!$A$3</f>
        <v>8514702000</v>
      </c>
      <c r="Y12" s="43" t="str" cm="1">
        <f t="array" ref="Y12">_FV(A12,"Industry")</f>
        <v>Software &amp; IT Services</v>
      </c>
      <c r="Z12" s="41" cm="1">
        <f t="array" ref="Z12">_FV(A12,"Year incorporated",TRUE)</f>
        <v>2012</v>
      </c>
      <c r="AA12" s="8" t="str" cm="1">
        <f t="array" ref="AA12">_FV(A12,"Description")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row>
    <row r="13" spans="1:30" ht="50" customHeight="1">
      <c r="A13" s="57" t="e" vm="12">
        <v>#VALUE!</v>
      </c>
      <c r="B13" s="38" cm="1">
        <f t="array" ref="B13">_FV(A13,"Price")</f>
        <v>270.35000000000002</v>
      </c>
      <c r="C13" s="38">
        <f>'[12]Sheet 1'!$AI$116</f>
        <v>150.79151669279034</v>
      </c>
      <c r="D13" s="33">
        <f>'[12]Sheet 1'!$AI$118</f>
        <v>-0.44223592863772765</v>
      </c>
      <c r="E13" s="33">
        <f>'[12]Sheet 1'!$AG$4</f>
        <v>0.327567165419691</v>
      </c>
      <c r="F13" s="33">
        <f>'[12]Sheet 1'!$AH$4</f>
        <v>0.14298773793994912</v>
      </c>
      <c r="G13" s="33">
        <f>'[12]Sheet 1'!$AO$107</f>
        <v>0.115406599904499</v>
      </c>
      <c r="H13" s="33">
        <f>'[12]Sheet 1'!$AG$29</f>
        <v>0.43733280961120413</v>
      </c>
      <c r="I13" s="33">
        <f>'[12]Sheet 1'!$AH$29</f>
        <v>0.6337790593578907</v>
      </c>
      <c r="J13" s="33">
        <f>'[12]Sheet 1'!$AN$22</f>
        <v>0.22256073881139135</v>
      </c>
      <c r="K13" s="33">
        <f>'[12]Sheet 1'!$AG$106</f>
        <v>0.38089936045643236</v>
      </c>
      <c r="L13" s="33">
        <f>'[12]Sheet 1'!$AH$106</f>
        <v>0.41953142948066424</v>
      </c>
      <c r="M13" s="33">
        <f>'[12]Sheet 1'!$AM$106</f>
        <v>0.20120333993094985</v>
      </c>
      <c r="N13" s="33">
        <f t="shared" si="0"/>
        <v>0.20822697146557348</v>
      </c>
      <c r="O13" s="34">
        <f>'[12]Sheet 1'!$AN$19</f>
        <v>18.067295922377795</v>
      </c>
      <c r="P13" s="34">
        <f>'[12]Sheet 1'!$AO$19</f>
        <v>53.029532588320116</v>
      </c>
      <c r="Q13" s="35">
        <f>'[12]Sheet 1'!$AP$22</f>
        <v>2.1590178742982458E-2</v>
      </c>
      <c r="R13" s="33">
        <f>'[12]Sheet 1'!$AM$7</f>
        <v>0.89566832635261973</v>
      </c>
      <c r="S13" s="33">
        <f>'[12]Sheet 1'!$AO$7</f>
        <v>0.2384</v>
      </c>
      <c r="T13" s="33">
        <f>'[12]Sheet 1'!$AP$7</f>
        <v>0.31408410211027377</v>
      </c>
      <c r="U13" s="33">
        <f>'[12]Sheet 1'!$AO$13</f>
        <v>0.30736538597517282</v>
      </c>
      <c r="V13" s="36">
        <f>'[12]Sheet 1'!$AP$13</f>
        <v>0.87135137970640919</v>
      </c>
      <c r="W13" s="33">
        <f>'[12]Sheet 1'!$AM$16</f>
        <v>-1.1300746183513167E-2</v>
      </c>
      <c r="X13" s="39">
        <f>'[12]Sheet 1'!$AO$102</f>
        <v>73551961700</v>
      </c>
      <c r="Y13" s="43" t="str" cm="1">
        <f t="array" ref="Y13">_FV(A13,"Industry")</f>
        <v>Software &amp; IT Services</v>
      </c>
      <c r="Z13" s="41" cm="1">
        <f t="array" ref="Z13">_FV(A13,"Year incorporated",TRUE)</f>
        <v>1987</v>
      </c>
      <c r="AA13" s="8" t="str" cm="1">
        <f t="array" ref="AA13">_FV(A13,"Description")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AB13" s="4"/>
      <c r="AC13" s="22"/>
      <c r="AD13" s="6"/>
    </row>
    <row r="14" spans="1:30" ht="49" customHeight="1">
      <c r="A14" s="56" t="e" vm="13">
        <v>#VALUE!</v>
      </c>
      <c r="B14" s="38" cm="1">
        <f t="array" ref="B14">_FV(A14,"Price")</f>
        <v>374.51</v>
      </c>
      <c r="C14" s="38">
        <f>[13]Model!$K$6</f>
        <v>249.29305140274539</v>
      </c>
      <c r="D14" s="33">
        <f>[13]Model!$K$7</f>
        <v>-0.33434874528652003</v>
      </c>
      <c r="E14" s="33">
        <f>[13]Model!$E$11</f>
        <v>6.8820295556564215E-2</v>
      </c>
      <c r="F14" s="33">
        <f>[13]Model!$F$11</f>
        <v>0.14574239671566436</v>
      </c>
      <c r="G14" s="33">
        <f>[13]Model!$K$11</f>
        <v>0.13752958907911056</v>
      </c>
      <c r="H14" s="33">
        <f>[13]Model!$E$13</f>
        <v>-5.1829855096373612E-3</v>
      </c>
      <c r="I14" s="33">
        <f>[13]Model!$F$13</f>
        <v>0.14495377344149474</v>
      </c>
      <c r="J14" s="33">
        <f>[13]Model!$K$13</f>
        <v>0.14455762134231004</v>
      </c>
      <c r="K14" s="33">
        <f>[13]Model!$E$16</f>
        <v>-8.7717974640807661E-2</v>
      </c>
      <c r="L14" s="33">
        <f>[13]Model!$F$16</f>
        <v>0.10202309300346113</v>
      </c>
      <c r="M14" s="33">
        <f>[13]Model!$K$16</f>
        <v>0.19690069460047233</v>
      </c>
      <c r="N14" s="33">
        <f t="shared" si="0"/>
        <v>0.1902220660234103</v>
      </c>
      <c r="O14" s="34">
        <f>[13]Model!$A$6</f>
        <v>11.46399093904448</v>
      </c>
      <c r="P14" s="34">
        <f>[13]Model!$A$7</f>
        <v>33.596342788171391</v>
      </c>
      <c r="Q14" s="35">
        <f>[13]Model!$C$7</f>
        <v>2.4178566437347514E-2</v>
      </c>
      <c r="R14" s="33">
        <f>[13]Model!$C$3</f>
        <v>0.69440000000000002</v>
      </c>
      <c r="S14" s="33">
        <f>[13]Model!$C$5</f>
        <v>0.34122734761120266</v>
      </c>
      <c r="T14" s="33">
        <f>[13]Model!$C$6</f>
        <v>0.27718286655683688</v>
      </c>
      <c r="U14" s="33">
        <f>[13]Model!$E$7</f>
        <v>0.23037065386993258</v>
      </c>
      <c r="V14" s="36">
        <f>[13]Model!$G$7</f>
        <v>0.38506392888534485</v>
      </c>
      <c r="W14" s="33">
        <f>[13]Model!$G$3</f>
        <v>-7.3639108122086627E-4</v>
      </c>
      <c r="X14" s="39">
        <f>[13]Model!$A$3</f>
        <v>2783457000000</v>
      </c>
      <c r="Y14" s="43" t="str" cm="1">
        <f t="array" ref="Y14">_FV(A14,"Industry")</f>
        <v>Software &amp; IT Services</v>
      </c>
      <c r="Z14" s="41" cm="1">
        <f t="array" ref="Z14">_FV(A14,"Year incorporated",TRUE)</f>
        <v>1993</v>
      </c>
      <c r="AA14" s="8" t="str" cm="1">
        <f t="array" ref="AA14">_FV(A14,"Description")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row>
    <row r="15" spans="1:30" ht="50" customHeight="1">
      <c r="A15" s="56" t="e" vm="14">
        <v>#VALUE!</v>
      </c>
      <c r="B15" s="38" cm="1">
        <f t="array" ref="B15">_FV(A15,"Price")</f>
        <v>68.099999999999994</v>
      </c>
      <c r="C15" s="38">
        <f>[14]Model!$K$6</f>
        <v>75.749734295421675</v>
      </c>
      <c r="D15" s="33">
        <f>[14]Model!$K$7</f>
        <v>0.11233090007961355</v>
      </c>
      <c r="E15" s="33">
        <f>[14]Model!$E$11</f>
        <v>0.64880934763746589</v>
      </c>
      <c r="F15" s="33">
        <f>[14]Model!$F$11</f>
        <v>0.15733305116451324</v>
      </c>
      <c r="G15" s="33">
        <f>[14]Model!$K$11</f>
        <v>0.20023783299779593</v>
      </c>
      <c r="H15" s="33">
        <f>[14]Model!$E$13</f>
        <v>-0.31448610587662129</v>
      </c>
      <c r="I15" s="33">
        <f>[14]Model!$F$13</f>
        <v>-1.9699407755056431</v>
      </c>
      <c r="J15" s="33">
        <f>[14]Model!$K$13</f>
        <v>0.23512484731396976</v>
      </c>
      <c r="K15" s="33">
        <f>[14]Model!$E$16</f>
        <v>-8.6769919045590118</v>
      </c>
      <c r="L15" s="33">
        <f>[14]Model!$F$16</f>
        <v>-0.76689847318499937</v>
      </c>
      <c r="M15" s="33">
        <f>[14]Model!$K$16</f>
        <v>0.49050521580814282</v>
      </c>
      <c r="N15" s="33">
        <f t="shared" si="0"/>
        <v>0.22612459696406692</v>
      </c>
      <c r="O15" s="34">
        <f>[14]Model!$A$6</f>
        <v>5.9356163265306119</v>
      </c>
      <c r="P15" s="34">
        <f>[14]Model!$A$7</f>
        <v>33.507511520737324</v>
      </c>
      <c r="Q15" s="35">
        <f>[14]Model!$C$7</f>
        <v>5.7762686129941287E-3</v>
      </c>
      <c r="R15" s="33">
        <f>[14]Model!$C$3</f>
        <v>0.81669999999999998</v>
      </c>
      <c r="S15" s="33">
        <f>[14]Model!$C$5</f>
        <v>0.17714285714285713</v>
      </c>
      <c r="T15" s="33">
        <f>[14]Model!$C$6</f>
        <v>3.4285714285714287E-2</v>
      </c>
      <c r="U15" s="33">
        <f>[14]Model!$E$7</f>
        <v>-3.6982263564485383E-2</v>
      </c>
      <c r="V15" s="36">
        <f>[14]Model!$G$7</f>
        <v>0.4680175008669914</v>
      </c>
      <c r="W15" s="33">
        <f>[14]Model!$G$3</f>
        <v>2.9056508493482589E-3</v>
      </c>
      <c r="X15" s="39">
        <f>[14]Model!$A$3</f>
        <v>7271130000</v>
      </c>
      <c r="Y15" s="43" t="str" cm="1">
        <f t="array" ref="Y15">_FV(A15,"Industry")</f>
        <v>Software &amp; IT Services</v>
      </c>
      <c r="Z15" s="41" cm="1">
        <f t="array" ref="Z15">_FV(A15,"Year incorporated",TRUE)</f>
        <v>2018</v>
      </c>
      <c r="AA15" s="8" t="str" cm="1">
        <f t="array" ref="AA15">_FV(A15,"Description")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15" s="4"/>
      <c r="AC15" s="22"/>
      <c r="AD15" s="6"/>
    </row>
    <row r="16" spans="1:30" ht="50" customHeight="1">
      <c r="A16" s="56" t="e" vm="15">
        <v>#VALUE!</v>
      </c>
      <c r="B16" s="38" cm="1">
        <f t="array" ref="B16">_FV(A16,"Price")</f>
        <v>71.599999999999994</v>
      </c>
      <c r="C16" s="38">
        <f>[15]Model!$K$6</f>
        <v>35.901263135732201</v>
      </c>
      <c r="D16" s="33">
        <f>[15]Model!$K$7</f>
        <v>-0.4985857103948016</v>
      </c>
      <c r="E16" s="33">
        <f>[15]Model!$E$11</f>
        <v>0.31871167361908026</v>
      </c>
      <c r="F16" s="33">
        <f>[15]Model!$F$11</f>
        <v>0.23209922708590147</v>
      </c>
      <c r="G16" s="33">
        <f>[15]Model!$K$11</f>
        <v>0.23380764970828824</v>
      </c>
      <c r="H16" s="33">
        <f>[15]Model!$E$13</f>
        <v>-0.61248384895689667</v>
      </c>
      <c r="I16" s="33">
        <f>[15]Model!$F$13</f>
        <v>10.669944741032126</v>
      </c>
      <c r="J16" s="33">
        <f>[15]Model!$K$13</f>
        <v>0.32524843093467587</v>
      </c>
      <c r="K16" s="33">
        <f>[15]Model!$E$16</f>
        <v>0.43515935608833867</v>
      </c>
      <c r="L16" s="33">
        <f>[15]Model!$F$16</f>
        <v>0.25491310318700577</v>
      </c>
      <c r="M16" s="33">
        <f>[15]Model!$K$16</f>
        <v>0.28698890028303281</v>
      </c>
      <c r="N16" s="33">
        <f t="shared" si="0"/>
        <v>0.20548634233037355</v>
      </c>
      <c r="O16" s="34">
        <f>[15]Model!$A$6</f>
        <v>18.058266460905351</v>
      </c>
      <c r="P16" s="34">
        <f>[15]Model!$A$7</f>
        <v>56.348747993579451</v>
      </c>
      <c r="Q16" s="35">
        <f>[15]Model!$C$7</f>
        <v>1.6607193165014824E-2</v>
      </c>
      <c r="R16" s="33">
        <f>[15]Model!$C$3</f>
        <v>0.81740000000000002</v>
      </c>
      <c r="S16" s="33">
        <f>[15]Model!$C$5</f>
        <v>0.32047325102880658</v>
      </c>
      <c r="T16" s="33">
        <f>[15]Model!$C$6</f>
        <v>0.29989711934156377</v>
      </c>
      <c r="U16" s="33">
        <f>[15]Model!$E$7</f>
        <v>4.7540246906781373E-2</v>
      </c>
      <c r="V16" s="36">
        <f>[15]Model!$G$7</f>
        <v>0.12207530136477086</v>
      </c>
      <c r="W16" s="33">
        <f>[15]Model!$G$3</f>
        <v>2.2526019471993619E-2</v>
      </c>
      <c r="X16" s="39">
        <f>[15]Model!$A$3</f>
        <v>35105270000</v>
      </c>
      <c r="Y16" s="43" t="str" cm="1">
        <f t="array" ref="Y16">_FV(A16,"Industry")</f>
        <v>Software &amp; IT Services</v>
      </c>
      <c r="Z16" s="41" cm="1">
        <f t="array" ref="Z16">_FV(A16,"Year incorporated",TRUE)</f>
        <v>2009</v>
      </c>
      <c r="AA16" s="8" t="str" cm="1">
        <f t="array" ref="AA16">_FV(A16,"Description")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AB16" s="4"/>
      <c r="AC16" s="22"/>
      <c r="AD16" s="6"/>
    </row>
    <row r="17" spans="1:34" ht="50" customHeight="1">
      <c r="A17" s="56" t="e" vm="16">
        <v>#VALUE!</v>
      </c>
      <c r="B17" s="38" cm="1">
        <f t="array" ref="B17">_FV(A17,"Price")</f>
        <v>227.92</v>
      </c>
      <c r="C17" s="38">
        <f>[16]Model!$K$6</f>
        <v>90.801877877834698</v>
      </c>
      <c r="D17" s="33">
        <f>[16]Model!$K$7</f>
        <v>-0.60160636241736265</v>
      </c>
      <c r="E17" s="33">
        <f>[16]Model!$E$11</f>
        <v>0.15586844131558686</v>
      </c>
      <c r="F17" s="33">
        <f>[16]Model!$F$11</f>
        <v>0.19152530883188801</v>
      </c>
      <c r="G17" s="33">
        <f>[16]Model!$K$11</f>
        <v>0.12838610452895161</v>
      </c>
      <c r="H17" s="33">
        <f>[16]Model!$E$13</f>
        <v>0.16734557172858278</v>
      </c>
      <c r="I17" s="33">
        <f>[16]Model!$F$13</f>
        <v>0.70596856365201344</v>
      </c>
      <c r="J17" s="33">
        <f>[16]Model!$K$13</f>
        <v>0.35687768039094442</v>
      </c>
      <c r="K17" s="33">
        <f>[16]Model!$E$16</f>
        <v>-4.4842603785457569E-2</v>
      </c>
      <c r="L17" s="33">
        <f>[16]Model!$F$16</f>
        <v>0.33492831261593947</v>
      </c>
      <c r="M17" s="33">
        <f>[16]Model!$K$16</f>
        <v>0.22674103488280956</v>
      </c>
      <c r="N17" s="33">
        <f t="shared" si="0"/>
        <v>0.18065224143791062</v>
      </c>
      <c r="O17" s="34">
        <f>[16]Model!$A$6</f>
        <v>15.352221006564552</v>
      </c>
      <c r="P17" s="34">
        <f>[16]Model!$A$7</f>
        <v>63.781500000000001</v>
      </c>
      <c r="Q17" s="35">
        <f>[16]Model!$C$7</f>
        <v>1.6462453846334751E-2</v>
      </c>
      <c r="R17" s="33">
        <f>[16]Model!$C$3</f>
        <v>0.53010000000000002</v>
      </c>
      <c r="S17" s="33">
        <f>[16]Model!$C$5</f>
        <v>0.24070021881838075</v>
      </c>
      <c r="T17" s="33">
        <f>[16]Model!$C$6</f>
        <v>0.2527352297592998</v>
      </c>
      <c r="U17" s="33">
        <f>[16]Model!$E$7</f>
        <v>0.47547381313183734</v>
      </c>
      <c r="V17" s="36">
        <f>[16]Model!$G$7</f>
        <v>7.3051890941073006E-2</v>
      </c>
      <c r="W17" s="33">
        <f>[16]Model!$G$3</f>
        <v>-2.1064740201799114E-2</v>
      </c>
      <c r="X17" s="39">
        <f>[16]Model!$A$3</f>
        <v>14031930000</v>
      </c>
      <c r="Y17" s="43" t="str" cm="1">
        <f t="array" ref="Y17">_FV(A17,"Industry")</f>
        <v>Software &amp; IT Services</v>
      </c>
      <c r="Z17" s="41" cm="1">
        <f t="array" ref="Z17">_FV(A17,"Year incorporated",TRUE)</f>
        <v>1998</v>
      </c>
      <c r="AA17" s="8" t="str" cm="1">
        <f t="array" ref="AA17">_FV(A17,"Description")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7" s="4"/>
      <c r="AC17" s="22"/>
      <c r="AD17" s="8"/>
      <c r="AE17" s="8"/>
    </row>
    <row r="18" spans="1:34" ht="50" customHeight="1">
      <c r="A18" s="56" t="e" vm="17">
        <v>#VALUE!</v>
      </c>
      <c r="B18" s="38" cm="1">
        <f t="array" ref="B18">_FV(A18,"Price")</f>
        <v>259.99</v>
      </c>
      <c r="C18" s="38">
        <f>[17]Model!$K$6</f>
        <v>209.01149985063955</v>
      </c>
      <c r="D18" s="33">
        <f>[17]Model!$K$7</f>
        <v>-0.19607869590892135</v>
      </c>
      <c r="E18" s="33">
        <f>[17]Model!$E$11</f>
        <v>0.18345160803261362</v>
      </c>
      <c r="F18" s="33">
        <f>[17]Model!$F$11</f>
        <v>0.10854171982648642</v>
      </c>
      <c r="G18" s="33">
        <f>[17]Model!$K$11</f>
        <v>0.11653801485515966</v>
      </c>
      <c r="H18" s="33">
        <f>[17]Model!$E$13</f>
        <v>-0.85595567867036015</v>
      </c>
      <c r="I18" s="33">
        <f>[17]Model!$F$13</f>
        <v>37.46153846153846</v>
      </c>
      <c r="J18" s="33">
        <f>[17]Model!$K$13</f>
        <v>0.14605703649044371</v>
      </c>
      <c r="K18" s="33">
        <f>[17]Model!$E$16</f>
        <v>0.194964982017793</v>
      </c>
      <c r="L18" s="33">
        <f>[17]Model!$F$16</f>
        <v>0.71598289244416291</v>
      </c>
      <c r="M18" s="33">
        <f>[17]Model!$K$16</f>
        <v>0.24412978293425738</v>
      </c>
      <c r="N18" s="33">
        <f t="shared" si="0"/>
        <v>0.18733025597658459</v>
      </c>
      <c r="O18" s="34">
        <f>[17]Model!$A$6</f>
        <v>7.2786727089627394</v>
      </c>
      <c r="P18" s="34">
        <f>[17]Model!$A$7</f>
        <v>31.62128375</v>
      </c>
      <c r="Q18" s="35">
        <f>[17]Model!$C$7</f>
        <v>4.282321396897746E-2</v>
      </c>
      <c r="R18" s="33">
        <f>[17]Model!$C$3</f>
        <v>0.74519999999999997</v>
      </c>
      <c r="S18" s="33">
        <f>[17]Model!$C$5</f>
        <v>0.23018270752409725</v>
      </c>
      <c r="T18" s="33">
        <f>[17]Model!$C$6</f>
        <v>0.31169615882606821</v>
      </c>
      <c r="U18" s="33">
        <f>[17]Model!$E$7</f>
        <v>4.5424085099178918E-2</v>
      </c>
      <c r="V18" s="36">
        <f>[17]Model!$G$7</f>
        <v>0.22037808615405804</v>
      </c>
      <c r="W18" s="33">
        <f>[17]Model!$G$3</f>
        <v>2.2769976138954179E-2</v>
      </c>
      <c r="X18" s="39">
        <f>[17]Model!$A$3</f>
        <v>252970270000</v>
      </c>
      <c r="Y18" s="43" t="str" cm="1">
        <f t="array" ref="Y18">_FV(A18,"Industry")</f>
        <v>Software &amp; IT Services</v>
      </c>
      <c r="Z18" s="41" cm="1">
        <f t="array" ref="Z18">_FV(A18,"Year incorporated",TRUE)</f>
        <v>1999</v>
      </c>
      <c r="AA18" s="8" t="str" cm="1">
        <f t="array" ref="AA18">_FV(A18,"Description")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AB18" s="4"/>
      <c r="AC18" s="22"/>
      <c r="AD18" s="6"/>
      <c r="AE18" s="6"/>
    </row>
    <row r="19" spans="1:34" ht="50" customHeight="1">
      <c r="A19" s="56" t="e" vm="18">
        <v>#VALUE!</v>
      </c>
      <c r="B19" s="38" cm="1">
        <f t="array" ref="B19">_FV(A19,"Price")</f>
        <v>198.03</v>
      </c>
      <c r="C19" s="38">
        <f>[18]Model!$K$6</f>
        <v>160.11360317436711</v>
      </c>
      <c r="D19" s="33">
        <f>[18]Model!$K$7</f>
        <v>-0.19146794337036255</v>
      </c>
      <c r="E19" s="33">
        <f>[18]Model!$E$11</f>
        <v>0.48219985223833262</v>
      </c>
      <c r="F19" s="33">
        <f>[18]Model!$F$11</f>
        <v>0.2962275819418676</v>
      </c>
      <c r="G19" s="33">
        <f>[18]Model!$K$11</f>
        <v>0.25695635792189347</v>
      </c>
      <c r="H19" s="33">
        <f>[18]Model!$E$13</f>
        <v>-0.48242022353296876</v>
      </c>
      <c r="I19" s="33">
        <f>[18]Model!$F$13</f>
        <v>-2.9801980198019802</v>
      </c>
      <c r="J19" s="33">
        <f>[18]Model!$K$13</f>
        <v>0.26716854821428215</v>
      </c>
      <c r="K19" s="33">
        <f>[18]Model!$E$16</f>
        <v>0.4448807676473383</v>
      </c>
      <c r="L19" s="33">
        <f>[18]Model!$F$16</f>
        <v>-5.479452054794498E-3</v>
      </c>
      <c r="M19" s="33">
        <f>[18]Model!$K$16</f>
        <v>0.43503953760959252</v>
      </c>
      <c r="N19" s="33">
        <f t="shared" si="0"/>
        <v>0.20135606177611129</v>
      </c>
      <c r="O19" s="34">
        <f>[18]Model!$A$6</f>
        <v>14.013592557251908</v>
      </c>
      <c r="P19" s="34">
        <f>[18]Model!$A$7</f>
        <v>73.431224999999998</v>
      </c>
      <c r="Q19" s="35">
        <f>[18]Model!$C$7</f>
        <v>1.2358502803133135E-2</v>
      </c>
      <c r="R19" s="33">
        <f>[18]Model!$C$3</f>
        <v>0.77810000000000001</v>
      </c>
      <c r="S19" s="33">
        <f>[18]Model!$C$5</f>
        <v>0.19083969465648856</v>
      </c>
      <c r="T19" s="33">
        <f>[18]Model!$C$6</f>
        <v>0.17318702290076335</v>
      </c>
      <c r="U19" s="33">
        <f>[18]Model!$E$7</f>
        <v>-0.10997716475078907</v>
      </c>
      <c r="V19" s="36">
        <f>[18]Model!$G$7</f>
        <v>2.0203401444266675</v>
      </c>
      <c r="W19" s="33">
        <f>[18]Model!$G$3</f>
        <v>8.6072642166273861E-3</v>
      </c>
      <c r="X19" s="39">
        <f>[18]Model!$A$3</f>
        <v>29372490000</v>
      </c>
      <c r="Y19" s="43" t="str" cm="1">
        <f t="array" ref="Y19">_FV(A19,"Industry")</f>
        <v>Software &amp; IT Services</v>
      </c>
      <c r="Z19" s="41" cm="1">
        <f t="array" ref="Z19">_FV(A19,"Year incorporated",TRUE)</f>
        <v>2007</v>
      </c>
      <c r="AA19" s="8" t="str" cm="1">
        <f t="array" ref="AA19">_FV(A19,"Description")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19" s="5" t="str" cm="1">
        <f t="array" ref="AB19">_FV(A19,"Currency")</f>
        <v>USD</v>
      </c>
      <c r="AC19" s="6"/>
      <c r="AH19" s="6"/>
    </row>
    <row r="20" spans="1:34" ht="50" customHeight="1">
      <c r="A20" s="57" t="e" vm="19">
        <v>#VALUE!</v>
      </c>
      <c r="B20" s="38" cm="1">
        <f t="array" ref="B20">_FV(A20,"Price")</f>
        <v>232.94</v>
      </c>
      <c r="C20" s="38">
        <f>'[19]Sheet 1'!$AN$116</f>
        <v>238.34194718233138</v>
      </c>
      <c r="D20" s="33">
        <f>'[19]Sheet 1'!$AN$118</f>
        <v>2.3190294420586399E-2</v>
      </c>
      <c r="E20" s="33">
        <f>'[19]Sheet 1'!$AL$4</f>
        <v>6.9381689258533497E-2</v>
      </c>
      <c r="F20" s="33">
        <f>'[19]Sheet 1'!$AM$4</f>
        <v>0.11706602685943968</v>
      </c>
      <c r="G20" s="33">
        <f>'[19]Sheet 1'!$AT$107</f>
        <v>7.2096521728034269E-2</v>
      </c>
      <c r="H20" s="33">
        <f>'[19]Sheet 1'!$AL$29</f>
        <v>0.13484702713103713</v>
      </c>
      <c r="I20" s="33">
        <f>'[19]Sheet 1'!$AM$29</f>
        <v>0.14958119976940565</v>
      </c>
      <c r="J20" s="33">
        <f>'[19]Sheet 1'!$AS$22</f>
        <v>9.8692617704524116E-2</v>
      </c>
      <c r="K20" s="33">
        <f>'[19]Sheet 1'!$AL$106</f>
        <v>-1.5961969544716736E-2</v>
      </c>
      <c r="L20" s="33">
        <f>'[19]Sheet 1'!$AM$106</f>
        <v>0.5293979026746789</v>
      </c>
      <c r="M20" s="33">
        <f>'[19]Sheet 1'!$AR$106</f>
        <v>0.16904574545107076</v>
      </c>
      <c r="N20" s="33">
        <f t="shared" si="0"/>
        <v>0.19143008160054537</v>
      </c>
      <c r="O20" s="34">
        <f>'[19]Sheet 1'!$AS$19</f>
        <v>5.3450120006694561</v>
      </c>
      <c r="P20" s="34">
        <f>'[19]Sheet 1'!$AT$19</f>
        <v>28.262342215929202</v>
      </c>
      <c r="Q20" s="35">
        <f>'[19]Sheet 1'!$AU$22</f>
        <v>4.0643219079141549E-2</v>
      </c>
      <c r="R20" s="33">
        <f>'[19]Sheet 1'!$AR$7</f>
        <v>0.41410000000000002</v>
      </c>
      <c r="S20" s="33">
        <f>'[19]Sheet 1'!$AT$7</f>
        <v>0.1891213389121339</v>
      </c>
      <c r="T20" s="33">
        <f>'[19]Sheet 1'!$AU$7</f>
        <v>0.21723849372384937</v>
      </c>
      <c r="U20" s="33">
        <f>'[19]Sheet 1'!$AT$13</f>
        <v>0.4987425033855678</v>
      </c>
      <c r="V20" s="36">
        <f>'[19]Sheet 1'!$AU$13</f>
        <v>18.55421201128577</v>
      </c>
      <c r="W20" s="33">
        <f>'[19]Sheet 1'!$AR$16</f>
        <v>-1.3316596842701769E-2</v>
      </c>
      <c r="X20" s="39">
        <f>'[19]Sheet 1'!$AT$102</f>
        <v>95809340112</v>
      </c>
      <c r="Y20" s="43" t="str" cm="1">
        <f t="array" ref="Y20">_FV(A20,"Industry")</f>
        <v>Software &amp; IT Services</v>
      </c>
      <c r="Z20" s="41" cm="1">
        <f t="array" ref="Z20">_FV(A20,"Year incorporated",TRUE)</f>
        <v>1961</v>
      </c>
      <c r="AA20" s="8" t="str" cm="1">
        <f t="array" ref="AA20">_FV(A20,"Description")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one million clients in 140 countries and territories.</v>
      </c>
      <c r="AB20" s="4"/>
      <c r="AC20" s="22"/>
      <c r="AD20" s="23"/>
    </row>
    <row r="21" spans="1:34" ht="49" customHeight="1">
      <c r="A21" s="57" t="e" vm="20">
        <v>#VALUE!</v>
      </c>
      <c r="B21" s="38" cm="1">
        <f t="array" ref="B21">_FV(A21,"Price")</f>
        <v>540.58000000000004</v>
      </c>
      <c r="C21" s="38">
        <f>[20]Model!$K$6</f>
        <v>417.08632800281089</v>
      </c>
      <c r="D21" s="33">
        <f>[20]Model!$K$7</f>
        <v>-0.22844661659178866</v>
      </c>
      <c r="E21" s="33">
        <f>[20]Model!$E$11</f>
        <v>-7.0268960503998112E-2</v>
      </c>
      <c r="F21" s="33">
        <f>[20]Model!$F$11</f>
        <v>0.14337838340965781</v>
      </c>
      <c r="G21" s="33">
        <f>[20]Model!$K$11</f>
        <v>0.19028283523744149</v>
      </c>
      <c r="H21" s="33">
        <f>[20]Model!$E$13</f>
        <v>2.9429984383133783</v>
      </c>
      <c r="I21" s="33">
        <f>[20]Model!$F$13</f>
        <v>-0.60613461834664562</v>
      </c>
      <c r="J21" s="33">
        <f>[20]Model!$K$13</f>
        <v>0.17248984790364025</v>
      </c>
      <c r="K21" s="33">
        <f>[20]Model!$E$16</f>
        <v>-0.61951367109514288</v>
      </c>
      <c r="L21" s="33">
        <f>[20]Model!$F$16</f>
        <v>1.7271041202689608</v>
      </c>
      <c r="M21" s="33">
        <f>[20]Model!$K$16</f>
        <v>0.15021137891648018</v>
      </c>
      <c r="N21" s="33">
        <f t="shared" si="0"/>
        <v>0.19160712306343189</v>
      </c>
      <c r="O21" s="34">
        <f>[20]Model!$A$6</f>
        <v>9.4018072289156631</v>
      </c>
      <c r="P21" s="34">
        <f>[20]Model!$A$7</f>
        <v>32.260279329608942</v>
      </c>
      <c r="Q21" s="35">
        <f>[20]Model!$C$7</f>
        <v>3.8357701585740284E-2</v>
      </c>
      <c r="R21" s="33">
        <f>[20]Model!$C$3</f>
        <v>0.69689999999999996</v>
      </c>
      <c r="S21" s="33">
        <f>[20]Model!$C$5</f>
        <v>0.29143601432758059</v>
      </c>
      <c r="T21" s="33">
        <f>[20]Model!$C$6</f>
        <v>0.36063171605340277</v>
      </c>
      <c r="U21" s="33">
        <f>[20]Model!$E$7</f>
        <v>5.2601230138390569E-2</v>
      </c>
      <c r="V21" s="36">
        <f>[20]Model!$G$7</f>
        <v>0.39807355830382363</v>
      </c>
      <c r="W21" s="33">
        <f>[20]Model!$G$3</f>
        <v>1.9124861396637531E-3</v>
      </c>
      <c r="X21" s="39">
        <f>[20]Model!$A$3</f>
        <v>57745900000</v>
      </c>
      <c r="Y21" s="43" t="str" cm="1">
        <f t="array" ref="Y21">_FV(A21,"Industry")</f>
        <v>Software &amp; IT Services</v>
      </c>
      <c r="Z21" s="41" cm="1">
        <f t="array" ref="Z21">_FV(A21,"Year incorporated",TRUE)</f>
        <v>1981</v>
      </c>
      <c r="AA21" s="8" t="str" cm="1">
        <f t="array" ref="AA21">_FV(A21,"Description")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22" spans="1:34" ht="49" customHeight="1">
      <c r="A22" s="56" t="e" vm="21">
        <v>#VALUE!</v>
      </c>
      <c r="B22" s="38" cm="1">
        <f t="array" ref="B22">_FV(A22,"Price")</f>
        <v>545.96</v>
      </c>
      <c r="C22" s="38">
        <f>[21]Model!$K$6</f>
        <v>288.94839438248368</v>
      </c>
      <c r="D22" s="33">
        <f>[21]Model!$K$7</f>
        <v>-0.47075171371074132</v>
      </c>
      <c r="E22" s="33">
        <f>[21]Model!$E$11</f>
        <v>0.20868428257218441</v>
      </c>
      <c r="F22" s="33">
        <f>[21]Model!$F$11</f>
        <v>0.14650238057660459</v>
      </c>
      <c r="G22" s="33">
        <f>[21]Model!$K$11</f>
        <v>0.13095414419752105</v>
      </c>
      <c r="H22" s="33">
        <f>[21]Model!$E$13</f>
        <v>0.29976660558984891</v>
      </c>
      <c r="I22" s="33">
        <f>[21]Model!$F$13</f>
        <v>0.74894423488260142</v>
      </c>
      <c r="J22" s="33">
        <f>[21]Model!$K$13</f>
        <v>0.27720106841604425</v>
      </c>
      <c r="K22" s="33">
        <f>[21]Model!$E$16</f>
        <v>0.14392307114859682</v>
      </c>
      <c r="L22" s="33">
        <f>[21]Model!$F$16</f>
        <v>0.1485220132862124</v>
      </c>
      <c r="M22" s="33">
        <f>[21]Model!$K$16</f>
        <v>0.1787915276390982</v>
      </c>
      <c r="N22" s="33">
        <f t="shared" si="0"/>
        <v>0.18502529054736402</v>
      </c>
      <c r="O22" s="34">
        <f>[21]Model!$A$6</f>
        <v>14.249031925849639</v>
      </c>
      <c r="P22" s="34">
        <f>[21]Model!$A$7</f>
        <v>48.208397212543552</v>
      </c>
      <c r="Q22" s="35">
        <f>[21]Model!$C$7</f>
        <v>2.2188798487403339E-2</v>
      </c>
      <c r="R22" s="33">
        <f>[21]Model!$C$3</f>
        <v>0.78790000000000004</v>
      </c>
      <c r="S22" s="33">
        <f>[21]Model!$C$5</f>
        <v>0.29557157569515963</v>
      </c>
      <c r="T22" s="33">
        <f>[21]Model!$C$6</f>
        <v>0.31616889804325438</v>
      </c>
      <c r="U22" s="33">
        <f>[21]Model!$E$7</f>
        <v>0.12720331615853636</v>
      </c>
      <c r="V22" s="36">
        <f>[21]Model!$G$7</f>
        <v>0.11486627818118393</v>
      </c>
      <c r="W22" s="33">
        <f>[21]Model!$G$3</f>
        <v>-3.7867333260128381E-4</v>
      </c>
      <c r="X22" s="39">
        <f>[21]Model!$A$3</f>
        <v>83014860000</v>
      </c>
      <c r="Y22" s="43" t="str" cm="1">
        <f t="array" ref="Y22">_FV(A22,"Industry")</f>
        <v>Software &amp; IT Services</v>
      </c>
      <c r="Z22" s="41" cm="1">
        <f t="array" ref="Z22">_FV(A22,"Year incorporated",TRUE)</f>
        <v>1987</v>
      </c>
      <c r="AA22" s="8" t="str" cm="1">
        <f t="array" ref="AA22">_FV(A22,"Description")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row>
    <row r="23" spans="1:34" ht="49" customHeight="1">
      <c r="A23" s="56" t="e" vm="22">
        <v>#VALUE!</v>
      </c>
      <c r="B23" s="38" cm="1">
        <f t="array" ref="B23">_FV(A23,"Price")</f>
        <v>66.760000000000005</v>
      </c>
      <c r="C23" s="38">
        <f>[22]Model!$K$6</f>
        <v>111.09522303576229</v>
      </c>
      <c r="D23" s="33">
        <f>[22]Model!$K$7</f>
        <v>0.66409860748595384</v>
      </c>
      <c r="E23" s="33">
        <f>[22]Model!$E$11</f>
        <v>0.34642426963666839</v>
      </c>
      <c r="F23" s="33">
        <f>[22]Model!$F$11</f>
        <v>6.1594152712226791E-2</v>
      </c>
      <c r="G23" s="33">
        <f>[22]Model!$K$11</f>
        <v>0.10090216642100902</v>
      </c>
      <c r="H23" s="33">
        <f>[22]Model!$E$13</f>
        <v>0.32239709443099263</v>
      </c>
      <c r="I23" s="33">
        <f>[22]Model!$F$13</f>
        <v>-1.2555437469400428</v>
      </c>
      <c r="J23" s="33">
        <f>[22]Model!$K$13</f>
        <v>0.34971832669035119</v>
      </c>
      <c r="K23" s="33">
        <f>[22]Model!$E$16</f>
        <v>1.7704240214888718</v>
      </c>
      <c r="L23" s="33">
        <f>[22]Model!$F$16</f>
        <v>-3.0568650467988738</v>
      </c>
      <c r="M23" s="33">
        <f>[22]Model!$K$16</f>
        <v>0.26246259468056382</v>
      </c>
      <c r="N23" s="33">
        <f t="shared" si="0"/>
        <v>0.23118825344453914</v>
      </c>
      <c r="O23" s="34">
        <f>[22]Model!$A$6</f>
        <v>2.9754849827671097</v>
      </c>
      <c r="P23" s="34">
        <f>[22]Model!$A$7</f>
        <v>37.652398753894083</v>
      </c>
      <c r="Q23" s="35">
        <f>[22]Model!$C$7</f>
        <v>4.9146066411724892E-2</v>
      </c>
      <c r="R23" s="33">
        <f>[22]Model!$C$3</f>
        <v>0.47869999999999996</v>
      </c>
      <c r="S23" s="33">
        <f>[22]Model!$C$5</f>
        <v>7.9025110782865587E-2</v>
      </c>
      <c r="T23" s="33">
        <f>[22]Model!$C$6</f>
        <v>0.14623338257016247</v>
      </c>
      <c r="U23" s="33">
        <f>[22]Model!$E$7</f>
        <v>-4.9591974041778841E-2</v>
      </c>
      <c r="V23" s="36">
        <f>[22]Model!$G$7</f>
        <v>0.12048432731165123</v>
      </c>
      <c r="W23" s="33">
        <f>[22]Model!$G$3</f>
        <v>1.2985596636387875E-3</v>
      </c>
      <c r="X23" s="39">
        <f>[22]Model!$A$3</f>
        <v>12086420000</v>
      </c>
      <c r="Y23" s="43" t="str" cm="1">
        <f t="array" ref="Y23">_FV(A23,"Industry")</f>
        <v>Software &amp; IT Services</v>
      </c>
      <c r="Z23" s="41" cm="1">
        <f t="array" ref="Z23">_FV(A23,"Year incorporated",TRUE)</f>
        <v>2008</v>
      </c>
      <c r="AA23" s="8" t="str" cm="1">
        <f t="array" ref="AA23">_FV(A23,"Description")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row>
    <row r="24" spans="1:34" ht="50" customHeight="1">
      <c r="A24" s="56" t="e" vm="23">
        <v>#VALUE!</v>
      </c>
      <c r="B24" s="38" cm="1">
        <f t="array" ref="B24">_FV(A24,"Price")</f>
        <v>690.8</v>
      </c>
      <c r="C24" s="38">
        <f>[23]Model!$K$6</f>
        <v>412.23797074593068</v>
      </c>
      <c r="D24" s="33">
        <f>[23]Model!$K$7</f>
        <v>-0.40324555479743673</v>
      </c>
      <c r="E24" s="33">
        <f>[23]Model!$E$11</f>
        <v>0.22879918588873815</v>
      </c>
      <c r="F24" s="33">
        <f>[23]Model!$F$11</f>
        <v>0.23285024154589373</v>
      </c>
      <c r="G24" s="33">
        <f>[23]Model!$K$11</f>
        <v>0.21087846046823625</v>
      </c>
      <c r="H24" s="33">
        <f>[23]Model!$E$13</f>
        <v>0.41304347826086962</v>
      </c>
      <c r="I24" s="33">
        <f>[23]Model!$F$13</f>
        <v>5.6061538461538465</v>
      </c>
      <c r="J24" s="33">
        <f>[23]Model!$K$13</f>
        <v>0.20135699604116913</v>
      </c>
      <c r="K24" s="33">
        <f>[23]Model!$E$16</f>
        <v>0.20745729068383589</v>
      </c>
      <c r="L24" s="33">
        <f>[23]Model!$F$16</f>
        <v>0.23326162774222281</v>
      </c>
      <c r="M24" s="33">
        <f>[23]Model!$K$16</f>
        <v>0.2627084594511524</v>
      </c>
      <c r="N24" s="33">
        <f t="shared" si="0"/>
        <v>0.18454058247048072</v>
      </c>
      <c r="O24" s="34">
        <f>[23]Model!$A$6</f>
        <v>15.854455888938647</v>
      </c>
      <c r="P24" s="34">
        <f>[23]Model!$A$7</f>
        <v>65.958081043316255</v>
      </c>
      <c r="Q24" s="35">
        <f>[23]Model!$C$7</f>
        <v>1.911561167132729E-2</v>
      </c>
      <c r="R24" s="33">
        <f>[23]Model!$C$3</f>
        <v>0.78500000000000003</v>
      </c>
      <c r="S24" s="33">
        <f>[23]Model!$C$5</f>
        <v>0.240371697268249</v>
      </c>
      <c r="T24" s="33">
        <f>[23]Model!$C$6</f>
        <v>0.30306762203313925</v>
      </c>
      <c r="U24" s="33">
        <f>[23]Model!$E$7</f>
        <v>4.1611950098489822E-2</v>
      </c>
      <c r="V24" s="36">
        <f>[23]Model!$G$7</f>
        <v>0.31937626335547215</v>
      </c>
      <c r="W24" s="33">
        <f>[23]Model!$G$3</f>
        <v>3.6642913339327934E-3</v>
      </c>
      <c r="X24" s="39">
        <f>[23]Model!$A$3</f>
        <v>141612000000</v>
      </c>
      <c r="Y24" s="43" t="str" cm="1">
        <f t="array" ref="Y24">_FV(A24,"Industry")</f>
        <v>Software &amp; IT Services</v>
      </c>
      <c r="Z24" s="41" cm="1">
        <f t="array" ref="Z24">_FV(A24,"Year incorporated",TRUE)</f>
        <v>2012</v>
      </c>
      <c r="AA24" s="8" t="str" cm="1">
        <f t="array" ref="AA24">_FV(A24,"Description")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AB24" s="4"/>
      <c r="AC24" s="22"/>
      <c r="AD24" s="23"/>
    </row>
    <row r="25" spans="1:34" ht="49" customHeight="1">
      <c r="A25" s="56" t="e" vm="24">
        <v>#VALUE!</v>
      </c>
      <c r="B25" s="38" cm="1">
        <f t="array" ref="B25">_FV(A25,"Price")</f>
        <v>109.96</v>
      </c>
      <c r="C25" s="38">
        <f>[24]Model!$K$6</f>
        <v>93.3265166266211</v>
      </c>
      <c r="D25" s="33">
        <f>[24]Model!$K$7</f>
        <v>-0.15126849193687608</v>
      </c>
      <c r="E25" s="33">
        <f>[24]Model!$E$11</f>
        <v>0.23958862396129743</v>
      </c>
      <c r="F25" s="33">
        <f>[24]Model!$F$11</f>
        <v>0.16652276122579379</v>
      </c>
      <c r="G25" s="33">
        <f>[24]Model!$K$11</f>
        <v>0.19305553872307554</v>
      </c>
      <c r="H25" s="33">
        <f>[24]Model!$E$13</f>
        <v>0.15851516816451472</v>
      </c>
      <c r="I25" s="33">
        <f>[24]Model!$F$13</f>
        <v>-1.463243295887128</v>
      </c>
      <c r="J25" s="33">
        <f>[24]Model!$K$13</f>
        <v>0.28480832270702783</v>
      </c>
      <c r="K25" s="33">
        <f>[24]Model!$E$16</f>
        <v>9.3476623784123003</v>
      </c>
      <c r="L25" s="33">
        <f>[24]Model!$F$16</f>
        <v>4.3065680150403303</v>
      </c>
      <c r="M25" s="33">
        <f>[24]Model!$K$16</f>
        <v>0.43403807693996016</v>
      </c>
      <c r="N25" s="33">
        <f t="shared" si="0"/>
        <v>0.1402804838110687</v>
      </c>
      <c r="O25" s="34">
        <f>[24]Model!$A$6</f>
        <v>8.7175701684041709</v>
      </c>
      <c r="P25" s="34">
        <f>[24]Model!$A$7</f>
        <v>99.367550274223035</v>
      </c>
      <c r="Q25" s="35">
        <f>[24]Model!$C$7</f>
        <v>1.5267525876493392E-2</v>
      </c>
      <c r="R25" s="33">
        <f>[24]Model!$C$3</f>
        <v>0.72939999999999994</v>
      </c>
      <c r="S25" s="33">
        <f>[24]Model!$C$5</f>
        <v>-0.1933</v>
      </c>
      <c r="T25" s="33">
        <f>[24]Model!$C$6</f>
        <v>7.2207078346414585E-2</v>
      </c>
      <c r="U25" s="33">
        <f>[24]Model!$E$7</f>
        <v>-0.12168369635647709</v>
      </c>
      <c r="V25" s="36">
        <f>[24]Model!$G$7</f>
        <v>1.4364682079942097</v>
      </c>
      <c r="W25" s="33">
        <f>[24]Model!$G$3</f>
        <v>7.03151046995453E-2</v>
      </c>
      <c r="X25" s="39">
        <f>[24]Model!$A$3</f>
        <v>10870810000</v>
      </c>
      <c r="Y25" s="43" t="str" cm="1">
        <f t="array" ref="Y25">_FV(A25,"Industry")</f>
        <v>Software &amp; IT Services</v>
      </c>
      <c r="Z25" s="41" cm="1">
        <f t="array" ref="Z25">_FV(A25,"Year incorporated",TRUE)</f>
        <v>2012</v>
      </c>
      <c r="AA25" s="8" t="str" cm="1">
        <f t="array" ref="AA25">_FV(A25,"Description")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row>
    <row r="26" spans="1:34" ht="49" customHeight="1">
      <c r="A26" s="56" t="e" vm="25">
        <v>#VALUE!</v>
      </c>
      <c r="B26" s="38" cm="1">
        <f t="array" ref="B26">_FV(A26,"Price")</f>
        <v>118.62</v>
      </c>
      <c r="C26" s="38">
        <f>[25]Model!$K$6</f>
        <v>48.932555861326293</v>
      </c>
      <c r="D26" s="33">
        <f>[25]Model!$K$7</f>
        <v>-0.58748477608054039</v>
      </c>
      <c r="E26" s="33">
        <f>[25]Model!$E$11</f>
        <v>0.62823294296956411</v>
      </c>
      <c r="F26" s="33">
        <f>-[25]Model!$F$11</f>
        <v>-0.25664139454360924</v>
      </c>
      <c r="G26" s="33">
        <f>[25]Model!$K$11</f>
        <v>0.29704944955705498</v>
      </c>
      <c r="H26" s="33">
        <f>[25]Model!$E$13</f>
        <v>1.4179320318148951</v>
      </c>
      <c r="I26" s="33">
        <f>[25]Model!$F$13</f>
        <v>-11.705741626794259</v>
      </c>
      <c r="J26" s="33">
        <f>[25]Model!$K$13</f>
        <v>0.37177285759367701</v>
      </c>
      <c r="K26" s="33">
        <f>[25]Model!$E$16</f>
        <v>0.38525393273051356</v>
      </c>
      <c r="L26" s="33">
        <f>[25]Model!$F$16</f>
        <v>-1.0820940320400041E-2</v>
      </c>
      <c r="M26" s="33">
        <f>[25]Model!$K$16</f>
        <v>0.3514095160351271</v>
      </c>
      <c r="N26" s="33">
        <f t="shared" si="0"/>
        <v>0.18161595136800435</v>
      </c>
      <c r="O26" s="34">
        <f>[25]Model!$A$6</f>
        <v>18.514508263182897</v>
      </c>
      <c r="P26" s="34">
        <f>[25]Model!$A$7</f>
        <v>72.575493284916206</v>
      </c>
      <c r="Q26" s="35">
        <f>[25]Model!$C$7</f>
        <v>9.7246712350592904E-3</v>
      </c>
      <c r="R26" s="33">
        <f>[25]Model!$C$3</f>
        <v>0.79330000000000001</v>
      </c>
      <c r="S26" s="33">
        <f>[25]Model!$C$5</f>
        <v>0.25510688836104511</v>
      </c>
      <c r="T26" s="33">
        <f>[25]Model!$C$6</f>
        <v>0.18004750593824229</v>
      </c>
      <c r="U26" s="33">
        <f>[25]Model!$E$7</f>
        <v>-3.6382550327626231E-2</v>
      </c>
      <c r="V26" s="36">
        <f>[25]Model!$G$7</f>
        <v>0.53662301536536317</v>
      </c>
      <c r="W26" s="33">
        <f>[25]Model!$G$3</f>
        <v>8.6087451153757776E-3</v>
      </c>
      <c r="X26" s="39">
        <f>[25]Model!$A$3</f>
        <v>38973039894</v>
      </c>
      <c r="Y26" s="43" t="str" cm="1">
        <f t="array" ref="Y26">_FV(A26,"Industry")</f>
        <v>Software &amp; IT Services</v>
      </c>
      <c r="Z26" s="41" cm="1">
        <f t="array" ref="Z26">_FV(A26,"Year incorporated",TRUE)</f>
        <v>2010</v>
      </c>
      <c r="AA26" s="8" t="str" cm="1">
        <f t="array" ref="AA26">_FV(A26,"Description")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AB26" s="5" t="str" cm="1">
        <f t="array" ref="AB26">_FV(A26,"Currency")</f>
        <v>USD</v>
      </c>
    </row>
    <row r="27" spans="1:34" ht="50" customHeight="1">
      <c r="A27" s="56" t="e" vm="26">
        <v>#VALUE!</v>
      </c>
      <c r="B27" s="38" cm="1">
        <f t="array" ref="B27">_FV(A27,"Price")</f>
        <v>22.83</v>
      </c>
      <c r="C27" s="38">
        <f>[26]Model!$K$6</f>
        <v>10.204310225023727</v>
      </c>
      <c r="D27" s="33">
        <f>[26]Model!$K$7</f>
        <v>-0.55303065155393227</v>
      </c>
      <c r="E27" s="33">
        <f>[26]Model!$E$11</f>
        <v>0.51069447022667736</v>
      </c>
      <c r="F27" s="33">
        <f>[26]Model!$F$11</f>
        <v>0.31411875537594036</v>
      </c>
      <c r="G27" s="33">
        <f>[26]Model!$K$11</f>
        <v>0.25756774437111679</v>
      </c>
      <c r="H27" s="33">
        <f>[26]Model!$E$13</f>
        <v>0.32015659230865712</v>
      </c>
      <c r="I27" s="33">
        <f>[26]Model!$F$13</f>
        <v>-1.0883878281121906</v>
      </c>
      <c r="J27" s="33">
        <f>[26]Model!$K$13</f>
        <v>0.6372046894400647</v>
      </c>
      <c r="K27" s="33">
        <f>[26]Model!$E$16</f>
        <v>0.48586416344561023</v>
      </c>
      <c r="L27" s="33">
        <f>[26]Model!$F$16</f>
        <v>-0.77702627373741129</v>
      </c>
      <c r="M27" s="33">
        <f>[26]Model!$K$16</f>
        <v>0.26768213405419228</v>
      </c>
      <c r="N27" s="33">
        <f t="shared" si="0"/>
        <v>0.12104147277629511</v>
      </c>
      <c r="O27" s="34">
        <f>[26]Model!$A$6</f>
        <v>9.128296103896103</v>
      </c>
      <c r="P27" s="34" t="s">
        <v>594</v>
      </c>
      <c r="Q27" s="35">
        <f>[26]Model!$C$7</f>
        <v>-5.1217934016504693E-3</v>
      </c>
      <c r="R27" s="33">
        <f>[26]Model!$C$3</f>
        <v>0.67370000000000008</v>
      </c>
      <c r="S27" s="33">
        <f>[26]Model!$C$5</f>
        <v>5.1948051948051951E-2</v>
      </c>
      <c r="T27" s="33">
        <f>[26]Model!$C$6</f>
        <v>-4.6753246753246755E-2</v>
      </c>
      <c r="U27" s="33">
        <f>[26]Model!$E$7</f>
        <v>-0.19382367311794038</v>
      </c>
      <c r="V27" s="36">
        <f>[26]Model!$G$7</f>
        <v>1.4649612680033517</v>
      </c>
      <c r="W27" s="33">
        <f>[26]Model!$G$3</f>
        <v>1.8204891954785824E-2</v>
      </c>
      <c r="X27" s="39">
        <f>[26]Model!$A$3</f>
        <v>7028788000</v>
      </c>
      <c r="Y27" s="43" t="str" cm="1">
        <f t="array" ref="Y27">_FV(A27,"Industry")</f>
        <v>Software &amp; IT Services</v>
      </c>
      <c r="Z27" s="41" cm="1">
        <f t="array" ref="Z27">_FV(A27,"Year incorporated",TRUE)</f>
        <v>2014</v>
      </c>
      <c r="AA27" s="8" t="str" cm="1">
        <f t="array" ref="AA27">_FV(A27,"Description")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28" spans="1:34" ht="50" customHeight="1">
      <c r="A28" s="56" t="e" vm="27">
        <v>#VALUE!</v>
      </c>
      <c r="B28" s="38" cm="1">
        <f t="array" ref="B28">_FV(A28,"Price")</f>
        <v>235.03</v>
      </c>
      <c r="C28" s="38">
        <f>[27]Model!$K$6</f>
        <v>130.66540335194884</v>
      </c>
      <c r="D28" s="33">
        <f>[27]Model!$K$7</f>
        <v>-0.44404797961133113</v>
      </c>
      <c r="E28" s="33">
        <f>[27]Model!$E$11</f>
        <v>0.54398268386339432</v>
      </c>
      <c r="F28" s="33">
        <f>[27]Model!$F$11</f>
        <v>0.35550205333128693</v>
      </c>
      <c r="G28" s="33">
        <f>[27]Model!$K$11</f>
        <v>0.27178118380727961</v>
      </c>
      <c r="H28" s="33">
        <f>[27]Model!$E$13</f>
        <v>-0.21957649423769809</v>
      </c>
      <c r="I28" s="33">
        <f>[27]Model!$F$13</f>
        <v>-4.7490791017490244</v>
      </c>
      <c r="J28" s="33">
        <f>[27]Model!$K$13</f>
        <v>0.30334321777111894</v>
      </c>
      <c r="K28" s="33">
        <f>[27]Model!$E$16</f>
        <v>0.52321299849987346</v>
      </c>
      <c r="L28" s="33">
        <f>[27]Model!$F$16</f>
        <v>-3.0788798647083504E-2</v>
      </c>
      <c r="M28" s="33">
        <f>[27]Model!$K$16</f>
        <v>0.34233880689870111</v>
      </c>
      <c r="N28" s="33">
        <f t="shared" si="0"/>
        <v>0.17952804242461595</v>
      </c>
      <c r="O28" s="34">
        <f>[27]Model!$A$6</f>
        <v>18.473466308755761</v>
      </c>
      <c r="P28" s="34">
        <f>[27]Model!$A$7</f>
        <v>81.691980561863176</v>
      </c>
      <c r="Q28" s="35">
        <f>[27]Model!$C$7</f>
        <v>1.2152012630784253E-2</v>
      </c>
      <c r="R28" s="33">
        <f>[27]Model!$C$3</f>
        <v>0.7369</v>
      </c>
      <c r="S28" s="33">
        <f>[27]Model!$C$5</f>
        <v>0.22613561553653719</v>
      </c>
      <c r="T28" s="33">
        <f>[27]Model!$C$6</f>
        <v>0.22448979591836735</v>
      </c>
      <c r="U28" s="33">
        <f>[27]Model!$E$7</f>
        <v>-5.7340271129913842E-2</v>
      </c>
      <c r="V28" s="36">
        <f>[27]Model!$G$7</f>
        <v>0.48604131650390153</v>
      </c>
      <c r="W28" s="33">
        <f>[27]Model!$G$3</f>
        <v>4.6258903843955923E-3</v>
      </c>
      <c r="X28" s="39">
        <f>[27]Model!$A$3</f>
        <v>56122390646</v>
      </c>
      <c r="Y28" s="43" t="str" cm="1">
        <f t="array" ref="Y28">_FV(A28,"Industry")</f>
        <v>Software &amp; IT Services</v>
      </c>
      <c r="Z28" s="41" cm="1">
        <f t="array" ref="Z28">_FV(A28,"Year incorporated",TRUE)</f>
        <v>2011</v>
      </c>
      <c r="AA28" s="8" t="str" cm="1">
        <f t="array" ref="AA28">_FV(A28,"Description")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row>
    <row r="29" spans="1:34" ht="49" customHeight="1">
      <c r="A29" s="57" t="e" vm="28">
        <v>#VALUE!</v>
      </c>
      <c r="B29" s="38" cm="1">
        <f t="array" ref="B29">_FV(A29,"Price")</f>
        <v>2373.0700000000002</v>
      </c>
      <c r="C29" s="38">
        <f>[28]Model!$K$6</f>
        <v>1755.6491501006553</v>
      </c>
      <c r="D29" s="33">
        <f>[28]Model!$K$7</f>
        <v>-0.26017810258413987</v>
      </c>
      <c r="E29" s="33">
        <f>[28]Model!$E$11</f>
        <v>0.39088640255636609</v>
      </c>
      <c r="F29" s="33">
        <f>[28]Model!$F$11</f>
        <v>0.2773504543989509</v>
      </c>
      <c r="G29" s="33">
        <f>[28]Model!$K$11</f>
        <v>0.12303100964447826</v>
      </c>
      <c r="H29" s="33">
        <f>[28]Model!$E$13</f>
        <v>0.77164462116597909</v>
      </c>
      <c r="I29" s="33">
        <f>[28]Model!$F$13</f>
        <v>1.2631139525443742</v>
      </c>
      <c r="J29" s="33">
        <f>[28]Model!$K$13</f>
        <v>0.16241557047206961</v>
      </c>
      <c r="K29" s="33">
        <f>[28]Model!$E$16</f>
        <v>9.5831403051343411E-2</v>
      </c>
      <c r="L29" s="33">
        <f>[28]Model!$F$16</f>
        <v>0.11032266794686829</v>
      </c>
      <c r="M29" s="33">
        <f>[28]Model!$K$16</f>
        <v>0.11593512684977303</v>
      </c>
      <c r="N29" s="33">
        <f t="shared" si="0"/>
        <v>0.1729515365307901</v>
      </c>
      <c r="O29" s="34">
        <f>[28]Model!$A$6</f>
        <v>4.3457618007154695</v>
      </c>
      <c r="P29" s="34">
        <f>[28]Model!$A$7</f>
        <v>31.72406114522293</v>
      </c>
      <c r="Q29" s="35">
        <f>[28]Model!$C$7</f>
        <v>3.9954402992876087E-2</v>
      </c>
      <c r="R29" s="33">
        <f>[28]Model!$C$3</f>
        <v>0.88290000000000013</v>
      </c>
      <c r="S29" s="33">
        <f>[28]Model!$C$5</f>
        <v>0.13698630136986301</v>
      </c>
      <c r="T29" s="33">
        <f>[28]Model!$C$6</f>
        <v>0.17363231829683273</v>
      </c>
      <c r="U29" s="33">
        <f>[28]Model!$E$7</f>
        <v>0.18188720173535791</v>
      </c>
      <c r="V29" s="36">
        <f>[28]Model!$G$7</f>
        <v>1.4665596575708935</v>
      </c>
      <c r="W29" s="33">
        <f>[28]Model!$G$3</f>
        <v>0</v>
      </c>
      <c r="X29" s="39">
        <f>[28]Model!$A$3</f>
        <v>49806775998</v>
      </c>
      <c r="Y29" s="43" t="str" cm="1">
        <f t="array" ref="Y29">_FV(A29,"Industry")</f>
        <v>Software &amp; IT Services</v>
      </c>
      <c r="Z29" s="41" cm="1">
        <f t="array" ref="Z29">_FV(A29,"Year incorporated",TRUE)</f>
        <v>2002</v>
      </c>
      <c r="AA29" s="8" t="str" cm="1">
        <f t="array" ref="AA29">_FV(A29,"Description")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c r="AB29" s="5" t="str" cm="1">
        <f t="array" ref="AB29">_FV(A29,"Currency")</f>
        <v>USD</v>
      </c>
    </row>
    <row r="30" spans="1:34" ht="50" customHeight="1">
      <c r="A30" s="56" t="e" vm="29">
        <v>#VALUE!</v>
      </c>
      <c r="B30" s="38" cm="1">
        <f t="array" ref="B30">_FV(A30,"Price")</f>
        <v>36.520000000000003</v>
      </c>
      <c r="C30" s="38">
        <f>[29]Model!$K$6</f>
        <v>29.654864422145842</v>
      </c>
      <c r="D30" s="33">
        <f>[29]Model!$K$7</f>
        <v>-0.18798290191276457</v>
      </c>
      <c r="E30" s="33">
        <f>[29]Model!$E$11</f>
        <v>0.66772262857049669</v>
      </c>
      <c r="F30" s="33">
        <f>[29]Model!$F$11</f>
        <v>0.40814425655606046</v>
      </c>
      <c r="G30" s="33">
        <f>[29]Model!$K$11</f>
        <v>0.30806332687495303</v>
      </c>
      <c r="H30" s="33">
        <f>[29]Model!$E$13</f>
        <v>1.607729571750764</v>
      </c>
      <c r="I30" s="33">
        <f>[29]Model!$F$13</f>
        <v>-1.4861697500063968</v>
      </c>
      <c r="J30" s="33">
        <f>[29]Model!$K$13</f>
        <v>0.20540261623852957</v>
      </c>
      <c r="K30" s="33">
        <f>[29]Model!$E$16</f>
        <v>4.6846482705013601</v>
      </c>
      <c r="L30" s="33">
        <f>[29]Model!$F$16</f>
        <v>0.4220666457002995</v>
      </c>
      <c r="M30" s="33">
        <f>[29]Model!$K$16</f>
        <v>0.4587406609175872</v>
      </c>
      <c r="N30" s="33">
        <f t="shared" si="0"/>
        <v>0.15698920080263817</v>
      </c>
      <c r="O30" s="34">
        <f>[29]Model!$A$6</f>
        <v>10.414131944444444</v>
      </c>
      <c r="P30" s="34">
        <f>[29]Model!$A$7</f>
        <v>63.142526315789475</v>
      </c>
      <c r="Q30" s="35">
        <f>[29]Model!$C$7</f>
        <v>1.7337552137686837E-2</v>
      </c>
      <c r="R30" s="33">
        <f>[29]Model!$C$3</f>
        <v>0.39770000000000005</v>
      </c>
      <c r="S30" s="33">
        <f>[29]Model!$C$5</f>
        <v>0.16493055555555555</v>
      </c>
      <c r="T30" s="33">
        <f>[29]Model!$C$6</f>
        <v>0.18055555555555555</v>
      </c>
      <c r="U30" s="33">
        <f>[29]Model!$E$7</f>
        <v>-0.13184455814335974</v>
      </c>
      <c r="V30" s="36">
        <f>[29]Model!$G$7</f>
        <v>2.4392957081744378E-2</v>
      </c>
      <c r="W30" s="33">
        <f>[29]Model!$G$3</f>
        <v>1.5107976643331134E-2</v>
      </c>
      <c r="X30" s="39">
        <f>[29]Model!$A$3</f>
        <v>5998540000</v>
      </c>
      <c r="Y30" s="43" t="str" cm="1">
        <f t="array" ref="Y30">_FV(A30,"Industry")</f>
        <v>Software &amp; IT Services</v>
      </c>
      <c r="Z30" s="41" cm="1">
        <f t="array" ref="Z30">_FV(A30,"Year incorporated",TRUE)</f>
        <v>2013</v>
      </c>
      <c r="AA30" s="8" t="str" cm="1">
        <f t="array" ref="AA30">_FV(A30,"Description")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31" spans="1:34" ht="50" customHeight="1">
      <c r="A31" s="56" t="e" vm="30">
        <v>#VALUE!</v>
      </c>
      <c r="B31" s="38" cm="1">
        <f t="array" ref="B31">_FV(A31,"Price")</f>
        <v>242.73</v>
      </c>
      <c r="C31" s="38">
        <f>'[30]Sheet 1'!$S$116</f>
        <v>138.07107785636452</v>
      </c>
      <c r="D31" s="33">
        <f>'[30]Sheet 1'!$S$118</f>
        <v>-0.431174235338176</v>
      </c>
      <c r="E31" s="33">
        <f>'[30]Sheet 1'!$Q$4</f>
        <v>-0.16727806309611148</v>
      </c>
      <c r="F31" s="33">
        <f>'[30]Sheet 1'!$R$4</f>
        <v>6.5678814577492917E-2</v>
      </c>
      <c r="G31" s="33">
        <f>'[30]Sheet 1'!$Y$107</f>
        <v>6.15826184091397E-2</v>
      </c>
      <c r="H31" s="33">
        <f>'[30]Sheet 1'!$Q$29</f>
        <v>0.43163740057031363</v>
      </c>
      <c r="I31" s="33">
        <f>'[30]Sheet 1'!$R$29</f>
        <v>-0.12045287766013213</v>
      </c>
      <c r="J31" s="33">
        <f>'[30]Sheet 1'!$X$22</f>
        <v>4.3595068240837073E-2</v>
      </c>
      <c r="K31" s="33">
        <f>'[30]Sheet 1'!$Q$106</f>
        <v>-0.11608249746421728</v>
      </c>
      <c r="L31" s="33">
        <f>'[30]Sheet 1'!$R$106</f>
        <v>0.2351141144970037</v>
      </c>
      <c r="M31" s="33">
        <f>'[30]Sheet 1'!$W$106</f>
        <v>0.10454258013987135</v>
      </c>
      <c r="N31" s="33">
        <f t="shared" si="0"/>
        <v>0.15673883982889888</v>
      </c>
      <c r="O31" s="34">
        <f>'[30]Sheet 1'!$X$19</f>
        <v>13.22532506576475</v>
      </c>
      <c r="P31" s="34">
        <f>'[30]Sheet 1'!$Y$19</f>
        <v>41.945876042908225</v>
      </c>
      <c r="Q31" s="35">
        <f>'[30]Sheet 1'!$Z$22</f>
        <v>2.7525680832243379E-2</v>
      </c>
      <c r="R31" s="33">
        <f>'[30]Sheet 1'!$W$7</f>
        <v>0.67869999999999997</v>
      </c>
      <c r="S31" s="33">
        <f>'[30]Sheet 1'!$Y$7</f>
        <v>0.31529500187899284</v>
      </c>
      <c r="T31" s="33">
        <f>'[30]Sheet 1'!$Z$7</f>
        <v>0.36403607666290866</v>
      </c>
      <c r="U31" s="33">
        <f>'[30]Sheet 1'!$Y$13</f>
        <v>0.24654676763427288</v>
      </c>
      <c r="V31" s="36">
        <f>'[30]Sheet 1'!$Z$13</f>
        <v>2.9688446807294344</v>
      </c>
      <c r="W31" s="33">
        <f>'[30]Sheet 1'!$W$16</f>
        <v>-1.1814203446263516E-2</v>
      </c>
      <c r="X31" s="39">
        <f>'[30]Sheet 1'!$Y$102</f>
        <v>35192590000</v>
      </c>
      <c r="Y31" s="43" t="str" cm="1">
        <f t="array" ref="Y31">_FV(A31,"Industry")</f>
        <v>Software &amp; IT Services</v>
      </c>
      <c r="Z31" s="41" cm="1">
        <f t="array" ref="Z31">_FV(A31,"Year incorporated",TRUE)</f>
        <v>2008</v>
      </c>
      <c r="AA31" s="8" t="str" cm="1">
        <f t="array" ref="AA31">_FV(A31,"Description")</f>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c>
    </row>
    <row r="32" spans="1:34" ht="50" customHeight="1">
      <c r="A32" s="56" t="e" vm="31">
        <v>#VALUE!</v>
      </c>
      <c r="B32" s="38" cm="1">
        <f t="array" ref="B32">_FV(A32,"Price")</f>
        <v>78.790000000000006</v>
      </c>
      <c r="C32" s="38">
        <f>[31]Model!$K$6</f>
        <v>17.721691738253277</v>
      </c>
      <c r="D32" s="33">
        <f>[31]Model!$K$7</f>
        <v>-0.77507689125202084</v>
      </c>
      <c r="E32" s="33">
        <f>[31]Model!$E$11</f>
        <v>0.48568307775743191</v>
      </c>
      <c r="F32" s="33">
        <f>[31]Model!$F$11</f>
        <v>0.31967380370595566</v>
      </c>
      <c r="G32" s="33">
        <f>[31]Model!$K$11</f>
        <v>0.31171100833353071</v>
      </c>
      <c r="H32" s="33">
        <f>[31]Model!$E$13</f>
        <v>-0.25710981948376732</v>
      </c>
      <c r="I32" s="33">
        <f>[31]Model!$F$13</f>
        <v>-1.8170399367052608</v>
      </c>
      <c r="J32" s="33">
        <f>[31]Model!$K$13</f>
        <v>0.46671173595489662</v>
      </c>
      <c r="K32" s="33">
        <f>[31]Model!$E$16</f>
        <v>-0.29384571952854821</v>
      </c>
      <c r="L32" s="33">
        <f>[31]Model!$F$16</f>
        <v>-8.246014691919445</v>
      </c>
      <c r="M32" s="33">
        <f>[31]Model!$K$16</f>
        <v>0.46147101331270607</v>
      </c>
      <c r="N32" s="33">
        <f t="shared" si="0"/>
        <v>0.15513061969753097</v>
      </c>
      <c r="O32" s="34">
        <f>[31]Model!$A$6</f>
        <v>20.555913070707071</v>
      </c>
      <c r="P32" s="34">
        <f>[31]Model!$A$7</f>
        <v>167.43962102531646</v>
      </c>
      <c r="Q32" s="35">
        <f>[31]Model!$C$7</f>
        <v>5.4809101535686381E-3</v>
      </c>
      <c r="R32" s="33">
        <f>[31]Model!$C$3</f>
        <v>0.75890000000000002</v>
      </c>
      <c r="S32" s="33">
        <f>[31]Model!$C$5</f>
        <v>0.12276612276612277</v>
      </c>
      <c r="T32" s="33">
        <f>[31]Model!$C$6</f>
        <v>0.11266511266511267</v>
      </c>
      <c r="U32" s="33">
        <f>[31]Model!$E$7</f>
        <v>-6.845343465613786E-2</v>
      </c>
      <c r="V32" s="36">
        <f>[31]Model!$G$7</f>
        <v>2.0294698515710246</v>
      </c>
      <c r="W32" s="33">
        <f>[31]Model!$G$3</f>
        <v>2.731001154963536E-2</v>
      </c>
      <c r="X32" s="39">
        <f>[31]Model!$A$3</f>
        <v>26455460122</v>
      </c>
      <c r="Y32" s="43" t="str" cm="1">
        <f t="array" ref="Y32">_FV(A32,"Industry")</f>
        <v>Software &amp; IT Services</v>
      </c>
      <c r="Z32" s="41" cm="1">
        <f t="array" ref="Z32">_FV(A32,"Year incorporated",TRUE)</f>
        <v>2009</v>
      </c>
      <c r="AA32" s="8" t="str" cm="1">
        <f t="array" ref="AA32">_FV(A32,"Description")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AB32" s="4"/>
      <c r="AC32" s="22"/>
      <c r="AD32" s="23"/>
    </row>
    <row r="33" spans="1:30" ht="50" customHeight="1">
      <c r="A33" s="56" t="e" vm="32">
        <v>#VALUE!</v>
      </c>
      <c r="B33" s="38" cm="1">
        <f t="array" ref="B33">_FV(A33,"Price")</f>
        <v>517.07000000000005</v>
      </c>
      <c r="C33" s="38">
        <f>[32]Model!$K$6</f>
        <v>158.91575628741086</v>
      </c>
      <c r="D33" s="33">
        <f>[32]Model!$K$7</f>
        <v>-0.69266103953543845</v>
      </c>
      <c r="E33" s="33">
        <f>[32]Model!$E$11</f>
        <v>0.33084100509126912</v>
      </c>
      <c r="F33" s="33">
        <f>[32]Model!$F$11</f>
        <v>0.22474752580779889</v>
      </c>
      <c r="G33" s="33">
        <f>[32]Model!$K$11</f>
        <v>0.21061953164899111</v>
      </c>
      <c r="H33" s="33">
        <f>[32]Model!$E$13</f>
        <v>0.44852705011755334</v>
      </c>
      <c r="I33" s="33">
        <f>[32]Model!$F$13</f>
        <v>-3.4390460225811315</v>
      </c>
      <c r="J33" s="33">
        <f>[32]Model!$K$13</f>
        <v>0.40069592625443967</v>
      </c>
      <c r="K33" s="33">
        <f>[32]Model!$E$16</f>
        <v>7.4980238283445022E-2</v>
      </c>
      <c r="L33" s="33">
        <f>[32]Model!$F$16</f>
        <v>0.32891542782217331</v>
      </c>
      <c r="M33" s="33">
        <f>[32]Model!$K$16</f>
        <v>0.28635936199703593</v>
      </c>
      <c r="N33" s="33">
        <f t="shared" si="0"/>
        <v>0.14119402854785179</v>
      </c>
      <c r="O33" s="34">
        <f>[32]Model!$A$6</f>
        <v>12.27566618726415</v>
      </c>
      <c r="P33" s="34">
        <f>[32]Model!$A$7</f>
        <v>94.634226607272723</v>
      </c>
      <c r="Q33" s="35">
        <f>[32]Model!$C$7</f>
        <v>1.1527637832729469E-2</v>
      </c>
      <c r="R33" s="33">
        <f>[32]Model!$C$3</f>
        <v>0.82940000000000003</v>
      </c>
      <c r="S33" s="33">
        <f>[32]Model!$C$5</f>
        <v>0.12971698113207547</v>
      </c>
      <c r="T33" s="33">
        <f>[32]Model!$C$6</f>
        <v>0.14150943396226415</v>
      </c>
      <c r="U33" s="33">
        <f>[32]Model!$E$7</f>
        <v>-4.6421576361431308E-2</v>
      </c>
      <c r="V33" s="36">
        <f>[32]Model!$G$7</f>
        <v>0.73903913752407702</v>
      </c>
      <c r="W33" s="33">
        <f>[32]Model!$G$3</f>
        <v>4.8771323135570387E-2</v>
      </c>
      <c r="X33" s="39">
        <f>[32]Model!$A$3</f>
        <v>26024412317</v>
      </c>
      <c r="Y33" s="43" t="str" cm="1">
        <f t="array" ref="Y33">_FV(A33,"Industry")</f>
        <v>Software &amp; IT Services</v>
      </c>
      <c r="Z33" s="41" cm="1">
        <f t="array" ref="Z33">_FV(A33,"Year incorporated",TRUE)</f>
        <v>2005</v>
      </c>
      <c r="AA33" s="8" t="str" cm="1">
        <f t="array" ref="AA33">_FV(A33,"Description")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AB33" s="4"/>
      <c r="AC33" s="22"/>
      <c r="AD33" s="23"/>
    </row>
    <row r="34" spans="1:30" ht="50" customHeight="1">
      <c r="A34" s="56" t="e" vm="33">
        <v>#VALUE!</v>
      </c>
      <c r="B34" s="38" cm="1">
        <f t="array" ref="B34">_FV(A34,"Price")</f>
        <v>185.96</v>
      </c>
      <c r="C34" s="38">
        <f>[33]Model!$K$6</f>
        <v>84.771671422962015</v>
      </c>
      <c r="D34" s="33">
        <f>[33]Model!$K$7</f>
        <v>-0.544140291337051</v>
      </c>
      <c r="E34" s="33">
        <f>[33]Model!$E$11</f>
        <v>0.69409764566847132</v>
      </c>
      <c r="F34" s="33">
        <f>[33]Model!$F$11</f>
        <v>0.33129427461163719</v>
      </c>
      <c r="G34" s="33">
        <f>[33]Model!$K$11</f>
        <v>0.33032047918657786</v>
      </c>
      <c r="H34" s="33">
        <f>[33]Model!$E$13</f>
        <v>0.17171460170483632</v>
      </c>
      <c r="I34" s="33">
        <f>[33]Model!$F$13</f>
        <v>-1.3163027720423495</v>
      </c>
      <c r="J34" s="33">
        <f>AVERAGE([33]Model!$G$13:$J$13)</f>
        <v>0.36791799342087339</v>
      </c>
      <c r="K34" s="33">
        <f>[33]Model!$E$16</f>
        <v>6.4659743766517295</v>
      </c>
      <c r="L34" s="33">
        <f>[33]Model!$F$16</f>
        <v>4.4610444950183847E-2</v>
      </c>
      <c r="M34" s="33">
        <f>[33]Model!$K$16</f>
        <v>0.41960113413714761</v>
      </c>
      <c r="N34" s="33">
        <f t="shared" si="0"/>
        <v>0.15552313187212549</v>
      </c>
      <c r="O34" s="34">
        <f>[33]Model!$A$6</f>
        <v>22.296112727272728</v>
      </c>
      <c r="P34" s="34">
        <f>[33]Model!$A$7</f>
        <v>243.31075396825398</v>
      </c>
      <c r="Q34" s="35">
        <f>[33]Model!$C$7</f>
        <v>8.8560076758590293E-3</v>
      </c>
      <c r="R34" s="33">
        <f>[33]Model!$C$3</f>
        <v>0.66269999999999996</v>
      </c>
      <c r="S34" s="33">
        <f>[33]Model!$C$5</f>
        <v>9.1636363636363641E-2</v>
      </c>
      <c r="T34" s="33">
        <f>[33]Model!$C$6</f>
        <v>0.19745454545454547</v>
      </c>
      <c r="U34" s="33">
        <f>[33]Model!$E$7</f>
        <v>-0.13463804532518664</v>
      </c>
      <c r="V34" s="36">
        <f>[33]Model!$G$7</f>
        <v>5.6028554457934698E-2</v>
      </c>
      <c r="W34" s="33">
        <f>[33]Model!$G$3</f>
        <v>7.1913932624784E-3</v>
      </c>
      <c r="X34" s="39">
        <f>[33]Model!$A$3</f>
        <v>61314310000</v>
      </c>
      <c r="Y34" s="43" t="str" cm="1">
        <f t="array" ref="Y34">_FV(A34,"Industry")</f>
        <v>Software &amp; IT Services</v>
      </c>
      <c r="Z34" s="41" cm="1">
        <f t="array" ref="Z34">_FV(A34,"Year incorporated",TRUE)</f>
        <v>2012</v>
      </c>
      <c r="AA34" s="8" t="str" cm="1">
        <f t="array" ref="AA34">_FV(A34,"Description")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34" s="4"/>
      <c r="AC34" s="22"/>
      <c r="AD34" s="23"/>
    </row>
    <row r="35" spans="1:30" ht="50" customHeight="1">
      <c r="A35" s="56" t="e" vm="34">
        <v>#VALUE!</v>
      </c>
      <c r="B35" s="38" cm="1">
        <f t="array" ref="B35">_FV(A35,"Price")</f>
        <v>213.3</v>
      </c>
      <c r="C35" s="38">
        <f>[34]Model!$K$6</f>
        <v>60.307977731008435</v>
      </c>
      <c r="D35" s="33">
        <f>[34]Model!$K$7</f>
        <v>-0.7172621766009919</v>
      </c>
      <c r="E35" s="33">
        <f>[34]Model!$E$11</f>
        <v>0.47343004801173971</v>
      </c>
      <c r="F35" s="33">
        <f>[34]Model!$F$11</f>
        <v>0.393794232668913</v>
      </c>
      <c r="G35" s="33">
        <f>[34]Model!$K$11</f>
        <v>0.23209249461272466</v>
      </c>
      <c r="H35" s="33">
        <f>[34]Model!$E$13</f>
        <v>-9.3290097281117923E-3</v>
      </c>
      <c r="I35" s="33">
        <f>[34]Model!$F$13</f>
        <v>-2.4771544633564977</v>
      </c>
      <c r="J35" s="33">
        <f>[34]Model!$K$13</f>
        <v>0.26294191919191923</v>
      </c>
      <c r="K35" s="33">
        <f>[34]Model!$E$16</f>
        <v>13.686909581646423</v>
      </c>
      <c r="L35" s="33">
        <f>[34]Model!$F$16</f>
        <v>1.457961959018653</v>
      </c>
      <c r="M35" s="33">
        <f>[34]Model!$K$16</f>
        <v>0.46752301965855009</v>
      </c>
      <c r="N35" s="33">
        <f t="shared" si="0"/>
        <v>0.14487933460294855</v>
      </c>
      <c r="O35" s="34">
        <f>[34]Model!$A$6</f>
        <v>17.401063700970873</v>
      </c>
      <c r="P35" s="34">
        <f>[34]Model!$A$7</f>
        <v>101.83577052272727</v>
      </c>
      <c r="Q35" s="35">
        <f>[34]Model!$C$7</f>
        <v>1.1939901713001027E-2</v>
      </c>
      <c r="R35" s="33">
        <f>[34]Model!$C$3</f>
        <v>0.73019999999999996</v>
      </c>
      <c r="S35" s="33">
        <f>[34]Model!$C$5</f>
        <v>0.17087378640776699</v>
      </c>
      <c r="T35" s="33">
        <f>[34]Model!$C$6</f>
        <v>0.20776699029126214</v>
      </c>
      <c r="U35" s="33">
        <f>[34]Model!$E$7</f>
        <v>-6.2161923847695394E-2</v>
      </c>
      <c r="V35" s="36">
        <f>[34]Model!$G$7</f>
        <v>4.5849716216329509E-2</v>
      </c>
      <c r="W35" s="33">
        <f>[34]Model!$G$3</f>
        <v>7.1405882084662642E-2</v>
      </c>
      <c r="X35" s="39">
        <f>[34]Model!$A$3</f>
        <v>8961547806</v>
      </c>
      <c r="Y35" s="43" t="str" cm="1">
        <f t="array" ref="Y35">_FV(A35,"Industry")</f>
        <v>Software &amp; IT Services</v>
      </c>
      <c r="Z35" s="41" cm="1">
        <f t="array" ref="Z35">_FV(A35,"Year incorporated",TRUE)</f>
        <v>2011</v>
      </c>
      <c r="AA35" s="8" t="str" cm="1">
        <f t="array" ref="AA35">_FV(A35,"Description")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AB35" s="4"/>
      <c r="AC35" s="22"/>
      <c r="AD35" s="23"/>
    </row>
    <row r="36" spans="1:30" ht="50" customHeight="1">
      <c r="A36" s="56" t="e" vm="35">
        <v>#VALUE!</v>
      </c>
      <c r="B36" s="38" cm="1">
        <f t="array" ref="B36">_FV(A36,"Price")</f>
        <v>52.47</v>
      </c>
      <c r="C36" s="38">
        <f>[35]Model!$K$6</f>
        <v>23.069035590532089</v>
      </c>
      <c r="D36" s="33">
        <f>[35]Model!$K$7</f>
        <v>-0.56033856316881858</v>
      </c>
      <c r="E36" s="33">
        <f>[35]Model!$E$11</f>
        <v>0.67952092395498975</v>
      </c>
      <c r="F36" s="33">
        <f>[35]Model!$F$11</f>
        <v>0.31028241770672293</v>
      </c>
      <c r="G36" s="33">
        <f>[35]Model!$K$11</f>
        <v>0.31719743601869332</v>
      </c>
      <c r="H36" s="33">
        <f>[35]Model!$E$13</f>
        <v>0.11069499413425476</v>
      </c>
      <c r="I36" s="33">
        <f>[35]Model!$F$13</f>
        <v>-1.1160692004573127</v>
      </c>
      <c r="J36" s="33">
        <f>[35]Model!$K$13</f>
        <v>0.62348312960550722</v>
      </c>
      <c r="K36" s="33">
        <f>[35]Model!$E$16</f>
        <v>0.56457689063817829</v>
      </c>
      <c r="L36" s="33">
        <f>[35]Model!$F$16</f>
        <v>-1.4791681640671794</v>
      </c>
      <c r="M36" s="33">
        <f>[35]Model!$K$16</f>
        <v>0.41220452068138513</v>
      </c>
      <c r="N36" s="33">
        <f t="shared" si="0"/>
        <v>0.17742251474184992</v>
      </c>
      <c r="O36" s="34">
        <f>[35]Model!$A$6</f>
        <v>14.599116906474821</v>
      </c>
      <c r="P36" s="34" t="s">
        <v>594</v>
      </c>
      <c r="Q36" s="35">
        <f>[35]Model!$C$7</f>
        <v>4.9278628634899443E-3</v>
      </c>
      <c r="R36" s="33">
        <f>[35]Model!$C$3</f>
        <v>0.88569999999999993</v>
      </c>
      <c r="S36" s="33">
        <f>[35]Model!$C$5</f>
        <v>3.5971223021582732E-2</v>
      </c>
      <c r="T36" s="33">
        <f>[35]Model!$C$6</f>
        <v>7.1942446043165464E-2</v>
      </c>
      <c r="U36" s="33">
        <f>[35]Model!$E$7</f>
        <v>-0.19428542238835569</v>
      </c>
      <c r="V36" s="36">
        <f>[35]Model!$G$7</f>
        <v>9.0828160338770995E-4</v>
      </c>
      <c r="W36" s="33">
        <f>[35]Model!$G$3</f>
        <v>8.7684649469115996E-3</v>
      </c>
      <c r="X36" s="39">
        <f>[35]Model!$A$3</f>
        <v>8117109000</v>
      </c>
      <c r="Y36" s="43" t="str" cm="1">
        <f t="array" ref="Y36">_FV(A36,"Industry")</f>
        <v>Software &amp; IT Services</v>
      </c>
      <c r="Z36" s="41" cm="1">
        <f t="array" ref="Z36">_FV(A36,"Year incorporated",TRUE)</f>
        <v>2014</v>
      </c>
      <c r="AA36" s="8" t="str" cm="1">
        <f t="array" ref="AA36">_FV(A36,"Description")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36" s="4"/>
      <c r="AC36" s="22"/>
      <c r="AD36" s="23"/>
    </row>
    <row r="37" spans="1:30" ht="50" customHeight="1">
      <c r="A37" s="56" t="e" vm="36">
        <v>#VALUE!</v>
      </c>
      <c r="B37" s="38" cm="1">
        <f t="array" ref="B37">_FV(A37,"Price")</f>
        <v>32.524999999999999</v>
      </c>
      <c r="C37" s="38">
        <f>[36]Model!$K$6</f>
        <v>15.99322747437874</v>
      </c>
      <c r="D37" s="33">
        <f>[36]Model!$K$7</f>
        <v>-0.36635390355076303</v>
      </c>
      <c r="E37" s="33">
        <f>[36]Model!$E$11</f>
        <v>0.25258120926479877</v>
      </c>
      <c r="F37" s="33">
        <f>[36]Model!$F$11</f>
        <v>0.55784515579889349</v>
      </c>
      <c r="G37" s="33">
        <f>[36]Model!$K$11</f>
        <v>0.19842424476926182</v>
      </c>
      <c r="H37" s="33">
        <f>[36]Model!$E$13</f>
        <v>0.72934640363344827</v>
      </c>
      <c r="I37" s="33">
        <f>[36]Model!$F$13</f>
        <v>-1.2931398754915522</v>
      </c>
      <c r="J37" s="33">
        <f>[36]Model!$K$13</f>
        <v>0.33681947739079388</v>
      </c>
      <c r="K37" s="33">
        <f>[36]Model!$E$16</f>
        <v>-0.2400333796214803</v>
      </c>
      <c r="L37" s="33">
        <f>[36]Model!$F$16</f>
        <v>-3.8652557712599402</v>
      </c>
      <c r="M37" s="33">
        <f>[36]Model!$K$16</f>
        <v>0.16088929284288567</v>
      </c>
      <c r="N37" s="33">
        <f t="shared" si="0"/>
        <v>0.13531238013228952</v>
      </c>
      <c r="O37" s="34">
        <f>[36]Model!$A$6</f>
        <v>4.4662954554683898</v>
      </c>
      <c r="P37" s="34">
        <f>[36]Model!$A$7</f>
        <v>35.846156488888887</v>
      </c>
      <c r="Q37" s="35">
        <f>[36]Model!$C$7</f>
        <v>3.4509614368850874E-2</v>
      </c>
      <c r="R37" s="33">
        <f>[36]Model!$C$3</f>
        <v>0.68319999999999992</v>
      </c>
      <c r="S37" s="33">
        <f>[36]Model!$C$5</f>
        <v>0.12459621596677434</v>
      </c>
      <c r="T37" s="33">
        <f>[36]Model!$C$6</f>
        <v>0.15413013382556529</v>
      </c>
      <c r="U37" s="33">
        <f>[36]Model!$E$7</f>
        <v>-0.1084036544227632</v>
      </c>
      <c r="V37" s="36">
        <f>[36]Model!$G$7</f>
        <v>0.81047909211737046</v>
      </c>
      <c r="W37" s="33">
        <f>[36]Model!$G$3</f>
        <v>0.11430379010949462</v>
      </c>
      <c r="X37" s="39">
        <f>[36]Model!$A$3</f>
        <v>9678462252</v>
      </c>
      <c r="Y37" s="43" t="str" cm="1">
        <f t="array" ref="Y37">_FV(A37,"Industry")</f>
        <v>Software &amp; IT Services</v>
      </c>
      <c r="Z37" s="41" cm="1">
        <f t="array" ref="Z37">_FV(A37,"Year incorporated",TRUE)</f>
        <v>2009</v>
      </c>
      <c r="AA37" s="8" t="str" cm="1">
        <f t="array" ref="AA37">_FV(A37,"Description")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c r="AB37" s="4"/>
      <c r="AC37" s="22"/>
      <c r="AD37" s="23"/>
    </row>
    <row r="38" spans="1:30" ht="50" customHeight="1">
      <c r="A38" s="56" t="e" vm="37">
        <v>#VALUE!</v>
      </c>
      <c r="B38" s="38" cm="1">
        <f t="array" ref="B38">_FV(A38,"Price")</f>
        <v>34.590000000000003</v>
      </c>
      <c r="C38" s="38">
        <f>[37]Model!$K$6</f>
        <v>8.61893943129623</v>
      </c>
      <c r="D38" s="33">
        <f>[37]Model!$K$7</f>
        <v>-0.75082568860086063</v>
      </c>
      <c r="E38" s="33">
        <f>[37]Model!$E$11</f>
        <v>0.52340986821370628</v>
      </c>
      <c r="F38" s="33">
        <f>[37]Model!$F$11</f>
        <v>0.37921522653610107</v>
      </c>
      <c r="G38" s="33">
        <f>[37]Model!$K$11</f>
        <v>0.27096056425458515</v>
      </c>
      <c r="H38" s="33">
        <f>[37]Model!$E$13</f>
        <v>-0.30308373518410026</v>
      </c>
      <c r="I38" s="33">
        <f>[37]Model!$F$13</f>
        <v>-1.1414587223448198</v>
      </c>
      <c r="J38" s="33">
        <f>[37]Model!$K$13</f>
        <v>0.58226572916366359</v>
      </c>
      <c r="K38" s="33">
        <f>[37]Model!$E$16</f>
        <v>-0.28597105337623274</v>
      </c>
      <c r="L38" s="33">
        <f>[37]Model!$F$16</f>
        <v>-1.4036371375521977</v>
      </c>
      <c r="M38" s="33">
        <f>[37]Model!$K$16</f>
        <v>0.31851499673198475</v>
      </c>
      <c r="N38" s="33">
        <f t="shared" si="0"/>
        <v>0.11662136553363894</v>
      </c>
      <c r="O38" s="34">
        <f>[37]Model!$A$6</f>
        <v>20.559988888888888</v>
      </c>
      <c r="P38" s="42" t="s">
        <v>586</v>
      </c>
      <c r="Q38" s="35">
        <f>[37]Model!$C$7</f>
        <v>2.9723319132792443E-3</v>
      </c>
      <c r="R38" s="33">
        <f>[37]Model!$C$3</f>
        <v>0.71909999999999996</v>
      </c>
      <c r="S38" s="33">
        <f>[37]Model!$C$5</f>
        <v>3.888888888888889E-2</v>
      </c>
      <c r="T38" s="33">
        <f>[37]Model!$C$6</f>
        <v>6.1111111111111109E-2</v>
      </c>
      <c r="U38" s="33">
        <f>[37]Model!$E$7</f>
        <v>-0.19339564365990158</v>
      </c>
      <c r="V38" s="36">
        <f>[37]Model!$G$7</f>
        <v>0.11421913190511546</v>
      </c>
      <c r="W38" s="33">
        <f>[37]Model!$G$3</f>
        <v>8.3009004884004867E-3</v>
      </c>
      <c r="X38" s="39">
        <f>[37]Model!$A$3</f>
        <v>18503990000</v>
      </c>
      <c r="Y38" s="43" t="str" cm="1">
        <f t="array" ref="Y38">_FV(A38,"Industry")</f>
        <v>Software &amp; IT Services</v>
      </c>
      <c r="Z38" s="41" cm="1">
        <f t="array" ref="Z38">_FV(A38,"Year incorporated",TRUE)</f>
        <v>2015</v>
      </c>
      <c r="AA38" s="8" t="str" cm="1">
        <f t="array" ref="AA38">_FV(A38,"Description")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AB38" s="4"/>
      <c r="AC38" s="22"/>
      <c r="AD38" s="23"/>
    </row>
    <row r="39" spans="1:30" ht="50" customHeight="1">
      <c r="A39" s="57" t="e" vm="38">
        <v>#VALUE!</v>
      </c>
      <c r="B39" s="38" cm="1">
        <f t="array" ref="B39">_FV(A39,"Price")</f>
        <v>1652.01</v>
      </c>
      <c r="C39" s="38">
        <f>[38]Model!$K$6</f>
        <v>877.77883748551949</v>
      </c>
      <c r="D39" s="33">
        <f>[38]Model!$K$7</f>
        <v>-0.46866009437865419</v>
      </c>
      <c r="E39" s="33">
        <f>[38]Model!$E$11</f>
        <v>0.49050649071230712</v>
      </c>
      <c r="F39" s="33">
        <f>[38]Model!$F$11</f>
        <v>0.34487994685394319</v>
      </c>
      <c r="G39" s="33">
        <f>[38]Model!$K$11</f>
        <v>0.2448617700598314</v>
      </c>
      <c r="H39" s="33">
        <f>[38]Model!$E$13</f>
        <v>4.7860366849130891</v>
      </c>
      <c r="I39" s="33">
        <f>[38]Model!$F$13</f>
        <v>1.3029045643153525</v>
      </c>
      <c r="J39" s="33">
        <f>[38]Model!$K$13</f>
        <v>0.39102590119076941</v>
      </c>
      <c r="K39" s="33">
        <f>[38]Model!$E$16</f>
        <v>5.0596749644838095</v>
      </c>
      <c r="L39" s="33">
        <f>[38]Model!$F$16</f>
        <v>-0.30348558197154873</v>
      </c>
      <c r="M39" s="33">
        <f>[38]Model!$K$16</f>
        <v>0.18046314543176792</v>
      </c>
      <c r="N39" s="33">
        <f t="shared" si="0"/>
        <v>0.13647023664923519</v>
      </c>
      <c r="O39" s="34">
        <f>[38]Model!$A$6</f>
        <v>5.8940699791828379</v>
      </c>
      <c r="P39" s="34">
        <f>[38]Model!$A$7</f>
        <v>75.247626734234231</v>
      </c>
      <c r="Q39" s="35">
        <f>[38]Model!$C$7</f>
        <v>2.2376569957889968E-2</v>
      </c>
      <c r="R39" s="33">
        <f>[38]Model!$C$3</f>
        <v>0.49920000000000003</v>
      </c>
      <c r="S39" s="33">
        <f>[38]Model!$C$5</f>
        <v>7.8328981723237601E-2</v>
      </c>
      <c r="T39" s="33">
        <f>[38]Model!$C$6</f>
        <v>0.13188906922588384</v>
      </c>
      <c r="U39" s="33">
        <f>[38]Model!$E$7</f>
        <v>0.14874678663239074</v>
      </c>
      <c r="V39" s="36">
        <f>[38]Model!$G$7</f>
        <v>2.4547069271758435</v>
      </c>
      <c r="W39" s="33">
        <f>[38]Model!$G$3</f>
        <v>-1.0774663735356367E-3</v>
      </c>
      <c r="X39" s="40">
        <f>[38]Model!$A$3</f>
        <v>83524865675</v>
      </c>
      <c r="Y39" s="43" t="str" cm="1">
        <f t="array" ref="Y39">_FV(A39,"Industry")</f>
        <v>Software &amp; IT Services</v>
      </c>
      <c r="Z39" s="41" cm="1">
        <f t="array" ref="Z39">_FV(A39,"Year incorporated",TRUE)</f>
        <v>1999</v>
      </c>
      <c r="AA39" s="8" t="str" cm="1">
        <f t="array" ref="AA39">_FV(A39,"Description")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39" s="4"/>
      <c r="AC39" s="22"/>
      <c r="AD39" s="23"/>
    </row>
    <row r="40" spans="1:30" ht="50" customHeight="1">
      <c r="A40" s="57" t="e" vm="39">
        <v>#VALUE!</v>
      </c>
      <c r="B40" s="38" cm="1">
        <f t="array" ref="B40">_FV(A40,"Price")</f>
        <v>435.23</v>
      </c>
      <c r="C40" s="38">
        <f>[39]Model!$K$6</f>
        <v>129.8420079283309</v>
      </c>
      <c r="D40" s="33">
        <f>[39]Model!$K$7</f>
        <v>-0.70167036296135166</v>
      </c>
      <c r="E40" s="33">
        <f>[39]Model!$E$11</f>
        <v>0.46951985735572488</v>
      </c>
      <c r="F40" s="33">
        <f>[39]Model!$F$11</f>
        <v>0.25073985234104867</v>
      </c>
      <c r="G40" s="33">
        <f>[39]Model!$K$11</f>
        <v>0.2616465881801347</v>
      </c>
      <c r="H40" s="33">
        <f>[39]Model!$E$13</f>
        <v>0.12556620805172281</v>
      </c>
      <c r="I40" s="33">
        <f>[39]Model!$F$13</f>
        <v>-1.5587756732812581</v>
      </c>
      <c r="J40" s="33">
        <f>[39]Model!$K$13</f>
        <v>0.40954618727782977</v>
      </c>
      <c r="K40" s="33">
        <f>[39]Model!$E$16</f>
        <v>17.510989010989011</v>
      </c>
      <c r="L40" s="33">
        <f>[39]Model!$F$16</f>
        <v>-11.759869397447314</v>
      </c>
      <c r="M40" s="33">
        <f>[39]Model!$K$16</f>
        <v>0.37084780780919524</v>
      </c>
      <c r="N40" s="33">
        <f t="shared" si="0"/>
        <v>0.13830653722011158</v>
      </c>
      <c r="O40" s="34">
        <f>[39]Model!$A$6</f>
        <v>19.334569714819427</v>
      </c>
      <c r="P40" s="34">
        <f>[39]Model!$A$7</f>
        <v>160.88766301554404</v>
      </c>
      <c r="Q40" s="35">
        <f>[39]Model!$C$7</f>
        <v>7.004533374771367E-3</v>
      </c>
      <c r="R40" s="33">
        <f>[39]Model!$C$3</f>
        <v>0.74069999999999991</v>
      </c>
      <c r="S40" s="33">
        <f>[39]Model!$C$5</f>
        <v>0.12017434620174346</v>
      </c>
      <c r="T40" s="33">
        <f>[39]Model!$C$6</f>
        <v>0.13542963885429637</v>
      </c>
      <c r="U40" s="33">
        <f>[39]Model!$E$7</f>
        <v>-9.8919903755614894E-2</v>
      </c>
      <c r="V40" s="36">
        <f>[39]Model!$G$7</f>
        <v>1.3422112000542321</v>
      </c>
      <c r="W40" s="33">
        <f>[39]Model!$G$3</f>
        <v>9.6077397197960601E-3</v>
      </c>
      <c r="X40" s="39">
        <f>[39]Model!$A$3</f>
        <v>31051318962</v>
      </c>
      <c r="Y40" s="43" t="str" cm="1">
        <f t="array" ref="Y40">_FV(A40,"Industry")</f>
        <v>Software &amp; IT Services</v>
      </c>
      <c r="Z40" s="41" cm="1">
        <f t="array" ref="Z40">_FV(A40,"Year incorporated",TRUE)</f>
        <v>2007</v>
      </c>
      <c r="AA40" s="8" t="str" cm="1">
        <f t="array" ref="AA40">_FV(A40,"Description")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40" s="4"/>
      <c r="AC40" s="22"/>
      <c r="AD40" s="23"/>
    </row>
    <row r="41" spans="1:30" ht="50" customHeight="1">
      <c r="A41" s="56" t="e" vm="40">
        <v>#VALUE!</v>
      </c>
      <c r="B41" s="38" cm="1">
        <f t="array" ref="B41">_FV(A41,"Price")</f>
        <v>19.829999999999998</v>
      </c>
      <c r="C41" s="38">
        <f>[40]Model!$K$6</f>
        <v>15.791095605200239</v>
      </c>
      <c r="D41" s="33">
        <f>[40]Model!$K$7</f>
        <v>-0.20367646973271614</v>
      </c>
      <c r="E41" s="33">
        <f>[40]Model!$E$11</f>
        <v>1.061430964018379</v>
      </c>
      <c r="F41" s="33">
        <f>[40]Model!$F$11</f>
        <v>0.43304143503111248</v>
      </c>
      <c r="G41" s="33">
        <f>[40]Model!$K$11</f>
        <v>0.34823071636643138</v>
      </c>
      <c r="H41" s="33">
        <f>[40]Model!$E$13</f>
        <v>0.39681520909181445</v>
      </c>
      <c r="I41" s="33">
        <f>[40]Model!$F$13</f>
        <v>-0.6989526721911492</v>
      </c>
      <c r="J41" s="33">
        <f>[40]Model!$K$13</f>
        <v>0.69972374450682717</v>
      </c>
      <c r="K41" s="33">
        <f>[40]Model!$E$16</f>
        <v>0.98561618504043258</v>
      </c>
      <c r="L41" s="33">
        <f>[40]Model!$F$16</f>
        <v>-0.64761612307258609</v>
      </c>
      <c r="M41" s="33">
        <f>[40]Model!$K$16</f>
        <v>0.17894841480040918</v>
      </c>
      <c r="N41" s="33">
        <f t="shared" si="0"/>
        <v>0.13256804194320371</v>
      </c>
      <c r="O41" s="34">
        <f>[40]Model!$A$6</f>
        <v>9.6912585999999994</v>
      </c>
      <c r="P41" s="34" t="s">
        <v>594</v>
      </c>
      <c r="Q41" s="35">
        <f>[40]Model!$C$7</f>
        <v>-1.1938849649398786E-2</v>
      </c>
      <c r="R41" s="33">
        <f>[40]Model!$C$3</f>
        <v>0.67949999999999999</v>
      </c>
      <c r="S41" s="33">
        <f>[40]Model!$C$5</f>
        <v>-0.1884297520661157</v>
      </c>
      <c r="T41" s="33">
        <f>[40]Model!$C$6</f>
        <v>-0.11570247933884298</v>
      </c>
      <c r="U41" s="33">
        <f>[40]Model!$E$7</f>
        <v>-0.19354294739776087</v>
      </c>
      <c r="V41" s="36">
        <f>[40]Model!$G$7</f>
        <v>1.582816287982463E-2</v>
      </c>
      <c r="W41" s="33">
        <f>[40]Model!$G$3</f>
        <v>1.4993830192325086E-2</v>
      </c>
      <c r="X41" s="39">
        <f>[40]Model!$A$3</f>
        <v>5863211453</v>
      </c>
      <c r="Y41" s="43" t="str" cm="1">
        <f t="array" ref="Y41">_FV(A41,"Industry")</f>
        <v>Software &amp; IT Services</v>
      </c>
      <c r="Z41" s="41" cm="1">
        <f t="array" ref="Z41">_FV(A41,"Year incorporated",TRUE)</f>
        <v>2013</v>
      </c>
      <c r="AA41" s="8" t="str" cm="1">
        <f t="array" ref="AA41">_FV(A41,"Description")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41" s="4"/>
      <c r="AC41" s="22"/>
      <c r="AD41" s="23"/>
    </row>
    <row r="42" spans="1:30" ht="50" customHeight="1">
      <c r="A42" s="56" t="e" vm="41">
        <v>#VALUE!</v>
      </c>
      <c r="B42" s="38" cm="1">
        <f t="array" ref="B42">_FV(A42,"Price")</f>
        <v>11.81</v>
      </c>
      <c r="C42" s="38">
        <f>[41]Model!$K$6</f>
        <v>7.2393239194788448</v>
      </c>
      <c r="D42" s="33">
        <f>[41]Model!$K$7</f>
        <v>-0.3743021677200653</v>
      </c>
      <c r="E42" s="33">
        <f>[41]Model!$E$11</f>
        <v>0.13680319866102564</v>
      </c>
      <c r="F42" s="33">
        <f>[41]Model!$F$11</f>
        <v>9.9114573748031898E-2</v>
      </c>
      <c r="G42" s="33">
        <f>[41]Model!$K$11</f>
        <v>6.138097024210358E-2</v>
      </c>
      <c r="H42" s="33">
        <f>[41]Model!$E$13</f>
        <v>-1.1542911549540211</v>
      </c>
      <c r="I42" s="33">
        <f>[41]Model!$F$13</f>
        <v>4.3897828464302453</v>
      </c>
      <c r="J42" s="33">
        <f>[41]Model!$K$13</f>
        <v>7.6532863096818005E-2</v>
      </c>
      <c r="K42" s="33">
        <f>[41]Model!$E$16</f>
        <v>1.0456121733265893</v>
      </c>
      <c r="L42" s="33">
        <f>[41]Model!$F$16</f>
        <v>0.29678960446416958</v>
      </c>
      <c r="M42" s="33">
        <f>[41]Model!$K$16</f>
        <v>9.9080943462007909E-2</v>
      </c>
      <c r="N42" s="33">
        <f t="shared" si="0"/>
        <v>0.12732887253774383</v>
      </c>
      <c r="O42" s="34">
        <f>[41]Model!$A$6</f>
        <v>8.5413453162790702</v>
      </c>
      <c r="P42" s="34">
        <f>[41]Model!$A$7</f>
        <v>35.48578247342995</v>
      </c>
      <c r="Q42" s="35">
        <f>[41]Model!$C$7</f>
        <v>3.2128264868081673E-2</v>
      </c>
      <c r="R42" s="33">
        <f>[41]Model!$C$3</f>
        <v>0.72340000000000004</v>
      </c>
      <c r="S42" s="33">
        <f>[41]Model!$C$5</f>
        <v>0.24069767441860465</v>
      </c>
      <c r="T42" s="33">
        <f>[41]Model!$C$6</f>
        <v>0.2744186046511628</v>
      </c>
      <c r="U42" s="33">
        <f>[41]Model!$E$7</f>
        <v>1.2622699820981074E-2</v>
      </c>
      <c r="V42" s="36">
        <f>[41]Model!$G$7</f>
        <v>0.40587241656313655</v>
      </c>
      <c r="W42" s="33">
        <f>[41]Model!$G$3</f>
        <v>1.6493704082504335E-2</v>
      </c>
      <c r="X42" s="39">
        <f>[41]Model!$A$3</f>
        <v>7345556972</v>
      </c>
      <c r="Y42" s="43" t="str" cm="1">
        <f t="array" ref="Y42">_FV(A42,"Industry")</f>
        <v>Software &amp; IT Services</v>
      </c>
      <c r="Z42" s="41" cm="1">
        <f t="array" ref="Z42">_FV(A42,"Year incorporated",TRUE)</f>
        <v>2021</v>
      </c>
      <c r="AA42" s="8" t="str" cm="1">
        <f t="array" ref="AA42">_FV(A42,"Description")</f>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c>
      <c r="AB42" s="4"/>
      <c r="AC42" s="22"/>
      <c r="AD42" s="23"/>
    </row>
    <row r="43" spans="1:30" ht="50" customHeight="1">
      <c r="A43" s="56" t="e" vm="42">
        <v>#VALUE!</v>
      </c>
      <c r="B43" s="38" cm="1">
        <f t="array" ref="B43">_FV(A43,"Price")</f>
        <v>73.87</v>
      </c>
      <c r="C43" s="38">
        <f>[42]Model!$K$6</f>
        <v>24.514670023742323</v>
      </c>
      <c r="D43" s="33">
        <f>[42]Model!$K$7</f>
        <v>-0.66813767397126944</v>
      </c>
      <c r="E43" s="33">
        <f>[42]Model!$E$11</f>
        <v>0.21423218764853025</v>
      </c>
      <c r="F43" s="33">
        <f>[42]Model!$F$11</f>
        <v>0.24645884257189099</v>
      </c>
      <c r="G43" s="33">
        <f>[42]Model!$K$11</f>
        <v>0.21862666304525247</v>
      </c>
      <c r="H43" s="33">
        <f>[42]Model!$E$13</f>
        <v>-2.1872462610548951</v>
      </c>
      <c r="I43" s="33">
        <f>[42]Model!$F$13</f>
        <v>-1.2571943620683976</v>
      </c>
      <c r="J43" s="33">
        <f>[42]Model!$K$13</f>
        <v>0.38604792913079428</v>
      </c>
      <c r="K43" s="33">
        <f>[42]Model!$E$16</f>
        <v>-1.4100792151620518</v>
      </c>
      <c r="L43" s="33">
        <f>[42]Model!$F$16</f>
        <v>-4.105123722287173</v>
      </c>
      <c r="M43" s="33">
        <f>[42]Model!$K$16</f>
        <v>0.50198483650054859</v>
      </c>
      <c r="N43" s="33">
        <f t="shared" si="0"/>
        <v>0.1221853676883992</v>
      </c>
      <c r="O43" s="34">
        <f>[42]Model!$A$6</f>
        <v>13.595246418338109</v>
      </c>
      <c r="P43" s="34">
        <f>[42]Model!$A$7</f>
        <v>106.62339325842697</v>
      </c>
      <c r="Q43" s="35">
        <f>[42]Model!$C$7</f>
        <v>6.1014921573169113E-3</v>
      </c>
      <c r="R43" s="33">
        <f>[42]Model!$C$3</f>
        <v>0.4889</v>
      </c>
      <c r="S43" s="33">
        <f>[42]Model!$C$5</f>
        <v>0.12750716332378223</v>
      </c>
      <c r="T43" s="33">
        <f>[42]Model!$C$6</f>
        <v>8.2951289398280809E-2</v>
      </c>
      <c r="U43" s="33">
        <f>[42]Model!$E$7</f>
        <v>-4.4313390389113333E-2</v>
      </c>
      <c r="V43" s="36">
        <f>[42]Model!$G$7</f>
        <v>0.13544181554804444</v>
      </c>
      <c r="W43" s="33">
        <f>[42]Model!$G$3</f>
        <v>3.0677969498471215E-2</v>
      </c>
      <c r="X43" s="39">
        <f>[42]Model!$A$3</f>
        <v>94894820000</v>
      </c>
      <c r="Y43" s="43" t="str" cm="1">
        <f t="array" ref="Y43">_FV(A43,"Industry")</f>
        <v>Software &amp; IT Services</v>
      </c>
      <c r="Z43" s="41" cm="1">
        <f t="array" ref="Z43">_FV(A43,"Year incorporated",TRUE)</f>
        <v>2004</v>
      </c>
      <c r="AA43" s="8" t="str" cm="1">
        <f t="array" ref="AA43">_FV(A43,"Description")</f>
        <v>Shopify Inc. is a Canadian company, which provides essential internet infrastructure for commerce. The Company offers tools to start, grow, market and manage a retail business of any size. It provides platforms and services that are engineered and delivers a shopping experience for consumers everywhere. The Company's software enables merchants to run their business across all of their sales channels, including Web and mobile storefronts, physical retail locations, social media storefronts and marketplaces. The Company’s platform provides merchants with a single view of their business and customers across all of their sales channels and enables them to manage products and inventory, process orders and payments, fulfill and ship orders, build customer relationships, source products, leverage analytics and reporting, and access financing, all from one integrated back office. The Company's principal place of business is the internet.</v>
      </c>
      <c r="AB43" s="4"/>
      <c r="AC43" s="22"/>
      <c r="AD43" s="23"/>
    </row>
    <row r="44" spans="1:30" ht="50" customHeight="1">
      <c r="A44" s="57" t="e" vm="43">
        <v>#VALUE!</v>
      </c>
      <c r="B44" s="38" cm="1">
        <f t="array" ref="B44">_FV(A44,"Price")</f>
        <v>50.13</v>
      </c>
      <c r="C44" s="38">
        <f>[43]Model!$K$6</f>
        <v>23.232226696761991</v>
      </c>
      <c r="D44" s="33">
        <f>[43]Model!$K$7</f>
        <v>-0.53656040900135671</v>
      </c>
      <c r="E44" s="33">
        <f>[43]Model!$E$11</f>
        <v>0.10528572338536057</v>
      </c>
      <c r="F44" s="33">
        <f>[43]Model!$F$11</f>
        <v>8.0237900431009646E-2</v>
      </c>
      <c r="G44" s="33">
        <f>[43]Model!$K$11</f>
        <v>0.10732176756525172</v>
      </c>
      <c r="H44" s="33">
        <f>[43]Model!$E$13</f>
        <v>0.13540678634658243</v>
      </c>
      <c r="I44" s="33">
        <f>[43]Model!$F$13</f>
        <v>0.12058984876480627</v>
      </c>
      <c r="J44" s="33">
        <f>[43]Model!$K$13</f>
        <v>0.10090963567273756</v>
      </c>
      <c r="K44" s="33">
        <f>[43]Model!$E$16</f>
        <v>-6.1298295422378413E-3</v>
      </c>
      <c r="L44" s="33">
        <f>[43]Model!$F$16</f>
        <v>0.14090333115456577</v>
      </c>
      <c r="M44" s="33">
        <f>[43]Model!$K$16</f>
        <v>0.1358528499827969</v>
      </c>
      <c r="N44" s="33">
        <f t="shared" si="0"/>
        <v>0.11357879674738516</v>
      </c>
      <c r="O44" s="34">
        <f>[43]Model!$A$6</f>
        <v>11.515885167464115</v>
      </c>
      <c r="P44" s="34">
        <f>[43]Model!$A$7</f>
        <v>34.705407354001444</v>
      </c>
      <c r="Q44" s="35">
        <f>[43]Model!$C$7</f>
        <v>2.008874780831138E-2</v>
      </c>
      <c r="R44" s="33">
        <f>[43]Model!$C$3</f>
        <v>0.44890000000000002</v>
      </c>
      <c r="S44" s="33">
        <f>[43]Model!$C$5</f>
        <v>0.33181818181818185</v>
      </c>
      <c r="T44" s="33">
        <f>[43]Model!$C$6</f>
        <v>0.23133971291866029</v>
      </c>
      <c r="U44" s="33">
        <f>[43]Model!$E$7</f>
        <v>0.18253868396188341</v>
      </c>
      <c r="V44" s="36">
        <f>[43]Model!$G$7</f>
        <v>2.0117612869607043E-2</v>
      </c>
      <c r="W44" s="33">
        <f>[43]Model!$G$3</f>
        <v>1.3800632387308183E-3</v>
      </c>
      <c r="X44" s="40">
        <f>[43]Model!$A$3</f>
        <v>48136400000</v>
      </c>
      <c r="Y44" s="43" t="str" cm="1">
        <f t="array" ref="Y44">_FV(A44,"Industry")</f>
        <v>Software &amp; IT Services</v>
      </c>
      <c r="Z44" s="41" cm="1">
        <f t="array" ref="Z44">_FV(A44,"Year incorporated",TRUE)</f>
        <v>2012</v>
      </c>
      <c r="AA44" s="8" t="str" cm="1">
        <f t="array" ref="AA44">_FV(A44,"Description")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c r="AB44" s="4"/>
      <c r="AC44" s="22"/>
      <c r="AD44" s="23"/>
    </row>
    <row r="45" spans="1:30" ht="50" customHeight="1">
      <c r="A45" s="56" t="e" vm="44">
        <v>#VALUE!</v>
      </c>
      <c r="B45" s="38" cm="1">
        <f t="array" ref="B45">_FV(A45,"Price")</f>
        <v>147.03</v>
      </c>
      <c r="C45" s="38">
        <f>[44]Model!$K$6</f>
        <v>142.90113485247181</v>
      </c>
      <c r="D45" s="33">
        <f>[44]Model!$K$7</f>
        <v>-2.8081787033450212E-2</v>
      </c>
      <c r="E45" s="33">
        <f>[44]Model!$E$11</f>
        <v>9.399517263985091E-2</v>
      </c>
      <c r="F45" s="33">
        <f>[44]Model!$F$11</f>
        <v>0.1089860948708421</v>
      </c>
      <c r="G45" s="33">
        <f>[44]Model!$K$11</f>
        <v>0.11695061461789576</v>
      </c>
      <c r="H45" s="33">
        <f>[44]Model!$E$18</f>
        <v>-1.0815849418534949</v>
      </c>
      <c r="I45" s="33">
        <f>[44]Model!$F$18</f>
        <v>-9.3703159441587065</v>
      </c>
      <c r="J45" s="33">
        <f>AVERAGE([44]Model!$G$18:$J$18)</f>
        <v>0.36224235230999458</v>
      </c>
      <c r="K45" s="33">
        <f>[44]Model!$E$21</f>
        <v>0.28520817466731629</v>
      </c>
      <c r="L45" s="33">
        <f>[44]Model!$F$21</f>
        <v>-4.0663588468596465</v>
      </c>
      <c r="M45" s="33">
        <f>AVERAGE([44]Model!$G$21:$J$21)</f>
        <v>0.22535699052583225</v>
      </c>
      <c r="N45" s="33">
        <f t="shared" si="0"/>
        <v>0.10348016955525262</v>
      </c>
      <c r="O45" s="34">
        <f>[44]Model!$A$6</f>
        <v>2.665636842105263</v>
      </c>
      <c r="P45" s="34">
        <f>[44]Model!$A$7</f>
        <v>66.687719452247194</v>
      </c>
      <c r="Q45" s="35">
        <f>[44]Model!$C$7</f>
        <v>3.4092113204244004E-2</v>
      </c>
      <c r="R45" s="33">
        <f>[44]Model!$C$3</f>
        <v>0.14199999999999999</v>
      </c>
      <c r="S45" s="33">
        <f>[44]Model!$C$5</f>
        <v>2.4300000000000002E-2</v>
      </c>
      <c r="T45" s="33">
        <f>[44]Model!$C$6</f>
        <v>1.1251295573240949E-2</v>
      </c>
      <c r="U45" s="33">
        <f>[44]Model!$E$7</f>
        <v>4.3209946799516126E-2</v>
      </c>
      <c r="V45" s="36">
        <f>[44]Model!$G$7</f>
        <v>0.82391667951744341</v>
      </c>
      <c r="W45" s="33">
        <f>[44]Model!$G$3</f>
        <v>1.0578895622893769E-2</v>
      </c>
      <c r="X45" s="39">
        <f>[44]Model!$A$3</f>
        <v>1519413000000</v>
      </c>
      <c r="Y45" s="43" t="str" cm="1">
        <f t="array" ref="Y45">_FV(A45,"Industry")</f>
        <v>Diversified Retail</v>
      </c>
      <c r="Z45" s="41" cm="1">
        <f t="array" ref="Z45">_FV(A45,"Year incorporated",TRUE)</f>
        <v>1996</v>
      </c>
      <c r="AA45" s="8" t="str" cm="1">
        <f t="array" ref="AA45">_FV(A45,"Description")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AB45" s="4"/>
      <c r="AC45" s="22"/>
      <c r="AD45" s="23"/>
    </row>
    <row r="46" spans="1:30" ht="50" customHeight="1">
      <c r="A46" s="56" t="e" vm="45">
        <v>#VALUE!</v>
      </c>
      <c r="B46" s="38" cm="1">
        <f t="array" ref="B46">_FV(A46,"Price")</f>
        <v>20.274999999999999</v>
      </c>
      <c r="C46" s="38">
        <f>[45]Model!$K$6</f>
        <v>6.2543542728048447</v>
      </c>
      <c r="D46" s="33">
        <f>[45]Model!$K$7</f>
        <v>-0.66174395495917548</v>
      </c>
      <c r="E46" s="33">
        <f>[45]Model!$E$11</f>
        <v>0.23606238840798532</v>
      </c>
      <c r="F46" s="33">
        <f>[45]Model!$F$11</f>
        <v>0.16167358651241348</v>
      </c>
      <c r="G46" s="33">
        <f>[45]Model!$K$11</f>
        <v>0.22533587358353552</v>
      </c>
      <c r="H46" s="33">
        <f>[45]Model!$E$13</f>
        <v>-0.28185995207339265</v>
      </c>
      <c r="I46" s="33">
        <f>[45]Model!$F$13</f>
        <v>-2.3639100359909557</v>
      </c>
      <c r="J46" s="33">
        <f>[45]Model!$K$13</f>
        <v>-0.26313826689794939</v>
      </c>
      <c r="K46" s="33">
        <f>[45]Model!$E$15</f>
        <v>-0.42809379124847458</v>
      </c>
      <c r="L46" s="33">
        <f>[45]Model!$F$15</f>
        <v>1.8904251265581622</v>
      </c>
      <c r="M46" s="33">
        <f>[45]Model!$K$15</f>
        <v>0.67299466966750887</v>
      </c>
      <c r="N46" s="33">
        <f t="shared" si="0"/>
        <v>0.10256350248781854</v>
      </c>
      <c r="O46" s="34">
        <f>[45]Model!$A$6</f>
        <v>18.16416177055104</v>
      </c>
      <c r="P46" s="34">
        <f>[45]Model!$A$7</f>
        <v>78.900243594271146</v>
      </c>
      <c r="Q46" s="35">
        <f>[45]Model!$C$7</f>
        <v>1.3123605055317063E-2</v>
      </c>
      <c r="R46" s="33">
        <f>[45]Model!$C$3</f>
        <v>0.79150000000000009</v>
      </c>
      <c r="S46" s="33">
        <f>[45]Model!$C$5</f>
        <v>-2.35E-2</v>
      </c>
      <c r="T46" s="33">
        <f>[45]Model!$C$6</f>
        <v>0.18354655998732522</v>
      </c>
      <c r="U46" s="33">
        <f>[45]Model!$E$7</f>
        <v>-1.5046964046195103E-2</v>
      </c>
      <c r="V46" s="36">
        <f>[45]Model!$G$7</f>
        <v>8.1047056179982591E-2</v>
      </c>
      <c r="W46" s="33">
        <f>[45]Model!$G$3</f>
        <v>6.3954886290914809E-2</v>
      </c>
      <c r="X46" s="39">
        <f>[45]Model!$A$3</f>
        <v>40215454160</v>
      </c>
      <c r="Y46" s="43" t="str" cm="1">
        <f t="array" ref="Y46">_FV(A46,"Industry")</f>
        <v>Software &amp; IT Services</v>
      </c>
      <c r="Z46" s="41" cm="1">
        <f t="array" ref="Z46">_FV(A46,"Year incorporated",TRUE)</f>
        <v>2003</v>
      </c>
      <c r="AA46" s="8" t="str" cm="1">
        <f t="array" ref="AA46">_FV(A46,"Description")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AB46" s="4"/>
      <c r="AC46" s="22"/>
      <c r="AD46" s="23"/>
    </row>
    <row r="47" spans="1:30" ht="50" customHeight="1">
      <c r="A47" s="56" t="e" vm="46">
        <v>#VALUE!</v>
      </c>
      <c r="B47" s="38" cm="1">
        <f t="array" ref="B47">_FV(A47,"Price")</f>
        <v>93.2</v>
      </c>
      <c r="C47" s="38">
        <f>[46]Model!$K$6</f>
        <v>57.925973473164383</v>
      </c>
      <c r="D47" s="33">
        <f>[46]Model!$K$7</f>
        <v>-0.38146317700838894</v>
      </c>
      <c r="E47" s="33">
        <f>[46]Model!$E$11</f>
        <v>0.15857746306962661</v>
      </c>
      <c r="F47" s="33">
        <f>[46]Model!$F$11</f>
        <v>0.14168897408327386</v>
      </c>
      <c r="G47" s="33">
        <f>[46]Model!$K$11</f>
        <v>5.8433407613250485E-2</v>
      </c>
      <c r="H47" s="33">
        <f>[46]Model!$E$13</f>
        <v>-0.58843597521671398</v>
      </c>
      <c r="I47" s="33">
        <f>[46]Model!$F$13</f>
        <v>0.64126914135084112</v>
      </c>
      <c r="J47" s="33">
        <f>[46]Model!$K$13</f>
        <v>5.4362608843136928E-2</v>
      </c>
      <c r="K47" s="33">
        <f>[46]Model!$E$16</f>
        <v>0.13198153078126262</v>
      </c>
      <c r="L47" s="33">
        <f>[46]Model!$F$16</f>
        <v>9.6133479152971768E-2</v>
      </c>
      <c r="M47" s="33">
        <f>[46]Model!$K$16</f>
        <v>3.7612351026985125E-2</v>
      </c>
      <c r="N47" s="33">
        <f t="shared" si="0"/>
        <v>6.5878987700118297E-2</v>
      </c>
      <c r="O47" s="34">
        <f>[46]Model!$A$6</f>
        <v>5.1498642951251643</v>
      </c>
      <c r="P47" s="34">
        <f>[46]Model!$A$7</f>
        <v>62.04360317460317</v>
      </c>
      <c r="Q47" s="35">
        <f>[46]Model!$C$7</f>
        <v>4.1957179628151937E-2</v>
      </c>
      <c r="R47" s="33">
        <f>[46]Model!$C$3</f>
        <v>0.34970000000000001</v>
      </c>
      <c r="S47" s="33">
        <f>[46]Model!$C$5</f>
        <v>8.3003952569169967E-2</v>
      </c>
      <c r="T47" s="33">
        <f>[46]Model!$C$6</f>
        <v>0.21607378129117261</v>
      </c>
      <c r="U47" s="33">
        <f>[46]Model!$E$7</f>
        <v>0.13323078533758653</v>
      </c>
      <c r="V47" s="36">
        <f>[46]Model!$G$7</f>
        <v>0.62888946374564703</v>
      </c>
      <c r="W47" s="33">
        <f>[46]Model!$G$3</f>
        <v>5.4443141429305618E-5</v>
      </c>
      <c r="X47" s="39">
        <f>[46]Model!$A$3</f>
        <v>5752112085.1999998</v>
      </c>
      <c r="Y47" s="43" t="str" cm="1">
        <f t="array" ref="Y47">_FV(A47,"Industry")</f>
        <v>Software &amp; IT Services</v>
      </c>
      <c r="Z47" s="41" cm="1">
        <f t="array" ref="Z47">_FV(A47,"Year incorporated",TRUE)</f>
        <v>2020</v>
      </c>
      <c r="AA47" s="8" t="str" cm="1">
        <f t="array" ref="AA47">_FV(A47,"Description")</f>
        <v>Topicus.com Inc. is a Canada-based provider of vertical market software and vertical market platforms to clients in a select group of public and private sector markets. The Company is engaged principally in the development, installation and customization of software and the provision of related professional services and support for customers across approximately 20 diverse markets primarily in Europe. Its three companies, namely Total Specific Solutions (TSS) Public, TSS Blue and Topicus are engaged in acquiring, developing and managing businesses. Topicus is a provider of consumer centric platforms and common workspaces in the realms of finance, education, healthcare and social services by connecting organizations, professionals and end users. Its TSS software solutions offers its customers financial security, strategic guidance, and share their best practices so that they can be leaders in their respective domains.</v>
      </c>
      <c r="AB47" s="4"/>
      <c r="AC47" s="22"/>
      <c r="AD47" s="23"/>
    </row>
  </sheetData>
  <autoFilter ref="A1:X1" xr:uid="{FAB1ACF9-D4B9-FB4D-8299-9FC1FBDA430F}">
    <sortState xmlns:xlrd2="http://schemas.microsoft.com/office/spreadsheetml/2017/richdata2" ref="A2:X47">
      <sortCondition descending="1" ref="N1:N47"/>
    </sortState>
  </autoFilter>
  <conditionalFormatting sqref="D5:D6 D2">
    <cfRule type="colorScale" priority="6083">
      <colorScale>
        <cfvo type="min"/>
        <cfvo type="percentile" val="50"/>
        <cfvo type="max"/>
        <color rgb="FFF8696B"/>
        <color rgb="FFFCFCFF"/>
        <color rgb="FF63BE7B"/>
      </colorScale>
    </cfRule>
  </conditionalFormatting>
  <conditionalFormatting sqref="D27:D28 D2 D5:D9 D11 D30">
    <cfRule type="colorScale" priority="30807">
      <colorScale>
        <cfvo type="min"/>
        <cfvo type="percentile" val="50"/>
        <cfvo type="max"/>
        <color rgb="FFF8696B"/>
        <color rgb="FFFCFCFF"/>
        <color rgb="FF63BE7B"/>
      </colorScale>
    </cfRule>
  </conditionalFormatting>
  <conditionalFormatting sqref="D4">
    <cfRule type="colorScale" priority="5546">
      <colorScale>
        <cfvo type="min"/>
        <cfvo type="percentile" val="50"/>
        <cfvo type="max"/>
        <color rgb="FFF8696B"/>
        <color rgb="FFFCFCFF"/>
        <color rgb="FF63BE7B"/>
      </colorScale>
    </cfRule>
    <cfRule type="colorScale" priority="5594">
      <colorScale>
        <cfvo type="min"/>
        <cfvo type="percentile" val="50"/>
        <cfvo type="max"/>
        <color rgb="FFF8696B"/>
        <color rgb="FFFCFCFF"/>
        <color rgb="FF63BE7B"/>
      </colorScale>
    </cfRule>
    <cfRule type="colorScale" priority="5595">
      <colorScale>
        <cfvo type="min"/>
        <cfvo type="percentile" val="50"/>
        <cfvo type="max"/>
        <color rgb="FFF8696B"/>
        <color rgb="FFFCFCFF"/>
        <color rgb="FF63BE7B"/>
      </colorScale>
    </cfRule>
    <cfRule type="colorScale" priority="5616">
      <colorScale>
        <cfvo type="min"/>
        <cfvo type="percentile" val="50"/>
        <cfvo type="max"/>
        <color rgb="FFF8696B"/>
        <color rgb="FFFCFCFF"/>
        <color rgb="FF63BE7B"/>
      </colorScale>
    </cfRule>
    <cfRule type="colorScale" priority="5618">
      <colorScale>
        <cfvo type="min"/>
        <cfvo type="percentile" val="50"/>
        <cfvo type="max"/>
        <color rgb="FFF8696B"/>
        <color rgb="FFFCFCFF"/>
        <color rgb="FF63BE7B"/>
      </colorScale>
    </cfRule>
    <cfRule type="colorScale" priority="5625">
      <colorScale>
        <cfvo type="min"/>
        <cfvo type="percentile" val="50"/>
        <cfvo type="max"/>
        <color rgb="FFF8696B"/>
        <color rgb="FFFCFCFF"/>
        <color rgb="FF63BE7B"/>
      </colorScale>
    </cfRule>
    <cfRule type="colorScale" priority="5723">
      <colorScale>
        <cfvo type="min"/>
        <cfvo type="percentile" val="50"/>
        <cfvo type="max"/>
        <color rgb="FFF8696B"/>
        <color rgb="FFFCFCFF"/>
        <color rgb="FF63BE7B"/>
      </colorScale>
    </cfRule>
  </conditionalFormatting>
  <conditionalFormatting sqref="D27:D28 D7:D9 D11 D30">
    <cfRule type="colorScale" priority="30809">
      <colorScale>
        <cfvo type="min"/>
        <cfvo type="percentile" val="50"/>
        <cfvo type="max"/>
        <color rgb="FFF8696B"/>
        <color rgb="FFFCFCFF"/>
        <color rgb="FF63BE7B"/>
      </colorScale>
    </cfRule>
  </conditionalFormatting>
  <conditionalFormatting sqref="E5:E6 E2">
    <cfRule type="colorScale" priority="5949">
      <colorScale>
        <cfvo type="min"/>
        <cfvo type="max"/>
        <color rgb="FFFCFCFF"/>
        <color rgb="FF63BE7B"/>
      </colorScale>
    </cfRule>
  </conditionalFormatting>
  <conditionalFormatting sqref="E27:N28 E2:N2 E5:N9 E11:N11 E30:N30 N10">
    <cfRule type="colorScale" priority="30810">
      <colorScale>
        <cfvo type="min"/>
        <cfvo type="percentile" val="50"/>
        <cfvo type="max"/>
        <color rgb="FFF8696B"/>
        <color rgb="FFFCFCFF"/>
        <color rgb="FF63BE7B"/>
      </colorScale>
    </cfRule>
    <cfRule type="colorScale" priority="30811">
      <colorScale>
        <cfvo type="min"/>
        <cfvo type="max"/>
        <color rgb="FFFCFCFF"/>
        <color rgb="FF63BE7B"/>
      </colorScale>
    </cfRule>
    <cfRule type="colorScale" priority="30812">
      <colorScale>
        <cfvo type="min"/>
        <cfvo type="percentile" val="50"/>
        <cfvo type="max"/>
        <color rgb="FFF8696B"/>
        <color rgb="FFFCFCFF"/>
        <color rgb="FF63BE7B"/>
      </colorScale>
    </cfRule>
  </conditionalFormatting>
  <conditionalFormatting sqref="E2">
    <cfRule type="colorScale" priority="6062">
      <colorScale>
        <cfvo type="min"/>
        <cfvo type="max"/>
        <color rgb="FFFCFCFF"/>
        <color rgb="FF63BE7B"/>
      </colorScale>
    </cfRule>
  </conditionalFormatting>
  <conditionalFormatting sqref="E4:N4 N5">
    <cfRule type="colorScale" priority="5545">
      <colorScale>
        <cfvo type="min"/>
        <cfvo type="max"/>
        <color rgb="FFFCFCFF"/>
        <color rgb="FF63BE7B"/>
      </colorScale>
    </cfRule>
    <cfRule type="colorScale" priority="5593">
      <colorScale>
        <cfvo type="min"/>
        <cfvo type="max"/>
        <color rgb="FFFCFCFF"/>
        <color rgb="FF63BE7B"/>
      </colorScale>
    </cfRule>
    <cfRule type="colorScale" priority="5598">
      <colorScale>
        <cfvo type="min"/>
        <cfvo type="max"/>
        <color rgb="FFFCFCFF"/>
        <color rgb="FF63BE7B"/>
      </colorScale>
    </cfRule>
    <cfRule type="colorScale" priority="5599">
      <colorScale>
        <cfvo type="min"/>
        <cfvo type="max"/>
        <color rgb="FFFCFCFF"/>
        <color rgb="FF63BE7B"/>
      </colorScale>
    </cfRule>
    <cfRule type="colorScale" priority="5626">
      <colorScale>
        <cfvo type="min"/>
        <cfvo type="max"/>
        <color rgb="FFFCFCFF"/>
        <color rgb="FF63BE7B"/>
      </colorScale>
    </cfRule>
    <cfRule type="colorScale" priority="5627">
      <colorScale>
        <cfvo type="min"/>
        <cfvo type="percentile" val="50"/>
        <cfvo type="max"/>
        <color rgb="FFF8696B"/>
        <color rgb="FFFCFCFF"/>
        <color rgb="FF63BE7B"/>
      </colorScale>
    </cfRule>
    <cfRule type="colorScale" priority="5628">
      <colorScale>
        <cfvo type="min"/>
        <cfvo type="max"/>
        <color rgb="FFFCFCFF"/>
        <color rgb="FF63BE7B"/>
      </colorScale>
    </cfRule>
    <cfRule type="colorScale" priority="5629">
      <colorScale>
        <cfvo type="min"/>
        <cfvo type="percentile" val="50"/>
        <cfvo type="max"/>
        <color rgb="FFF8696B"/>
        <color rgb="FFFCFCFF"/>
        <color rgb="FF63BE7B"/>
      </colorScale>
    </cfRule>
    <cfRule type="colorScale" priority="5630">
      <colorScale>
        <cfvo type="min"/>
        <cfvo type="max"/>
        <color rgb="FFFCFCFF"/>
        <color rgb="FF63BE7B"/>
      </colorScale>
    </cfRule>
    <cfRule type="colorScale" priority="5724">
      <colorScale>
        <cfvo type="min"/>
        <cfvo type="max"/>
        <color rgb="FFFCFCFF"/>
        <color rgb="FF63BE7B"/>
      </colorScale>
    </cfRule>
  </conditionalFormatting>
  <conditionalFormatting sqref="E5:E6">
    <cfRule type="colorScale" priority="6049">
      <colorScale>
        <cfvo type="min"/>
        <cfvo type="max"/>
        <color rgb="FFFCFCFF"/>
        <color rgb="FF63BE7B"/>
      </colorScale>
    </cfRule>
  </conditionalFormatting>
  <conditionalFormatting sqref="E27:N28 E7:N9 E11:N11 E30:N30 N10">
    <cfRule type="colorScale" priority="30816">
      <colorScale>
        <cfvo type="min"/>
        <cfvo type="max"/>
        <color rgb="FFFCFCFF"/>
        <color rgb="FF63BE7B"/>
      </colorScale>
    </cfRule>
    <cfRule type="colorScale" priority="30817">
      <colorScale>
        <cfvo type="min"/>
        <cfvo type="max"/>
        <color rgb="FFFCFCFF"/>
        <color rgb="FF63BE7B"/>
      </colorScale>
    </cfRule>
    <cfRule type="colorScale" priority="30818">
      <colorScale>
        <cfvo type="min"/>
        <cfvo type="max"/>
        <color rgb="FFFCFCFF"/>
        <color rgb="FF63BE7B"/>
      </colorScale>
    </cfRule>
  </conditionalFormatting>
  <conditionalFormatting sqref="E2:N2">
    <cfRule type="colorScale" priority="30819">
      <colorScale>
        <cfvo type="min"/>
        <cfvo type="max"/>
        <color rgb="FFFCFCFF"/>
        <color rgb="FF63BE7B"/>
      </colorScale>
    </cfRule>
    <cfRule type="colorScale" priority="30820">
      <colorScale>
        <cfvo type="min"/>
        <cfvo type="max"/>
        <color rgb="FFFCFCFF"/>
        <color rgb="FF63BE7B"/>
      </colorScale>
    </cfRule>
    <cfRule type="colorScale" priority="30821">
      <colorScale>
        <cfvo type="min"/>
        <cfvo type="percentile" val="50"/>
        <cfvo type="max"/>
        <color rgb="FFF8696B"/>
        <color rgb="FFFFEB84"/>
        <color rgb="FF63BE7B"/>
      </colorScale>
    </cfRule>
    <cfRule type="colorScale" priority="30822">
      <colorScale>
        <cfvo type="min"/>
        <cfvo type="max"/>
        <color rgb="FFFFEF9C"/>
        <color rgb="FF63BE7B"/>
      </colorScale>
    </cfRule>
  </conditionalFormatting>
  <conditionalFormatting sqref="E5:N5">
    <cfRule type="colorScale" priority="5938">
      <colorScale>
        <cfvo type="min"/>
        <cfvo type="max"/>
        <color rgb="FFFCFCFF"/>
        <color rgb="FF63BE7B"/>
      </colorScale>
    </cfRule>
    <cfRule type="colorScale" priority="5939">
      <colorScale>
        <cfvo type="min"/>
        <cfvo type="max"/>
        <color rgb="FFFCFCFF"/>
        <color rgb="FF63BE7B"/>
      </colorScale>
    </cfRule>
    <cfRule type="colorScale" priority="5940">
      <colorScale>
        <cfvo type="min"/>
        <cfvo type="percentile" val="50"/>
        <cfvo type="max"/>
        <color rgb="FFF8696B"/>
        <color rgb="FFFFEB84"/>
        <color rgb="FF63BE7B"/>
      </colorScale>
    </cfRule>
    <cfRule type="colorScale" priority="5941">
      <colorScale>
        <cfvo type="min"/>
        <cfvo type="max"/>
        <color rgb="FFFFEF9C"/>
        <color rgb="FF63BE7B"/>
      </colorScale>
    </cfRule>
  </conditionalFormatting>
  <conditionalFormatting sqref="E6:N6">
    <cfRule type="colorScale" priority="5942">
      <colorScale>
        <cfvo type="min"/>
        <cfvo type="max"/>
        <color rgb="FFFCFCFF"/>
        <color rgb="FF63BE7B"/>
      </colorScale>
    </cfRule>
    <cfRule type="colorScale" priority="5943">
      <colorScale>
        <cfvo type="min"/>
        <cfvo type="max"/>
        <color rgb="FFFCFCFF"/>
        <color rgb="FF63BE7B"/>
      </colorScale>
    </cfRule>
    <cfRule type="colorScale" priority="5944">
      <colorScale>
        <cfvo type="min"/>
        <cfvo type="percentile" val="50"/>
        <cfvo type="max"/>
        <color rgb="FFF8696B"/>
        <color rgb="FFFFEB84"/>
        <color rgb="FF63BE7B"/>
      </colorScale>
    </cfRule>
    <cfRule type="colorScale" priority="5945">
      <colorScale>
        <cfvo type="min"/>
        <cfvo type="max"/>
        <color rgb="FFFFEF9C"/>
        <color rgb="FF63BE7B"/>
      </colorScale>
    </cfRule>
  </conditionalFormatting>
  <conditionalFormatting sqref="E27:N28 E7:N9 E11:N11 E30:N30 N10">
    <cfRule type="colorScale" priority="5871">
      <colorScale>
        <cfvo type="min"/>
        <cfvo type="max"/>
        <color rgb="FFFCFCFF"/>
        <color rgb="FF63BE7B"/>
      </colorScale>
    </cfRule>
    <cfRule type="colorScale" priority="5872">
      <colorScale>
        <cfvo type="min"/>
        <cfvo type="max"/>
        <color rgb="FFFCFCFF"/>
        <color rgb="FF63BE7B"/>
      </colorScale>
    </cfRule>
    <cfRule type="colorScale" priority="5873">
      <colorScale>
        <cfvo type="min"/>
        <cfvo type="percentile" val="50"/>
        <cfvo type="max"/>
        <color rgb="FFF8696B"/>
        <color rgb="FFFFEB84"/>
        <color rgb="FF63BE7B"/>
      </colorScale>
    </cfRule>
    <cfRule type="colorScale" priority="5874">
      <colorScale>
        <cfvo type="min"/>
        <cfvo type="max"/>
        <color rgb="FFFFEF9C"/>
        <color rgb="FF63BE7B"/>
      </colorScale>
    </cfRule>
  </conditionalFormatting>
  <conditionalFormatting sqref="E4:N4 N5">
    <cfRule type="colorScale" priority="5631">
      <colorScale>
        <cfvo type="min"/>
        <cfvo type="max"/>
        <color rgb="FFFCFCFF"/>
        <color rgb="FF63BE7B"/>
      </colorScale>
    </cfRule>
    <cfRule type="colorScale" priority="5632">
      <colorScale>
        <cfvo type="min"/>
        <cfvo type="max"/>
        <color rgb="FFFCFCFF"/>
        <color rgb="FF63BE7B"/>
      </colorScale>
    </cfRule>
    <cfRule type="colorScale" priority="5633">
      <colorScale>
        <cfvo type="min"/>
        <cfvo type="percentile" val="50"/>
        <cfvo type="max"/>
        <color rgb="FFF8696B"/>
        <color rgb="FFFFEB84"/>
        <color rgb="FF63BE7B"/>
      </colorScale>
    </cfRule>
    <cfRule type="colorScale" priority="5634">
      <colorScale>
        <cfvo type="min"/>
        <cfvo type="max"/>
        <color rgb="FFFFEF9C"/>
        <color rgb="FF63BE7B"/>
      </colorScale>
    </cfRule>
  </conditionalFormatting>
  <conditionalFormatting sqref="G48:N1048576">
    <cfRule type="colorScale" priority="5926">
      <colorScale>
        <cfvo type="min"/>
        <cfvo type="percentile" val="50"/>
        <cfvo type="max"/>
        <color rgb="FFF8696B"/>
        <color rgb="FFFCFCFF"/>
        <color rgb="FF63BE7B"/>
      </colorScale>
    </cfRule>
  </conditionalFormatting>
  <conditionalFormatting sqref="H48:H1048576">
    <cfRule type="colorScale" priority="5946">
      <colorScale>
        <cfvo type="min"/>
        <cfvo type="percentile" val="50"/>
        <cfvo type="max"/>
        <color rgb="FFF8696B"/>
        <color rgb="FFFCFCFF"/>
        <color rgb="FF5A8AC6"/>
      </colorScale>
    </cfRule>
  </conditionalFormatting>
  <conditionalFormatting sqref="O5:O6 O2">
    <cfRule type="colorScale" priority="5954">
      <colorScale>
        <cfvo type="min"/>
        <cfvo type="percentile" val="50"/>
        <cfvo type="max"/>
        <color rgb="FF63BE7B"/>
        <color rgb="FFFCFCFF"/>
        <color rgb="FFF8696B"/>
      </colorScale>
    </cfRule>
  </conditionalFormatting>
  <conditionalFormatting sqref="O27:O28 O2 O5:O9 O11 O30">
    <cfRule type="colorScale" priority="30970">
      <colorScale>
        <cfvo type="min"/>
        <cfvo type="percentile" val="50"/>
        <cfvo type="max"/>
        <color rgb="FF63BE7B"/>
        <color rgb="FFFCFCFF"/>
        <color rgb="FFF8696B"/>
      </colorScale>
    </cfRule>
  </conditionalFormatting>
  <conditionalFormatting sqref="O2">
    <cfRule type="colorScale" priority="5924">
      <colorScale>
        <cfvo type="min"/>
        <cfvo type="percentile" val="50"/>
        <cfvo type="max"/>
        <color rgb="FF63BE7B"/>
        <color rgb="FFFCFCFF"/>
        <color rgb="FFF8696B"/>
      </colorScale>
    </cfRule>
    <cfRule type="colorScale" priority="6072">
      <colorScale>
        <cfvo type="min"/>
        <cfvo type="percentile" val="50"/>
        <cfvo type="max"/>
        <color rgb="FF63BE7B"/>
        <color rgb="FFFCFCFF"/>
        <color rgb="FFF8696B"/>
      </colorScale>
    </cfRule>
  </conditionalFormatting>
  <conditionalFormatting sqref="O4">
    <cfRule type="colorScale" priority="5535">
      <colorScale>
        <cfvo type="min"/>
        <cfvo type="percentile" val="50"/>
        <cfvo type="max"/>
        <color rgb="FF63BE7B"/>
        <color rgb="FFFCFCFF"/>
        <color rgb="FFF8696B"/>
      </colorScale>
    </cfRule>
    <cfRule type="colorScale" priority="5584">
      <colorScale>
        <cfvo type="min"/>
        <cfvo type="percentile" val="50"/>
        <cfvo type="max"/>
        <color rgb="FF63BE7B"/>
        <color rgb="FFFCFCFF"/>
        <color rgb="FFF8696B"/>
      </colorScale>
    </cfRule>
    <cfRule type="colorScale" priority="5596">
      <colorScale>
        <cfvo type="min"/>
        <cfvo type="percentile" val="50"/>
        <cfvo type="max"/>
        <color rgb="FF63BE7B"/>
        <color rgb="FFFCFCFF"/>
        <color rgb="FFF8696B"/>
      </colorScale>
    </cfRule>
    <cfRule type="colorScale" priority="5608">
      <colorScale>
        <cfvo type="min"/>
        <cfvo type="percentile" val="50"/>
        <cfvo type="max"/>
        <color rgb="FF63BE7B"/>
        <color rgb="FFFCFCFF"/>
        <color rgb="FFF8696B"/>
      </colorScale>
    </cfRule>
    <cfRule type="colorScale" priority="5609">
      <colorScale>
        <cfvo type="min"/>
        <cfvo type="percentile" val="50"/>
        <cfvo type="max"/>
        <color rgb="FF63BE7B"/>
        <color rgb="FFFCFCFF"/>
        <color rgb="FFF8696B"/>
      </colorScale>
    </cfRule>
    <cfRule type="colorScale" priority="5624">
      <colorScale>
        <cfvo type="min"/>
        <cfvo type="percentile" val="50"/>
        <cfvo type="max"/>
        <color rgb="FF63BE7B"/>
        <color rgb="FFFCFCFF"/>
        <color rgb="FFF8696B"/>
      </colorScale>
    </cfRule>
    <cfRule type="colorScale" priority="5673">
      <colorScale>
        <cfvo type="min"/>
        <cfvo type="percentile" val="50"/>
        <cfvo type="max"/>
        <color rgb="FF63BE7B"/>
        <color rgb="FFFCFCFF"/>
        <color rgb="FFF8696B"/>
      </colorScale>
    </cfRule>
    <cfRule type="colorScale" priority="5674">
      <colorScale>
        <cfvo type="min"/>
        <cfvo type="percentile" val="50"/>
        <cfvo type="max"/>
        <color rgb="FF63BE7B"/>
        <color rgb="FFFCFCFF"/>
        <color rgb="FFF8696B"/>
      </colorScale>
    </cfRule>
    <cfRule type="colorScale" priority="5733">
      <colorScale>
        <cfvo type="min"/>
        <cfvo type="percentile" val="50"/>
        <cfvo type="max"/>
        <color rgb="FF63BE7B"/>
        <color rgb="FFFCFCFF"/>
        <color rgb="FFF8696B"/>
      </colorScale>
    </cfRule>
  </conditionalFormatting>
  <conditionalFormatting sqref="O5">
    <cfRule type="colorScale" priority="5912">
      <colorScale>
        <cfvo type="min"/>
        <cfvo type="percentile" val="50"/>
        <cfvo type="max"/>
        <color rgb="FF63BE7B"/>
        <color rgb="FFFCFCFF"/>
        <color rgb="FFF8696B"/>
      </colorScale>
    </cfRule>
    <cfRule type="colorScale" priority="5913">
      <colorScale>
        <cfvo type="min"/>
        <cfvo type="percentile" val="50"/>
        <cfvo type="max"/>
        <color rgb="FF63BE7B"/>
        <color rgb="FFFCFCFF"/>
        <color rgb="FFF8696B"/>
      </colorScale>
    </cfRule>
  </conditionalFormatting>
  <conditionalFormatting sqref="O5:O6">
    <cfRule type="colorScale" priority="6058">
      <colorScale>
        <cfvo type="min"/>
        <cfvo type="percentile" val="50"/>
        <cfvo type="max"/>
        <color rgb="FF63BE7B"/>
        <color rgb="FFFCFCFF"/>
        <color rgb="FFF8696B"/>
      </colorScale>
    </cfRule>
  </conditionalFormatting>
  <conditionalFormatting sqref="O6">
    <cfRule type="colorScale" priority="6023">
      <colorScale>
        <cfvo type="min"/>
        <cfvo type="percentile" val="50"/>
        <cfvo type="max"/>
        <color rgb="FF63BE7B"/>
        <color rgb="FFFCFCFF"/>
        <color rgb="FFF8696B"/>
      </colorScale>
    </cfRule>
  </conditionalFormatting>
  <conditionalFormatting sqref="O27:O28 O7:O9 O11 O30">
    <cfRule type="colorScale" priority="30972">
      <colorScale>
        <cfvo type="min"/>
        <cfvo type="percentile" val="50"/>
        <cfvo type="max"/>
        <color rgb="FF63BE7B"/>
        <color rgb="FFFCFCFF"/>
        <color rgb="FFF8696B"/>
      </colorScale>
    </cfRule>
    <cfRule type="colorScale" priority="30973">
      <colorScale>
        <cfvo type="min"/>
        <cfvo type="percentile" val="50"/>
        <cfvo type="max"/>
        <color rgb="FF63BE7B"/>
        <color rgb="FFFCFCFF"/>
        <color rgb="FFF8696B"/>
      </colorScale>
    </cfRule>
    <cfRule type="colorScale" priority="30974">
      <colorScale>
        <cfvo type="min"/>
        <cfvo type="percentile" val="50"/>
        <cfvo type="max"/>
        <color rgb="FF63BE7B"/>
        <color rgb="FFFCFCFF"/>
        <color rgb="FFF8696B"/>
      </colorScale>
    </cfRule>
    <cfRule type="colorScale" priority="30975">
      <colorScale>
        <cfvo type="min"/>
        <cfvo type="percentile" val="50"/>
        <cfvo type="max"/>
        <color rgb="FF63BE7B"/>
        <color rgb="FFFCFCFF"/>
        <color rgb="FFF8696B"/>
      </colorScale>
    </cfRule>
  </conditionalFormatting>
  <conditionalFormatting sqref="P5:P6 P2">
    <cfRule type="colorScale" priority="6087">
      <colorScale>
        <cfvo type="min"/>
        <cfvo type="percentile" val="50"/>
        <cfvo type="max"/>
        <color rgb="FF63BE7B"/>
        <color rgb="FFFCFCFF"/>
        <color rgb="FFF8696B"/>
      </colorScale>
    </cfRule>
    <cfRule type="colorScale" priority="6088">
      <colorScale>
        <cfvo type="min"/>
        <cfvo type="percentile" val="50"/>
        <cfvo type="max"/>
        <color rgb="FF63BE7B"/>
        <color rgb="FFFCFCFF"/>
        <color rgb="FFF8696B"/>
      </colorScale>
    </cfRule>
    <cfRule type="colorScale" priority="6089">
      <colorScale>
        <cfvo type="min"/>
        <cfvo type="max"/>
        <color rgb="FFFCFCFF"/>
        <color rgb="FFF8696B"/>
      </colorScale>
    </cfRule>
  </conditionalFormatting>
  <conditionalFormatting sqref="P27:P28 P2 P5:P9 P11 P30">
    <cfRule type="colorScale" priority="30976">
      <colorScale>
        <cfvo type="min"/>
        <cfvo type="percentile" val="50"/>
        <cfvo type="max"/>
        <color rgb="FF63BE7B"/>
        <color rgb="FFFCFCFF"/>
        <color rgb="FFF8696B"/>
      </colorScale>
    </cfRule>
  </conditionalFormatting>
  <conditionalFormatting sqref="P4">
    <cfRule type="colorScale" priority="5534">
      <colorScale>
        <cfvo type="min"/>
        <cfvo type="percentile" val="50"/>
        <cfvo type="max"/>
        <color rgb="FF63BE7B"/>
        <color rgb="FFFCFCFF"/>
        <color rgb="FFF8696B"/>
      </colorScale>
    </cfRule>
    <cfRule type="colorScale" priority="5583">
      <colorScale>
        <cfvo type="min"/>
        <cfvo type="percentile" val="50"/>
        <cfvo type="max"/>
        <color rgb="FF63BE7B"/>
        <color rgb="FFFCFCFF"/>
        <color rgb="FFF8696B"/>
      </colorScale>
    </cfRule>
    <cfRule type="colorScale" priority="5675">
      <colorScale>
        <cfvo type="min"/>
        <cfvo type="percentile" val="50"/>
        <cfvo type="max"/>
        <color rgb="FF63BE7B"/>
        <color rgb="FFFCFCFF"/>
        <color rgb="FFF8696B"/>
      </colorScale>
    </cfRule>
    <cfRule type="colorScale" priority="5676">
      <colorScale>
        <cfvo type="min"/>
        <cfvo type="percentile" val="50"/>
        <cfvo type="max"/>
        <color rgb="FF63BE7B"/>
        <color rgb="FFFCFCFF"/>
        <color rgb="FFF8696B"/>
      </colorScale>
    </cfRule>
    <cfRule type="colorScale" priority="5677">
      <colorScale>
        <cfvo type="min"/>
        <cfvo type="max"/>
        <color rgb="FFFCFCFF"/>
        <color rgb="FFF8696B"/>
      </colorScale>
    </cfRule>
    <cfRule type="colorScale" priority="5678">
      <colorScale>
        <cfvo type="min"/>
        <cfvo type="percentile" val="50"/>
        <cfvo type="max"/>
        <color rgb="FF63BE7B"/>
        <color rgb="FFFCFCFF"/>
        <color rgb="FFF8696B"/>
      </colorScale>
    </cfRule>
    <cfRule type="colorScale" priority="5679">
      <colorScale>
        <cfvo type="min"/>
        <cfvo type="percentile" val="50"/>
        <cfvo type="max"/>
        <color rgb="FF63BE7B"/>
        <color rgb="FFFCFCFF"/>
        <color rgb="FFF8696B"/>
      </colorScale>
    </cfRule>
    <cfRule type="colorScale" priority="5734">
      <colorScale>
        <cfvo type="min"/>
        <cfvo type="percentile" val="50"/>
        <cfvo type="max"/>
        <color rgb="FF63BE7B"/>
        <color rgb="FFFCFCFF"/>
        <color rgb="FFF8696B"/>
      </colorScale>
    </cfRule>
  </conditionalFormatting>
  <conditionalFormatting sqref="P27:P28 P7:P9 P11 P30">
    <cfRule type="colorScale" priority="30978">
      <colorScale>
        <cfvo type="min"/>
        <cfvo type="percentile" val="50"/>
        <cfvo type="max"/>
        <color rgb="FF63BE7B"/>
        <color rgb="FFFCFCFF"/>
        <color rgb="FFF8696B"/>
      </colorScale>
    </cfRule>
    <cfRule type="colorScale" priority="30979">
      <colorScale>
        <cfvo type="min"/>
        <cfvo type="percentile" val="50"/>
        <cfvo type="max"/>
        <color rgb="FF63BE7B"/>
        <color rgb="FFFCFCFF"/>
        <color rgb="FFF8696B"/>
      </colorScale>
    </cfRule>
    <cfRule type="colorScale" priority="30980">
      <colorScale>
        <cfvo type="min"/>
        <cfvo type="max"/>
        <color rgb="FFFCFCFF"/>
        <color rgb="FFF8696B"/>
      </colorScale>
    </cfRule>
  </conditionalFormatting>
  <conditionalFormatting sqref="Q5:Q6 Q2">
    <cfRule type="colorScale" priority="6090">
      <colorScale>
        <cfvo type="min"/>
        <cfvo type="percentile" val="50"/>
        <cfvo type="max"/>
        <color rgb="FFF8696B"/>
        <color rgb="FFFCFCFF"/>
        <color rgb="FF63BE7B"/>
      </colorScale>
    </cfRule>
    <cfRule type="colorScale" priority="6091">
      <colorScale>
        <cfvo type="min"/>
        <cfvo type="max"/>
        <color rgb="FFFFEF9C"/>
        <color rgb="FF63BE7B"/>
      </colorScale>
    </cfRule>
    <cfRule type="colorScale" priority="6092">
      <colorScale>
        <cfvo type="min"/>
        <cfvo type="max"/>
        <color rgb="FFFCFCFF"/>
        <color rgb="FF63BE7B"/>
      </colorScale>
    </cfRule>
    <cfRule type="colorScale" priority="6093">
      <colorScale>
        <cfvo type="min"/>
        <cfvo type="max"/>
        <color rgb="FFFCFCFF"/>
        <color rgb="FF63BE7B"/>
      </colorScale>
    </cfRule>
    <cfRule type="colorScale" priority="6094">
      <colorScale>
        <cfvo type="min"/>
        <cfvo type="percentile" val="50"/>
        <cfvo type="max"/>
        <color rgb="FFF8696B"/>
        <color rgb="FFFCFCFF"/>
        <color rgb="FF63BE7B"/>
      </colorScale>
    </cfRule>
  </conditionalFormatting>
  <conditionalFormatting sqref="Q27:Q28 Q2 Q5:Q9 Q11 Q30">
    <cfRule type="colorScale" priority="30981">
      <colorScale>
        <cfvo type="min"/>
        <cfvo type="percentile" val="50"/>
        <cfvo type="max"/>
        <color rgb="FFF8696B"/>
        <color rgb="FFFCFCFF"/>
        <color rgb="FF63BE7B"/>
      </colorScale>
    </cfRule>
  </conditionalFormatting>
  <conditionalFormatting sqref="Q2">
    <cfRule type="colorScale" priority="6073">
      <colorScale>
        <cfvo type="min"/>
        <cfvo type="max"/>
        <color rgb="FFFFEF9C"/>
        <color rgb="FF63BE7B"/>
      </colorScale>
    </cfRule>
  </conditionalFormatting>
  <conditionalFormatting sqref="Q4">
    <cfRule type="colorScale" priority="5533">
      <colorScale>
        <cfvo type="min"/>
        <cfvo type="percentile" val="50"/>
        <cfvo type="max"/>
        <color rgb="FFF8696B"/>
        <color rgb="FFFCFCFF"/>
        <color rgb="FF63BE7B"/>
      </colorScale>
    </cfRule>
    <cfRule type="colorScale" priority="5582">
      <colorScale>
        <cfvo type="min"/>
        <cfvo type="percentile" val="50"/>
        <cfvo type="max"/>
        <color rgb="FFF8696B"/>
        <color rgb="FFFCFCFF"/>
        <color rgb="FF63BE7B"/>
      </colorScale>
    </cfRule>
    <cfRule type="colorScale" priority="5610">
      <colorScale>
        <cfvo type="min"/>
        <cfvo type="max"/>
        <color rgb="FFFFEF9C"/>
        <color rgb="FF63BE7B"/>
      </colorScale>
    </cfRule>
    <cfRule type="colorScale" priority="5611">
      <colorScale>
        <cfvo type="min"/>
        <cfvo type="max"/>
        <color rgb="FFFFEF9C"/>
        <color rgb="FF63BE7B"/>
      </colorScale>
    </cfRule>
    <cfRule type="colorScale" priority="5680">
      <colorScale>
        <cfvo type="min"/>
        <cfvo type="percentile" val="50"/>
        <cfvo type="max"/>
        <color rgb="FFF8696B"/>
        <color rgb="FFFCFCFF"/>
        <color rgb="FF63BE7B"/>
      </colorScale>
    </cfRule>
    <cfRule type="colorScale" priority="5681">
      <colorScale>
        <cfvo type="min"/>
        <cfvo type="max"/>
        <color rgb="FFFFEF9C"/>
        <color rgb="FF63BE7B"/>
      </colorScale>
    </cfRule>
    <cfRule type="colorScale" priority="5682">
      <colorScale>
        <cfvo type="min"/>
        <cfvo type="max"/>
        <color rgb="FFFCFCFF"/>
        <color rgb="FF63BE7B"/>
      </colorScale>
    </cfRule>
    <cfRule type="colorScale" priority="5683">
      <colorScale>
        <cfvo type="min"/>
        <cfvo type="max"/>
        <color rgb="FFFCFCFF"/>
        <color rgb="FF63BE7B"/>
      </colorScale>
    </cfRule>
    <cfRule type="colorScale" priority="5684">
      <colorScale>
        <cfvo type="min"/>
        <cfvo type="percentile" val="50"/>
        <cfvo type="max"/>
        <color rgb="FFF8696B"/>
        <color rgb="FFFCFCFF"/>
        <color rgb="FF63BE7B"/>
      </colorScale>
    </cfRule>
    <cfRule type="colorScale" priority="5685">
      <colorScale>
        <cfvo type="min"/>
        <cfvo type="percentile" val="50"/>
        <cfvo type="max"/>
        <color rgb="FFF8696B"/>
        <color rgb="FFFCFCFF"/>
        <color rgb="FF63BE7B"/>
      </colorScale>
    </cfRule>
    <cfRule type="colorScale" priority="5686">
      <colorScale>
        <cfvo type="min"/>
        <cfvo type="max"/>
        <color rgb="FFFCFCFF"/>
        <color rgb="FF63BE7B"/>
      </colorScale>
    </cfRule>
    <cfRule type="colorScale" priority="5687">
      <colorScale>
        <cfvo type="min"/>
        <cfvo type="percentile" val="50"/>
        <cfvo type="max"/>
        <color rgb="FFF8696B"/>
        <color rgb="FFFCFCFF"/>
        <color rgb="FF63BE7B"/>
      </colorScale>
    </cfRule>
    <cfRule type="colorScale" priority="5735">
      <colorScale>
        <cfvo type="min"/>
        <cfvo type="percentile" val="50"/>
        <cfvo type="max"/>
        <color rgb="FFF8696B"/>
        <color rgb="FFFCFCFF"/>
        <color rgb="FF63BE7B"/>
      </colorScale>
    </cfRule>
  </conditionalFormatting>
  <conditionalFormatting sqref="Q5:Q6">
    <cfRule type="colorScale" priority="6059">
      <colorScale>
        <cfvo type="min"/>
        <cfvo type="max"/>
        <color rgb="FFFFEF9C"/>
        <color rgb="FF63BE7B"/>
      </colorScale>
    </cfRule>
  </conditionalFormatting>
  <conditionalFormatting sqref="Q27:Q28 Q7:Q9 Q11 Q30">
    <cfRule type="colorScale" priority="30983">
      <colorScale>
        <cfvo type="min"/>
        <cfvo type="percentile" val="50"/>
        <cfvo type="max"/>
        <color rgb="FFF8696B"/>
        <color rgb="FFFCFCFF"/>
        <color rgb="FF63BE7B"/>
      </colorScale>
    </cfRule>
    <cfRule type="colorScale" priority="30984">
      <colorScale>
        <cfvo type="min"/>
        <cfvo type="max"/>
        <color rgb="FFFFEF9C"/>
        <color rgb="FF63BE7B"/>
      </colorScale>
    </cfRule>
    <cfRule type="colorScale" priority="30985">
      <colorScale>
        <cfvo type="min"/>
        <cfvo type="max"/>
        <color rgb="FFFFEF9C"/>
        <color rgb="FF63BE7B"/>
      </colorScale>
    </cfRule>
    <cfRule type="colorScale" priority="30986">
      <colorScale>
        <cfvo type="min"/>
        <cfvo type="max"/>
        <color rgb="FFFFEF9C"/>
        <color rgb="FF63BE7B"/>
      </colorScale>
    </cfRule>
    <cfRule type="colorScale" priority="30987">
      <colorScale>
        <cfvo type="min"/>
        <cfvo type="max"/>
        <color rgb="FFFCFCFF"/>
        <color rgb="FF63BE7B"/>
      </colorScale>
    </cfRule>
    <cfRule type="colorScale" priority="30988">
      <colorScale>
        <cfvo type="min"/>
        <cfvo type="max"/>
        <color rgb="FFFCFCFF"/>
        <color rgb="FF63BE7B"/>
      </colorScale>
    </cfRule>
    <cfRule type="colorScale" priority="30989">
      <colorScale>
        <cfvo type="min"/>
        <cfvo type="percentile" val="50"/>
        <cfvo type="max"/>
        <color rgb="FFF8696B"/>
        <color rgb="FFFCFCFF"/>
        <color rgb="FF63BE7B"/>
      </colorScale>
    </cfRule>
  </conditionalFormatting>
  <conditionalFormatting sqref="Q2:U2 W2">
    <cfRule type="colorScale" priority="5925">
      <colorScale>
        <cfvo type="min"/>
        <cfvo type="max"/>
        <color rgb="FFFFEF9C"/>
        <color rgb="FF63BE7B"/>
      </colorScale>
    </cfRule>
  </conditionalFormatting>
  <conditionalFormatting sqref="Q5:U5 W5">
    <cfRule type="colorScale" priority="5910">
      <colorScale>
        <cfvo type="min"/>
        <cfvo type="max"/>
        <color rgb="FFFFEF9C"/>
        <color rgb="FF63BE7B"/>
      </colorScale>
    </cfRule>
    <cfRule type="colorScale" priority="5911">
      <colorScale>
        <cfvo type="min"/>
        <cfvo type="max"/>
        <color rgb="FFFFEF9C"/>
        <color rgb="FF63BE7B"/>
      </colorScale>
    </cfRule>
    <cfRule type="colorScale" priority="5914">
      <colorScale>
        <cfvo type="min"/>
        <cfvo type="max"/>
        <color rgb="FFFFEF9C"/>
        <color rgb="FF63BE7B"/>
      </colorScale>
    </cfRule>
  </conditionalFormatting>
  <conditionalFormatting sqref="Q6:U6 W6">
    <cfRule type="colorScale" priority="5909">
      <colorScale>
        <cfvo type="min"/>
        <cfvo type="max"/>
        <color rgb="FFFFEF9C"/>
        <color rgb="FF63BE7B"/>
      </colorScale>
    </cfRule>
  </conditionalFormatting>
  <conditionalFormatting sqref="Q27:U28 Q7:U9 W7:W9 W27:W28 W11 Q11:U11 W30 Q30:U30">
    <cfRule type="colorScale" priority="5878">
      <colorScale>
        <cfvo type="min"/>
        <cfvo type="max"/>
        <color rgb="FFFFEF9C"/>
        <color rgb="FF63BE7B"/>
      </colorScale>
    </cfRule>
  </conditionalFormatting>
  <conditionalFormatting sqref="Q4:W4">
    <cfRule type="colorScale" priority="5617">
      <colorScale>
        <cfvo type="min"/>
        <cfvo type="max"/>
        <color rgb="FFFFEF9C"/>
        <color rgb="FF63BE7B"/>
      </colorScale>
    </cfRule>
  </conditionalFormatting>
  <conditionalFormatting sqref="R4">
    <cfRule type="colorScale" priority="5532">
      <colorScale>
        <cfvo type="min"/>
        <cfvo type="max"/>
        <color rgb="FFFCFCFF"/>
        <color rgb="FF63BE7B"/>
      </colorScale>
    </cfRule>
    <cfRule type="colorScale" priority="5581">
      <colorScale>
        <cfvo type="min"/>
        <cfvo type="max"/>
        <color rgb="FFFCFCFF"/>
        <color rgb="FF63BE7B"/>
      </colorScale>
    </cfRule>
    <cfRule type="colorScale" priority="5688">
      <colorScale>
        <cfvo type="min"/>
        <cfvo type="max"/>
        <color rgb="FFFCFCFF"/>
        <color rgb="FF63BE7B"/>
      </colorScale>
    </cfRule>
    <cfRule type="colorScale" priority="5689">
      <colorScale>
        <cfvo type="min"/>
        <cfvo type="percentile" val="50"/>
        <cfvo type="max"/>
        <color rgb="FFF8696B"/>
        <color rgb="FFFCFCFF"/>
        <color rgb="FF63BE7B"/>
      </colorScale>
    </cfRule>
    <cfRule type="colorScale" priority="5690">
      <colorScale>
        <cfvo type="min"/>
        <cfvo type="max"/>
        <color rgb="FFFCFCFF"/>
        <color rgb="FF63BE7B"/>
      </colorScale>
    </cfRule>
    <cfRule type="colorScale" priority="5736">
      <colorScale>
        <cfvo type="min"/>
        <cfvo type="percentile" val="50"/>
        <cfvo type="max"/>
        <color rgb="FFF8696B"/>
        <color rgb="FFFCFCFF"/>
        <color rgb="FF63BE7B"/>
      </colorScale>
    </cfRule>
    <cfRule type="colorScale" priority="5737">
      <colorScale>
        <cfvo type="min"/>
        <cfvo type="max"/>
        <color rgb="FFFCFCFF"/>
        <color rgb="FF63BE7B"/>
      </colorScale>
    </cfRule>
    <cfRule type="colorScale" priority="5753">
      <colorScale>
        <cfvo type="min"/>
        <cfvo type="percentile" val="50"/>
        <cfvo type="max"/>
        <color rgb="FFF8696B"/>
        <color rgb="FFFCFCFF"/>
        <color rgb="FF63BE7B"/>
      </colorScale>
    </cfRule>
  </conditionalFormatting>
  <conditionalFormatting sqref="R2:S2 R5:S6">
    <cfRule type="colorScale" priority="6095">
      <colorScale>
        <cfvo type="min"/>
        <cfvo type="percentile" val="50"/>
        <cfvo type="max"/>
        <color rgb="FFF8696B"/>
        <color rgb="FFFCFCFF"/>
        <color rgb="FF63BE7B"/>
      </colorScale>
    </cfRule>
    <cfRule type="colorScale" priority="6096">
      <colorScale>
        <cfvo type="min"/>
        <cfvo type="max"/>
        <color rgb="FFFCFCFF"/>
        <color rgb="FF63BE7B"/>
      </colorScale>
    </cfRule>
    <cfRule type="colorScale" priority="6097">
      <colorScale>
        <cfvo type="min"/>
        <cfvo type="max"/>
        <color rgb="FFFCFCFF"/>
        <color rgb="FF63BE7B"/>
      </colorScale>
    </cfRule>
    <cfRule type="colorScale" priority="30991">
      <colorScale>
        <cfvo type="min"/>
        <cfvo type="percentile" val="50"/>
        <cfvo type="max"/>
        <color rgb="FFF8696B"/>
        <color rgb="FFFCFCFF"/>
        <color rgb="FF63BE7B"/>
      </colorScale>
    </cfRule>
    <cfRule type="colorScale" priority="30992">
      <colorScale>
        <cfvo type="min"/>
        <cfvo type="max"/>
        <color rgb="FFFCFCFF"/>
        <color rgb="FF63BE7B"/>
      </colorScale>
    </cfRule>
  </conditionalFormatting>
  <conditionalFormatting sqref="R2:S2">
    <cfRule type="colorScale" priority="6074">
      <colorScale>
        <cfvo type="min"/>
        <cfvo type="max"/>
        <color rgb="FFFFEF9C"/>
        <color rgb="FF63BE7B"/>
      </colorScale>
    </cfRule>
  </conditionalFormatting>
  <conditionalFormatting sqref="R4:S4">
    <cfRule type="colorScale" priority="5612">
      <colorScale>
        <cfvo type="min"/>
        <cfvo type="max"/>
        <color rgb="FFFFEF9C"/>
        <color rgb="FF63BE7B"/>
      </colorScale>
    </cfRule>
    <cfRule type="colorScale" priority="5613">
      <colorScale>
        <cfvo type="min"/>
        <cfvo type="max"/>
        <color rgb="FFFFEF9C"/>
        <color rgb="FF63BE7B"/>
      </colorScale>
    </cfRule>
    <cfRule type="colorScale" priority="5691">
      <colorScale>
        <cfvo type="min"/>
        <cfvo type="percentile" val="50"/>
        <cfvo type="max"/>
        <color rgb="FFF8696B"/>
        <color rgb="FFFCFCFF"/>
        <color rgb="FF63BE7B"/>
      </colorScale>
    </cfRule>
    <cfRule type="colorScale" priority="5692">
      <colorScale>
        <cfvo type="min"/>
        <cfvo type="max"/>
        <color rgb="FFFCFCFF"/>
        <color rgb="FF63BE7B"/>
      </colorScale>
    </cfRule>
    <cfRule type="colorScale" priority="5693">
      <colorScale>
        <cfvo type="min"/>
        <cfvo type="max"/>
        <color rgb="FFFCFCFF"/>
        <color rgb="FF63BE7B"/>
      </colorScale>
    </cfRule>
    <cfRule type="colorScale" priority="5694">
      <colorScale>
        <cfvo type="min"/>
        <cfvo type="percentile" val="50"/>
        <cfvo type="max"/>
        <color rgb="FFF8696B"/>
        <color rgb="FFFCFCFF"/>
        <color rgb="FF63BE7B"/>
      </colorScale>
    </cfRule>
    <cfRule type="colorScale" priority="5695">
      <colorScale>
        <cfvo type="min"/>
        <cfvo type="max"/>
        <color rgb="FFFCFCFF"/>
        <color rgb="FF63BE7B"/>
      </colorScale>
    </cfRule>
  </conditionalFormatting>
  <conditionalFormatting sqref="R5:S6">
    <cfRule type="colorScale" priority="6060">
      <colorScale>
        <cfvo type="min"/>
        <cfvo type="max"/>
        <color rgb="FFFFEF9C"/>
        <color rgb="FF63BE7B"/>
      </colorScale>
    </cfRule>
  </conditionalFormatting>
  <conditionalFormatting sqref="R27:S28 R7:S9 R11:S11 R30:S30">
    <cfRule type="colorScale" priority="5879">
      <colorScale>
        <cfvo type="min"/>
        <cfvo type="percentile" val="50"/>
        <cfvo type="max"/>
        <color rgb="FFF8696B"/>
        <color rgb="FFFCFCFF"/>
        <color rgb="FF63BE7B"/>
      </colorScale>
    </cfRule>
    <cfRule type="colorScale" priority="5880">
      <colorScale>
        <cfvo type="min"/>
        <cfvo type="max"/>
        <color rgb="FFFCFCFF"/>
        <color rgb="FF63BE7B"/>
      </colorScale>
    </cfRule>
    <cfRule type="colorScale" priority="5881">
      <colorScale>
        <cfvo type="min"/>
        <cfvo type="max"/>
        <color rgb="FFFFEF9C"/>
        <color rgb="FF63BE7B"/>
      </colorScale>
    </cfRule>
    <cfRule type="colorScale" priority="5882">
      <colorScale>
        <cfvo type="min"/>
        <cfvo type="max"/>
        <color rgb="FFFFEF9C"/>
        <color rgb="FF63BE7B"/>
      </colorScale>
    </cfRule>
    <cfRule type="colorScale" priority="5883">
      <colorScale>
        <cfvo type="min"/>
        <cfvo type="max"/>
        <color rgb="FFFCFCFF"/>
        <color rgb="FF63BE7B"/>
      </colorScale>
    </cfRule>
    <cfRule type="colorScale" priority="5889">
      <colorScale>
        <cfvo type="min"/>
        <cfvo type="percentile" val="50"/>
        <cfvo type="max"/>
        <color rgb="FFF8696B"/>
        <color rgb="FFFCFCFF"/>
        <color rgb="FF63BE7B"/>
      </colorScale>
    </cfRule>
    <cfRule type="colorScale" priority="5890">
      <colorScale>
        <cfvo type="min"/>
        <cfvo type="max"/>
        <color rgb="FFFCFCFF"/>
        <color rgb="FF63BE7B"/>
      </colorScale>
    </cfRule>
  </conditionalFormatting>
  <conditionalFormatting sqref="S4">
    <cfRule type="colorScale" priority="5531">
      <colorScale>
        <cfvo type="min"/>
        <cfvo type="percentile" val="50"/>
        <cfvo type="max"/>
        <color rgb="FFF8696B"/>
        <color rgb="FFFCFCFF"/>
        <color rgb="FF63BE7B"/>
      </colorScale>
    </cfRule>
    <cfRule type="colorScale" priority="5574">
      <colorScale>
        <cfvo type="min"/>
        <cfvo type="percentile" val="50"/>
        <cfvo type="max"/>
        <color rgb="FFF8696B"/>
        <color rgb="FFFCFCFF"/>
        <color rgb="FF63BE7B"/>
      </colorScale>
    </cfRule>
    <cfRule type="colorScale" priority="5579">
      <colorScale>
        <cfvo type="min"/>
        <cfvo type="max"/>
        <color rgb="FFFCFCFF"/>
        <color rgb="FF63BE7B"/>
      </colorScale>
    </cfRule>
    <cfRule type="colorScale" priority="5580">
      <colorScale>
        <cfvo type="min"/>
        <cfvo type="percentile" val="50"/>
        <cfvo type="max"/>
        <color rgb="FFF8696B"/>
        <color rgb="FFFCFCFF"/>
        <color rgb="FF63BE7B"/>
      </colorScale>
    </cfRule>
    <cfRule type="colorScale" priority="5696">
      <colorScale>
        <cfvo type="min"/>
        <cfvo type="max"/>
        <color rgb="FFFCFCFF"/>
        <color rgb="FF63BE7B"/>
      </colorScale>
    </cfRule>
    <cfRule type="colorScale" priority="5697">
      <colorScale>
        <cfvo type="min"/>
        <cfvo type="percentile" val="50"/>
        <cfvo type="max"/>
        <color rgb="FFF8696B"/>
        <color rgb="FFFCFCFF"/>
        <color rgb="FF63BE7B"/>
      </colorScale>
    </cfRule>
    <cfRule type="colorScale" priority="5698">
      <colorScale>
        <cfvo type="min"/>
        <cfvo type="max"/>
        <color rgb="FFFCFCFF"/>
        <color rgb="FF63BE7B"/>
      </colorScale>
    </cfRule>
    <cfRule type="colorScale" priority="5738">
      <colorScale>
        <cfvo type="min"/>
        <cfvo type="percentile" val="50"/>
        <cfvo type="max"/>
        <color rgb="FFF8696B"/>
        <color rgb="FFFCFCFF"/>
        <color rgb="FF63BE7B"/>
      </colorScale>
    </cfRule>
  </conditionalFormatting>
  <conditionalFormatting sqref="T5:T6 T2">
    <cfRule type="colorScale" priority="6098">
      <colorScale>
        <cfvo type="min"/>
        <cfvo type="percentile" val="50"/>
        <cfvo type="max"/>
        <color rgb="FFF8696B"/>
        <color rgb="FFFCFCFF"/>
        <color rgb="FF63BE7B"/>
      </colorScale>
    </cfRule>
    <cfRule type="colorScale" priority="6099">
      <colorScale>
        <cfvo type="min"/>
        <cfvo type="max"/>
        <color rgb="FFFCFCFF"/>
        <color rgb="FF63BE7B"/>
      </colorScale>
    </cfRule>
    <cfRule type="colorScale" priority="6100">
      <colorScale>
        <cfvo type="min"/>
        <cfvo type="max"/>
        <color rgb="FFFCFCFF"/>
        <color rgb="FF63BE7B"/>
      </colorScale>
    </cfRule>
    <cfRule type="colorScale" priority="6101">
      <colorScale>
        <cfvo type="min"/>
        <cfvo type="max"/>
        <color rgb="FFFCFCFF"/>
        <color rgb="FF63BE7B"/>
      </colorScale>
    </cfRule>
  </conditionalFormatting>
  <conditionalFormatting sqref="T27:T28 T2 T5:T9 T11 T30">
    <cfRule type="colorScale" priority="30993">
      <colorScale>
        <cfvo type="min"/>
        <cfvo type="percentile" val="50"/>
        <cfvo type="max"/>
        <color rgb="FFF8696B"/>
        <color rgb="FFFCFCFF"/>
        <color rgb="FF63BE7B"/>
      </colorScale>
    </cfRule>
    <cfRule type="colorScale" priority="30994">
      <colorScale>
        <cfvo type="min"/>
        <cfvo type="max"/>
        <color rgb="FFFCFCFF"/>
        <color rgb="FF63BE7B"/>
      </colorScale>
    </cfRule>
  </conditionalFormatting>
  <conditionalFormatting sqref="T2">
    <cfRule type="colorScale" priority="6075">
      <colorScale>
        <cfvo type="min"/>
        <cfvo type="max"/>
        <color rgb="FFFFEF9C"/>
        <color rgb="FF63BE7B"/>
      </colorScale>
    </cfRule>
  </conditionalFormatting>
  <conditionalFormatting sqref="T4">
    <cfRule type="colorScale" priority="5530">
      <colorScale>
        <cfvo type="min"/>
        <cfvo type="percentile" val="50"/>
        <cfvo type="max"/>
        <color rgb="FFF8696B"/>
        <color rgb="FFFCFCFF"/>
        <color rgb="FF63BE7B"/>
      </colorScale>
    </cfRule>
    <cfRule type="colorScale" priority="5578">
      <colorScale>
        <cfvo type="min"/>
        <cfvo type="max"/>
        <color rgb="FFFCFCFF"/>
        <color rgb="FF63BE7B"/>
      </colorScale>
    </cfRule>
    <cfRule type="colorScale" priority="5614">
      <colorScale>
        <cfvo type="min"/>
        <cfvo type="max"/>
        <color rgb="FFFFEF9C"/>
        <color rgb="FF63BE7B"/>
      </colorScale>
    </cfRule>
    <cfRule type="colorScale" priority="5615">
      <colorScale>
        <cfvo type="min"/>
        <cfvo type="max"/>
        <color rgb="FFFFEF9C"/>
        <color rgb="FF63BE7B"/>
      </colorScale>
    </cfRule>
    <cfRule type="colorScale" priority="5699">
      <colorScale>
        <cfvo type="min"/>
        <cfvo type="percentile" val="50"/>
        <cfvo type="max"/>
        <color rgb="FFF8696B"/>
        <color rgb="FFFCFCFF"/>
        <color rgb="FF63BE7B"/>
      </colorScale>
    </cfRule>
    <cfRule type="colorScale" priority="5700">
      <colorScale>
        <cfvo type="min"/>
        <cfvo type="max"/>
        <color rgb="FFFCFCFF"/>
        <color rgb="FF63BE7B"/>
      </colorScale>
    </cfRule>
    <cfRule type="colorScale" priority="5701">
      <colorScale>
        <cfvo type="min"/>
        <cfvo type="max"/>
        <color rgb="FFFCFCFF"/>
        <color rgb="FF63BE7B"/>
      </colorScale>
    </cfRule>
    <cfRule type="colorScale" priority="5702">
      <colorScale>
        <cfvo type="min"/>
        <cfvo type="max"/>
        <color rgb="FFFCFCFF"/>
        <color rgb="FF63BE7B"/>
      </colorScale>
    </cfRule>
    <cfRule type="colorScale" priority="5703">
      <colorScale>
        <cfvo type="min"/>
        <cfvo type="max"/>
        <color rgb="FFFCFCFF"/>
        <color rgb="FF63BE7B"/>
      </colorScale>
    </cfRule>
    <cfRule type="colorScale" priority="5704">
      <colorScale>
        <cfvo type="min"/>
        <cfvo type="percentile" val="50"/>
        <cfvo type="max"/>
        <color rgb="FFF8696B"/>
        <color rgb="FFFCFCFF"/>
        <color rgb="FF63BE7B"/>
      </colorScale>
    </cfRule>
    <cfRule type="colorScale" priority="5705">
      <colorScale>
        <cfvo type="min"/>
        <cfvo type="max"/>
        <color rgb="FFFCFCFF"/>
        <color rgb="FF63BE7B"/>
      </colorScale>
    </cfRule>
    <cfRule type="colorScale" priority="5739">
      <colorScale>
        <cfvo type="min"/>
        <cfvo type="percentile" val="50"/>
        <cfvo type="max"/>
        <color rgb="FFF8696B"/>
        <color rgb="FFFCFCFF"/>
        <color rgb="FF63BE7B"/>
      </colorScale>
    </cfRule>
  </conditionalFormatting>
  <conditionalFormatting sqref="T5:T6">
    <cfRule type="colorScale" priority="6061">
      <colorScale>
        <cfvo type="min"/>
        <cfvo type="max"/>
        <color rgb="FFFFEF9C"/>
        <color rgb="FF63BE7B"/>
      </colorScale>
    </cfRule>
  </conditionalFormatting>
  <conditionalFormatting sqref="T27:T28 T7:T9 T11 T30">
    <cfRule type="colorScale" priority="30997">
      <colorScale>
        <cfvo type="min"/>
        <cfvo type="percentile" val="50"/>
        <cfvo type="max"/>
        <color rgb="FFF8696B"/>
        <color rgb="FFFCFCFF"/>
        <color rgb="FF63BE7B"/>
      </colorScale>
    </cfRule>
    <cfRule type="colorScale" priority="30998">
      <colorScale>
        <cfvo type="min"/>
        <cfvo type="max"/>
        <color rgb="FFFCFCFF"/>
        <color rgb="FF63BE7B"/>
      </colorScale>
    </cfRule>
    <cfRule type="colorScale" priority="30999">
      <colorScale>
        <cfvo type="min"/>
        <cfvo type="max"/>
        <color rgb="FFFFEF9C"/>
        <color rgb="FF63BE7B"/>
      </colorScale>
    </cfRule>
    <cfRule type="colorScale" priority="31000">
      <colorScale>
        <cfvo type="min"/>
        <cfvo type="max"/>
        <color rgb="FFFFEF9C"/>
        <color rgb="FF63BE7B"/>
      </colorScale>
    </cfRule>
    <cfRule type="colorScale" priority="31001">
      <colorScale>
        <cfvo type="min"/>
        <cfvo type="max"/>
        <color rgb="FFFCFCFF"/>
        <color rgb="FF63BE7B"/>
      </colorScale>
    </cfRule>
    <cfRule type="colorScale" priority="31002">
      <colorScale>
        <cfvo type="min"/>
        <cfvo type="max"/>
        <color rgb="FFFCFCFF"/>
        <color rgb="FF63BE7B"/>
      </colorScale>
    </cfRule>
  </conditionalFormatting>
  <conditionalFormatting sqref="U5:U6 U2">
    <cfRule type="colorScale" priority="6102">
      <colorScale>
        <cfvo type="min"/>
        <cfvo type="percentile" val="50"/>
        <cfvo type="max"/>
        <color rgb="FFF8696B"/>
        <color rgb="FFFCFCFF"/>
        <color rgb="FF63BE7B"/>
      </colorScale>
    </cfRule>
    <cfRule type="colorScale" priority="6103">
      <colorScale>
        <cfvo type="min"/>
        <cfvo type="max"/>
        <color rgb="FFFCFCFF"/>
        <color rgb="FF63BE7B"/>
      </colorScale>
    </cfRule>
  </conditionalFormatting>
  <conditionalFormatting sqref="U27:U28 U2 U5:U9 U11 U30">
    <cfRule type="colorScale" priority="31003">
      <colorScale>
        <cfvo type="min"/>
        <cfvo type="percentile" val="50"/>
        <cfvo type="max"/>
        <color rgb="FFF8696B"/>
        <color rgb="FFFCFCFF"/>
        <color rgb="FF63BE7B"/>
      </colorScale>
    </cfRule>
    <cfRule type="colorScale" priority="31004">
      <colorScale>
        <cfvo type="min"/>
        <cfvo type="max"/>
        <color rgb="FFFCFCFF"/>
        <color rgb="FF63BE7B"/>
      </colorScale>
    </cfRule>
  </conditionalFormatting>
  <conditionalFormatting sqref="U2 W2 W5:W6 U5:U6">
    <cfRule type="colorScale" priority="5955">
      <colorScale>
        <cfvo type="min"/>
        <cfvo type="max"/>
        <color rgb="FFFFEF9C"/>
        <color rgb="FF63BE7B"/>
      </colorScale>
    </cfRule>
  </conditionalFormatting>
  <conditionalFormatting sqref="U2 W2">
    <cfRule type="colorScale" priority="6076">
      <colorScale>
        <cfvo type="min"/>
        <cfvo type="max"/>
        <color rgb="FFFFEF9C"/>
        <color rgb="FF63BE7B"/>
      </colorScale>
    </cfRule>
  </conditionalFormatting>
  <conditionalFormatting sqref="U4">
    <cfRule type="colorScale" priority="5529">
      <colorScale>
        <cfvo type="min"/>
        <cfvo type="percentile" val="50"/>
        <cfvo type="max"/>
        <color rgb="FFF8696B"/>
        <color rgb="FFFCFCFF"/>
        <color rgb="FF63BE7B"/>
      </colorScale>
    </cfRule>
    <cfRule type="colorScale" priority="5577">
      <colorScale>
        <cfvo type="min"/>
        <cfvo type="percentile" val="50"/>
        <cfvo type="max"/>
        <color rgb="FFF8696B"/>
        <color rgb="FFFCFCFF"/>
        <color rgb="FF63BE7B"/>
      </colorScale>
    </cfRule>
    <cfRule type="colorScale" priority="5706">
      <colorScale>
        <cfvo type="min"/>
        <cfvo type="percentile" val="50"/>
        <cfvo type="max"/>
        <color rgb="FFF8696B"/>
        <color rgb="FFFCFCFF"/>
        <color rgb="FF63BE7B"/>
      </colorScale>
    </cfRule>
    <cfRule type="colorScale" priority="5707">
      <colorScale>
        <cfvo type="min"/>
        <cfvo type="max"/>
        <color rgb="FFFCFCFF"/>
        <color rgb="FF63BE7B"/>
      </colorScale>
    </cfRule>
    <cfRule type="colorScale" priority="5708">
      <colorScale>
        <cfvo type="min"/>
        <cfvo type="max"/>
        <color rgb="FFFCFCFF"/>
        <color rgb="FF63BE7B"/>
      </colorScale>
    </cfRule>
    <cfRule type="colorScale" priority="5709">
      <colorScale>
        <cfvo type="min"/>
        <cfvo type="percentile" val="50"/>
        <cfvo type="max"/>
        <color rgb="FFF8696B"/>
        <color rgb="FFFCFCFF"/>
        <color rgb="FF63BE7B"/>
      </colorScale>
    </cfRule>
    <cfRule type="colorScale" priority="5710">
      <colorScale>
        <cfvo type="min"/>
        <cfvo type="max"/>
        <color rgb="FFFCFCFF"/>
        <color rgb="FF63BE7B"/>
      </colorScale>
    </cfRule>
    <cfRule type="colorScale" priority="5740">
      <colorScale>
        <cfvo type="min"/>
        <cfvo type="percentile" val="50"/>
        <cfvo type="max"/>
        <color rgb="FFF8696B"/>
        <color rgb="FFFCFCFF"/>
        <color rgb="FF63BE7B"/>
      </colorScale>
    </cfRule>
  </conditionalFormatting>
  <conditionalFormatting sqref="U5:U6 W5:W6">
    <cfRule type="colorScale" priority="6048">
      <colorScale>
        <cfvo type="min"/>
        <cfvo type="max"/>
        <color rgb="FFFFEF9C"/>
        <color rgb="FF63BE7B"/>
      </colorScale>
    </cfRule>
  </conditionalFormatting>
  <conditionalFormatting sqref="U27:U28 U7:U9 W7:W9 W27:W28 W11 U11 W30 U30">
    <cfRule type="colorScale" priority="5884">
      <colorScale>
        <cfvo type="min"/>
        <cfvo type="max"/>
        <color rgb="FFFFEF9C"/>
        <color rgb="FF63BE7B"/>
      </colorScale>
    </cfRule>
    <cfRule type="colorScale" priority="5885">
      <colorScale>
        <cfvo type="min"/>
        <cfvo type="max"/>
        <color rgb="FFFFEF9C"/>
        <color rgb="FF63BE7B"/>
      </colorScale>
    </cfRule>
    <cfRule type="colorScale" priority="5886">
      <colorScale>
        <cfvo type="min"/>
        <cfvo type="max"/>
        <color rgb="FFFFEF9C"/>
        <color rgb="FF63BE7B"/>
      </colorScale>
    </cfRule>
  </conditionalFormatting>
  <conditionalFormatting sqref="U27:U28 U7:U9 U11 U30">
    <cfRule type="colorScale" priority="31007">
      <colorScale>
        <cfvo type="min"/>
        <cfvo type="percentile" val="50"/>
        <cfvo type="max"/>
        <color rgb="FFF8696B"/>
        <color rgb="FFFCFCFF"/>
        <color rgb="FF63BE7B"/>
      </colorScale>
    </cfRule>
    <cfRule type="colorScale" priority="31008">
      <colorScale>
        <cfvo type="min"/>
        <cfvo type="max"/>
        <color rgb="FFFCFCFF"/>
        <color rgb="FF63BE7B"/>
      </colorScale>
    </cfRule>
  </conditionalFormatting>
  <conditionalFormatting sqref="U4:W4">
    <cfRule type="colorScale" priority="5711">
      <colorScale>
        <cfvo type="min"/>
        <cfvo type="max"/>
        <color rgb="FFFFEF9C"/>
        <color rgb="FF63BE7B"/>
      </colorScale>
    </cfRule>
    <cfRule type="colorScale" priority="5712">
      <colorScale>
        <cfvo type="min"/>
        <cfvo type="max"/>
        <color rgb="FFFFEF9C"/>
        <color rgb="FF63BE7B"/>
      </colorScale>
    </cfRule>
    <cfRule type="colorScale" priority="5713">
      <colorScale>
        <cfvo type="min"/>
        <cfvo type="max"/>
        <color rgb="FFFFEF9C"/>
        <color rgb="FF63BE7B"/>
      </colorScale>
    </cfRule>
  </conditionalFormatting>
  <conditionalFormatting sqref="V5:V9 V2 V11">
    <cfRule type="colorScale" priority="31012">
      <colorScale>
        <cfvo type="min"/>
        <cfvo type="percentile" val="50"/>
        <cfvo type="max"/>
        <color rgb="FF63BE7B"/>
        <color rgb="FFFCFCFF"/>
        <color rgb="FFF8696B"/>
      </colorScale>
    </cfRule>
    <cfRule type="colorScale" priority="31013">
      <colorScale>
        <cfvo type="min"/>
        <cfvo type="percentile" val="50"/>
        <cfvo type="max"/>
        <color rgb="FF63BE7B"/>
        <color rgb="FFFCFCFF"/>
        <color rgb="FFF8696B"/>
      </colorScale>
    </cfRule>
    <cfRule type="colorScale" priority="31014">
      <colorScale>
        <cfvo type="min"/>
        <cfvo type="max"/>
        <color rgb="FF63BE7B"/>
        <color rgb="FFFCFCFF"/>
      </colorScale>
    </cfRule>
    <cfRule type="colorScale" priority="31015">
      <colorScale>
        <cfvo type="min"/>
        <cfvo type="percentile" val="50"/>
        <cfvo type="max"/>
        <color rgb="FF63BE7B"/>
        <color rgb="FFFCFCFF"/>
        <color rgb="FFF8696B"/>
      </colorScale>
    </cfRule>
    <cfRule type="colorScale" priority="31016">
      <colorScale>
        <cfvo type="min"/>
        <cfvo type="max"/>
        <color rgb="FFFFEF9C"/>
        <color rgb="FF63BE7B"/>
      </colorScale>
    </cfRule>
    <cfRule type="colorScale" priority="31017">
      <colorScale>
        <cfvo type="min"/>
        <cfvo type="max"/>
        <color rgb="FFFFEF9C"/>
        <color rgb="FF63BE7B"/>
      </colorScale>
    </cfRule>
    <cfRule type="colorScale" priority="31018">
      <colorScale>
        <cfvo type="min"/>
        <cfvo type="max"/>
        <color rgb="FFFFEF9C"/>
        <color rgb="FF63BE7B"/>
      </colorScale>
    </cfRule>
  </conditionalFormatting>
  <conditionalFormatting sqref="V2">
    <cfRule type="colorScale" priority="5771">
      <colorScale>
        <cfvo type="min"/>
        <cfvo type="max"/>
        <color rgb="FFFFEF9C"/>
        <color rgb="FF63BE7B"/>
      </colorScale>
    </cfRule>
  </conditionalFormatting>
  <conditionalFormatting sqref="V4">
    <cfRule type="colorScale" priority="5528">
      <colorScale>
        <cfvo type="min"/>
        <cfvo type="percentile" val="50"/>
        <cfvo type="max"/>
        <color rgb="FF63BE7B"/>
        <color rgb="FFFCFCFF"/>
        <color rgb="FFF8696B"/>
      </colorScale>
    </cfRule>
    <cfRule type="colorScale" priority="5576">
      <colorScale>
        <cfvo type="min"/>
        <cfvo type="percentile" val="50"/>
        <cfvo type="max"/>
        <color rgb="FF63BE7B"/>
        <color rgb="FFFCFCFF"/>
        <color rgb="FFF8696B"/>
      </colorScale>
    </cfRule>
    <cfRule type="colorScale" priority="5714">
      <colorScale>
        <cfvo type="min"/>
        <cfvo type="percentile" val="50"/>
        <cfvo type="max"/>
        <color rgb="FF63BE7B"/>
        <color rgb="FFFCFCFF"/>
        <color rgb="FFF8696B"/>
      </colorScale>
    </cfRule>
    <cfRule type="colorScale" priority="5715">
      <colorScale>
        <cfvo type="min"/>
        <cfvo type="percentile" val="50"/>
        <cfvo type="max"/>
        <color rgb="FF63BE7B"/>
        <color rgb="FFFCFCFF"/>
        <color rgb="FFF8696B"/>
      </colorScale>
    </cfRule>
    <cfRule type="colorScale" priority="5716">
      <colorScale>
        <cfvo type="min"/>
        <cfvo type="max"/>
        <color rgb="FF63BE7B"/>
        <color rgb="FFFCFCFF"/>
      </colorScale>
    </cfRule>
    <cfRule type="colorScale" priority="5717">
      <colorScale>
        <cfvo type="min"/>
        <cfvo type="percentile" val="50"/>
        <cfvo type="max"/>
        <color rgb="FF63BE7B"/>
        <color rgb="FFFCFCFF"/>
        <color rgb="FFF8696B"/>
      </colorScale>
    </cfRule>
    <cfRule type="colorScale" priority="5718">
      <colorScale>
        <cfvo type="min"/>
        <cfvo type="percentile" val="50"/>
        <cfvo type="max"/>
        <color rgb="FF63BE7B"/>
        <color rgb="FFFCFCFF"/>
        <color rgb="FFF8696B"/>
      </colorScale>
    </cfRule>
    <cfRule type="colorScale" priority="5741">
      <colorScale>
        <cfvo type="min"/>
        <cfvo type="percentile" val="50"/>
        <cfvo type="max"/>
        <color rgb="FF63BE7B"/>
        <color rgb="FFFCFCFF"/>
        <color rgb="FFF8696B"/>
      </colorScale>
    </cfRule>
  </conditionalFormatting>
  <conditionalFormatting sqref="V5">
    <cfRule type="colorScale" priority="5776">
      <colorScale>
        <cfvo type="min"/>
        <cfvo type="max"/>
        <color rgb="FFFFEF9C"/>
        <color rgb="FF63BE7B"/>
      </colorScale>
    </cfRule>
    <cfRule type="colorScale" priority="5777">
      <colorScale>
        <cfvo type="min"/>
        <cfvo type="max"/>
        <color rgb="FFFFEF9C"/>
        <color rgb="FF63BE7B"/>
      </colorScale>
    </cfRule>
  </conditionalFormatting>
  <conditionalFormatting sqref="V5:V9 V11">
    <cfRule type="colorScale" priority="31026">
      <colorScale>
        <cfvo type="min"/>
        <cfvo type="max"/>
        <color rgb="FFFFEF9C"/>
        <color rgb="FF63BE7B"/>
      </colorScale>
    </cfRule>
  </conditionalFormatting>
  <conditionalFormatting sqref="V6">
    <cfRule type="colorScale" priority="5778">
      <colorScale>
        <cfvo type="min"/>
        <cfvo type="max"/>
        <color rgb="FFFFEF9C"/>
        <color rgb="FF63BE7B"/>
      </colorScale>
    </cfRule>
  </conditionalFormatting>
  <conditionalFormatting sqref="V7">
    <cfRule type="colorScale" priority="5779">
      <colorScale>
        <cfvo type="min"/>
        <cfvo type="max"/>
        <color rgb="FFFFEF9C"/>
        <color rgb="FF63BE7B"/>
      </colorScale>
    </cfRule>
    <cfRule type="colorScale" priority="5797">
      <colorScale>
        <cfvo type="min"/>
        <cfvo type="max"/>
        <color rgb="FFFFEF9C"/>
        <color rgb="FF63BE7B"/>
      </colorScale>
    </cfRule>
  </conditionalFormatting>
  <conditionalFormatting sqref="V8">
    <cfRule type="colorScale" priority="5798">
      <colorScale>
        <cfvo type="min"/>
        <cfvo type="max"/>
        <color rgb="FFFFEF9C"/>
        <color rgb="FF63BE7B"/>
      </colorScale>
    </cfRule>
    <cfRule type="colorScale" priority="5799">
      <colorScale>
        <cfvo type="min"/>
        <cfvo type="percentile" val="50"/>
        <cfvo type="max"/>
        <color rgb="FFF8696B"/>
        <color rgb="FFFFEB84"/>
        <color rgb="FF63BE7B"/>
      </colorScale>
    </cfRule>
  </conditionalFormatting>
  <conditionalFormatting sqref="V8:V9 V11">
    <cfRule type="colorScale" priority="5800">
      <colorScale>
        <cfvo type="min"/>
        <cfvo type="max"/>
        <color rgb="FFFFEF9C"/>
        <color rgb="FF63BE7B"/>
      </colorScale>
    </cfRule>
  </conditionalFormatting>
  <conditionalFormatting sqref="V8:V9 V11">
    <cfRule type="colorScale" priority="5801">
      <colorScale>
        <cfvo type="min"/>
        <cfvo type="max"/>
        <color rgb="FFFFEF9C"/>
        <color rgb="FF63BE7B"/>
      </colorScale>
    </cfRule>
    <cfRule type="colorScale" priority="5802">
      <colorScale>
        <cfvo type="min"/>
        <cfvo type="max"/>
        <color rgb="FFFFEF9C"/>
        <color rgb="FF63BE7B"/>
      </colorScale>
    </cfRule>
  </conditionalFormatting>
  <conditionalFormatting sqref="V9">
    <cfRule type="colorScale" priority="5803">
      <colorScale>
        <cfvo type="min"/>
        <cfvo type="max"/>
        <color rgb="FFFFEF9C"/>
        <color rgb="FF63BE7B"/>
      </colorScale>
    </cfRule>
    <cfRule type="colorScale" priority="5804">
      <colorScale>
        <cfvo type="min"/>
        <cfvo type="percentile" val="50"/>
        <cfvo type="max"/>
        <color rgb="FFF8696B"/>
        <color rgb="FFFFEB84"/>
        <color rgb="FF63BE7B"/>
      </colorScale>
    </cfRule>
    <cfRule type="colorScale" priority="5805">
      <colorScale>
        <cfvo type="min"/>
        <cfvo type="percentile" val="50"/>
        <cfvo type="max"/>
        <color rgb="FFF8696B"/>
        <color rgb="FFFFEB84"/>
        <color rgb="FF63BE7B"/>
      </colorScale>
    </cfRule>
  </conditionalFormatting>
  <conditionalFormatting sqref="V11">
    <cfRule type="colorScale" priority="5808">
      <colorScale>
        <cfvo type="min"/>
        <cfvo type="max"/>
        <color rgb="FFFFEF9C"/>
        <color rgb="FF63BE7B"/>
      </colorScale>
    </cfRule>
    <cfRule type="colorScale" priority="5809">
      <colorScale>
        <cfvo type="min"/>
        <cfvo type="percentile" val="50"/>
        <cfvo type="max"/>
        <color rgb="FFF8696B"/>
        <color rgb="FFFFEB84"/>
        <color rgb="FF63BE7B"/>
      </colorScale>
    </cfRule>
  </conditionalFormatting>
  <conditionalFormatting sqref="W5:W6 W2">
    <cfRule type="colorScale" priority="6104">
      <colorScale>
        <cfvo type="min"/>
        <cfvo type="percentile" val="50"/>
        <cfvo type="max"/>
        <color rgb="FF63BE7B"/>
        <color rgb="FFFCFCFF"/>
        <color rgb="FFF8696B"/>
      </colorScale>
    </cfRule>
    <cfRule type="colorScale" priority="6105">
      <colorScale>
        <cfvo type="min"/>
        <cfvo type="max"/>
        <color rgb="FF63BE7B"/>
        <color rgb="FFFCFCFF"/>
      </colorScale>
    </cfRule>
    <cfRule type="colorScale" priority="6106">
      <colorScale>
        <cfvo type="min"/>
        <cfvo type="percentile" val="50"/>
        <cfvo type="max"/>
        <color rgb="FF63BE7B"/>
        <color rgb="FFFCFCFF"/>
        <color rgb="FFF8696B"/>
      </colorScale>
    </cfRule>
  </conditionalFormatting>
  <conditionalFormatting sqref="W27:W28 W2 W5:W9 W11 W30">
    <cfRule type="colorScale" priority="31028">
      <colorScale>
        <cfvo type="min"/>
        <cfvo type="percentile" val="50"/>
        <cfvo type="max"/>
        <color rgb="FF63BE7B"/>
        <color rgb="FFFCFCFF"/>
        <color rgb="FFF8696B"/>
      </colorScale>
    </cfRule>
  </conditionalFormatting>
  <conditionalFormatting sqref="W4">
    <cfRule type="colorScale" priority="5527">
      <colorScale>
        <cfvo type="min"/>
        <cfvo type="percentile" val="50"/>
        <cfvo type="max"/>
        <color rgb="FF63BE7B"/>
        <color rgb="FFFCFCFF"/>
        <color rgb="FFF8696B"/>
      </colorScale>
    </cfRule>
    <cfRule type="colorScale" priority="5575">
      <colorScale>
        <cfvo type="min"/>
        <cfvo type="percentile" val="50"/>
        <cfvo type="max"/>
        <color rgb="FF63BE7B"/>
        <color rgb="FFFCFCFF"/>
        <color rgb="FFF8696B"/>
      </colorScale>
    </cfRule>
    <cfRule type="colorScale" priority="5719">
      <colorScale>
        <cfvo type="min"/>
        <cfvo type="percentile" val="50"/>
        <cfvo type="max"/>
        <color rgb="FF63BE7B"/>
        <color rgb="FFFCFCFF"/>
        <color rgb="FFF8696B"/>
      </colorScale>
    </cfRule>
    <cfRule type="colorScale" priority="5720">
      <colorScale>
        <cfvo type="min"/>
        <cfvo type="max"/>
        <color rgb="FF63BE7B"/>
        <color rgb="FFFCFCFF"/>
      </colorScale>
    </cfRule>
    <cfRule type="colorScale" priority="5721">
      <colorScale>
        <cfvo type="min"/>
        <cfvo type="percentile" val="50"/>
        <cfvo type="max"/>
        <color rgb="FF63BE7B"/>
        <color rgb="FFFCFCFF"/>
        <color rgb="FFF8696B"/>
      </colorScale>
    </cfRule>
    <cfRule type="colorScale" priority="5722">
      <colorScale>
        <cfvo type="min"/>
        <cfvo type="percentile" val="50"/>
        <cfvo type="max"/>
        <color rgb="FF63BE7B"/>
        <color rgb="FFFCFCFF"/>
        <color rgb="FFF8696B"/>
      </colorScale>
    </cfRule>
    <cfRule type="colorScale" priority="5742">
      <colorScale>
        <cfvo type="min"/>
        <cfvo type="percentile" val="50"/>
        <cfvo type="max"/>
        <color rgb="FF63BE7B"/>
        <color rgb="FFFCFCFF"/>
        <color rgb="FFF8696B"/>
      </colorScale>
    </cfRule>
  </conditionalFormatting>
  <conditionalFormatting sqref="W27:W28 W7:W9 W11 W30">
    <cfRule type="colorScale" priority="31030">
      <colorScale>
        <cfvo type="min"/>
        <cfvo type="percentile" val="50"/>
        <cfvo type="max"/>
        <color rgb="FF63BE7B"/>
        <color rgb="FFFCFCFF"/>
        <color rgb="FFF8696B"/>
      </colorScale>
    </cfRule>
    <cfRule type="colorScale" priority="31031">
      <colorScale>
        <cfvo type="min"/>
        <cfvo type="max"/>
        <color rgb="FF63BE7B"/>
        <color rgb="FFFCFCFF"/>
      </colorScale>
    </cfRule>
    <cfRule type="colorScale" priority="31032">
      <colorScale>
        <cfvo type="min"/>
        <cfvo type="percentile" val="50"/>
        <cfvo type="max"/>
        <color rgb="FF63BE7B"/>
        <color rgb="FFFCFCFF"/>
        <color rgb="FFF8696B"/>
      </colorScale>
    </cfRule>
  </conditionalFormatting>
  <conditionalFormatting sqref="D2 D11 D4:D9">
    <cfRule type="colorScale" priority="5526">
      <colorScale>
        <cfvo type="min"/>
        <cfvo type="percentile" val="50"/>
        <cfvo type="max"/>
        <color rgb="FFF8696B"/>
        <color rgb="FFFCFCFF"/>
        <color rgb="FF63BE7B"/>
      </colorScale>
    </cfRule>
  </conditionalFormatting>
  <conditionalFormatting sqref="D14 D12">
    <cfRule type="colorScale" priority="5373">
      <colorScale>
        <cfvo type="min"/>
        <cfvo type="percentile" val="50"/>
        <cfvo type="max"/>
        <color rgb="FFF8696B"/>
        <color rgb="FFFCFCFF"/>
        <color rgb="FF63BE7B"/>
      </colorScale>
    </cfRule>
  </conditionalFormatting>
  <conditionalFormatting sqref="D14:D15 D12">
    <cfRule type="colorScale" priority="5330">
      <colorScale>
        <cfvo type="min"/>
        <cfvo type="percentile" val="50"/>
        <cfvo type="max"/>
        <color rgb="FFF8696B"/>
        <color rgb="FFFCFCFF"/>
        <color rgb="FF63BE7B"/>
      </colorScale>
    </cfRule>
  </conditionalFormatting>
  <conditionalFormatting sqref="D12">
    <cfRule type="colorScale" priority="5343">
      <colorScale>
        <cfvo type="min"/>
        <cfvo type="percentile" val="50"/>
        <cfvo type="max"/>
        <color rgb="FFF8696B"/>
        <color rgb="FFFCFCFF"/>
        <color rgb="FF63BE7B"/>
      </colorScale>
    </cfRule>
    <cfRule type="colorScale" priority="5348">
      <colorScale>
        <cfvo type="min"/>
        <cfvo type="percentile" val="50"/>
        <cfvo type="max"/>
        <color rgb="FFF8696B"/>
        <color rgb="FFFCFCFF"/>
        <color rgb="FF63BE7B"/>
      </colorScale>
    </cfRule>
  </conditionalFormatting>
  <conditionalFormatting sqref="E12:N12">
    <cfRule type="colorScale" priority="5342">
      <colorScale>
        <cfvo type="min"/>
        <cfvo type="max"/>
        <color rgb="FFFCFCFF"/>
        <color rgb="FF63BE7B"/>
      </colorScale>
    </cfRule>
    <cfRule type="colorScale" priority="5349">
      <colorScale>
        <cfvo type="min"/>
        <cfvo type="max"/>
        <color rgb="FFFCFCFF"/>
        <color rgb="FF63BE7B"/>
      </colorScale>
    </cfRule>
  </conditionalFormatting>
  <conditionalFormatting sqref="E12:N12">
    <cfRule type="colorScale" priority="5367">
      <colorScale>
        <cfvo type="min"/>
        <cfvo type="max"/>
        <color rgb="FFFCFCFF"/>
        <color rgb="FF63BE7B"/>
      </colorScale>
    </cfRule>
    <cfRule type="colorScale" priority="5368">
      <colorScale>
        <cfvo type="min"/>
        <cfvo type="max"/>
        <color rgb="FFFCFCFF"/>
        <color rgb="FF63BE7B"/>
      </colorScale>
    </cfRule>
    <cfRule type="colorScale" priority="5369">
      <colorScale>
        <cfvo type="min"/>
        <cfvo type="percentile" val="50"/>
        <cfvo type="max"/>
        <color rgb="FFF8696B"/>
        <color rgb="FFFFEB84"/>
        <color rgb="FF63BE7B"/>
      </colorScale>
    </cfRule>
    <cfRule type="colorScale" priority="5370">
      <colorScale>
        <cfvo type="min"/>
        <cfvo type="max"/>
        <color rgb="FFFFEF9C"/>
        <color rgb="FF63BE7B"/>
      </colorScale>
    </cfRule>
  </conditionalFormatting>
  <conditionalFormatting sqref="O12">
    <cfRule type="colorScale" priority="5339">
      <colorScale>
        <cfvo type="min"/>
        <cfvo type="percentile" val="50"/>
        <cfvo type="max"/>
        <color rgb="FF63BE7B"/>
        <color rgb="FFFCFCFF"/>
        <color rgb="FFF8696B"/>
      </colorScale>
    </cfRule>
    <cfRule type="colorScale" priority="5352">
      <colorScale>
        <cfvo type="min"/>
        <cfvo type="percentile" val="50"/>
        <cfvo type="max"/>
        <color rgb="FF63BE7B"/>
        <color rgb="FFFCFCFF"/>
        <color rgb="FFF8696B"/>
      </colorScale>
    </cfRule>
    <cfRule type="colorScale" priority="5353">
      <colorScale>
        <cfvo type="min"/>
        <cfvo type="percentile" val="50"/>
        <cfvo type="max"/>
        <color rgb="FF63BE7B"/>
        <color rgb="FFFCFCFF"/>
        <color rgb="FFF8696B"/>
      </colorScale>
    </cfRule>
    <cfRule type="colorScale" priority="5354">
      <colorScale>
        <cfvo type="min"/>
        <cfvo type="percentile" val="50"/>
        <cfvo type="max"/>
        <color rgb="FF63BE7B"/>
        <color rgb="FFFCFCFF"/>
        <color rgb="FFF8696B"/>
      </colorScale>
    </cfRule>
  </conditionalFormatting>
  <conditionalFormatting sqref="P12">
    <cfRule type="colorScale" priority="5338">
      <colorScale>
        <cfvo type="min"/>
        <cfvo type="percentile" val="50"/>
        <cfvo type="max"/>
        <color rgb="FF63BE7B"/>
        <color rgb="FFFCFCFF"/>
        <color rgb="FFF8696B"/>
      </colorScale>
    </cfRule>
    <cfRule type="colorScale" priority="5355">
      <colorScale>
        <cfvo type="min"/>
        <cfvo type="percentile" val="50"/>
        <cfvo type="max"/>
        <color rgb="FF63BE7B"/>
        <color rgb="FFFCFCFF"/>
        <color rgb="FFF8696B"/>
      </colorScale>
    </cfRule>
    <cfRule type="colorScale" priority="5356">
      <colorScale>
        <cfvo type="min"/>
        <cfvo type="percentile" val="50"/>
        <cfvo type="max"/>
        <color rgb="FF63BE7B"/>
        <color rgb="FFFCFCFF"/>
        <color rgb="FFF8696B"/>
      </colorScale>
    </cfRule>
    <cfRule type="colorScale" priority="5357">
      <colorScale>
        <cfvo type="min"/>
        <cfvo type="percentile" val="50"/>
        <cfvo type="max"/>
        <color rgb="FF63BE7B"/>
        <color rgb="FFFCFCFF"/>
        <color rgb="FFF8696B"/>
      </colorScale>
    </cfRule>
  </conditionalFormatting>
  <conditionalFormatting sqref="Q12">
    <cfRule type="colorScale" priority="5336">
      <colorScale>
        <cfvo type="min"/>
        <cfvo type="percentile" val="50"/>
        <cfvo type="max"/>
        <color rgb="FFF8696B"/>
        <color rgb="FFFCFCFF"/>
        <color rgb="FF63BE7B"/>
      </colorScale>
    </cfRule>
    <cfRule type="colorScale" priority="5337">
      <colorScale>
        <cfvo type="min"/>
        <cfvo type="max"/>
        <color rgb="FFFFEF9C"/>
        <color rgb="FF63BE7B"/>
      </colorScale>
    </cfRule>
    <cfRule type="colorScale" priority="5358">
      <colorScale>
        <cfvo type="min"/>
        <cfvo type="max"/>
        <color rgb="FFFFEF9C"/>
        <color rgb="FF63BE7B"/>
      </colorScale>
    </cfRule>
    <cfRule type="colorScale" priority="5359">
      <colorScale>
        <cfvo type="min"/>
        <cfvo type="percentile" val="50"/>
        <cfvo type="max"/>
        <color rgb="FFF8696B"/>
        <color rgb="FFFCFCFF"/>
        <color rgb="FF63BE7B"/>
      </colorScale>
    </cfRule>
  </conditionalFormatting>
  <conditionalFormatting sqref="Q12:U12 W12">
    <cfRule type="colorScale" priority="5344">
      <colorScale>
        <cfvo type="min"/>
        <cfvo type="max"/>
        <color rgb="FFFFEF9C"/>
        <color rgb="FF63BE7B"/>
      </colorScale>
    </cfRule>
    <cfRule type="colorScale" priority="5345">
      <colorScale>
        <cfvo type="min"/>
        <cfvo type="max"/>
        <color rgb="FFFFEF9C"/>
        <color rgb="FF63BE7B"/>
      </colorScale>
    </cfRule>
    <cfRule type="colorScale" priority="5346">
      <colorScale>
        <cfvo type="min"/>
        <cfvo type="max"/>
        <color rgb="FFFFEF9C"/>
        <color rgb="FF63BE7B"/>
      </colorScale>
    </cfRule>
  </conditionalFormatting>
  <conditionalFormatting sqref="R12:S12">
    <cfRule type="colorScale" priority="5335">
      <colorScale>
        <cfvo type="min"/>
        <cfvo type="max"/>
        <color rgb="FFFCFCFF"/>
        <color rgb="FF63BE7B"/>
      </colorScale>
    </cfRule>
    <cfRule type="colorScale" priority="5360">
      <colorScale>
        <cfvo type="min"/>
        <cfvo type="max"/>
        <color rgb="FFFFEF9C"/>
        <color rgb="FF63BE7B"/>
      </colorScale>
    </cfRule>
    <cfRule type="colorScale" priority="5361">
      <colorScale>
        <cfvo type="min"/>
        <cfvo type="max"/>
        <color rgb="FFFCFCFF"/>
        <color rgb="FF63BE7B"/>
      </colorScale>
    </cfRule>
  </conditionalFormatting>
  <conditionalFormatting sqref="T12">
    <cfRule type="colorScale" priority="5334">
      <colorScale>
        <cfvo type="min"/>
        <cfvo type="max"/>
        <color rgb="FFFCFCFF"/>
        <color rgb="FF63BE7B"/>
      </colorScale>
    </cfRule>
    <cfRule type="colorScale" priority="5362">
      <colorScale>
        <cfvo type="min"/>
        <cfvo type="max"/>
        <color rgb="FFFFEF9C"/>
        <color rgb="FF63BE7B"/>
      </colorScale>
    </cfRule>
    <cfRule type="colorScale" priority="5363">
      <colorScale>
        <cfvo type="min"/>
        <cfvo type="max"/>
        <color rgb="FFFCFCFF"/>
        <color rgb="FF63BE7B"/>
      </colorScale>
    </cfRule>
  </conditionalFormatting>
  <conditionalFormatting sqref="U12">
    <cfRule type="colorScale" priority="5333">
      <colorScale>
        <cfvo type="min"/>
        <cfvo type="max"/>
        <color rgb="FFFCFCFF"/>
        <color rgb="FF63BE7B"/>
      </colorScale>
    </cfRule>
    <cfRule type="colorScale" priority="5364">
      <colorScale>
        <cfvo type="min"/>
        <cfvo type="max"/>
        <color rgb="FFFCFCFF"/>
        <color rgb="FF63BE7B"/>
      </colorScale>
    </cfRule>
  </conditionalFormatting>
  <conditionalFormatting sqref="V12">
    <cfRule type="colorScale" priority="5331">
      <colorScale>
        <cfvo type="min"/>
        <cfvo type="max"/>
        <color rgb="FFFFEF9C"/>
        <color rgb="FF63BE7B"/>
      </colorScale>
    </cfRule>
  </conditionalFormatting>
  <conditionalFormatting sqref="U12 W12">
    <cfRule type="colorScale" priority="5347">
      <colorScale>
        <cfvo type="min"/>
        <cfvo type="max"/>
        <color rgb="FFFFEF9C"/>
        <color rgb="FF63BE7B"/>
      </colorScale>
    </cfRule>
  </conditionalFormatting>
  <conditionalFormatting sqref="W12">
    <cfRule type="colorScale" priority="5332">
      <colorScale>
        <cfvo type="min"/>
        <cfvo type="percentile" val="50"/>
        <cfvo type="max"/>
        <color rgb="FF63BE7B"/>
        <color rgb="FFFCFCFF"/>
        <color rgb="FFF8696B"/>
      </colorScale>
    </cfRule>
    <cfRule type="colorScale" priority="5365">
      <colorScale>
        <cfvo type="min"/>
        <cfvo type="percentile" val="50"/>
        <cfvo type="max"/>
        <color rgb="FF63BE7B"/>
        <color rgb="FFFCFCFF"/>
        <color rgb="FFF8696B"/>
      </colorScale>
    </cfRule>
    <cfRule type="colorScale" priority="5366">
      <colorScale>
        <cfvo type="min"/>
        <cfvo type="max"/>
        <color rgb="FF63BE7B"/>
        <color rgb="FFFCFCFF"/>
      </colorScale>
    </cfRule>
  </conditionalFormatting>
  <conditionalFormatting sqref="D14 D12">
    <cfRule type="colorScale" priority="5376">
      <colorScale>
        <cfvo type="min"/>
        <cfvo type="percentile" val="50"/>
        <cfvo type="max"/>
        <color rgb="FFF8696B"/>
        <color rgb="FFFCFCFF"/>
        <color rgb="FF63BE7B"/>
      </colorScale>
    </cfRule>
  </conditionalFormatting>
  <conditionalFormatting sqref="D14 D12">
    <cfRule type="colorScale" priority="5377">
      <colorScale>
        <cfvo type="min"/>
        <cfvo type="percentile" val="50"/>
        <cfvo type="max"/>
        <color rgb="FFF8696B"/>
        <color rgb="FFFCFCFF"/>
        <color rgb="FF63BE7B"/>
      </colorScale>
    </cfRule>
  </conditionalFormatting>
  <conditionalFormatting sqref="D14:D15 D12">
    <cfRule type="colorScale" priority="5378">
      <colorScale>
        <cfvo type="min"/>
        <cfvo type="percentile" val="50"/>
        <cfvo type="max"/>
        <color rgb="FFF8696B"/>
        <color rgb="FFFCFCFF"/>
        <color rgb="FF63BE7B"/>
      </colorScale>
    </cfRule>
  </conditionalFormatting>
  <conditionalFormatting sqref="E14:N14 E12:N12 N15">
    <cfRule type="colorScale" priority="5379">
      <colorScale>
        <cfvo type="min"/>
        <cfvo type="max"/>
        <color rgb="FFFCFCFF"/>
        <color rgb="FF63BE7B"/>
      </colorScale>
    </cfRule>
  </conditionalFormatting>
  <conditionalFormatting sqref="E12:N12 E14:N14 N15">
    <cfRule type="colorScale" priority="5380">
      <colorScale>
        <cfvo type="min"/>
        <cfvo type="percentile" val="50"/>
        <cfvo type="max"/>
        <color rgb="FFF8696B"/>
        <color rgb="FFFCFCFF"/>
        <color rgb="FF63BE7B"/>
      </colorScale>
    </cfRule>
    <cfRule type="colorScale" priority="5381">
      <colorScale>
        <cfvo type="min"/>
        <cfvo type="max"/>
        <color rgb="FFFCFCFF"/>
        <color rgb="FF63BE7B"/>
      </colorScale>
    </cfRule>
  </conditionalFormatting>
  <conditionalFormatting sqref="E12:N12 E14:N14 N15">
    <cfRule type="colorScale" priority="5382">
      <colorScale>
        <cfvo type="min"/>
        <cfvo type="percentile" val="50"/>
        <cfvo type="max"/>
        <color rgb="FFF8696B"/>
        <color rgb="FFFCFCFF"/>
        <color rgb="FF63BE7B"/>
      </colorScale>
    </cfRule>
  </conditionalFormatting>
  <conditionalFormatting sqref="E12:N12 E14:N15">
    <cfRule type="colorScale" priority="5383">
      <colorScale>
        <cfvo type="min"/>
        <cfvo type="max"/>
        <color rgb="FFFCFCFF"/>
        <color rgb="FF63BE7B"/>
      </colorScale>
    </cfRule>
  </conditionalFormatting>
  <conditionalFormatting sqref="O12 O14">
    <cfRule type="colorScale" priority="5414">
      <colorScale>
        <cfvo type="min"/>
        <cfvo type="percentile" val="50"/>
        <cfvo type="max"/>
        <color rgb="FF63BE7B"/>
        <color rgb="FFFCFCFF"/>
        <color rgb="FFF8696B"/>
      </colorScale>
    </cfRule>
  </conditionalFormatting>
  <conditionalFormatting sqref="O12 O14">
    <cfRule type="colorScale" priority="5415">
      <colorScale>
        <cfvo type="min"/>
        <cfvo type="percentile" val="50"/>
        <cfvo type="max"/>
        <color rgb="FF63BE7B"/>
        <color rgb="FFFCFCFF"/>
        <color rgb="FFF8696B"/>
      </colorScale>
    </cfRule>
  </conditionalFormatting>
  <conditionalFormatting sqref="O14:O15 O12">
    <cfRule type="colorScale" priority="5416">
      <colorScale>
        <cfvo type="min"/>
        <cfvo type="percentile" val="50"/>
        <cfvo type="max"/>
        <color rgb="FF63BE7B"/>
        <color rgb="FFFCFCFF"/>
        <color rgb="FFF8696B"/>
      </colorScale>
    </cfRule>
  </conditionalFormatting>
  <conditionalFormatting sqref="P12 P14">
    <cfRule type="colorScale" priority="5417">
      <colorScale>
        <cfvo type="min"/>
        <cfvo type="percentile" val="50"/>
        <cfvo type="max"/>
        <color rgb="FF63BE7B"/>
        <color rgb="FFFCFCFF"/>
        <color rgb="FFF8696B"/>
      </colorScale>
    </cfRule>
    <cfRule type="colorScale" priority="5418">
      <colorScale>
        <cfvo type="min"/>
        <cfvo type="max"/>
        <color rgb="FFFCFCFF"/>
        <color rgb="FFF8696B"/>
      </colorScale>
    </cfRule>
  </conditionalFormatting>
  <conditionalFormatting sqref="P14 P12">
    <cfRule type="colorScale" priority="5419">
      <colorScale>
        <cfvo type="min"/>
        <cfvo type="percentile" val="50"/>
        <cfvo type="max"/>
        <color rgb="FF63BE7B"/>
        <color rgb="FFFCFCFF"/>
        <color rgb="FFF8696B"/>
      </colorScale>
    </cfRule>
  </conditionalFormatting>
  <conditionalFormatting sqref="P14:P15 P12">
    <cfRule type="colorScale" priority="5420">
      <colorScale>
        <cfvo type="min"/>
        <cfvo type="percentile" val="50"/>
        <cfvo type="max"/>
        <color rgb="FF63BE7B"/>
        <color rgb="FFFCFCFF"/>
        <color rgb="FFF8696B"/>
      </colorScale>
    </cfRule>
  </conditionalFormatting>
  <conditionalFormatting sqref="Q12 Q14">
    <cfRule type="colorScale" priority="5421">
      <colorScale>
        <cfvo type="min"/>
        <cfvo type="percentile" val="50"/>
        <cfvo type="max"/>
        <color rgb="FFF8696B"/>
        <color rgb="FFFCFCFF"/>
        <color rgb="FF63BE7B"/>
      </colorScale>
    </cfRule>
    <cfRule type="colorScale" priority="5422">
      <colorScale>
        <cfvo type="min"/>
        <cfvo type="max"/>
        <color rgb="FFFCFCFF"/>
        <color rgb="FF63BE7B"/>
      </colorScale>
    </cfRule>
  </conditionalFormatting>
  <conditionalFormatting sqref="Q12 Q14">
    <cfRule type="colorScale" priority="5423">
      <colorScale>
        <cfvo type="min"/>
        <cfvo type="percentile" val="50"/>
        <cfvo type="max"/>
        <color rgb="FFF8696B"/>
        <color rgb="FFFCFCFF"/>
        <color rgb="FF63BE7B"/>
      </colorScale>
    </cfRule>
  </conditionalFormatting>
  <conditionalFormatting sqref="Q14:Q15 Q12">
    <cfRule type="colorScale" priority="5424">
      <colorScale>
        <cfvo type="min"/>
        <cfvo type="percentile" val="50"/>
        <cfvo type="max"/>
        <color rgb="FFF8696B"/>
        <color rgb="FFFCFCFF"/>
        <color rgb="FF63BE7B"/>
      </colorScale>
    </cfRule>
  </conditionalFormatting>
  <conditionalFormatting sqref="R12 R14">
    <cfRule type="colorScale" priority="5425">
      <colorScale>
        <cfvo type="min"/>
        <cfvo type="max"/>
        <color rgb="FFFCFCFF"/>
        <color rgb="FF63BE7B"/>
      </colorScale>
    </cfRule>
  </conditionalFormatting>
  <conditionalFormatting sqref="R14:R15 R12">
    <cfRule type="colorScale" priority="5426">
      <colorScale>
        <cfvo type="min"/>
        <cfvo type="max"/>
        <color rgb="FFFCFCFF"/>
        <color rgb="FF63BE7B"/>
      </colorScale>
    </cfRule>
    <cfRule type="colorScale" priority="5427">
      <colorScale>
        <cfvo type="min"/>
        <cfvo type="percentile" val="50"/>
        <cfvo type="max"/>
        <color rgb="FFF8696B"/>
        <color rgb="FFFCFCFF"/>
        <color rgb="FF63BE7B"/>
      </colorScale>
    </cfRule>
  </conditionalFormatting>
  <conditionalFormatting sqref="R12:S12 R14:S14">
    <cfRule type="colorScale" priority="5428">
      <colorScale>
        <cfvo type="min"/>
        <cfvo type="max"/>
        <color rgb="FFFCFCFF"/>
        <color rgb="FF63BE7B"/>
      </colorScale>
    </cfRule>
  </conditionalFormatting>
  <conditionalFormatting sqref="R12:S12 R14:S14">
    <cfRule type="colorScale" priority="5429">
      <colorScale>
        <cfvo type="min"/>
        <cfvo type="percentile" val="50"/>
        <cfvo type="max"/>
        <color rgb="FFF8696B"/>
        <color rgb="FFFCFCFF"/>
        <color rgb="FF63BE7B"/>
      </colorScale>
    </cfRule>
    <cfRule type="colorScale" priority="5430">
      <colorScale>
        <cfvo type="min"/>
        <cfvo type="max"/>
        <color rgb="FFFCFCFF"/>
        <color rgb="FF63BE7B"/>
      </colorScale>
    </cfRule>
  </conditionalFormatting>
  <conditionalFormatting sqref="S14 S12">
    <cfRule type="colorScale" priority="5431">
      <colorScale>
        <cfvo type="min"/>
        <cfvo type="max"/>
        <color rgb="FFFCFCFF"/>
        <color rgb="FF63BE7B"/>
      </colorScale>
    </cfRule>
  </conditionalFormatting>
  <conditionalFormatting sqref="S14:S15 S12">
    <cfRule type="colorScale" priority="5432">
      <colorScale>
        <cfvo type="min"/>
        <cfvo type="percentile" val="50"/>
        <cfvo type="max"/>
        <color rgb="FFF8696B"/>
        <color rgb="FFFCFCFF"/>
        <color rgb="FF63BE7B"/>
      </colorScale>
    </cfRule>
    <cfRule type="colorScale" priority="5433">
      <colorScale>
        <cfvo type="min"/>
        <cfvo type="max"/>
        <color rgb="FFFCFCFF"/>
        <color rgb="FF63BE7B"/>
      </colorScale>
    </cfRule>
  </conditionalFormatting>
  <conditionalFormatting sqref="T12 T14">
    <cfRule type="colorScale" priority="5434">
      <colorScale>
        <cfvo type="min"/>
        <cfvo type="percentile" val="50"/>
        <cfvo type="max"/>
        <color rgb="FFF8696B"/>
        <color rgb="FFFCFCFF"/>
        <color rgb="FF63BE7B"/>
      </colorScale>
    </cfRule>
    <cfRule type="colorScale" priority="5435">
      <colorScale>
        <cfvo type="min"/>
        <cfvo type="max"/>
        <color rgb="FFFCFCFF"/>
        <color rgb="FF63BE7B"/>
      </colorScale>
    </cfRule>
  </conditionalFormatting>
  <conditionalFormatting sqref="T12 T14">
    <cfRule type="colorScale" priority="5436">
      <colorScale>
        <cfvo type="min"/>
        <cfvo type="max"/>
        <color rgb="FFFCFCFF"/>
        <color rgb="FF63BE7B"/>
      </colorScale>
    </cfRule>
    <cfRule type="colorScale" priority="5437">
      <colorScale>
        <cfvo type="min"/>
        <cfvo type="percentile" val="50"/>
        <cfvo type="max"/>
        <color rgb="FFF8696B"/>
        <color rgb="FFFCFCFF"/>
        <color rgb="FF63BE7B"/>
      </colorScale>
    </cfRule>
  </conditionalFormatting>
  <conditionalFormatting sqref="T14:T15 T12">
    <cfRule type="colorScale" priority="5438">
      <colorScale>
        <cfvo type="min"/>
        <cfvo type="percentile" val="50"/>
        <cfvo type="max"/>
        <color rgb="FFF8696B"/>
        <color rgb="FFFCFCFF"/>
        <color rgb="FF63BE7B"/>
      </colorScale>
    </cfRule>
    <cfRule type="colorScale" priority="5439">
      <colorScale>
        <cfvo type="min"/>
        <cfvo type="max"/>
        <color rgb="FFFCFCFF"/>
        <color rgb="FF63BE7B"/>
      </colorScale>
    </cfRule>
  </conditionalFormatting>
  <conditionalFormatting sqref="U12 U14">
    <cfRule type="colorScale" priority="5440">
      <colorScale>
        <cfvo type="min"/>
        <cfvo type="percentile" val="50"/>
        <cfvo type="max"/>
        <color rgb="FFF8696B"/>
        <color rgb="FFFCFCFF"/>
        <color rgb="FF63BE7B"/>
      </colorScale>
    </cfRule>
  </conditionalFormatting>
  <conditionalFormatting sqref="U12 U14">
    <cfRule type="colorScale" priority="5441">
      <colorScale>
        <cfvo type="min"/>
        <cfvo type="max"/>
        <color rgb="FFFCFCFF"/>
        <color rgb="FF63BE7B"/>
      </colorScale>
    </cfRule>
    <cfRule type="colorScale" priority="5442">
      <colorScale>
        <cfvo type="min"/>
        <cfvo type="percentile" val="50"/>
        <cfvo type="max"/>
        <color rgb="FFF8696B"/>
        <color rgb="FFFCFCFF"/>
        <color rgb="FF63BE7B"/>
      </colorScale>
    </cfRule>
  </conditionalFormatting>
  <conditionalFormatting sqref="U14:U15 U12">
    <cfRule type="colorScale" priority="5443">
      <colorScale>
        <cfvo type="min"/>
        <cfvo type="percentile" val="50"/>
        <cfvo type="max"/>
        <color rgb="FFF8696B"/>
        <color rgb="FFFCFCFF"/>
        <color rgb="FF63BE7B"/>
      </colorScale>
    </cfRule>
  </conditionalFormatting>
  <conditionalFormatting sqref="V12 V14">
    <cfRule type="colorScale" priority="5444">
      <colorScale>
        <cfvo type="min"/>
        <cfvo type="max"/>
        <color rgb="FFFFEF9C"/>
        <color rgb="FF63BE7B"/>
      </colorScale>
    </cfRule>
    <cfRule type="colorScale" priority="5445">
      <colorScale>
        <cfvo type="min"/>
        <cfvo type="percentile" val="50"/>
        <cfvo type="max"/>
        <color rgb="FF63BE7B"/>
        <color rgb="FFFCFCFF"/>
        <color rgb="FFF8696B"/>
      </colorScale>
    </cfRule>
    <cfRule type="colorScale" priority="5446">
      <colorScale>
        <cfvo type="min"/>
        <cfvo type="percentile" val="50"/>
        <cfvo type="max"/>
        <color rgb="FF63BE7B"/>
        <color rgb="FFFCFCFF"/>
        <color rgb="FFF8696B"/>
      </colorScale>
    </cfRule>
    <cfRule type="colorScale" priority="5447">
      <colorScale>
        <cfvo type="min"/>
        <cfvo type="max"/>
        <color rgb="FF63BE7B"/>
        <color rgb="FFFCFCFF"/>
      </colorScale>
    </cfRule>
    <cfRule type="colorScale" priority="5448">
      <colorScale>
        <cfvo type="min"/>
        <cfvo type="percentile" val="50"/>
        <cfvo type="max"/>
        <color rgb="FF63BE7B"/>
        <color rgb="FFFCFCFF"/>
        <color rgb="FFF8696B"/>
      </colorScale>
    </cfRule>
    <cfRule type="colorScale" priority="5449">
      <colorScale>
        <cfvo type="min"/>
        <cfvo type="max"/>
        <color rgb="FFFFEF9C"/>
        <color rgb="FF63BE7B"/>
      </colorScale>
    </cfRule>
    <cfRule type="colorScale" priority="5450">
      <colorScale>
        <cfvo type="min"/>
        <cfvo type="max"/>
        <color rgb="FFFFEF9C"/>
        <color rgb="FF63BE7B"/>
      </colorScale>
    </cfRule>
    <cfRule type="colorScale" priority="5451">
      <colorScale>
        <cfvo type="min"/>
        <cfvo type="max"/>
        <color rgb="FFFFEF9C"/>
        <color rgb="FF63BE7B"/>
      </colorScale>
    </cfRule>
  </conditionalFormatting>
  <conditionalFormatting sqref="V14:V15 V12">
    <cfRule type="colorScale" priority="5452">
      <colorScale>
        <cfvo type="min"/>
        <cfvo type="percentile" val="50"/>
        <cfvo type="max"/>
        <color rgb="FF63BE7B"/>
        <color rgb="FFFCFCFF"/>
        <color rgb="FFF8696B"/>
      </colorScale>
    </cfRule>
  </conditionalFormatting>
  <conditionalFormatting sqref="W14 W12">
    <cfRule type="colorScale" priority="5453">
      <colorScale>
        <cfvo type="min"/>
        <cfvo type="percentile" val="50"/>
        <cfvo type="max"/>
        <color rgb="FF63BE7B"/>
        <color rgb="FFFCFCFF"/>
        <color rgb="FFF8696B"/>
      </colorScale>
    </cfRule>
  </conditionalFormatting>
  <conditionalFormatting sqref="W14 W12">
    <cfRule type="colorScale" priority="5454">
      <colorScale>
        <cfvo type="min"/>
        <cfvo type="percentile" val="50"/>
        <cfvo type="max"/>
        <color rgb="FF63BE7B"/>
        <color rgb="FFFCFCFF"/>
        <color rgb="FFF8696B"/>
      </colorScale>
    </cfRule>
  </conditionalFormatting>
  <conditionalFormatting sqref="W14:W15 W12">
    <cfRule type="colorScale" priority="5455">
      <colorScale>
        <cfvo type="min"/>
        <cfvo type="percentile" val="50"/>
        <cfvo type="max"/>
        <color rgb="FF63BE7B"/>
        <color rgb="FFFCFCFF"/>
        <color rgb="FFF8696B"/>
      </colorScale>
    </cfRule>
  </conditionalFormatting>
  <conditionalFormatting sqref="S14:S18 S12 S20:S21 S32:S47">
    <cfRule type="colorScale" priority="5456">
      <colorScale>
        <cfvo type="min"/>
        <cfvo type="percentile" val="50"/>
        <cfvo type="max"/>
        <color rgb="FFF8696B"/>
        <color rgb="FFFCFCFF"/>
        <color rgb="FF63BE7B"/>
      </colorScale>
    </cfRule>
  </conditionalFormatting>
  <conditionalFormatting sqref="D14:D18 D12 D20:D21 D32:D47">
    <cfRule type="colorScale" priority="5475">
      <colorScale>
        <cfvo type="min"/>
        <cfvo type="percentile" val="50"/>
        <cfvo type="max"/>
        <color rgb="FFF8696B"/>
        <color rgb="FFFCFCFF"/>
        <color rgb="FF63BE7B"/>
      </colorScale>
    </cfRule>
  </conditionalFormatting>
  <conditionalFormatting sqref="E12:N12 E32:N40 E20:N21 E14:N18">
    <cfRule type="colorScale" priority="5476">
      <colorScale>
        <cfvo type="min"/>
        <cfvo type="max"/>
        <color rgb="FFFCFCFF"/>
        <color rgb="FF63BE7B"/>
      </colorScale>
    </cfRule>
  </conditionalFormatting>
  <conditionalFormatting sqref="O14:O18 O12 O20:O21 O32:O47">
    <cfRule type="colorScale" priority="5485">
      <colorScale>
        <cfvo type="min"/>
        <cfvo type="percentile" val="50"/>
        <cfvo type="max"/>
        <color rgb="FF63BE7B"/>
        <color rgb="FFFCFCFF"/>
        <color rgb="FFF8696B"/>
      </colorScale>
    </cfRule>
  </conditionalFormatting>
  <conditionalFormatting sqref="P14:P18 P12 P20:P21 P32:P47">
    <cfRule type="colorScale" priority="5486">
      <colorScale>
        <cfvo type="min"/>
        <cfvo type="percentile" val="50"/>
        <cfvo type="max"/>
        <color rgb="FF63BE7B"/>
        <color rgb="FFFCFCFF"/>
        <color rgb="FFF8696B"/>
      </colorScale>
    </cfRule>
  </conditionalFormatting>
  <conditionalFormatting sqref="Q14:Q18 Q12 Q20:Q21 Q32:Q47">
    <cfRule type="colorScale" priority="5487">
      <colorScale>
        <cfvo type="min"/>
        <cfvo type="percentile" val="50"/>
        <cfvo type="max"/>
        <color rgb="FFF8696B"/>
        <color rgb="FFFCFCFF"/>
        <color rgb="FF63BE7B"/>
      </colorScale>
    </cfRule>
  </conditionalFormatting>
  <conditionalFormatting sqref="R14:R18 R12 R20:R21 R32:R47">
    <cfRule type="colorScale" priority="5488">
      <colorScale>
        <cfvo type="min"/>
        <cfvo type="percentile" val="50"/>
        <cfvo type="max"/>
        <color rgb="FFF8696B"/>
        <color rgb="FFFCFCFF"/>
        <color rgb="FF63BE7B"/>
      </colorScale>
    </cfRule>
    <cfRule type="colorScale" priority="5489">
      <colorScale>
        <cfvo type="min"/>
        <cfvo type="max"/>
        <color rgb="FFFCFCFF"/>
        <color rgb="FF63BE7B"/>
      </colorScale>
    </cfRule>
  </conditionalFormatting>
  <conditionalFormatting sqref="S14:S18 S12 S20 S32:S47">
    <cfRule type="colorScale" priority="5490">
      <colorScale>
        <cfvo type="min"/>
        <cfvo type="percentile" val="50"/>
        <cfvo type="max"/>
        <color rgb="FFF8696B"/>
        <color rgb="FFFCFCFF"/>
        <color rgb="FF63BE7B"/>
      </colorScale>
    </cfRule>
  </conditionalFormatting>
  <conditionalFormatting sqref="T14:T18 T12 T20:T21 T32:T47">
    <cfRule type="colorScale" priority="5491">
      <colorScale>
        <cfvo type="min"/>
        <cfvo type="percentile" val="50"/>
        <cfvo type="max"/>
        <color rgb="FFF8696B"/>
        <color rgb="FFFCFCFF"/>
        <color rgb="FF63BE7B"/>
      </colorScale>
    </cfRule>
  </conditionalFormatting>
  <conditionalFormatting sqref="U14:U18 U12 U20:U21 U32:U47">
    <cfRule type="colorScale" priority="5492">
      <colorScale>
        <cfvo type="min"/>
        <cfvo type="percentile" val="50"/>
        <cfvo type="max"/>
        <color rgb="FFF8696B"/>
        <color rgb="FFFCFCFF"/>
        <color rgb="FF63BE7B"/>
      </colorScale>
    </cfRule>
  </conditionalFormatting>
  <conditionalFormatting sqref="V14:V18 V12 V20:V21 V32:V47">
    <cfRule type="colorScale" priority="5493">
      <colorScale>
        <cfvo type="min"/>
        <cfvo type="percentile" val="50"/>
        <cfvo type="max"/>
        <color rgb="FF63BE7B"/>
        <color rgb="FFFCFCFF"/>
        <color rgb="FFF8696B"/>
      </colorScale>
    </cfRule>
  </conditionalFormatting>
  <conditionalFormatting sqref="W14:W18 W12 W20:W21 W32:W47">
    <cfRule type="colorScale" priority="5494">
      <colorScale>
        <cfvo type="min"/>
        <cfvo type="percentile" val="50"/>
        <cfvo type="max"/>
        <color rgb="FF63BE7B"/>
        <color rgb="FFFCFCFF"/>
        <color rgb="FFF8696B"/>
      </colorScale>
    </cfRule>
  </conditionalFormatting>
  <conditionalFormatting sqref="D14:D18 D12 D20:D24 D32:D47">
    <cfRule type="colorScale" priority="5501">
      <colorScale>
        <cfvo type="min"/>
        <cfvo type="percentile" val="50"/>
        <cfvo type="max"/>
        <color rgb="FFF8696B"/>
        <color rgb="FFFCFCFF"/>
        <color rgb="FF63BE7B"/>
      </colorScale>
    </cfRule>
  </conditionalFormatting>
  <conditionalFormatting sqref="O14:O18 O12 O20:O24 O32:O47">
    <cfRule type="colorScale" priority="5510">
      <colorScale>
        <cfvo type="min"/>
        <cfvo type="percentile" val="50"/>
        <cfvo type="max"/>
        <color rgb="FF63BE7B"/>
        <color rgb="FFFCFCFF"/>
        <color rgb="FFF8696B"/>
      </colorScale>
    </cfRule>
  </conditionalFormatting>
  <conditionalFormatting sqref="P14:P18 P12 P20:P24 P32:P47">
    <cfRule type="colorScale" priority="5511">
      <colorScale>
        <cfvo type="min"/>
        <cfvo type="percentile" val="50"/>
        <cfvo type="max"/>
        <color rgb="FF63BE7B"/>
        <color rgb="FFFCFCFF"/>
        <color rgb="FFF8696B"/>
      </colorScale>
    </cfRule>
  </conditionalFormatting>
  <conditionalFormatting sqref="Q14:Q18 Q12 Q20:Q24 Q32:Q47">
    <cfRule type="colorScale" priority="5512">
      <colorScale>
        <cfvo type="min"/>
        <cfvo type="percentile" val="50"/>
        <cfvo type="max"/>
        <color rgb="FFF8696B"/>
        <color rgb="FFFCFCFF"/>
        <color rgb="FF63BE7B"/>
      </colorScale>
    </cfRule>
  </conditionalFormatting>
  <conditionalFormatting sqref="R14:R18 R12 R20:R24 R32:R47">
    <cfRule type="colorScale" priority="5513">
      <colorScale>
        <cfvo type="min"/>
        <cfvo type="max"/>
        <color rgb="FFFCFCFF"/>
        <color rgb="FF63BE7B"/>
      </colorScale>
    </cfRule>
    <cfRule type="colorScale" priority="5514">
      <colorScale>
        <cfvo type="min"/>
        <cfvo type="percentile" val="50"/>
        <cfvo type="max"/>
        <color rgb="FFF8696B"/>
        <color rgb="FFFCFCFF"/>
        <color rgb="FF63BE7B"/>
      </colorScale>
    </cfRule>
  </conditionalFormatting>
  <conditionalFormatting sqref="S14:S18 S12 S20:S24 S32:S47">
    <cfRule type="colorScale" priority="5515">
      <colorScale>
        <cfvo type="min"/>
        <cfvo type="percentile" val="50"/>
        <cfvo type="max"/>
        <color rgb="FFF8696B"/>
        <color rgb="FFFCFCFF"/>
        <color rgb="FF63BE7B"/>
      </colorScale>
    </cfRule>
  </conditionalFormatting>
  <conditionalFormatting sqref="T14:T18 T12 T20:T24 T32:T47">
    <cfRule type="colorScale" priority="5516">
      <colorScale>
        <cfvo type="min"/>
        <cfvo type="percentile" val="50"/>
        <cfvo type="max"/>
        <color rgb="FFF8696B"/>
        <color rgb="FFFCFCFF"/>
        <color rgb="FF63BE7B"/>
      </colorScale>
    </cfRule>
  </conditionalFormatting>
  <conditionalFormatting sqref="U14:U18 U12 U20:U24 U32:U47">
    <cfRule type="colorScale" priority="5517">
      <colorScale>
        <cfvo type="min"/>
        <cfvo type="percentile" val="50"/>
        <cfvo type="max"/>
        <color rgb="FFF8696B"/>
        <color rgb="FFFCFCFF"/>
        <color rgb="FF63BE7B"/>
      </colorScale>
    </cfRule>
  </conditionalFormatting>
  <conditionalFormatting sqref="V14:V18 V12 V20:V24 V32:V47">
    <cfRule type="colorScale" priority="5518">
      <colorScale>
        <cfvo type="min"/>
        <cfvo type="percentile" val="50"/>
        <cfvo type="max"/>
        <color rgb="FF63BE7B"/>
        <color rgb="FFFCFCFF"/>
        <color rgb="FFF8696B"/>
      </colorScale>
    </cfRule>
  </conditionalFormatting>
  <conditionalFormatting sqref="E12:N12 E32:N40 E20:N24 E14:N18">
    <cfRule type="colorScale" priority="5519">
      <colorScale>
        <cfvo type="min"/>
        <cfvo type="max"/>
        <color rgb="FFFCFCFF"/>
        <color rgb="FF63BE7B"/>
      </colorScale>
    </cfRule>
  </conditionalFormatting>
  <conditionalFormatting sqref="W14:W18 W12 W20:W24 W32:W47">
    <cfRule type="colorScale" priority="5525">
      <colorScale>
        <cfvo type="min"/>
        <cfvo type="percentile" val="50"/>
        <cfvo type="max"/>
        <color rgb="FF63BE7B"/>
        <color rgb="FFFCFCFF"/>
        <color rgb="FFF8696B"/>
      </colorScale>
    </cfRule>
  </conditionalFormatting>
  <conditionalFormatting sqref="D14">
    <cfRule type="colorScale" priority="5292">
      <colorScale>
        <cfvo type="min"/>
        <cfvo type="percentile" val="50"/>
        <cfvo type="max"/>
        <color rgb="FFF8696B"/>
        <color rgb="FFFCFCFF"/>
        <color rgb="FF63BE7B"/>
      </colorScale>
    </cfRule>
  </conditionalFormatting>
  <conditionalFormatting sqref="D14">
    <cfRule type="colorScale" priority="5293">
      <colorScale>
        <cfvo type="min"/>
        <cfvo type="percentile" val="50"/>
        <cfvo type="max"/>
        <color rgb="FFF8696B"/>
        <color rgb="FFFCFCFF"/>
        <color rgb="FF63BE7B"/>
      </colorScale>
    </cfRule>
  </conditionalFormatting>
  <conditionalFormatting sqref="E14:N14 N15">
    <cfRule type="colorScale" priority="5294">
      <colorScale>
        <cfvo type="min"/>
        <cfvo type="max"/>
        <color rgb="FFFCFCFF"/>
        <color rgb="FF63BE7B"/>
      </colorScale>
    </cfRule>
  </conditionalFormatting>
  <conditionalFormatting sqref="E14:N14 N15">
    <cfRule type="colorScale" priority="5295">
      <colorScale>
        <cfvo type="min"/>
        <cfvo type="max"/>
        <color rgb="FFFCFCFF"/>
        <color rgb="FF63BE7B"/>
      </colorScale>
    </cfRule>
  </conditionalFormatting>
  <conditionalFormatting sqref="O14">
    <cfRule type="colorScale" priority="5310">
      <colorScale>
        <cfvo type="min"/>
        <cfvo type="percentile" val="50"/>
        <cfvo type="max"/>
        <color rgb="FF63BE7B"/>
        <color rgb="FFFCFCFF"/>
        <color rgb="FFF8696B"/>
      </colorScale>
    </cfRule>
  </conditionalFormatting>
  <conditionalFormatting sqref="O14">
    <cfRule type="colorScale" priority="5311">
      <colorScale>
        <cfvo type="min"/>
        <cfvo type="percentile" val="50"/>
        <cfvo type="max"/>
        <color rgb="FF63BE7B"/>
        <color rgb="FFFCFCFF"/>
        <color rgb="FFF8696B"/>
      </colorScale>
    </cfRule>
  </conditionalFormatting>
  <conditionalFormatting sqref="P14">
    <cfRule type="colorScale" priority="5312">
      <colorScale>
        <cfvo type="min"/>
        <cfvo type="percentile" val="50"/>
        <cfvo type="max"/>
        <color rgb="FF63BE7B"/>
        <color rgb="FFFCFCFF"/>
        <color rgb="FFF8696B"/>
      </colorScale>
    </cfRule>
  </conditionalFormatting>
  <conditionalFormatting sqref="Q14">
    <cfRule type="colorScale" priority="5313">
      <colorScale>
        <cfvo type="min"/>
        <cfvo type="max"/>
        <color rgb="FFFCFCFF"/>
        <color rgb="FF63BE7B"/>
      </colorScale>
    </cfRule>
    <cfRule type="colorScale" priority="5314">
      <colorScale>
        <cfvo type="min"/>
        <cfvo type="max"/>
        <color rgb="FFFFEF9C"/>
        <color rgb="FF63BE7B"/>
      </colorScale>
    </cfRule>
  </conditionalFormatting>
  <conditionalFormatting sqref="Q14">
    <cfRule type="colorScale" priority="5315">
      <colorScale>
        <cfvo type="min"/>
        <cfvo type="max"/>
        <color rgb="FFFFEF9C"/>
        <color rgb="FF63BE7B"/>
      </colorScale>
    </cfRule>
  </conditionalFormatting>
  <conditionalFormatting sqref="R14:S14">
    <cfRule type="colorScale" priority="5316">
      <colorScale>
        <cfvo type="min"/>
        <cfvo type="max"/>
        <color rgb="FFFCFCFF"/>
        <color rgb="FF63BE7B"/>
      </colorScale>
    </cfRule>
    <cfRule type="colorScale" priority="5317">
      <colorScale>
        <cfvo type="min"/>
        <cfvo type="max"/>
        <color rgb="FFFFEF9C"/>
        <color rgb="FF63BE7B"/>
      </colorScale>
    </cfRule>
  </conditionalFormatting>
  <conditionalFormatting sqref="R14:S14">
    <cfRule type="colorScale" priority="5318">
      <colorScale>
        <cfvo type="min"/>
        <cfvo type="max"/>
        <color rgb="FFFFEF9C"/>
        <color rgb="FF63BE7B"/>
      </colorScale>
    </cfRule>
  </conditionalFormatting>
  <conditionalFormatting sqref="T14">
    <cfRule type="colorScale" priority="5319">
      <colorScale>
        <cfvo type="min"/>
        <cfvo type="max"/>
        <color rgb="FFFCFCFF"/>
        <color rgb="FF63BE7B"/>
      </colorScale>
    </cfRule>
    <cfRule type="colorScale" priority="5320">
      <colorScale>
        <cfvo type="min"/>
        <cfvo type="max"/>
        <color rgb="FFFFEF9C"/>
        <color rgb="FF63BE7B"/>
      </colorScale>
    </cfRule>
  </conditionalFormatting>
  <conditionalFormatting sqref="T14">
    <cfRule type="colorScale" priority="5321">
      <colorScale>
        <cfvo type="min"/>
        <cfvo type="max"/>
        <color rgb="FFFFEF9C"/>
        <color rgb="FF63BE7B"/>
      </colorScale>
    </cfRule>
  </conditionalFormatting>
  <conditionalFormatting sqref="U14">
    <cfRule type="colorScale" priority="5322">
      <colorScale>
        <cfvo type="min"/>
        <cfvo type="max"/>
        <color rgb="FFFCFCFF"/>
        <color rgb="FF63BE7B"/>
      </colorScale>
    </cfRule>
  </conditionalFormatting>
  <conditionalFormatting sqref="W14">
    <cfRule type="colorScale" priority="5323">
      <colorScale>
        <cfvo type="min"/>
        <cfvo type="percentile" val="50"/>
        <cfvo type="max"/>
        <color rgb="FF63BE7B"/>
        <color rgb="FFFCFCFF"/>
        <color rgb="FFF8696B"/>
      </colorScale>
    </cfRule>
    <cfRule type="colorScale" priority="5324">
      <colorScale>
        <cfvo type="min"/>
        <cfvo type="max"/>
        <color rgb="FF63BE7B"/>
        <color rgb="FFFCFCFF"/>
      </colorScale>
    </cfRule>
  </conditionalFormatting>
  <conditionalFormatting sqref="V14">
    <cfRule type="colorScale" priority="5274">
      <colorScale>
        <cfvo type="min"/>
        <cfvo type="max"/>
        <color rgb="FFFFEF9C"/>
        <color rgb="FF63BE7B"/>
      </colorScale>
    </cfRule>
    <cfRule type="colorScale" priority="5275">
      <colorScale>
        <cfvo type="min"/>
        <cfvo type="max"/>
        <color rgb="FFFFEF9C"/>
        <color rgb="FF63BE7B"/>
      </colorScale>
    </cfRule>
  </conditionalFormatting>
  <conditionalFormatting sqref="E14:N14 N15">
    <cfRule type="colorScale" priority="5276">
      <colorScale>
        <cfvo type="min"/>
        <cfvo type="max"/>
        <color rgb="FFFCFCFF"/>
        <color rgb="FF63BE7B"/>
      </colorScale>
    </cfRule>
    <cfRule type="colorScale" priority="5277">
      <colorScale>
        <cfvo type="min"/>
        <cfvo type="max"/>
        <color rgb="FFFCFCFF"/>
        <color rgb="FF63BE7B"/>
      </colorScale>
    </cfRule>
    <cfRule type="colorScale" priority="5278">
      <colorScale>
        <cfvo type="min"/>
        <cfvo type="percentile" val="50"/>
        <cfvo type="max"/>
        <color rgb="FFF8696B"/>
        <color rgb="FFFFEB84"/>
        <color rgb="FF63BE7B"/>
      </colorScale>
    </cfRule>
    <cfRule type="colorScale" priority="5279">
      <colorScale>
        <cfvo type="min"/>
        <cfvo type="max"/>
        <color rgb="FFFFEF9C"/>
        <color rgb="FF63BE7B"/>
      </colorScale>
    </cfRule>
  </conditionalFormatting>
  <conditionalFormatting sqref="Q14:U14 W14">
    <cfRule type="colorScale" priority="5280">
      <colorScale>
        <cfvo type="min"/>
        <cfvo type="max"/>
        <color rgb="FFFFEF9C"/>
        <color rgb="FF63BE7B"/>
      </colorScale>
    </cfRule>
  </conditionalFormatting>
  <conditionalFormatting sqref="U14 W14">
    <cfRule type="colorScale" priority="5281">
      <colorScale>
        <cfvo type="min"/>
        <cfvo type="max"/>
        <color rgb="FFFFEF9C"/>
        <color rgb="FF63BE7B"/>
      </colorScale>
    </cfRule>
    <cfRule type="colorScale" priority="5282">
      <colorScale>
        <cfvo type="min"/>
        <cfvo type="max"/>
        <color rgb="FFFFEF9C"/>
        <color rgb="FF63BE7B"/>
      </colorScale>
    </cfRule>
  </conditionalFormatting>
  <conditionalFormatting sqref="D15">
    <cfRule type="colorScale" priority="5149">
      <colorScale>
        <cfvo type="min"/>
        <cfvo type="percentile" val="50"/>
        <cfvo type="max"/>
        <color rgb="FFF8696B"/>
        <color rgb="FFFCFCFF"/>
        <color rgb="FF63BE7B"/>
      </colorScale>
    </cfRule>
    <cfRule type="colorScale" priority="5153">
      <colorScale>
        <cfvo type="min"/>
        <cfvo type="percentile" val="50"/>
        <cfvo type="max"/>
        <color rgb="FFF8696B"/>
        <color rgb="FFFCFCFF"/>
        <color rgb="FF63BE7B"/>
      </colorScale>
    </cfRule>
    <cfRule type="colorScale" priority="5158">
      <colorScale>
        <cfvo type="min"/>
        <cfvo type="percentile" val="50"/>
        <cfvo type="max"/>
        <color rgb="FFF8696B"/>
        <color rgb="FFFCFCFF"/>
        <color rgb="FF63BE7B"/>
      </colorScale>
    </cfRule>
    <cfRule type="colorScale" priority="5181">
      <colorScale>
        <cfvo type="min"/>
        <cfvo type="percentile" val="50"/>
        <cfvo type="max"/>
        <color rgb="FFF8696B"/>
        <color rgb="FFFCFCFF"/>
        <color rgb="FF63BE7B"/>
      </colorScale>
    </cfRule>
  </conditionalFormatting>
  <conditionalFormatting sqref="E15:N15">
    <cfRule type="colorScale" priority="5159">
      <colorScale>
        <cfvo type="min"/>
        <cfvo type="max"/>
        <color rgb="FFFCFCFF"/>
        <color rgb="FF63BE7B"/>
      </colorScale>
    </cfRule>
    <cfRule type="colorScale" priority="5182">
      <colorScale>
        <cfvo type="min"/>
        <cfvo type="max"/>
        <color rgb="FFFCFCFF"/>
        <color rgb="FF63BE7B"/>
      </colorScale>
    </cfRule>
    <cfRule type="colorScale" priority="5183">
      <colorScale>
        <cfvo type="min"/>
        <cfvo type="percentile" val="50"/>
        <cfvo type="max"/>
        <color rgb="FFF8696B"/>
        <color rgb="FFFCFCFF"/>
        <color rgb="FF63BE7B"/>
      </colorScale>
    </cfRule>
    <cfRule type="colorScale" priority="5184">
      <colorScale>
        <cfvo type="min"/>
        <cfvo type="max"/>
        <color rgb="FFFCFCFF"/>
        <color rgb="FF63BE7B"/>
      </colorScale>
    </cfRule>
    <cfRule type="colorScale" priority="5185">
      <colorScale>
        <cfvo type="min"/>
        <cfvo type="percentile" val="50"/>
        <cfvo type="max"/>
        <color rgb="FFF8696B"/>
        <color rgb="FFFCFCFF"/>
        <color rgb="FF63BE7B"/>
      </colorScale>
    </cfRule>
    <cfRule type="colorScale" priority="5186">
      <colorScale>
        <cfvo type="min"/>
        <cfvo type="max"/>
        <color rgb="FFFCFCFF"/>
        <color rgb="FF63BE7B"/>
      </colorScale>
    </cfRule>
  </conditionalFormatting>
  <conditionalFormatting sqref="E15:N15">
    <cfRule type="colorScale" priority="5160">
      <colorScale>
        <cfvo type="min"/>
        <cfvo type="max"/>
        <color rgb="FFFCFCFF"/>
        <color rgb="FF63BE7B"/>
      </colorScale>
    </cfRule>
    <cfRule type="colorScale" priority="5161">
      <colorScale>
        <cfvo type="min"/>
        <cfvo type="max"/>
        <color rgb="FFFCFCFF"/>
        <color rgb="FF63BE7B"/>
      </colorScale>
    </cfRule>
    <cfRule type="colorScale" priority="5162">
      <colorScale>
        <cfvo type="min"/>
        <cfvo type="percentile" val="50"/>
        <cfvo type="max"/>
        <color rgb="FFF8696B"/>
        <color rgb="FFFFEB84"/>
        <color rgb="FF63BE7B"/>
      </colorScale>
    </cfRule>
    <cfRule type="colorScale" priority="5163">
      <colorScale>
        <cfvo type="min"/>
        <cfvo type="max"/>
        <color rgb="FFFFEF9C"/>
        <color rgb="FF63BE7B"/>
      </colorScale>
    </cfRule>
  </conditionalFormatting>
  <conditionalFormatting sqref="O15">
    <cfRule type="colorScale" priority="5150">
      <colorScale>
        <cfvo type="min"/>
        <cfvo type="percentile" val="50"/>
        <cfvo type="max"/>
        <color rgb="FF63BE7B"/>
        <color rgb="FFFCFCFF"/>
        <color rgb="FFF8696B"/>
      </colorScale>
    </cfRule>
    <cfRule type="colorScale" priority="5151">
      <colorScale>
        <cfvo type="min"/>
        <cfvo type="percentile" val="50"/>
        <cfvo type="max"/>
        <color rgb="FF63BE7B"/>
        <color rgb="FFFCFCFF"/>
        <color rgb="FFF8696B"/>
      </colorScale>
    </cfRule>
    <cfRule type="colorScale" priority="5176">
      <colorScale>
        <cfvo type="min"/>
        <cfvo type="percentile" val="50"/>
        <cfvo type="max"/>
        <color rgb="FF63BE7B"/>
        <color rgb="FFFCFCFF"/>
        <color rgb="FFF8696B"/>
      </colorScale>
    </cfRule>
    <cfRule type="colorScale" priority="5177">
      <colorScale>
        <cfvo type="min"/>
        <cfvo type="percentile" val="50"/>
        <cfvo type="max"/>
        <color rgb="FF63BE7B"/>
        <color rgb="FFFCFCFF"/>
        <color rgb="FFF8696B"/>
      </colorScale>
    </cfRule>
    <cfRule type="colorScale" priority="5223">
      <colorScale>
        <cfvo type="min"/>
        <cfvo type="percentile" val="50"/>
        <cfvo type="max"/>
        <color rgb="FF63BE7B"/>
        <color rgb="FFFCFCFF"/>
        <color rgb="FFF8696B"/>
      </colorScale>
    </cfRule>
    <cfRule type="colorScale" priority="5224">
      <colorScale>
        <cfvo type="min"/>
        <cfvo type="percentile" val="50"/>
        <cfvo type="max"/>
        <color rgb="FF63BE7B"/>
        <color rgb="FFFCFCFF"/>
        <color rgb="FFF8696B"/>
      </colorScale>
    </cfRule>
  </conditionalFormatting>
  <conditionalFormatting sqref="P15">
    <cfRule type="colorScale" priority="5225">
      <colorScale>
        <cfvo type="min"/>
        <cfvo type="percentile" val="50"/>
        <cfvo type="max"/>
        <color rgb="FF63BE7B"/>
        <color rgb="FFFCFCFF"/>
        <color rgb="FFF8696B"/>
      </colorScale>
    </cfRule>
    <cfRule type="colorScale" priority="5226">
      <colorScale>
        <cfvo type="min"/>
        <cfvo type="percentile" val="50"/>
        <cfvo type="max"/>
        <color rgb="FF63BE7B"/>
        <color rgb="FFFCFCFF"/>
        <color rgb="FFF8696B"/>
      </colorScale>
    </cfRule>
    <cfRule type="colorScale" priority="5227">
      <colorScale>
        <cfvo type="min"/>
        <cfvo type="max"/>
        <color rgb="FFFCFCFF"/>
        <color rgb="FFF8696B"/>
      </colorScale>
    </cfRule>
    <cfRule type="colorScale" priority="5228">
      <colorScale>
        <cfvo type="min"/>
        <cfvo type="percentile" val="50"/>
        <cfvo type="max"/>
        <color rgb="FF63BE7B"/>
        <color rgb="FFFCFCFF"/>
        <color rgb="FFF8696B"/>
      </colorScale>
    </cfRule>
    <cfRule type="colorScale" priority="5229">
      <colorScale>
        <cfvo type="min"/>
        <cfvo type="percentile" val="50"/>
        <cfvo type="max"/>
        <color rgb="FF63BE7B"/>
        <color rgb="FFFCFCFF"/>
        <color rgb="FFF8696B"/>
      </colorScale>
    </cfRule>
  </conditionalFormatting>
  <conditionalFormatting sqref="Q15">
    <cfRule type="colorScale" priority="5178">
      <colorScale>
        <cfvo type="min"/>
        <cfvo type="max"/>
        <color rgb="FFFFEF9C"/>
        <color rgb="FF63BE7B"/>
      </colorScale>
    </cfRule>
    <cfRule type="colorScale" priority="5230">
      <colorScale>
        <cfvo type="min"/>
        <cfvo type="percentile" val="50"/>
        <cfvo type="max"/>
        <color rgb="FFF8696B"/>
        <color rgb="FFFCFCFF"/>
        <color rgb="FF63BE7B"/>
      </colorScale>
    </cfRule>
    <cfRule type="colorScale" priority="5231">
      <colorScale>
        <cfvo type="min"/>
        <cfvo type="max"/>
        <color rgb="FFFFEF9C"/>
        <color rgb="FF63BE7B"/>
      </colorScale>
    </cfRule>
    <cfRule type="colorScale" priority="5232">
      <colorScale>
        <cfvo type="min"/>
        <cfvo type="max"/>
        <color rgb="FFFCFCFF"/>
        <color rgb="FF63BE7B"/>
      </colorScale>
    </cfRule>
    <cfRule type="colorScale" priority="5233">
      <colorScale>
        <cfvo type="min"/>
        <cfvo type="max"/>
        <color rgb="FFFCFCFF"/>
        <color rgb="FF63BE7B"/>
      </colorScale>
    </cfRule>
    <cfRule type="colorScale" priority="5234">
      <colorScale>
        <cfvo type="min"/>
        <cfvo type="percentile" val="50"/>
        <cfvo type="max"/>
        <color rgb="FFF8696B"/>
        <color rgb="FFFCFCFF"/>
        <color rgb="FF63BE7B"/>
      </colorScale>
    </cfRule>
    <cfRule type="colorScale" priority="5235">
      <colorScale>
        <cfvo type="min"/>
        <cfvo type="percentile" val="50"/>
        <cfvo type="max"/>
        <color rgb="FFF8696B"/>
        <color rgb="FFFCFCFF"/>
        <color rgb="FF63BE7B"/>
      </colorScale>
    </cfRule>
    <cfRule type="colorScale" priority="5236">
      <colorScale>
        <cfvo type="min"/>
        <cfvo type="max"/>
        <color rgb="FFFCFCFF"/>
        <color rgb="FF63BE7B"/>
      </colorScale>
    </cfRule>
    <cfRule type="colorScale" priority="5237">
      <colorScale>
        <cfvo type="min"/>
        <cfvo type="percentile" val="50"/>
        <cfvo type="max"/>
        <color rgb="FFF8696B"/>
        <color rgb="FFFCFCFF"/>
        <color rgb="FF63BE7B"/>
      </colorScale>
    </cfRule>
  </conditionalFormatting>
  <conditionalFormatting sqref="Q15:W15">
    <cfRule type="colorScale" priority="5154">
      <colorScale>
        <cfvo type="min"/>
        <cfvo type="max"/>
        <color rgb="FFFFEF9C"/>
        <color rgb="FF63BE7B"/>
      </colorScale>
    </cfRule>
    <cfRule type="colorScale" priority="5155">
      <colorScale>
        <cfvo type="min"/>
        <cfvo type="max"/>
        <color rgb="FFFFEF9C"/>
        <color rgb="FF63BE7B"/>
      </colorScale>
    </cfRule>
    <cfRule type="colorScale" priority="5156">
      <colorScale>
        <cfvo type="min"/>
        <cfvo type="max"/>
        <color rgb="FFFFEF9C"/>
        <color rgb="FF63BE7B"/>
      </colorScale>
    </cfRule>
  </conditionalFormatting>
  <conditionalFormatting sqref="R15">
    <cfRule type="colorScale" priority="5238">
      <colorScale>
        <cfvo type="min"/>
        <cfvo type="max"/>
        <color rgb="FFFCFCFF"/>
        <color rgb="FF63BE7B"/>
      </colorScale>
    </cfRule>
    <cfRule type="colorScale" priority="5239">
      <colorScale>
        <cfvo type="min"/>
        <cfvo type="percentile" val="50"/>
        <cfvo type="max"/>
        <color rgb="FFF8696B"/>
        <color rgb="FFFCFCFF"/>
        <color rgb="FF63BE7B"/>
      </colorScale>
    </cfRule>
    <cfRule type="colorScale" priority="5240">
      <colorScale>
        <cfvo type="min"/>
        <cfvo type="max"/>
        <color rgb="FFFCFCFF"/>
        <color rgb="FF63BE7B"/>
      </colorScale>
    </cfRule>
  </conditionalFormatting>
  <conditionalFormatting sqref="R15:S15">
    <cfRule type="colorScale" priority="5179">
      <colorScale>
        <cfvo type="min"/>
        <cfvo type="max"/>
        <color rgb="FFFFEF9C"/>
        <color rgb="FF63BE7B"/>
      </colorScale>
    </cfRule>
    <cfRule type="colorScale" priority="5241">
      <colorScale>
        <cfvo type="min"/>
        <cfvo type="percentile" val="50"/>
        <cfvo type="max"/>
        <color rgb="FFF8696B"/>
        <color rgb="FFFCFCFF"/>
        <color rgb="FF63BE7B"/>
      </colorScale>
    </cfRule>
    <cfRule type="colorScale" priority="5242">
      <colorScale>
        <cfvo type="min"/>
        <cfvo type="max"/>
        <color rgb="FFFCFCFF"/>
        <color rgb="FF63BE7B"/>
      </colorScale>
    </cfRule>
    <cfRule type="colorScale" priority="5243">
      <colorScale>
        <cfvo type="min"/>
        <cfvo type="max"/>
        <color rgb="FFFCFCFF"/>
        <color rgb="FF63BE7B"/>
      </colorScale>
    </cfRule>
    <cfRule type="colorScale" priority="5244">
      <colorScale>
        <cfvo type="min"/>
        <cfvo type="percentile" val="50"/>
        <cfvo type="max"/>
        <color rgb="FFF8696B"/>
        <color rgb="FFFCFCFF"/>
        <color rgb="FF63BE7B"/>
      </colorScale>
    </cfRule>
    <cfRule type="colorScale" priority="5245">
      <colorScale>
        <cfvo type="min"/>
        <cfvo type="max"/>
        <color rgb="FFFCFCFF"/>
        <color rgb="FF63BE7B"/>
      </colorScale>
    </cfRule>
  </conditionalFormatting>
  <conditionalFormatting sqref="S15">
    <cfRule type="colorScale" priority="5246">
      <colorScale>
        <cfvo type="min"/>
        <cfvo type="max"/>
        <color rgb="FFFCFCFF"/>
        <color rgb="FF63BE7B"/>
      </colorScale>
    </cfRule>
    <cfRule type="colorScale" priority="5247">
      <colorScale>
        <cfvo type="min"/>
        <cfvo type="percentile" val="50"/>
        <cfvo type="max"/>
        <color rgb="FFF8696B"/>
        <color rgb="FFFCFCFF"/>
        <color rgb="FF63BE7B"/>
      </colorScale>
    </cfRule>
    <cfRule type="colorScale" priority="5248">
      <colorScale>
        <cfvo type="min"/>
        <cfvo type="max"/>
        <color rgb="FFFCFCFF"/>
        <color rgb="FF63BE7B"/>
      </colorScale>
    </cfRule>
  </conditionalFormatting>
  <conditionalFormatting sqref="T15">
    <cfRule type="colorScale" priority="5180">
      <colorScale>
        <cfvo type="min"/>
        <cfvo type="max"/>
        <color rgb="FFFFEF9C"/>
        <color rgb="FF63BE7B"/>
      </colorScale>
    </cfRule>
    <cfRule type="colorScale" priority="5249">
      <colorScale>
        <cfvo type="min"/>
        <cfvo type="percentile" val="50"/>
        <cfvo type="max"/>
        <color rgb="FFF8696B"/>
        <color rgb="FFFCFCFF"/>
        <color rgb="FF63BE7B"/>
      </colorScale>
    </cfRule>
    <cfRule type="colorScale" priority="5250">
      <colorScale>
        <cfvo type="min"/>
        <cfvo type="max"/>
        <color rgb="FFFCFCFF"/>
        <color rgb="FF63BE7B"/>
      </colorScale>
    </cfRule>
    <cfRule type="colorScale" priority="5251">
      <colorScale>
        <cfvo type="min"/>
        <cfvo type="max"/>
        <color rgb="FFFCFCFF"/>
        <color rgb="FF63BE7B"/>
      </colorScale>
    </cfRule>
    <cfRule type="colorScale" priority="5252">
      <colorScale>
        <cfvo type="min"/>
        <cfvo type="max"/>
        <color rgb="FFFCFCFF"/>
        <color rgb="FF63BE7B"/>
      </colorScale>
    </cfRule>
    <cfRule type="colorScale" priority="5253">
      <colorScale>
        <cfvo type="min"/>
        <cfvo type="max"/>
        <color rgb="FFFCFCFF"/>
        <color rgb="FF63BE7B"/>
      </colorScale>
    </cfRule>
    <cfRule type="colorScale" priority="5254">
      <colorScale>
        <cfvo type="min"/>
        <cfvo type="percentile" val="50"/>
        <cfvo type="max"/>
        <color rgb="FFF8696B"/>
        <color rgb="FFFCFCFF"/>
        <color rgb="FF63BE7B"/>
      </colorScale>
    </cfRule>
    <cfRule type="colorScale" priority="5255">
      <colorScale>
        <cfvo type="min"/>
        <cfvo type="max"/>
        <color rgb="FFFCFCFF"/>
        <color rgb="FF63BE7B"/>
      </colorScale>
    </cfRule>
  </conditionalFormatting>
  <conditionalFormatting sqref="U15">
    <cfRule type="colorScale" priority="5256">
      <colorScale>
        <cfvo type="min"/>
        <cfvo type="percentile" val="50"/>
        <cfvo type="max"/>
        <color rgb="FFF8696B"/>
        <color rgb="FFFCFCFF"/>
        <color rgb="FF63BE7B"/>
      </colorScale>
    </cfRule>
    <cfRule type="colorScale" priority="5257">
      <colorScale>
        <cfvo type="min"/>
        <cfvo type="max"/>
        <color rgb="FFFCFCFF"/>
        <color rgb="FF63BE7B"/>
      </colorScale>
    </cfRule>
    <cfRule type="colorScale" priority="5258">
      <colorScale>
        <cfvo type="min"/>
        <cfvo type="max"/>
        <color rgb="FFFCFCFF"/>
        <color rgb="FF63BE7B"/>
      </colorScale>
    </cfRule>
    <cfRule type="colorScale" priority="5259">
      <colorScale>
        <cfvo type="min"/>
        <cfvo type="percentile" val="50"/>
        <cfvo type="max"/>
        <color rgb="FFF8696B"/>
        <color rgb="FFFCFCFF"/>
        <color rgb="FF63BE7B"/>
      </colorScale>
    </cfRule>
    <cfRule type="colorScale" priority="5260">
      <colorScale>
        <cfvo type="min"/>
        <cfvo type="max"/>
        <color rgb="FFFCFCFF"/>
        <color rgb="FF63BE7B"/>
      </colorScale>
    </cfRule>
  </conditionalFormatting>
  <conditionalFormatting sqref="U15:W15">
    <cfRule type="colorScale" priority="5157">
      <colorScale>
        <cfvo type="min"/>
        <cfvo type="max"/>
        <color rgb="FFFFEF9C"/>
        <color rgb="FF63BE7B"/>
      </colorScale>
    </cfRule>
    <cfRule type="colorScale" priority="5263">
      <colorScale>
        <cfvo type="min"/>
        <cfvo type="max"/>
        <color rgb="FFFFEF9C"/>
        <color rgb="FF63BE7B"/>
      </colorScale>
    </cfRule>
  </conditionalFormatting>
  <conditionalFormatting sqref="V15">
    <cfRule type="colorScale" priority="5261">
      <colorScale>
        <cfvo type="min"/>
        <cfvo type="max"/>
        <color rgb="FFFFEF9C"/>
        <color rgb="FF63BE7B"/>
      </colorScale>
    </cfRule>
    <cfRule type="colorScale" priority="5262">
      <colorScale>
        <cfvo type="min"/>
        <cfvo type="max"/>
        <color rgb="FFFFEF9C"/>
        <color rgb="FF63BE7B"/>
      </colorScale>
    </cfRule>
    <cfRule type="colorScale" priority="5264">
      <colorScale>
        <cfvo type="min"/>
        <cfvo type="percentile" val="50"/>
        <cfvo type="max"/>
        <color rgb="FF63BE7B"/>
        <color rgb="FFFCFCFF"/>
        <color rgb="FFF8696B"/>
      </colorScale>
    </cfRule>
    <cfRule type="colorScale" priority="5265">
      <colorScale>
        <cfvo type="min"/>
        <cfvo type="percentile" val="50"/>
        <cfvo type="max"/>
        <color rgb="FF63BE7B"/>
        <color rgb="FFFCFCFF"/>
        <color rgb="FFF8696B"/>
      </colorScale>
    </cfRule>
    <cfRule type="colorScale" priority="5266">
      <colorScale>
        <cfvo type="min"/>
        <cfvo type="max"/>
        <color rgb="FF63BE7B"/>
        <color rgb="FFFCFCFF"/>
      </colorScale>
    </cfRule>
    <cfRule type="colorScale" priority="5267">
      <colorScale>
        <cfvo type="min"/>
        <cfvo type="percentile" val="50"/>
        <cfvo type="max"/>
        <color rgb="FF63BE7B"/>
        <color rgb="FFFCFCFF"/>
        <color rgb="FFF8696B"/>
      </colorScale>
    </cfRule>
    <cfRule type="colorScale" priority="5268">
      <colorScale>
        <cfvo type="min"/>
        <cfvo type="percentile" val="50"/>
        <cfvo type="max"/>
        <color rgb="FF63BE7B"/>
        <color rgb="FFFCFCFF"/>
        <color rgb="FFF8696B"/>
      </colorScale>
    </cfRule>
    <cfRule type="colorScale" priority="5269">
      <colorScale>
        <cfvo type="min"/>
        <cfvo type="max"/>
        <color rgb="FFFFEF9C"/>
        <color rgb="FF63BE7B"/>
      </colorScale>
    </cfRule>
  </conditionalFormatting>
  <conditionalFormatting sqref="W15">
    <cfRule type="colorScale" priority="5270">
      <colorScale>
        <cfvo type="min"/>
        <cfvo type="percentile" val="50"/>
        <cfvo type="max"/>
        <color rgb="FF63BE7B"/>
        <color rgb="FFFCFCFF"/>
        <color rgb="FFF8696B"/>
      </colorScale>
    </cfRule>
    <cfRule type="colorScale" priority="5271">
      <colorScale>
        <cfvo type="min"/>
        <cfvo type="max"/>
        <color rgb="FF63BE7B"/>
        <color rgb="FFFCFCFF"/>
      </colorScale>
    </cfRule>
    <cfRule type="colorScale" priority="5272">
      <colorScale>
        <cfvo type="min"/>
        <cfvo type="percentile" val="50"/>
        <cfvo type="max"/>
        <color rgb="FF63BE7B"/>
        <color rgb="FFFCFCFF"/>
        <color rgb="FFF8696B"/>
      </colorScale>
    </cfRule>
    <cfRule type="colorScale" priority="5273">
      <colorScale>
        <cfvo type="min"/>
        <cfvo type="percentile" val="50"/>
        <cfvo type="max"/>
        <color rgb="FF63BE7B"/>
        <color rgb="FFFCFCFF"/>
        <color rgb="FFF8696B"/>
      </colorScale>
    </cfRule>
  </conditionalFormatting>
  <conditionalFormatting sqref="E16:N16">
    <cfRule type="colorScale" priority="4969">
      <colorScale>
        <cfvo type="min"/>
        <cfvo type="max"/>
        <color rgb="FFFCFCFF"/>
        <color rgb="FF63BE7B"/>
      </colorScale>
    </cfRule>
  </conditionalFormatting>
  <conditionalFormatting sqref="E16:N16">
    <cfRule type="colorScale" priority="4963">
      <colorScale>
        <cfvo type="min"/>
        <cfvo type="max"/>
        <color rgb="FFFCFCFF"/>
        <color rgb="FF63BE7B"/>
      </colorScale>
    </cfRule>
    <cfRule type="colorScale" priority="4964">
      <colorScale>
        <cfvo type="min"/>
        <cfvo type="max"/>
        <color rgb="FFFCFCFF"/>
        <color rgb="FF63BE7B"/>
      </colorScale>
    </cfRule>
    <cfRule type="colorScale" priority="4965">
      <colorScale>
        <cfvo type="min"/>
        <cfvo type="max"/>
        <color rgb="FFFCFCFF"/>
        <color rgb="FF63BE7B"/>
      </colorScale>
    </cfRule>
    <cfRule type="colorScale" priority="4966">
      <colorScale>
        <cfvo type="min"/>
        <cfvo type="percentile" val="50"/>
        <cfvo type="max"/>
        <color rgb="FFF8696B"/>
        <color rgb="FFFFEB84"/>
        <color rgb="FF63BE7B"/>
      </colorScale>
    </cfRule>
    <cfRule type="colorScale" priority="4967">
      <colorScale>
        <cfvo type="min"/>
        <cfvo type="max"/>
        <color rgb="FFFCFCFF"/>
        <color rgb="FF63BE7B"/>
      </colorScale>
    </cfRule>
    <cfRule type="colorScale" priority="4968">
      <colorScale>
        <cfvo type="min"/>
        <cfvo type="max"/>
        <color rgb="FFFFEF9C"/>
        <color rgb="FF63BE7B"/>
      </colorScale>
    </cfRule>
  </conditionalFormatting>
  <conditionalFormatting sqref="O16">
    <cfRule type="colorScale" priority="4974">
      <colorScale>
        <cfvo type="min"/>
        <cfvo type="percentile" val="50"/>
        <cfvo type="max"/>
        <color rgb="FF63BE7B"/>
        <color rgb="FFFCFCFF"/>
        <color rgb="FFF8696B"/>
      </colorScale>
    </cfRule>
  </conditionalFormatting>
  <conditionalFormatting sqref="O16">
    <cfRule type="colorScale" priority="4961">
      <colorScale>
        <cfvo type="min"/>
        <cfvo type="percentile" val="50"/>
        <cfvo type="max"/>
        <color rgb="FF63BE7B"/>
        <color rgb="FFFCFCFF"/>
        <color rgb="FFF8696B"/>
      </colorScale>
    </cfRule>
    <cfRule type="colorScale" priority="4962">
      <colorScale>
        <cfvo type="min"/>
        <cfvo type="percentile" val="50"/>
        <cfvo type="max"/>
        <color rgb="FF63BE7B"/>
        <color rgb="FFFCFCFF"/>
        <color rgb="FFF8696B"/>
      </colorScale>
    </cfRule>
  </conditionalFormatting>
  <conditionalFormatting sqref="Q16">
    <cfRule type="colorScale" priority="4975">
      <colorScale>
        <cfvo type="min"/>
        <cfvo type="max"/>
        <color rgb="FFFFEF9C"/>
        <color rgb="FF63BE7B"/>
      </colorScale>
    </cfRule>
  </conditionalFormatting>
  <conditionalFormatting sqref="Q16:W16">
    <cfRule type="colorScale" priority="4979">
      <colorScale>
        <cfvo type="min"/>
        <cfvo type="max"/>
        <color rgb="FFFFEF9C"/>
        <color rgb="FF63BE7B"/>
      </colorScale>
    </cfRule>
    <cfRule type="colorScale" priority="4980">
      <colorScale>
        <cfvo type="min"/>
        <cfvo type="max"/>
        <color rgb="FFFFEF9C"/>
        <color rgb="FF63BE7B"/>
      </colorScale>
    </cfRule>
  </conditionalFormatting>
  <conditionalFormatting sqref="R16:S16">
    <cfRule type="colorScale" priority="4976">
      <colorScale>
        <cfvo type="min"/>
        <cfvo type="max"/>
        <color rgb="FFFFEF9C"/>
        <color rgb="FF63BE7B"/>
      </colorScale>
    </cfRule>
  </conditionalFormatting>
  <conditionalFormatting sqref="T16">
    <cfRule type="colorScale" priority="4977">
      <colorScale>
        <cfvo type="min"/>
        <cfvo type="max"/>
        <color rgb="FFFFEF9C"/>
        <color rgb="FF63BE7B"/>
      </colorScale>
    </cfRule>
  </conditionalFormatting>
  <conditionalFormatting sqref="D16:D18">
    <cfRule type="colorScale" priority="4981">
      <colorScale>
        <cfvo type="min"/>
        <cfvo type="percentile" val="50"/>
        <cfvo type="max"/>
        <color rgb="FFF8696B"/>
        <color rgb="FFFCFCFF"/>
        <color rgb="FF63BE7B"/>
      </colorScale>
    </cfRule>
  </conditionalFormatting>
  <conditionalFormatting sqref="D16:D18">
    <cfRule type="colorScale" priority="4982">
      <colorScale>
        <cfvo type="min"/>
        <cfvo type="percentile" val="50"/>
        <cfvo type="max"/>
        <color rgb="FFF8696B"/>
        <color rgb="FFFCFCFF"/>
        <color rgb="FF63BE7B"/>
      </colorScale>
    </cfRule>
  </conditionalFormatting>
  <conditionalFormatting sqref="O16:O18">
    <cfRule type="colorScale" priority="4989">
      <colorScale>
        <cfvo type="min"/>
        <cfvo type="percentile" val="50"/>
        <cfvo type="max"/>
        <color rgb="FF63BE7B"/>
        <color rgb="FFFCFCFF"/>
        <color rgb="FFF8696B"/>
      </colorScale>
    </cfRule>
  </conditionalFormatting>
  <conditionalFormatting sqref="U16:W16 V17:V18">
    <cfRule type="colorScale" priority="4990">
      <colorScale>
        <cfvo type="min"/>
        <cfvo type="max"/>
        <color rgb="FFFFEF9C"/>
        <color rgb="FF63BE7B"/>
      </colorScale>
    </cfRule>
  </conditionalFormatting>
  <conditionalFormatting sqref="U16:W18">
    <cfRule type="colorScale" priority="4991">
      <colorScale>
        <cfvo type="min"/>
        <cfvo type="max"/>
        <color rgb="FFFFEF9C"/>
        <color rgb="FF63BE7B"/>
      </colorScale>
    </cfRule>
  </conditionalFormatting>
  <conditionalFormatting sqref="E16:N16">
    <cfRule type="colorScale" priority="4992">
      <colorScale>
        <cfvo type="min"/>
        <cfvo type="max"/>
        <color rgb="FFFCFCFF"/>
        <color rgb="FF63BE7B"/>
      </colorScale>
    </cfRule>
  </conditionalFormatting>
  <conditionalFormatting sqref="O16">
    <cfRule type="colorScale" priority="4998">
      <colorScale>
        <cfvo type="min"/>
        <cfvo type="percentile" val="50"/>
        <cfvo type="max"/>
        <color rgb="FF63BE7B"/>
        <color rgb="FFFCFCFF"/>
        <color rgb="FFF8696B"/>
      </colorScale>
    </cfRule>
  </conditionalFormatting>
  <conditionalFormatting sqref="Q16">
    <cfRule type="colorScale" priority="4999">
      <colorScale>
        <cfvo type="min"/>
        <cfvo type="max"/>
        <color rgb="FFFFEF9C"/>
        <color rgb="FF63BE7B"/>
      </colorScale>
    </cfRule>
  </conditionalFormatting>
  <conditionalFormatting sqref="R16:S16">
    <cfRule type="colorScale" priority="5000">
      <colorScale>
        <cfvo type="min"/>
        <cfvo type="max"/>
        <color rgb="FFFFEF9C"/>
        <color rgb="FF63BE7B"/>
      </colorScale>
    </cfRule>
  </conditionalFormatting>
  <conditionalFormatting sqref="T16">
    <cfRule type="colorScale" priority="5001">
      <colorScale>
        <cfvo type="min"/>
        <cfvo type="max"/>
        <color rgb="FFFFEF9C"/>
        <color rgb="FF63BE7B"/>
      </colorScale>
    </cfRule>
  </conditionalFormatting>
  <conditionalFormatting sqref="D16:D18">
    <cfRule type="colorScale" priority="5002">
      <colorScale>
        <cfvo type="min"/>
        <cfvo type="percentile" val="50"/>
        <cfvo type="max"/>
        <color rgb="FFF8696B"/>
        <color rgb="FFFCFCFF"/>
        <color rgb="FF63BE7B"/>
      </colorScale>
    </cfRule>
  </conditionalFormatting>
  <conditionalFormatting sqref="E16:E18">
    <cfRule type="colorScale" priority="5003">
      <colorScale>
        <cfvo type="min"/>
        <cfvo type="max"/>
        <color rgb="FFFCFCFF"/>
        <color rgb="FF63BE7B"/>
      </colorScale>
    </cfRule>
  </conditionalFormatting>
  <conditionalFormatting sqref="E16:E18">
    <cfRule type="colorScale" priority="5004">
      <colorScale>
        <cfvo type="min"/>
        <cfvo type="percentile" val="50"/>
        <cfvo type="max"/>
        <color rgb="FFF8696B"/>
        <color rgb="FFFCFCFF"/>
        <color rgb="FF63BE7B"/>
      </colorScale>
    </cfRule>
    <cfRule type="colorScale" priority="5005">
      <colorScale>
        <cfvo type="min"/>
        <cfvo type="max"/>
        <color rgb="FFFCFCFF"/>
        <color rgb="FF63BE7B"/>
      </colorScale>
    </cfRule>
    <cfRule type="colorScale" priority="5006">
      <colorScale>
        <cfvo type="min"/>
        <cfvo type="percentile" val="50"/>
        <cfvo type="max"/>
        <color rgb="FFF8696B"/>
        <color rgb="FFFCFCFF"/>
        <color rgb="FF63BE7B"/>
      </colorScale>
    </cfRule>
  </conditionalFormatting>
  <conditionalFormatting sqref="O16:O18">
    <cfRule type="colorScale" priority="5045">
      <colorScale>
        <cfvo type="min"/>
        <cfvo type="percentile" val="50"/>
        <cfvo type="max"/>
        <color rgb="FF63BE7B"/>
        <color rgb="FFFCFCFF"/>
        <color rgb="FFF8696B"/>
      </colorScale>
    </cfRule>
  </conditionalFormatting>
  <conditionalFormatting sqref="P16:P18">
    <cfRule type="colorScale" priority="5047">
      <colorScale>
        <cfvo type="min"/>
        <cfvo type="percentile" val="50"/>
        <cfvo type="max"/>
        <color rgb="FF63BE7B"/>
        <color rgb="FFFCFCFF"/>
        <color rgb="FFF8696B"/>
      </colorScale>
    </cfRule>
    <cfRule type="colorScale" priority="5048">
      <colorScale>
        <cfvo type="min"/>
        <cfvo type="percentile" val="50"/>
        <cfvo type="max"/>
        <color rgb="FF63BE7B"/>
        <color rgb="FFFCFCFF"/>
        <color rgb="FFF8696B"/>
      </colorScale>
    </cfRule>
    <cfRule type="colorScale" priority="5049">
      <colorScale>
        <cfvo type="min"/>
        <cfvo type="max"/>
        <color rgb="FFFCFCFF"/>
        <color rgb="FFF8696B"/>
      </colorScale>
    </cfRule>
  </conditionalFormatting>
  <conditionalFormatting sqref="P16:P18">
    <cfRule type="colorScale" priority="5050">
      <colorScale>
        <cfvo type="min"/>
        <cfvo type="percentile" val="50"/>
        <cfvo type="max"/>
        <color rgb="FF63BE7B"/>
        <color rgb="FFFCFCFF"/>
        <color rgb="FFF8696B"/>
      </colorScale>
    </cfRule>
  </conditionalFormatting>
  <conditionalFormatting sqref="Q16:Q18">
    <cfRule type="colorScale" priority="5052">
      <colorScale>
        <cfvo type="min"/>
        <cfvo type="percentile" val="50"/>
        <cfvo type="max"/>
        <color rgb="FFF8696B"/>
        <color rgb="FFFCFCFF"/>
        <color rgb="FF63BE7B"/>
      </colorScale>
    </cfRule>
    <cfRule type="colorScale" priority="5053">
      <colorScale>
        <cfvo type="min"/>
        <cfvo type="max"/>
        <color rgb="FFFFEF9C"/>
        <color rgb="FF63BE7B"/>
      </colorScale>
    </cfRule>
    <cfRule type="colorScale" priority="5054">
      <colorScale>
        <cfvo type="min"/>
        <cfvo type="max"/>
        <color rgb="FFFCFCFF"/>
        <color rgb="FF63BE7B"/>
      </colorScale>
    </cfRule>
    <cfRule type="colorScale" priority="5055">
      <colorScale>
        <cfvo type="min"/>
        <cfvo type="max"/>
        <color rgb="FFFCFCFF"/>
        <color rgb="FF63BE7B"/>
      </colorScale>
    </cfRule>
    <cfRule type="colorScale" priority="5056">
      <colorScale>
        <cfvo type="min"/>
        <cfvo type="percentile" val="50"/>
        <cfvo type="max"/>
        <color rgb="FFF8696B"/>
        <color rgb="FFFCFCFF"/>
        <color rgb="FF63BE7B"/>
      </colorScale>
    </cfRule>
  </conditionalFormatting>
  <conditionalFormatting sqref="Q16:Q18">
    <cfRule type="colorScale" priority="5057">
      <colorScale>
        <cfvo type="min"/>
        <cfvo type="percentile" val="50"/>
        <cfvo type="max"/>
        <color rgb="FFF8696B"/>
        <color rgb="FFFCFCFF"/>
        <color rgb="FF63BE7B"/>
      </colorScale>
    </cfRule>
    <cfRule type="colorScale" priority="5058">
      <colorScale>
        <cfvo type="min"/>
        <cfvo type="max"/>
        <color rgb="FFFCFCFF"/>
        <color rgb="FF63BE7B"/>
      </colorScale>
    </cfRule>
  </conditionalFormatting>
  <conditionalFormatting sqref="R16:R18">
    <cfRule type="colorScale" priority="5060">
      <colorScale>
        <cfvo type="min"/>
        <cfvo type="max"/>
        <color rgb="FFFCFCFF"/>
        <color rgb="FF63BE7B"/>
      </colorScale>
    </cfRule>
    <cfRule type="colorScale" priority="5061">
      <colorScale>
        <cfvo type="min"/>
        <cfvo type="percentile" val="50"/>
        <cfvo type="max"/>
        <color rgb="FFF8696B"/>
        <color rgb="FFFCFCFF"/>
        <color rgb="FF63BE7B"/>
      </colorScale>
    </cfRule>
  </conditionalFormatting>
  <conditionalFormatting sqref="R16:S18">
    <cfRule type="colorScale" priority="5063">
      <colorScale>
        <cfvo type="min"/>
        <cfvo type="percentile" val="50"/>
        <cfvo type="max"/>
        <color rgb="FFF8696B"/>
        <color rgb="FFFCFCFF"/>
        <color rgb="FF63BE7B"/>
      </colorScale>
    </cfRule>
    <cfRule type="colorScale" priority="5064">
      <colorScale>
        <cfvo type="min"/>
        <cfvo type="max"/>
        <color rgb="FFFCFCFF"/>
        <color rgb="FF63BE7B"/>
      </colorScale>
    </cfRule>
    <cfRule type="colorScale" priority="5065">
      <colorScale>
        <cfvo type="min"/>
        <cfvo type="max"/>
        <color rgb="FFFCFCFF"/>
        <color rgb="FF63BE7B"/>
      </colorScale>
    </cfRule>
  </conditionalFormatting>
  <conditionalFormatting sqref="R16:S18">
    <cfRule type="colorScale" priority="5066">
      <colorScale>
        <cfvo type="min"/>
        <cfvo type="percentile" val="50"/>
        <cfvo type="max"/>
        <color rgb="FFF8696B"/>
        <color rgb="FFFCFCFF"/>
        <color rgb="FF63BE7B"/>
      </colorScale>
    </cfRule>
    <cfRule type="colorScale" priority="5067">
      <colorScale>
        <cfvo type="min"/>
        <cfvo type="max"/>
        <color rgb="FFFCFCFF"/>
        <color rgb="FF63BE7B"/>
      </colorScale>
    </cfRule>
  </conditionalFormatting>
  <conditionalFormatting sqref="S16:S18">
    <cfRule type="colorScale" priority="5068">
      <colorScale>
        <cfvo type="min"/>
        <cfvo type="max"/>
        <color rgb="FFFCFCFF"/>
        <color rgb="FF63BE7B"/>
      </colorScale>
    </cfRule>
    <cfRule type="colorScale" priority="5069">
      <colorScale>
        <cfvo type="min"/>
        <cfvo type="percentile" val="50"/>
        <cfvo type="max"/>
        <color rgb="FFF8696B"/>
        <color rgb="FFFCFCFF"/>
        <color rgb="FF63BE7B"/>
      </colorScale>
    </cfRule>
  </conditionalFormatting>
  <conditionalFormatting sqref="T16:T18">
    <cfRule type="colorScale" priority="5071">
      <colorScale>
        <cfvo type="min"/>
        <cfvo type="percentile" val="50"/>
        <cfvo type="max"/>
        <color rgb="FFF8696B"/>
        <color rgb="FFFCFCFF"/>
        <color rgb="FF63BE7B"/>
      </colorScale>
    </cfRule>
    <cfRule type="colorScale" priority="5072">
      <colorScale>
        <cfvo type="min"/>
        <cfvo type="max"/>
        <color rgb="FFFCFCFF"/>
        <color rgb="FF63BE7B"/>
      </colorScale>
    </cfRule>
    <cfRule type="colorScale" priority="5073">
      <colorScale>
        <cfvo type="min"/>
        <cfvo type="max"/>
        <color rgb="FFFCFCFF"/>
        <color rgb="FF63BE7B"/>
      </colorScale>
    </cfRule>
    <cfRule type="colorScale" priority="5074">
      <colorScale>
        <cfvo type="min"/>
        <cfvo type="max"/>
        <color rgb="FFFCFCFF"/>
        <color rgb="FF63BE7B"/>
      </colorScale>
    </cfRule>
  </conditionalFormatting>
  <conditionalFormatting sqref="T16:T18">
    <cfRule type="colorScale" priority="5075">
      <colorScale>
        <cfvo type="min"/>
        <cfvo type="max"/>
        <color rgb="FFFCFCFF"/>
        <color rgb="FF63BE7B"/>
      </colorScale>
    </cfRule>
    <cfRule type="colorScale" priority="5076">
      <colorScale>
        <cfvo type="min"/>
        <cfvo type="percentile" val="50"/>
        <cfvo type="max"/>
        <color rgb="FFF8696B"/>
        <color rgb="FFFCFCFF"/>
        <color rgb="FF63BE7B"/>
      </colorScale>
    </cfRule>
  </conditionalFormatting>
  <conditionalFormatting sqref="U16:U18">
    <cfRule type="colorScale" priority="5078">
      <colorScale>
        <cfvo type="min"/>
        <cfvo type="percentile" val="50"/>
        <cfvo type="max"/>
        <color rgb="FFF8696B"/>
        <color rgb="FFFCFCFF"/>
        <color rgb="FF63BE7B"/>
      </colorScale>
    </cfRule>
    <cfRule type="colorScale" priority="5079">
      <colorScale>
        <cfvo type="min"/>
        <cfvo type="max"/>
        <color rgb="FFFCFCFF"/>
        <color rgb="FF63BE7B"/>
      </colorScale>
    </cfRule>
  </conditionalFormatting>
  <conditionalFormatting sqref="U16:U18">
    <cfRule type="colorScale" priority="5080">
      <colorScale>
        <cfvo type="min"/>
        <cfvo type="max"/>
        <color rgb="FFFCFCFF"/>
        <color rgb="FF63BE7B"/>
      </colorScale>
    </cfRule>
    <cfRule type="colorScale" priority="5081">
      <colorScale>
        <cfvo type="min"/>
        <cfvo type="percentile" val="50"/>
        <cfvo type="max"/>
        <color rgb="FFF8696B"/>
        <color rgb="FFFCFCFF"/>
        <color rgb="FF63BE7B"/>
      </colorScale>
    </cfRule>
  </conditionalFormatting>
  <conditionalFormatting sqref="U16:W16 V17:V18">
    <cfRule type="colorScale" priority="5083">
      <colorScale>
        <cfvo type="min"/>
        <cfvo type="max"/>
        <color rgb="FFFFEF9C"/>
        <color rgb="FF63BE7B"/>
      </colorScale>
    </cfRule>
  </conditionalFormatting>
  <conditionalFormatting sqref="V16:V18">
    <cfRule type="colorScale" priority="5084">
      <colorScale>
        <cfvo type="min"/>
        <cfvo type="percentile" val="50"/>
        <cfvo type="max"/>
        <color rgb="FF63BE7B"/>
        <color rgb="FFFCFCFF"/>
        <color rgb="FFF8696B"/>
      </colorScale>
    </cfRule>
    <cfRule type="colorScale" priority="5085">
      <colorScale>
        <cfvo type="min"/>
        <cfvo type="percentile" val="50"/>
        <cfvo type="max"/>
        <color rgb="FF63BE7B"/>
        <color rgb="FFFCFCFF"/>
        <color rgb="FFF8696B"/>
      </colorScale>
    </cfRule>
    <cfRule type="colorScale" priority="5086">
      <colorScale>
        <cfvo type="min"/>
        <cfvo type="max"/>
        <color rgb="FF63BE7B"/>
        <color rgb="FFFCFCFF"/>
      </colorScale>
    </cfRule>
    <cfRule type="colorScale" priority="5087">
      <colorScale>
        <cfvo type="min"/>
        <cfvo type="percentile" val="50"/>
        <cfvo type="max"/>
        <color rgb="FF63BE7B"/>
        <color rgb="FFFCFCFF"/>
        <color rgb="FFF8696B"/>
      </colorScale>
    </cfRule>
  </conditionalFormatting>
  <conditionalFormatting sqref="V16:V18">
    <cfRule type="colorScale" priority="5089">
      <colorScale>
        <cfvo type="min"/>
        <cfvo type="max"/>
        <color rgb="FFFFEF9C"/>
        <color rgb="FF63BE7B"/>
      </colorScale>
    </cfRule>
  </conditionalFormatting>
  <conditionalFormatting sqref="W16:W18">
    <cfRule type="colorScale" priority="5090">
      <colorScale>
        <cfvo type="min"/>
        <cfvo type="percentile" val="50"/>
        <cfvo type="max"/>
        <color rgb="FF63BE7B"/>
        <color rgb="FFFCFCFF"/>
        <color rgb="FFF8696B"/>
      </colorScale>
    </cfRule>
    <cfRule type="colorScale" priority="5091">
      <colorScale>
        <cfvo type="min"/>
        <cfvo type="max"/>
        <color rgb="FF63BE7B"/>
        <color rgb="FFFCFCFF"/>
      </colorScale>
    </cfRule>
    <cfRule type="colorScale" priority="5092">
      <colorScale>
        <cfvo type="min"/>
        <cfvo type="percentile" val="50"/>
        <cfvo type="max"/>
        <color rgb="FF63BE7B"/>
        <color rgb="FFFCFCFF"/>
        <color rgb="FFF8696B"/>
      </colorScale>
    </cfRule>
  </conditionalFormatting>
  <conditionalFormatting sqref="W16:W18">
    <cfRule type="colorScale" priority="5093">
      <colorScale>
        <cfvo type="min"/>
        <cfvo type="percentile" val="50"/>
        <cfvo type="max"/>
        <color rgb="FF63BE7B"/>
        <color rgb="FFFCFCFF"/>
        <color rgb="FFF8696B"/>
      </colorScale>
    </cfRule>
  </conditionalFormatting>
  <conditionalFormatting sqref="D16:D18 D20:D21 D32:D47">
    <cfRule type="colorScale" priority="5094">
      <colorScale>
        <cfvo type="min"/>
        <cfvo type="percentile" val="50"/>
        <cfvo type="max"/>
        <color rgb="FFF8696B"/>
        <color rgb="FFFCFCFF"/>
        <color rgb="FF63BE7B"/>
      </colorScale>
    </cfRule>
  </conditionalFormatting>
  <conditionalFormatting sqref="E16:E18 E20:E21 E32:E47">
    <cfRule type="colorScale" priority="5095">
      <colorScale>
        <cfvo type="min"/>
        <cfvo type="max"/>
        <color rgb="FFFCFCFF"/>
        <color rgb="FF63BE7B"/>
      </colorScale>
    </cfRule>
  </conditionalFormatting>
  <conditionalFormatting sqref="O16:O18 O20:O21 O32:O47">
    <cfRule type="colorScale" priority="5104">
      <colorScale>
        <cfvo type="min"/>
        <cfvo type="percentile" val="50"/>
        <cfvo type="max"/>
        <color rgb="FF63BE7B"/>
        <color rgb="FFFCFCFF"/>
        <color rgb="FFF8696B"/>
      </colorScale>
    </cfRule>
  </conditionalFormatting>
  <conditionalFormatting sqref="P16:P18 P20:P21 P32:P47">
    <cfRule type="colorScale" priority="5105">
      <colorScale>
        <cfvo type="min"/>
        <cfvo type="percentile" val="50"/>
        <cfvo type="max"/>
        <color rgb="FF63BE7B"/>
        <color rgb="FFFCFCFF"/>
        <color rgb="FFF8696B"/>
      </colorScale>
    </cfRule>
  </conditionalFormatting>
  <conditionalFormatting sqref="Q16:Q18 Q20:Q21 Q32:Q47">
    <cfRule type="colorScale" priority="5106">
      <colorScale>
        <cfvo type="min"/>
        <cfvo type="percentile" val="50"/>
        <cfvo type="max"/>
        <color rgb="FFF8696B"/>
        <color rgb="FFFCFCFF"/>
        <color rgb="FF63BE7B"/>
      </colorScale>
    </cfRule>
  </conditionalFormatting>
  <conditionalFormatting sqref="R16:R18 R20:R21 R32:R47">
    <cfRule type="colorScale" priority="5107">
      <colorScale>
        <cfvo type="min"/>
        <cfvo type="max"/>
        <color rgb="FFFCFCFF"/>
        <color rgb="FF63BE7B"/>
      </colorScale>
    </cfRule>
  </conditionalFormatting>
  <conditionalFormatting sqref="S16:S18 S20 S32:S47">
    <cfRule type="colorScale" priority="5108">
      <colorScale>
        <cfvo type="min"/>
        <cfvo type="max"/>
        <color rgb="FFFCFCFF"/>
        <color rgb="FF63BE7B"/>
      </colorScale>
    </cfRule>
    <cfRule type="colorScale" priority="5109">
      <colorScale>
        <cfvo type="min"/>
        <cfvo type="percentile" val="50"/>
        <cfvo type="max"/>
        <color rgb="FFF8696B"/>
        <color rgb="FFFCFCFF"/>
        <color rgb="FF63BE7B"/>
      </colorScale>
    </cfRule>
  </conditionalFormatting>
  <conditionalFormatting sqref="T16:T18 T20:T21 T32:T47">
    <cfRule type="colorScale" priority="5110">
      <colorScale>
        <cfvo type="min"/>
        <cfvo type="max"/>
        <color rgb="FFFCFCFF"/>
        <color rgb="FF63BE7B"/>
      </colorScale>
    </cfRule>
  </conditionalFormatting>
  <conditionalFormatting sqref="U16:U18 U20:U21 U32:U47">
    <cfRule type="colorScale" priority="5111">
      <colorScale>
        <cfvo type="min"/>
        <cfvo type="percentile" val="50"/>
        <cfvo type="max"/>
        <color rgb="FFF8696B"/>
        <color rgb="FFFCFCFF"/>
        <color rgb="FF63BE7B"/>
      </colorScale>
    </cfRule>
  </conditionalFormatting>
  <conditionalFormatting sqref="V16:V18 V20:V21 V32:V47">
    <cfRule type="colorScale" priority="5112">
      <colorScale>
        <cfvo type="min"/>
        <cfvo type="percentile" val="50"/>
        <cfvo type="max"/>
        <color rgb="FF63BE7B"/>
        <color rgb="FFFCFCFF"/>
        <color rgb="FFF8696B"/>
      </colorScale>
    </cfRule>
  </conditionalFormatting>
  <conditionalFormatting sqref="W16:W18 W20:W21 W32:W47">
    <cfRule type="colorScale" priority="5113">
      <colorScale>
        <cfvo type="min"/>
        <cfvo type="percentile" val="50"/>
        <cfvo type="max"/>
        <color rgb="FF63BE7B"/>
        <color rgb="FFFCFCFF"/>
        <color rgb="FFF8696B"/>
      </colorScale>
    </cfRule>
  </conditionalFormatting>
  <conditionalFormatting sqref="E17:E18">
    <cfRule type="colorScale" priority="4927">
      <colorScale>
        <cfvo type="min"/>
        <cfvo type="max"/>
        <color rgb="FFFCFCFF"/>
        <color rgb="FF63BE7B"/>
      </colorScale>
    </cfRule>
  </conditionalFormatting>
  <conditionalFormatting sqref="E17:N17">
    <cfRule type="colorScale" priority="4921">
      <colorScale>
        <cfvo type="min"/>
        <cfvo type="max"/>
        <color rgb="FFFCFCFF"/>
        <color rgb="FF63BE7B"/>
      </colorScale>
    </cfRule>
    <cfRule type="colorScale" priority="4922">
      <colorScale>
        <cfvo type="min"/>
        <cfvo type="max"/>
        <color rgb="FFFCFCFF"/>
        <color rgb="FF63BE7B"/>
      </colorScale>
    </cfRule>
    <cfRule type="colorScale" priority="4923">
      <colorScale>
        <cfvo type="min"/>
        <cfvo type="max"/>
        <color rgb="FFFCFCFF"/>
        <color rgb="FF63BE7B"/>
      </colorScale>
    </cfRule>
    <cfRule type="colorScale" priority="4924">
      <colorScale>
        <cfvo type="min"/>
        <cfvo type="max"/>
        <color rgb="FFFCFCFF"/>
        <color rgb="FF63BE7B"/>
      </colorScale>
    </cfRule>
    <cfRule type="colorScale" priority="4925">
      <colorScale>
        <cfvo type="min"/>
        <cfvo type="percentile" val="50"/>
        <cfvo type="max"/>
        <color rgb="FFF8696B"/>
        <color rgb="FFFFEB84"/>
        <color rgb="FF63BE7B"/>
      </colorScale>
    </cfRule>
    <cfRule type="colorScale" priority="4926">
      <colorScale>
        <cfvo type="min"/>
        <cfvo type="max"/>
        <color rgb="FFFFEF9C"/>
        <color rgb="FF63BE7B"/>
      </colorScale>
    </cfRule>
  </conditionalFormatting>
  <conditionalFormatting sqref="O17:O18">
    <cfRule type="colorScale" priority="4929">
      <colorScale>
        <cfvo type="min"/>
        <cfvo type="percentile" val="50"/>
        <cfvo type="max"/>
        <color rgb="FF63BE7B"/>
        <color rgb="FFFCFCFF"/>
        <color rgb="FFF8696B"/>
      </colorScale>
    </cfRule>
  </conditionalFormatting>
  <conditionalFormatting sqref="O17">
    <cfRule type="colorScale" priority="4915">
      <colorScale>
        <cfvo type="min"/>
        <cfvo type="percentile" val="50"/>
        <cfvo type="max"/>
        <color rgb="FF63BE7B"/>
        <color rgb="FFFCFCFF"/>
        <color rgb="FFF8696B"/>
      </colorScale>
    </cfRule>
    <cfRule type="colorScale" priority="4917">
      <colorScale>
        <cfvo type="min"/>
        <cfvo type="percentile" val="50"/>
        <cfvo type="max"/>
        <color rgb="FF63BE7B"/>
        <color rgb="FFFCFCFF"/>
        <color rgb="FFF8696B"/>
      </colorScale>
    </cfRule>
    <cfRule type="colorScale" priority="4918">
      <colorScale>
        <cfvo type="min"/>
        <cfvo type="percentile" val="50"/>
        <cfvo type="max"/>
        <color rgb="FF63BE7B"/>
        <color rgb="FFFCFCFF"/>
        <color rgb="FFF8696B"/>
      </colorScale>
    </cfRule>
  </conditionalFormatting>
  <conditionalFormatting sqref="Q17:S17">
    <cfRule type="colorScale" priority="4912">
      <colorScale>
        <cfvo type="min"/>
        <cfvo type="max"/>
        <color rgb="FFFFEF9C"/>
        <color rgb="FF63BE7B"/>
      </colorScale>
    </cfRule>
    <cfRule type="colorScale" priority="4914">
      <colorScale>
        <cfvo type="min"/>
        <cfvo type="max"/>
        <color rgb="FFFFEF9C"/>
        <color rgb="FF63BE7B"/>
      </colorScale>
    </cfRule>
    <cfRule type="colorScale" priority="4916">
      <colorScale>
        <cfvo type="min"/>
        <cfvo type="max"/>
        <color rgb="FFFFEF9C"/>
        <color rgb="FF63BE7B"/>
      </colorScale>
    </cfRule>
    <cfRule type="colorScale" priority="4919">
      <colorScale>
        <cfvo type="min"/>
        <cfvo type="max"/>
        <color rgb="FFFFEF9C"/>
        <color rgb="FF63BE7B"/>
      </colorScale>
    </cfRule>
  </conditionalFormatting>
  <conditionalFormatting sqref="T17">
    <cfRule type="colorScale" priority="4911">
      <colorScale>
        <cfvo type="min"/>
        <cfvo type="max"/>
        <color rgb="FFFFEF9C"/>
        <color rgb="FF63BE7B"/>
      </colorScale>
    </cfRule>
    <cfRule type="colorScale" priority="4913">
      <colorScale>
        <cfvo type="min"/>
        <cfvo type="max"/>
        <color rgb="FFFFEF9C"/>
        <color rgb="FF63BE7B"/>
      </colorScale>
    </cfRule>
    <cfRule type="colorScale" priority="4920">
      <colorScale>
        <cfvo type="min"/>
        <cfvo type="max"/>
        <color rgb="FFFFEF9C"/>
        <color rgb="FF63BE7B"/>
      </colorScale>
    </cfRule>
  </conditionalFormatting>
  <conditionalFormatting sqref="U17:W17">
    <cfRule type="colorScale" priority="4930">
      <colorScale>
        <cfvo type="min"/>
        <cfvo type="max"/>
        <color rgb="FFFFEF9C"/>
        <color rgb="FF63BE7B"/>
      </colorScale>
    </cfRule>
    <cfRule type="colorScale" priority="4931">
      <colorScale>
        <cfvo type="min"/>
        <cfvo type="percentile" val="50"/>
        <cfvo type="max"/>
        <color rgb="FFF8696B"/>
        <color rgb="FFFFEB84"/>
        <color rgb="FF63BE7B"/>
      </colorScale>
    </cfRule>
    <cfRule type="colorScale" priority="4932">
      <colorScale>
        <cfvo type="min"/>
        <cfvo type="percentile" val="50"/>
        <cfvo type="max"/>
        <color rgb="FFF8696B"/>
        <color rgb="FFFFEB84"/>
        <color rgb="FF63BE7B"/>
      </colorScale>
    </cfRule>
  </conditionalFormatting>
  <conditionalFormatting sqref="E17:E18">
    <cfRule type="colorScale" priority="4933">
      <colorScale>
        <cfvo type="min"/>
        <cfvo type="max"/>
        <color rgb="FFFCFCFF"/>
        <color rgb="FF63BE7B"/>
      </colorScale>
    </cfRule>
  </conditionalFormatting>
  <conditionalFormatting sqref="O17:O18">
    <cfRule type="colorScale" priority="4943">
      <colorScale>
        <cfvo type="min"/>
        <cfvo type="percentile" val="50"/>
        <cfvo type="max"/>
        <color rgb="FF63BE7B"/>
        <color rgb="FFFCFCFF"/>
        <color rgb="FFF8696B"/>
      </colorScale>
    </cfRule>
  </conditionalFormatting>
  <conditionalFormatting sqref="Q17:Q18">
    <cfRule type="colorScale" priority="4944">
      <colorScale>
        <cfvo type="min"/>
        <cfvo type="max"/>
        <color rgb="FFFFEF9C"/>
        <color rgb="FF63BE7B"/>
      </colorScale>
    </cfRule>
  </conditionalFormatting>
  <conditionalFormatting sqref="Q17:Q18">
    <cfRule type="colorScale" priority="4945">
      <colorScale>
        <cfvo type="min"/>
        <cfvo type="max"/>
        <color rgb="FFFFEF9C"/>
        <color rgb="FF63BE7B"/>
      </colorScale>
    </cfRule>
    <cfRule type="colorScale" priority="4946">
      <colorScale>
        <cfvo type="min"/>
        <cfvo type="percentile" val="50"/>
        <cfvo type="max"/>
        <color rgb="FFF8696B"/>
        <color rgb="FFFFEB84"/>
        <color rgb="FF63BE7B"/>
      </colorScale>
    </cfRule>
  </conditionalFormatting>
  <conditionalFormatting sqref="R17:S18">
    <cfRule type="colorScale" priority="4947">
      <colorScale>
        <cfvo type="min"/>
        <cfvo type="max"/>
        <color rgb="FFFFEF9C"/>
        <color rgb="FF63BE7B"/>
      </colorScale>
    </cfRule>
  </conditionalFormatting>
  <conditionalFormatting sqref="R17:S18">
    <cfRule type="colorScale" priority="4948">
      <colorScale>
        <cfvo type="min"/>
        <cfvo type="max"/>
        <color rgb="FFFFEF9C"/>
        <color rgb="FF63BE7B"/>
      </colorScale>
    </cfRule>
    <cfRule type="colorScale" priority="4949">
      <colorScale>
        <cfvo type="min"/>
        <cfvo type="percentile" val="50"/>
        <cfvo type="max"/>
        <color rgb="FFF8696B"/>
        <color rgb="FFFFEB84"/>
        <color rgb="FF63BE7B"/>
      </colorScale>
    </cfRule>
  </conditionalFormatting>
  <conditionalFormatting sqref="T17:T18">
    <cfRule type="colorScale" priority="4950">
      <colorScale>
        <cfvo type="min"/>
        <cfvo type="max"/>
        <color rgb="FFFFEF9C"/>
        <color rgb="FF63BE7B"/>
      </colorScale>
    </cfRule>
  </conditionalFormatting>
  <conditionalFormatting sqref="T17:T18">
    <cfRule type="colorScale" priority="4951">
      <colorScale>
        <cfvo type="min"/>
        <cfvo type="max"/>
        <color rgb="FFFFEF9C"/>
        <color rgb="FF63BE7B"/>
      </colorScale>
    </cfRule>
    <cfRule type="colorScale" priority="4952">
      <colorScale>
        <cfvo type="min"/>
        <cfvo type="percentile" val="50"/>
        <cfvo type="max"/>
        <color rgb="FFF8696B"/>
        <color rgb="FFFCFCFF"/>
        <color rgb="FF63BE7B"/>
      </colorScale>
    </cfRule>
  </conditionalFormatting>
  <conditionalFormatting sqref="U17:W18">
    <cfRule type="colorScale" priority="4953">
      <colorScale>
        <cfvo type="min"/>
        <cfvo type="max"/>
        <color rgb="FFFFEF9C"/>
        <color rgb="FF63BE7B"/>
      </colorScale>
    </cfRule>
  </conditionalFormatting>
  <conditionalFormatting sqref="U17:W18">
    <cfRule type="colorScale" priority="4954">
      <colorScale>
        <cfvo type="min"/>
        <cfvo type="max"/>
        <color rgb="FFFFEF9C"/>
        <color rgb="FF63BE7B"/>
      </colorScale>
    </cfRule>
    <cfRule type="colorScale" priority="4955">
      <colorScale>
        <cfvo type="min"/>
        <cfvo type="max"/>
        <color rgb="FFFFEF9C"/>
        <color rgb="FF63BE7B"/>
      </colorScale>
    </cfRule>
  </conditionalFormatting>
  <conditionalFormatting sqref="O18">
    <cfRule type="colorScale" priority="4885">
      <colorScale>
        <cfvo type="min"/>
        <cfvo type="percentile" val="50"/>
        <cfvo type="max"/>
        <color rgb="FF63BE7B"/>
        <color rgb="FFFCFCFF"/>
        <color rgb="FFF8696B"/>
      </colorScale>
    </cfRule>
    <cfRule type="colorScale" priority="4887">
      <colorScale>
        <cfvo type="min"/>
        <cfvo type="percentile" val="50"/>
        <cfvo type="max"/>
        <color rgb="FF63BE7B"/>
        <color rgb="FFFCFCFF"/>
        <color rgb="FFF8696B"/>
      </colorScale>
    </cfRule>
    <cfRule type="colorScale" priority="4889">
      <colorScale>
        <cfvo type="min"/>
        <cfvo type="percentile" val="50"/>
        <cfvo type="max"/>
        <color rgb="FF63BE7B"/>
        <color rgb="FFFCFCFF"/>
        <color rgb="FFF8696B"/>
      </colorScale>
    </cfRule>
    <cfRule type="colorScale" priority="4890">
      <colorScale>
        <cfvo type="min"/>
        <cfvo type="percentile" val="50"/>
        <cfvo type="max"/>
        <color rgb="FF63BE7B"/>
        <color rgb="FFFCFCFF"/>
        <color rgb="FFF8696B"/>
      </colorScale>
    </cfRule>
  </conditionalFormatting>
  <conditionalFormatting sqref="Q18:S18">
    <cfRule type="colorScale" priority="4884">
      <colorScale>
        <cfvo type="min"/>
        <cfvo type="max"/>
        <color rgb="FFFFEF9C"/>
        <color rgb="FF63BE7B"/>
      </colorScale>
    </cfRule>
    <cfRule type="colorScale" priority="4886">
      <colorScale>
        <cfvo type="min"/>
        <cfvo type="max"/>
        <color rgb="FFFFEF9C"/>
        <color rgb="FF63BE7B"/>
      </colorScale>
    </cfRule>
    <cfRule type="colorScale" priority="4888">
      <colorScale>
        <cfvo type="min"/>
        <cfvo type="max"/>
        <color rgb="FFFFEF9C"/>
        <color rgb="FF63BE7B"/>
      </colorScale>
    </cfRule>
    <cfRule type="colorScale" priority="4891">
      <colorScale>
        <cfvo type="min"/>
        <cfvo type="max"/>
        <color rgb="FFFFEF9C"/>
        <color rgb="FF63BE7B"/>
      </colorScale>
    </cfRule>
  </conditionalFormatting>
  <conditionalFormatting sqref="T18">
    <cfRule type="colorScale" priority="4880">
      <colorScale>
        <cfvo type="min"/>
        <cfvo type="max"/>
        <color rgb="FFFFEF9C"/>
        <color rgb="FF63BE7B"/>
      </colorScale>
    </cfRule>
    <cfRule type="colorScale" priority="4881">
      <colorScale>
        <cfvo type="min"/>
        <cfvo type="max"/>
        <color rgb="FFFFEF9C"/>
        <color rgb="FF63BE7B"/>
      </colorScale>
    </cfRule>
    <cfRule type="colorScale" priority="4882">
      <colorScale>
        <cfvo type="min"/>
        <cfvo type="max"/>
        <color rgb="FFFFEF9C"/>
        <color rgb="FF63BE7B"/>
      </colorScale>
    </cfRule>
    <cfRule type="colorScale" priority="4883">
      <colorScale>
        <cfvo type="min"/>
        <cfvo type="max"/>
        <color rgb="FFFFEF9C"/>
        <color rgb="FF63BE7B"/>
      </colorScale>
    </cfRule>
  </conditionalFormatting>
  <conditionalFormatting sqref="U18:W18">
    <cfRule type="colorScale" priority="4899">
      <colorScale>
        <cfvo type="min"/>
        <cfvo type="max"/>
        <color rgb="FFFFEF9C"/>
        <color rgb="FF63BE7B"/>
      </colorScale>
    </cfRule>
    <cfRule type="colorScale" priority="4900">
      <colorScale>
        <cfvo type="min"/>
        <cfvo type="max"/>
        <color rgb="FFFFEF9C"/>
        <color rgb="FF63BE7B"/>
      </colorScale>
    </cfRule>
    <cfRule type="colorScale" priority="4901">
      <colorScale>
        <cfvo type="min"/>
        <cfvo type="max"/>
        <color rgb="FFFFEF9C"/>
        <color rgb="FF63BE7B"/>
      </colorScale>
    </cfRule>
    <cfRule type="colorScale" priority="4902">
      <colorScale>
        <cfvo type="min"/>
        <cfvo type="max"/>
        <color rgb="FFFFEF9C"/>
        <color rgb="FF63BE7B"/>
      </colorScale>
    </cfRule>
  </conditionalFormatting>
  <conditionalFormatting sqref="D32:D47">
    <cfRule type="colorScale" priority="4666">
      <colorScale>
        <cfvo type="min"/>
        <cfvo type="percentile" val="50"/>
        <cfvo type="max"/>
        <color rgb="FFF8696B"/>
        <color rgb="FFFCFCFF"/>
        <color rgb="FF63BE7B"/>
      </colorScale>
    </cfRule>
    <cfRule type="colorScale" priority="4686">
      <colorScale>
        <cfvo type="min"/>
        <cfvo type="percentile" val="50"/>
        <cfvo type="max"/>
        <color rgb="FFF8696B"/>
        <color rgb="FFFCFCFF"/>
        <color rgb="FF63BE7B"/>
      </colorScale>
    </cfRule>
    <cfRule type="colorScale" priority="4707">
      <colorScale>
        <cfvo type="min"/>
        <cfvo type="percentile" val="50"/>
        <cfvo type="max"/>
        <color rgb="FFF8696B"/>
        <color rgb="FFFCFCFF"/>
        <color rgb="FF63BE7B"/>
      </colorScale>
    </cfRule>
  </conditionalFormatting>
  <conditionalFormatting sqref="E32:E47">
    <cfRule type="colorScale" priority="4689">
      <colorScale>
        <cfvo type="min"/>
        <cfvo type="max"/>
        <color rgb="FFFCFCFF"/>
        <color rgb="FF63BE7B"/>
      </colorScale>
    </cfRule>
    <cfRule type="colorScale" priority="4690">
      <colorScale>
        <cfvo type="min"/>
        <cfvo type="max"/>
        <color rgb="FFFCFCFF"/>
        <color rgb="FF63BE7B"/>
      </colorScale>
    </cfRule>
    <cfRule type="colorScale" priority="4708">
      <colorScale>
        <cfvo type="min"/>
        <cfvo type="max"/>
        <color rgb="FFFCFCFF"/>
        <color rgb="FF63BE7B"/>
      </colorScale>
    </cfRule>
    <cfRule type="colorScale" priority="4737">
      <colorScale>
        <cfvo type="min"/>
        <cfvo type="percentile" val="50"/>
        <cfvo type="max"/>
        <color rgb="FFF8696B"/>
        <color rgb="FFFCFCFF"/>
        <color rgb="FF63BE7B"/>
      </colorScale>
    </cfRule>
    <cfRule type="colorScale" priority="4738">
      <colorScale>
        <cfvo type="min"/>
        <cfvo type="max"/>
        <color rgb="FFFCFCFF"/>
        <color rgb="FF63BE7B"/>
      </colorScale>
    </cfRule>
    <cfRule type="colorScale" priority="4765">
      <colorScale>
        <cfvo type="min"/>
        <cfvo type="percentile" val="50"/>
        <cfvo type="max"/>
        <color rgb="FFF8696B"/>
        <color rgb="FFFCFCFF"/>
        <color rgb="FF63BE7B"/>
      </colorScale>
    </cfRule>
  </conditionalFormatting>
  <conditionalFormatting sqref="E32:N32">
    <cfRule type="colorScale" priority="4739">
      <colorScale>
        <cfvo type="min"/>
        <cfvo type="max"/>
        <color rgb="FFFCFCFF"/>
        <color rgb="FF63BE7B"/>
      </colorScale>
    </cfRule>
    <cfRule type="colorScale" priority="4740">
      <colorScale>
        <cfvo type="min"/>
        <cfvo type="max"/>
        <color rgb="FFFCFCFF"/>
        <color rgb="FF63BE7B"/>
      </colorScale>
    </cfRule>
    <cfRule type="colorScale" priority="4741">
      <colorScale>
        <cfvo type="min"/>
        <cfvo type="percentile" val="50"/>
        <cfvo type="max"/>
        <color rgb="FFF8696B"/>
        <color rgb="FFFFEB84"/>
        <color rgb="FF63BE7B"/>
      </colorScale>
    </cfRule>
    <cfRule type="colorScale" priority="4742">
      <colorScale>
        <cfvo type="min"/>
        <cfvo type="max"/>
        <color rgb="FFFFEF9C"/>
        <color rgb="FF63BE7B"/>
      </colorScale>
    </cfRule>
  </conditionalFormatting>
  <conditionalFormatting sqref="O32:O47">
    <cfRule type="colorScale" priority="4684">
      <colorScale>
        <cfvo type="min"/>
        <cfvo type="percentile" val="50"/>
        <cfvo type="max"/>
        <color rgb="FF63BE7B"/>
        <color rgb="FFFCFCFF"/>
        <color rgb="FFF8696B"/>
      </colorScale>
    </cfRule>
    <cfRule type="colorScale" priority="4687">
      <colorScale>
        <cfvo type="min"/>
        <cfvo type="percentile" val="50"/>
        <cfvo type="max"/>
        <color rgb="FF63BE7B"/>
        <color rgb="FFFCFCFF"/>
        <color rgb="FFF8696B"/>
      </colorScale>
    </cfRule>
    <cfRule type="colorScale" priority="4699">
      <colorScale>
        <cfvo type="min"/>
        <cfvo type="percentile" val="50"/>
        <cfvo type="max"/>
        <color rgb="FF63BE7B"/>
        <color rgb="FFFCFCFF"/>
        <color rgb="FFF8696B"/>
      </colorScale>
    </cfRule>
    <cfRule type="colorScale" priority="4700">
      <colorScale>
        <cfvo type="min"/>
        <cfvo type="percentile" val="50"/>
        <cfvo type="max"/>
        <color rgb="FF63BE7B"/>
        <color rgb="FFFCFCFF"/>
        <color rgb="FFF8696B"/>
      </colorScale>
    </cfRule>
    <cfRule type="colorScale" priority="4715">
      <colorScale>
        <cfvo type="min"/>
        <cfvo type="percentile" val="50"/>
        <cfvo type="max"/>
        <color rgb="FF63BE7B"/>
        <color rgb="FFFCFCFF"/>
        <color rgb="FFF8696B"/>
      </colorScale>
    </cfRule>
  </conditionalFormatting>
  <conditionalFormatting sqref="P32:P47">
    <cfRule type="colorScale" priority="4683">
      <colorScale>
        <cfvo type="min"/>
        <cfvo type="percentile" val="50"/>
        <cfvo type="max"/>
        <color rgb="FF63BE7B"/>
        <color rgb="FFFCFCFF"/>
        <color rgb="FFF8696B"/>
      </colorScale>
    </cfRule>
    <cfRule type="colorScale" priority="4716">
      <colorScale>
        <cfvo type="min"/>
        <cfvo type="percentile" val="50"/>
        <cfvo type="max"/>
        <color rgb="FF63BE7B"/>
        <color rgb="FFFCFCFF"/>
        <color rgb="FFF8696B"/>
      </colorScale>
    </cfRule>
    <cfRule type="colorScale" priority="4717">
      <colorScale>
        <cfvo type="min"/>
        <cfvo type="percentile" val="50"/>
        <cfvo type="max"/>
        <color rgb="FF63BE7B"/>
        <color rgb="FFFCFCFF"/>
        <color rgb="FFF8696B"/>
      </colorScale>
    </cfRule>
    <cfRule type="colorScale" priority="4718">
      <colorScale>
        <cfvo type="min"/>
        <cfvo type="max"/>
        <color rgb="FFFCFCFF"/>
        <color rgb="FFF8696B"/>
      </colorScale>
    </cfRule>
  </conditionalFormatting>
  <conditionalFormatting sqref="Q32:Q47">
    <cfRule type="colorScale" priority="4671">
      <colorScale>
        <cfvo type="min"/>
        <cfvo type="percentile" val="50"/>
        <cfvo type="max"/>
        <color rgb="FFF8696B"/>
        <color rgb="FFFCFCFF"/>
        <color rgb="FF63BE7B"/>
      </colorScale>
    </cfRule>
    <cfRule type="colorScale" priority="4677">
      <colorScale>
        <cfvo type="min"/>
        <cfvo type="max"/>
        <color rgb="FFFCFCFF"/>
        <color rgb="FF63BE7B"/>
      </colorScale>
    </cfRule>
    <cfRule type="colorScale" priority="4701">
      <colorScale>
        <cfvo type="min"/>
        <cfvo type="max"/>
        <color rgb="FFFFEF9C"/>
        <color rgb="FF63BE7B"/>
      </colorScale>
    </cfRule>
    <cfRule type="colorScale" priority="4702">
      <colorScale>
        <cfvo type="min"/>
        <cfvo type="max"/>
        <color rgb="FFFFEF9C"/>
        <color rgb="FF63BE7B"/>
      </colorScale>
    </cfRule>
    <cfRule type="colorScale" priority="4719">
      <colorScale>
        <cfvo type="min"/>
        <cfvo type="percentile" val="50"/>
        <cfvo type="max"/>
        <color rgb="FFF8696B"/>
        <color rgb="FFFCFCFF"/>
        <color rgb="FF63BE7B"/>
      </colorScale>
    </cfRule>
    <cfRule type="colorScale" priority="4720">
      <colorScale>
        <cfvo type="min"/>
        <cfvo type="max"/>
        <color rgb="FFFFEF9C"/>
        <color rgb="FF63BE7B"/>
      </colorScale>
    </cfRule>
    <cfRule type="colorScale" priority="4721">
      <colorScale>
        <cfvo type="min"/>
        <cfvo type="max"/>
        <color rgb="FFFCFCFF"/>
        <color rgb="FF63BE7B"/>
      </colorScale>
    </cfRule>
    <cfRule type="colorScale" priority="4722">
      <colorScale>
        <cfvo type="min"/>
        <cfvo type="max"/>
        <color rgb="FFFCFCFF"/>
        <color rgb="FF63BE7B"/>
      </colorScale>
    </cfRule>
    <cfRule type="colorScale" priority="4723">
      <colorScale>
        <cfvo type="min"/>
        <cfvo type="percentile" val="50"/>
        <cfvo type="max"/>
        <color rgb="FFF8696B"/>
        <color rgb="FFFCFCFF"/>
        <color rgb="FF63BE7B"/>
      </colorScale>
    </cfRule>
  </conditionalFormatting>
  <conditionalFormatting sqref="Q32:W32">
    <cfRule type="colorScale" priority="4770">
      <colorScale>
        <cfvo type="min"/>
        <cfvo type="max"/>
        <color rgb="FFFFEF9C"/>
        <color rgb="FF63BE7B"/>
      </colorScale>
    </cfRule>
  </conditionalFormatting>
  <conditionalFormatting sqref="R32:R47">
    <cfRule type="colorScale" priority="4676">
      <colorScale>
        <cfvo type="min"/>
        <cfvo type="max"/>
        <color rgb="FFFCFCFF"/>
        <color rgb="FF63BE7B"/>
      </colorScale>
    </cfRule>
    <cfRule type="colorScale" priority="4682">
      <colorScale>
        <cfvo type="min"/>
        <cfvo type="percentile" val="50"/>
        <cfvo type="max"/>
        <color rgb="FFF8696B"/>
        <color rgb="FFFCFCFF"/>
        <color rgb="FF63BE7B"/>
      </colorScale>
    </cfRule>
  </conditionalFormatting>
  <conditionalFormatting sqref="R32:S32">
    <cfRule type="colorScale" priority="4703">
      <colorScale>
        <cfvo type="min"/>
        <cfvo type="max"/>
        <color rgb="FFFFEF9C"/>
        <color rgb="FF63BE7B"/>
      </colorScale>
    </cfRule>
    <cfRule type="colorScale" priority="4704">
      <colorScale>
        <cfvo type="min"/>
        <cfvo type="max"/>
        <color rgb="FFFFEF9C"/>
        <color rgb="FF63BE7B"/>
      </colorScale>
    </cfRule>
    <cfRule type="colorScale" priority="4724">
      <colorScale>
        <cfvo type="min"/>
        <cfvo type="percentile" val="50"/>
        <cfvo type="max"/>
        <color rgb="FFF8696B"/>
        <color rgb="FFFCFCFF"/>
        <color rgb="FF63BE7B"/>
      </colorScale>
    </cfRule>
    <cfRule type="colorScale" priority="4725">
      <colorScale>
        <cfvo type="min"/>
        <cfvo type="max"/>
        <color rgb="FFFCFCFF"/>
        <color rgb="FF63BE7B"/>
      </colorScale>
    </cfRule>
    <cfRule type="colorScale" priority="4726">
      <colorScale>
        <cfvo type="min"/>
        <cfvo type="max"/>
        <color rgb="FFFCFCFF"/>
        <color rgb="FF63BE7B"/>
      </colorScale>
    </cfRule>
    <cfRule type="colorScale" priority="4759">
      <colorScale>
        <cfvo type="min"/>
        <cfvo type="percentile" val="50"/>
        <cfvo type="max"/>
        <color rgb="FFF8696B"/>
        <color rgb="FFFCFCFF"/>
        <color rgb="FF63BE7B"/>
      </colorScale>
    </cfRule>
    <cfRule type="colorScale" priority="4760">
      <colorScale>
        <cfvo type="min"/>
        <cfvo type="max"/>
        <color rgb="FFFCFCFF"/>
        <color rgb="FF63BE7B"/>
      </colorScale>
    </cfRule>
  </conditionalFormatting>
  <conditionalFormatting sqref="S32:S47">
    <cfRule type="colorScale" priority="4675">
      <colorScale>
        <cfvo type="min"/>
        <cfvo type="max"/>
        <color rgb="FFFCFCFF"/>
        <color rgb="FF63BE7B"/>
      </colorScale>
    </cfRule>
    <cfRule type="colorScale" priority="4681">
      <colorScale>
        <cfvo type="min"/>
        <cfvo type="percentile" val="50"/>
        <cfvo type="max"/>
        <color rgb="FFF8696B"/>
        <color rgb="FFFCFCFF"/>
        <color rgb="FF63BE7B"/>
      </colorScale>
    </cfRule>
  </conditionalFormatting>
  <conditionalFormatting sqref="T32:T47">
    <cfRule type="colorScale" priority="4674">
      <colorScale>
        <cfvo type="min"/>
        <cfvo type="max"/>
        <color rgb="FFFCFCFF"/>
        <color rgb="FF63BE7B"/>
      </colorScale>
    </cfRule>
    <cfRule type="colorScale" priority="4680">
      <colorScale>
        <cfvo type="min"/>
        <cfvo type="percentile" val="50"/>
        <cfvo type="max"/>
        <color rgb="FFF8696B"/>
        <color rgb="FFFCFCFF"/>
        <color rgb="FF63BE7B"/>
      </colorScale>
    </cfRule>
    <cfRule type="colorScale" priority="4705">
      <colorScale>
        <cfvo type="min"/>
        <cfvo type="max"/>
        <color rgb="FFFFEF9C"/>
        <color rgb="FF63BE7B"/>
      </colorScale>
    </cfRule>
    <cfRule type="colorScale" priority="4706">
      <colorScale>
        <cfvo type="min"/>
        <cfvo type="max"/>
        <color rgb="FFFFEF9C"/>
        <color rgb="FF63BE7B"/>
      </colorScale>
    </cfRule>
    <cfRule type="colorScale" priority="4727">
      <colorScale>
        <cfvo type="min"/>
        <cfvo type="percentile" val="50"/>
        <cfvo type="max"/>
        <color rgb="FFF8696B"/>
        <color rgb="FFFCFCFF"/>
        <color rgb="FF63BE7B"/>
      </colorScale>
    </cfRule>
    <cfRule type="colorScale" priority="4728">
      <colorScale>
        <cfvo type="min"/>
        <cfvo type="max"/>
        <color rgb="FFFCFCFF"/>
        <color rgb="FF63BE7B"/>
      </colorScale>
    </cfRule>
    <cfRule type="colorScale" priority="4729">
      <colorScale>
        <cfvo type="min"/>
        <cfvo type="max"/>
        <color rgb="FFFCFCFF"/>
        <color rgb="FF63BE7B"/>
      </colorScale>
    </cfRule>
    <cfRule type="colorScale" priority="4730">
      <colorScale>
        <cfvo type="min"/>
        <cfvo type="max"/>
        <color rgb="FFFCFCFF"/>
        <color rgb="FF63BE7B"/>
      </colorScale>
    </cfRule>
  </conditionalFormatting>
  <conditionalFormatting sqref="U32:U47">
    <cfRule type="colorScale" priority="4673">
      <colorScale>
        <cfvo type="min"/>
        <cfvo type="max"/>
        <color rgb="FFFCFCFF"/>
        <color rgb="FF63BE7B"/>
      </colorScale>
    </cfRule>
    <cfRule type="colorScale" priority="4679">
      <colorScale>
        <cfvo type="min"/>
        <cfvo type="percentile" val="50"/>
        <cfvo type="max"/>
        <color rgb="FFF8696B"/>
        <color rgb="FFFCFCFF"/>
        <color rgb="FF63BE7B"/>
      </colorScale>
    </cfRule>
    <cfRule type="colorScale" priority="4731">
      <colorScale>
        <cfvo type="min"/>
        <cfvo type="percentile" val="50"/>
        <cfvo type="max"/>
        <color rgb="FFF8696B"/>
        <color rgb="FFFCFCFF"/>
        <color rgb="FF63BE7B"/>
      </colorScale>
    </cfRule>
    <cfRule type="colorScale" priority="4732">
      <colorScale>
        <cfvo type="min"/>
        <cfvo type="max"/>
        <color rgb="FFFCFCFF"/>
        <color rgb="FF63BE7B"/>
      </colorScale>
    </cfRule>
  </conditionalFormatting>
  <conditionalFormatting sqref="U32:W32">
    <cfRule type="colorScale" priority="4771">
      <colorScale>
        <cfvo type="min"/>
        <cfvo type="max"/>
        <color rgb="FFFFEF9C"/>
        <color rgb="FF63BE7B"/>
      </colorScale>
    </cfRule>
    <cfRule type="colorScale" priority="4772">
      <colorScale>
        <cfvo type="min"/>
        <cfvo type="max"/>
        <color rgb="FFFFEF9C"/>
        <color rgb="FF63BE7B"/>
      </colorScale>
    </cfRule>
    <cfRule type="colorScale" priority="4773">
      <colorScale>
        <cfvo type="min"/>
        <cfvo type="max"/>
        <color rgb="FFFFEF9C"/>
        <color rgb="FF63BE7B"/>
      </colorScale>
    </cfRule>
  </conditionalFormatting>
  <conditionalFormatting sqref="V32:V47">
    <cfRule type="colorScale" priority="4667">
      <colorScale>
        <cfvo type="min"/>
        <cfvo type="percentile" val="50"/>
        <cfvo type="max"/>
        <color rgb="FF63BE7B"/>
        <color rgb="FFFCFCFF"/>
        <color rgb="FFF8696B"/>
      </colorScale>
    </cfRule>
    <cfRule type="colorScale" priority="4668">
      <colorScale>
        <cfvo type="min"/>
        <cfvo type="percentile" val="50"/>
        <cfvo type="max"/>
        <color rgb="FF63BE7B"/>
        <color rgb="FFFCFCFF"/>
        <color rgb="FFF8696B"/>
      </colorScale>
    </cfRule>
    <cfRule type="colorScale" priority="4669">
      <colorScale>
        <cfvo type="min"/>
        <cfvo type="max"/>
        <color rgb="FF63BE7B"/>
        <color rgb="FFFCFCFF"/>
      </colorScale>
    </cfRule>
    <cfRule type="colorScale" priority="4670">
      <colorScale>
        <cfvo type="min"/>
        <cfvo type="percentile" val="50"/>
        <cfvo type="max"/>
        <color rgb="FF63BE7B"/>
        <color rgb="FFFCFCFF"/>
        <color rgb="FFF8696B"/>
      </colorScale>
    </cfRule>
  </conditionalFormatting>
  <conditionalFormatting sqref="W32:W47">
    <cfRule type="colorScale" priority="4672">
      <colorScale>
        <cfvo type="min"/>
        <cfvo type="percentile" val="50"/>
        <cfvo type="max"/>
        <color rgb="FF63BE7B"/>
        <color rgb="FFFCFCFF"/>
        <color rgb="FFF8696B"/>
      </colorScale>
    </cfRule>
    <cfRule type="colorScale" priority="4733">
      <colorScale>
        <cfvo type="min"/>
        <cfvo type="percentile" val="50"/>
        <cfvo type="max"/>
        <color rgb="FF63BE7B"/>
        <color rgb="FFFCFCFF"/>
        <color rgb="FFF8696B"/>
      </colorScale>
    </cfRule>
    <cfRule type="colorScale" priority="4734">
      <colorScale>
        <cfvo type="min"/>
        <cfvo type="max"/>
        <color rgb="FF63BE7B"/>
        <color rgb="FFFCFCFF"/>
      </colorScale>
    </cfRule>
    <cfRule type="colorScale" priority="4735">
      <colorScale>
        <cfvo type="min"/>
        <cfvo type="percentile" val="50"/>
        <cfvo type="max"/>
        <color rgb="FF63BE7B"/>
        <color rgb="FFFCFCFF"/>
        <color rgb="FFF8696B"/>
      </colorScale>
    </cfRule>
  </conditionalFormatting>
  <conditionalFormatting sqref="D20:D21">
    <cfRule type="colorScale" priority="4586">
      <colorScale>
        <cfvo type="min"/>
        <cfvo type="percentile" val="50"/>
        <cfvo type="max"/>
        <color rgb="FFF8696B"/>
        <color rgb="FFFCFCFF"/>
        <color rgb="FF63BE7B"/>
      </colorScale>
    </cfRule>
  </conditionalFormatting>
  <conditionalFormatting sqref="D20:D21">
    <cfRule type="colorScale" priority="4581">
      <colorScale>
        <cfvo type="min"/>
        <cfvo type="percentile" val="50"/>
        <cfvo type="max"/>
        <color rgb="FFF8696B"/>
        <color rgb="FFFCFCFF"/>
        <color rgb="FF63BE7B"/>
      </colorScale>
    </cfRule>
  </conditionalFormatting>
  <conditionalFormatting sqref="E20:E21">
    <cfRule type="colorScale" priority="4570">
      <colorScale>
        <cfvo type="min"/>
        <cfvo type="max"/>
        <color rgb="FFFCFCFF"/>
        <color rgb="FF63BE7B"/>
      </colorScale>
    </cfRule>
  </conditionalFormatting>
  <conditionalFormatting sqref="E20:E21">
    <cfRule type="colorScale" priority="4564">
      <colorScale>
        <cfvo type="min"/>
        <cfvo type="max"/>
        <color rgb="FFFCFCFF"/>
        <color rgb="FF63BE7B"/>
      </colorScale>
    </cfRule>
  </conditionalFormatting>
  <conditionalFormatting sqref="E20:E21">
    <cfRule type="colorScale" priority="4610">
      <colorScale>
        <cfvo type="min"/>
        <cfvo type="percentile" val="50"/>
        <cfvo type="max"/>
        <color rgb="FFF8696B"/>
        <color rgb="FFFCFCFF"/>
        <color rgb="FF63BE7B"/>
      </colorScale>
    </cfRule>
    <cfRule type="colorScale" priority="4611">
      <colorScale>
        <cfvo type="min"/>
        <cfvo type="max"/>
        <color rgb="FFFCFCFF"/>
        <color rgb="FF63BE7B"/>
      </colorScale>
    </cfRule>
    <cfRule type="colorScale" priority="4612">
      <colorScale>
        <cfvo type="min"/>
        <cfvo type="percentile" val="50"/>
        <cfvo type="max"/>
        <color rgb="FFF8696B"/>
        <color rgb="FFFCFCFF"/>
        <color rgb="FF63BE7B"/>
      </colorScale>
    </cfRule>
  </conditionalFormatting>
  <conditionalFormatting sqref="E20:N20">
    <cfRule type="colorScale" priority="4613">
      <colorScale>
        <cfvo type="min"/>
        <cfvo type="max"/>
        <color rgb="FFFCFCFF"/>
        <color rgb="FF63BE7B"/>
      </colorScale>
    </cfRule>
    <cfRule type="colorScale" priority="4614">
      <colorScale>
        <cfvo type="min"/>
        <cfvo type="max"/>
        <color rgb="FFFCFCFF"/>
        <color rgb="FF63BE7B"/>
      </colorScale>
    </cfRule>
    <cfRule type="colorScale" priority="4615">
      <colorScale>
        <cfvo type="min"/>
        <cfvo type="percentile" val="50"/>
        <cfvo type="max"/>
        <color rgb="FFF8696B"/>
        <color rgb="FFFFEB84"/>
        <color rgb="FF63BE7B"/>
      </colorScale>
    </cfRule>
    <cfRule type="colorScale" priority="4616">
      <colorScale>
        <cfvo type="min"/>
        <cfvo type="max"/>
        <color rgb="FFFFEF9C"/>
        <color rgb="FF63BE7B"/>
      </colorScale>
    </cfRule>
  </conditionalFormatting>
  <conditionalFormatting sqref="O20:O21">
    <cfRule type="colorScale" priority="4561">
      <colorScale>
        <cfvo type="min"/>
        <cfvo type="percentile" val="50"/>
        <cfvo type="max"/>
        <color rgb="FF63BE7B"/>
        <color rgb="FFFCFCFF"/>
        <color rgb="FFF8696B"/>
      </colorScale>
    </cfRule>
  </conditionalFormatting>
  <conditionalFormatting sqref="O20:O21">
    <cfRule type="colorScale" priority="4575">
      <colorScale>
        <cfvo type="min"/>
        <cfvo type="percentile" val="50"/>
        <cfvo type="max"/>
        <color rgb="FF63BE7B"/>
        <color rgb="FFFCFCFF"/>
        <color rgb="FFF8696B"/>
      </colorScale>
    </cfRule>
  </conditionalFormatting>
  <conditionalFormatting sqref="O20:O21">
    <cfRule type="colorScale" priority="4568">
      <colorScale>
        <cfvo type="min"/>
        <cfvo type="percentile" val="50"/>
        <cfvo type="max"/>
        <color rgb="FF63BE7B"/>
        <color rgb="FFFCFCFF"/>
        <color rgb="FFF8696B"/>
      </colorScale>
    </cfRule>
  </conditionalFormatting>
  <conditionalFormatting sqref="O20:O21">
    <cfRule type="colorScale" priority="4583">
      <colorScale>
        <cfvo type="min"/>
        <cfvo type="percentile" val="50"/>
        <cfvo type="max"/>
        <color rgb="FF63BE7B"/>
        <color rgb="FFFCFCFF"/>
        <color rgb="FFF8696B"/>
      </colorScale>
    </cfRule>
  </conditionalFormatting>
  <conditionalFormatting sqref="P20:P21">
    <cfRule type="colorScale" priority="4590">
      <colorScale>
        <cfvo type="min"/>
        <cfvo type="percentile" val="50"/>
        <cfvo type="max"/>
        <color rgb="FF63BE7B"/>
        <color rgb="FFFCFCFF"/>
        <color rgb="FFF8696B"/>
      </colorScale>
    </cfRule>
    <cfRule type="colorScale" priority="4591">
      <colorScale>
        <cfvo type="min"/>
        <cfvo type="percentile" val="50"/>
        <cfvo type="max"/>
        <color rgb="FF63BE7B"/>
        <color rgb="FFFCFCFF"/>
        <color rgb="FFF8696B"/>
      </colorScale>
    </cfRule>
    <cfRule type="colorScale" priority="4592">
      <colorScale>
        <cfvo type="min"/>
        <cfvo type="max"/>
        <color rgb="FFFCFCFF"/>
        <color rgb="FFF8696B"/>
      </colorScale>
    </cfRule>
  </conditionalFormatting>
  <conditionalFormatting sqref="P20:P21">
    <cfRule type="colorScale" priority="4643">
      <colorScale>
        <cfvo type="min"/>
        <cfvo type="percentile" val="50"/>
        <cfvo type="max"/>
        <color rgb="FF63BE7B"/>
        <color rgb="FFFCFCFF"/>
        <color rgb="FFF8696B"/>
      </colorScale>
    </cfRule>
  </conditionalFormatting>
  <conditionalFormatting sqref="Q20:Q21">
    <cfRule type="colorScale" priority="4576">
      <colorScale>
        <cfvo type="min"/>
        <cfvo type="max"/>
        <color rgb="FFFFEF9C"/>
        <color rgb="FF63BE7B"/>
      </colorScale>
    </cfRule>
  </conditionalFormatting>
  <conditionalFormatting sqref="Q20:Q21">
    <cfRule type="colorScale" priority="4593">
      <colorScale>
        <cfvo type="min"/>
        <cfvo type="percentile" val="50"/>
        <cfvo type="max"/>
        <color rgb="FFF8696B"/>
        <color rgb="FFFCFCFF"/>
        <color rgb="FF63BE7B"/>
      </colorScale>
    </cfRule>
    <cfRule type="colorScale" priority="4594">
      <colorScale>
        <cfvo type="min"/>
        <cfvo type="max"/>
        <color rgb="FFFFEF9C"/>
        <color rgb="FF63BE7B"/>
      </colorScale>
    </cfRule>
    <cfRule type="colorScale" priority="4595">
      <colorScale>
        <cfvo type="min"/>
        <cfvo type="max"/>
        <color rgb="FFFCFCFF"/>
        <color rgb="FF63BE7B"/>
      </colorScale>
    </cfRule>
    <cfRule type="colorScale" priority="4596">
      <colorScale>
        <cfvo type="min"/>
        <cfvo type="max"/>
        <color rgb="FFFCFCFF"/>
        <color rgb="FF63BE7B"/>
      </colorScale>
    </cfRule>
    <cfRule type="colorScale" priority="4597">
      <colorScale>
        <cfvo type="min"/>
        <cfvo type="percentile" val="50"/>
        <cfvo type="max"/>
        <color rgb="FFF8696B"/>
        <color rgb="FFFCFCFF"/>
        <color rgb="FF63BE7B"/>
      </colorScale>
    </cfRule>
  </conditionalFormatting>
  <conditionalFormatting sqref="Q20:Q21">
    <cfRule type="colorScale" priority="4644">
      <colorScale>
        <cfvo type="min"/>
        <cfvo type="percentile" val="50"/>
        <cfvo type="max"/>
        <color rgb="FFF8696B"/>
        <color rgb="FFFCFCFF"/>
        <color rgb="FF63BE7B"/>
      </colorScale>
    </cfRule>
  </conditionalFormatting>
  <conditionalFormatting sqref="Q21:R21 T21:U21 Q20:U20 W20:W21">
    <cfRule type="colorScale" priority="4562">
      <colorScale>
        <cfvo type="min"/>
        <cfvo type="max"/>
        <color rgb="FFFFEF9C"/>
        <color rgb="FF63BE7B"/>
      </colorScale>
    </cfRule>
  </conditionalFormatting>
  <conditionalFormatting sqref="R20:S20">
    <cfRule type="colorScale" priority="4577">
      <colorScale>
        <cfvo type="min"/>
        <cfvo type="max"/>
        <color rgb="FFFFEF9C"/>
        <color rgb="FF63BE7B"/>
      </colorScale>
    </cfRule>
  </conditionalFormatting>
  <conditionalFormatting sqref="R20:S20">
    <cfRule type="colorScale" priority="4598">
      <colorScale>
        <cfvo type="min"/>
        <cfvo type="percentile" val="50"/>
        <cfvo type="max"/>
        <color rgb="FFF8696B"/>
        <color rgb="FFFCFCFF"/>
        <color rgb="FF63BE7B"/>
      </colorScale>
    </cfRule>
    <cfRule type="colorScale" priority="4599">
      <colorScale>
        <cfvo type="min"/>
        <cfvo type="max"/>
        <color rgb="FFFCFCFF"/>
        <color rgb="FF63BE7B"/>
      </colorScale>
    </cfRule>
    <cfRule type="colorScale" priority="4600">
      <colorScale>
        <cfvo type="min"/>
        <cfvo type="max"/>
        <color rgb="FFFCFCFF"/>
        <color rgb="FF63BE7B"/>
      </colorScale>
    </cfRule>
  </conditionalFormatting>
  <conditionalFormatting sqref="R20:S20">
    <cfRule type="colorScale" priority="4645">
      <colorScale>
        <cfvo type="min"/>
        <cfvo type="percentile" val="50"/>
        <cfvo type="max"/>
        <color rgb="FFF8696B"/>
        <color rgb="FFFCFCFF"/>
        <color rgb="FF63BE7B"/>
      </colorScale>
    </cfRule>
    <cfRule type="colorScale" priority="4646">
      <colorScale>
        <cfvo type="min"/>
        <cfvo type="max"/>
        <color rgb="FFFCFCFF"/>
        <color rgb="FF63BE7B"/>
      </colorScale>
    </cfRule>
  </conditionalFormatting>
  <conditionalFormatting sqref="T20:T21">
    <cfRule type="colorScale" priority="4578">
      <colorScale>
        <cfvo type="min"/>
        <cfvo type="max"/>
        <color rgb="FFFFEF9C"/>
        <color rgb="FF63BE7B"/>
      </colorScale>
    </cfRule>
  </conditionalFormatting>
  <conditionalFormatting sqref="T20:T21">
    <cfRule type="colorScale" priority="4601">
      <colorScale>
        <cfvo type="min"/>
        <cfvo type="percentile" val="50"/>
        <cfvo type="max"/>
        <color rgb="FFF8696B"/>
        <color rgb="FFFCFCFF"/>
        <color rgb="FF63BE7B"/>
      </colorScale>
    </cfRule>
    <cfRule type="colorScale" priority="4602">
      <colorScale>
        <cfvo type="min"/>
        <cfvo type="max"/>
        <color rgb="FFFCFCFF"/>
        <color rgb="FF63BE7B"/>
      </colorScale>
    </cfRule>
    <cfRule type="colorScale" priority="4603">
      <colorScale>
        <cfvo type="min"/>
        <cfvo type="max"/>
        <color rgb="FFFCFCFF"/>
        <color rgb="FF63BE7B"/>
      </colorScale>
    </cfRule>
    <cfRule type="colorScale" priority="4604">
      <colorScale>
        <cfvo type="min"/>
        <cfvo type="max"/>
        <color rgb="FFFCFCFF"/>
        <color rgb="FF63BE7B"/>
      </colorScale>
    </cfRule>
  </conditionalFormatting>
  <conditionalFormatting sqref="T20:T21">
    <cfRule type="colorScale" priority="4647">
      <colorScale>
        <cfvo type="min"/>
        <cfvo type="percentile" val="50"/>
        <cfvo type="max"/>
        <color rgb="FFF8696B"/>
        <color rgb="FFFCFCFF"/>
        <color rgb="FF63BE7B"/>
      </colorScale>
    </cfRule>
    <cfRule type="colorScale" priority="4648">
      <colorScale>
        <cfvo type="min"/>
        <cfvo type="max"/>
        <color rgb="FFFCFCFF"/>
        <color rgb="FF63BE7B"/>
      </colorScale>
    </cfRule>
  </conditionalFormatting>
  <conditionalFormatting sqref="U20:U21 W20:W21">
    <cfRule type="colorScale" priority="4579">
      <colorScale>
        <cfvo type="min"/>
        <cfvo type="max"/>
        <color rgb="FFFFEF9C"/>
        <color rgb="FF63BE7B"/>
      </colorScale>
    </cfRule>
  </conditionalFormatting>
  <conditionalFormatting sqref="U20:U21">
    <cfRule type="colorScale" priority="4569">
      <colorScale>
        <cfvo type="min"/>
        <cfvo type="max"/>
        <color rgb="FFFFEF9C"/>
        <color rgb="FF63BE7B"/>
      </colorScale>
    </cfRule>
  </conditionalFormatting>
  <conditionalFormatting sqref="U20:U21">
    <cfRule type="colorScale" priority="4605">
      <colorScale>
        <cfvo type="min"/>
        <cfvo type="percentile" val="50"/>
        <cfvo type="max"/>
        <color rgb="FFF8696B"/>
        <color rgb="FFFCFCFF"/>
        <color rgb="FF63BE7B"/>
      </colorScale>
    </cfRule>
    <cfRule type="colorScale" priority="4606">
      <colorScale>
        <cfvo type="min"/>
        <cfvo type="max"/>
        <color rgb="FFFCFCFF"/>
        <color rgb="FF63BE7B"/>
      </colorScale>
    </cfRule>
  </conditionalFormatting>
  <conditionalFormatting sqref="U20:U21">
    <cfRule type="colorScale" priority="4584">
      <colorScale>
        <cfvo type="min"/>
        <cfvo type="percentile" val="50"/>
        <cfvo type="max"/>
        <color rgb="FFF8696B"/>
        <color rgb="FFFCFCFF"/>
        <color rgb="FF63BE7B"/>
      </colorScale>
    </cfRule>
    <cfRule type="colorScale" priority="4585">
      <colorScale>
        <cfvo type="min"/>
        <cfvo type="max"/>
        <color rgb="FFFCFCFF"/>
        <color rgb="FF63BE7B"/>
      </colorScale>
    </cfRule>
  </conditionalFormatting>
  <conditionalFormatting sqref="V20:V21">
    <cfRule type="colorScale" priority="4557">
      <colorScale>
        <cfvo type="min"/>
        <cfvo type="max"/>
        <color rgb="FFFFEF9C"/>
        <color rgb="FF63BE7B"/>
      </colorScale>
    </cfRule>
  </conditionalFormatting>
  <conditionalFormatting sqref="V20:V21">
    <cfRule type="colorScale" priority="4553">
      <colorScale>
        <cfvo type="min"/>
        <cfvo type="percentile" val="50"/>
        <cfvo type="max"/>
        <color rgb="FF63BE7B"/>
        <color rgb="FFFCFCFF"/>
        <color rgb="FFF8696B"/>
      </colorScale>
    </cfRule>
    <cfRule type="colorScale" priority="4554">
      <colorScale>
        <cfvo type="min"/>
        <cfvo type="percentile" val="50"/>
        <cfvo type="max"/>
        <color rgb="FF63BE7B"/>
        <color rgb="FFFCFCFF"/>
        <color rgb="FFF8696B"/>
      </colorScale>
    </cfRule>
    <cfRule type="colorScale" priority="4555">
      <colorScale>
        <cfvo type="min"/>
        <cfvo type="max"/>
        <color rgb="FF63BE7B"/>
        <color rgb="FFFCFCFF"/>
      </colorScale>
    </cfRule>
    <cfRule type="colorScale" priority="4556">
      <colorScale>
        <cfvo type="min"/>
        <cfvo type="percentile" val="50"/>
        <cfvo type="max"/>
        <color rgb="FF63BE7B"/>
        <color rgb="FFFCFCFF"/>
        <color rgb="FFF8696B"/>
      </colorScale>
    </cfRule>
    <cfRule type="colorScale" priority="4558">
      <colorScale>
        <cfvo type="min"/>
        <cfvo type="max"/>
        <color rgb="FFFFEF9C"/>
        <color rgb="FF63BE7B"/>
      </colorScale>
    </cfRule>
    <cfRule type="colorScale" priority="4559">
      <colorScale>
        <cfvo type="min"/>
        <cfvo type="max"/>
        <color rgb="FFFFEF9C"/>
        <color rgb="FF63BE7B"/>
      </colorScale>
    </cfRule>
    <cfRule type="colorScale" priority="4560">
      <colorScale>
        <cfvo type="min"/>
        <cfvo type="max"/>
        <color rgb="FFFFEF9C"/>
        <color rgb="FF63BE7B"/>
      </colorScale>
    </cfRule>
  </conditionalFormatting>
  <conditionalFormatting sqref="W20:W21">
    <cfRule type="colorScale" priority="4607">
      <colorScale>
        <cfvo type="min"/>
        <cfvo type="percentile" val="50"/>
        <cfvo type="max"/>
        <color rgb="FF63BE7B"/>
        <color rgb="FFFCFCFF"/>
        <color rgb="FFF8696B"/>
      </colorScale>
    </cfRule>
    <cfRule type="colorScale" priority="4608">
      <colorScale>
        <cfvo type="min"/>
        <cfvo type="max"/>
        <color rgb="FF63BE7B"/>
        <color rgb="FFFCFCFF"/>
      </colorScale>
    </cfRule>
    <cfRule type="colorScale" priority="4609">
      <colorScale>
        <cfvo type="min"/>
        <cfvo type="percentile" val="50"/>
        <cfvo type="max"/>
        <color rgb="FF63BE7B"/>
        <color rgb="FFFCFCFF"/>
        <color rgb="FFF8696B"/>
      </colorScale>
    </cfRule>
  </conditionalFormatting>
  <conditionalFormatting sqref="W20:W21">
    <cfRule type="colorScale" priority="4649">
      <colorScale>
        <cfvo type="min"/>
        <cfvo type="percentile" val="50"/>
        <cfvo type="max"/>
        <color rgb="FF63BE7B"/>
        <color rgb="FFFCFCFF"/>
        <color rgb="FFF8696B"/>
      </colorScale>
    </cfRule>
  </conditionalFormatting>
  <conditionalFormatting sqref="E21:N21">
    <cfRule type="colorScale" priority="4520">
      <colorScale>
        <cfvo type="min"/>
        <cfvo type="max"/>
        <color rgb="FFFCFCFF"/>
        <color rgb="FF63BE7B"/>
      </colorScale>
    </cfRule>
    <cfRule type="colorScale" priority="4521">
      <colorScale>
        <cfvo type="min"/>
        <cfvo type="max"/>
        <color rgb="FFFCFCFF"/>
        <color rgb="FF63BE7B"/>
      </colorScale>
    </cfRule>
    <cfRule type="colorScale" priority="4522">
      <colorScale>
        <cfvo type="min"/>
        <cfvo type="percentile" val="50"/>
        <cfvo type="max"/>
        <color rgb="FFF8696B"/>
        <color rgb="FFFFEB84"/>
        <color rgb="FF63BE7B"/>
      </colorScale>
    </cfRule>
    <cfRule type="colorScale" priority="4523">
      <colorScale>
        <cfvo type="min"/>
        <cfvo type="max"/>
        <color rgb="FFFFEF9C"/>
        <color rgb="FF63BE7B"/>
      </colorScale>
    </cfRule>
  </conditionalFormatting>
  <conditionalFormatting sqref="R21">
    <cfRule type="colorScale" priority="4516">
      <colorScale>
        <cfvo type="min"/>
        <cfvo type="max"/>
        <color rgb="FFFFEF9C"/>
        <color rgb="FF63BE7B"/>
      </colorScale>
    </cfRule>
  </conditionalFormatting>
  <conditionalFormatting sqref="R21">
    <cfRule type="colorScale" priority="4517">
      <colorScale>
        <cfvo type="min"/>
        <cfvo type="percentile" val="50"/>
        <cfvo type="max"/>
        <color rgb="FFF8696B"/>
        <color rgb="FFFCFCFF"/>
        <color rgb="FF63BE7B"/>
      </colorScale>
    </cfRule>
    <cfRule type="colorScale" priority="4518">
      <colorScale>
        <cfvo type="min"/>
        <cfvo type="max"/>
        <color rgb="FFFCFCFF"/>
        <color rgb="FF63BE7B"/>
      </colorScale>
    </cfRule>
    <cfRule type="colorScale" priority="4519">
      <colorScale>
        <cfvo type="min"/>
        <cfvo type="max"/>
        <color rgb="FFFCFCFF"/>
        <color rgb="FF63BE7B"/>
      </colorScale>
    </cfRule>
  </conditionalFormatting>
  <conditionalFormatting sqref="R21">
    <cfRule type="colorScale" priority="4536">
      <colorScale>
        <cfvo type="min"/>
        <cfvo type="percentile" val="50"/>
        <cfvo type="max"/>
        <color rgb="FFF8696B"/>
        <color rgb="FFFCFCFF"/>
        <color rgb="FF63BE7B"/>
      </colorScale>
    </cfRule>
    <cfRule type="colorScale" priority="4537">
      <colorScale>
        <cfvo type="min"/>
        <cfvo type="max"/>
        <color rgb="FFFCFCFF"/>
        <color rgb="FF63BE7B"/>
      </colorScale>
    </cfRule>
  </conditionalFormatting>
  <conditionalFormatting sqref="S21">
    <cfRule type="colorScale" priority="4507">
      <colorScale>
        <cfvo type="min"/>
        <cfvo type="max"/>
        <color rgb="FFFFEF9C"/>
        <color rgb="FF63BE7B"/>
      </colorScale>
    </cfRule>
  </conditionalFormatting>
  <conditionalFormatting sqref="S21">
    <cfRule type="colorScale" priority="4506">
      <colorScale>
        <cfvo type="min"/>
        <cfvo type="max"/>
        <color rgb="FFFCFCFF"/>
        <color rgb="FF63BE7B"/>
      </colorScale>
    </cfRule>
  </conditionalFormatting>
  <conditionalFormatting sqref="S21">
    <cfRule type="colorScale" priority="4504">
      <colorScale>
        <cfvo type="min"/>
        <cfvo type="max"/>
        <color rgb="FFFCFCFF"/>
        <color rgb="FF63BE7B"/>
      </colorScale>
    </cfRule>
    <cfRule type="colorScale" priority="4505">
      <colorScale>
        <cfvo type="min"/>
        <cfvo type="percentile" val="50"/>
        <cfvo type="max"/>
        <color rgb="FFF8696B"/>
        <color rgb="FFFCFCFF"/>
        <color rgb="FF63BE7B"/>
      </colorScale>
    </cfRule>
  </conditionalFormatting>
  <conditionalFormatting sqref="S21">
    <cfRule type="colorScale" priority="4510">
      <colorScale>
        <cfvo type="min"/>
        <cfvo type="max"/>
        <color rgb="FFFCFCFF"/>
        <color rgb="FF63BE7B"/>
      </colorScale>
    </cfRule>
  </conditionalFormatting>
  <conditionalFormatting sqref="S21">
    <cfRule type="colorScale" priority="4511">
      <colorScale>
        <cfvo type="min"/>
        <cfvo type="max"/>
        <color rgb="FFFCFCFF"/>
        <color rgb="FF63BE7B"/>
      </colorScale>
    </cfRule>
  </conditionalFormatting>
  <conditionalFormatting sqref="S21">
    <cfRule type="colorScale" priority="4512">
      <colorScale>
        <cfvo type="min"/>
        <cfvo type="percentile" val="50"/>
        <cfvo type="max"/>
        <color rgb="FFF8696B"/>
        <color rgb="FFFCFCFF"/>
        <color rgb="FF63BE7B"/>
      </colorScale>
    </cfRule>
    <cfRule type="colorScale" priority="4513">
      <colorScale>
        <cfvo type="min"/>
        <cfvo type="max"/>
        <color rgb="FFFCFCFF"/>
        <color rgb="FF63BE7B"/>
      </colorScale>
    </cfRule>
  </conditionalFormatting>
  <conditionalFormatting sqref="S21">
    <cfRule type="colorScale" priority="4508">
      <colorScale>
        <cfvo type="min"/>
        <cfvo type="max"/>
        <color rgb="FFFCFCFF"/>
        <color rgb="FF63BE7B"/>
      </colorScale>
    </cfRule>
    <cfRule type="colorScale" priority="4509">
      <colorScale>
        <cfvo type="min"/>
        <cfvo type="max"/>
        <color rgb="FFFFEF9C"/>
        <color rgb="FF63BE7B"/>
      </colorScale>
    </cfRule>
  </conditionalFormatting>
  <conditionalFormatting sqref="S21">
    <cfRule type="colorScale" priority="4502">
      <colorScale>
        <cfvo type="min"/>
        <cfvo type="percentile" val="50"/>
        <cfvo type="max"/>
        <color rgb="FFF8696B"/>
        <color rgb="FFFCFCFF"/>
        <color rgb="FF63BE7B"/>
      </colorScale>
    </cfRule>
    <cfRule type="colorScale" priority="4503">
      <colorScale>
        <cfvo type="min"/>
        <cfvo type="max"/>
        <color rgb="FFFCFCFF"/>
        <color rgb="FF63BE7B"/>
      </colorScale>
    </cfRule>
  </conditionalFormatting>
  <conditionalFormatting sqref="D22:D24">
    <cfRule type="colorScale" priority="4439">
      <colorScale>
        <cfvo type="min"/>
        <cfvo type="percentile" val="50"/>
        <cfvo type="max"/>
        <color rgb="FFF8696B"/>
        <color rgb="FFFCFCFF"/>
        <color rgb="FF63BE7B"/>
      </colorScale>
    </cfRule>
  </conditionalFormatting>
  <conditionalFormatting sqref="D22:D24">
    <cfRule type="colorScale" priority="4451">
      <colorScale>
        <cfvo type="min"/>
        <cfvo type="percentile" val="50"/>
        <cfvo type="max"/>
        <color rgb="FFF8696B"/>
        <color rgb="FFFCFCFF"/>
        <color rgb="FF63BE7B"/>
      </colorScale>
    </cfRule>
  </conditionalFormatting>
  <conditionalFormatting sqref="D22:D24">
    <cfRule type="colorScale" priority="4377">
      <colorScale>
        <cfvo type="min"/>
        <cfvo type="percentile" val="50"/>
        <cfvo type="max"/>
        <color rgb="FFF8696B"/>
        <color rgb="FFFCFCFF"/>
        <color rgb="FF63BE7B"/>
      </colorScale>
    </cfRule>
  </conditionalFormatting>
  <conditionalFormatting sqref="D22:D24">
    <cfRule type="colorScale" priority="4355">
      <colorScale>
        <cfvo type="min"/>
        <cfvo type="percentile" val="50"/>
        <cfvo type="max"/>
        <color rgb="FFF8696B"/>
        <color rgb="FFFCFCFF"/>
        <color rgb="FF63BE7B"/>
      </colorScale>
    </cfRule>
  </conditionalFormatting>
  <conditionalFormatting sqref="D22:D24">
    <cfRule type="colorScale" priority="4341">
      <colorScale>
        <cfvo type="min"/>
        <cfvo type="percentile" val="50"/>
        <cfvo type="max"/>
        <color rgb="FFF8696B"/>
        <color rgb="FFFCFCFF"/>
        <color rgb="FF63BE7B"/>
      </colorScale>
    </cfRule>
  </conditionalFormatting>
  <conditionalFormatting sqref="D22:D24">
    <cfRule type="colorScale" priority="4397">
      <colorScale>
        <cfvo type="min"/>
        <cfvo type="percentile" val="50"/>
        <cfvo type="max"/>
        <color rgb="FFF8696B"/>
        <color rgb="FFFCFCFF"/>
        <color rgb="FF63BE7B"/>
      </colorScale>
    </cfRule>
  </conditionalFormatting>
  <conditionalFormatting sqref="D22:D24">
    <cfRule type="colorScale" priority="4398">
      <colorScale>
        <cfvo type="min"/>
        <cfvo type="percentile" val="50"/>
        <cfvo type="max"/>
        <color rgb="FFF8696B"/>
        <color rgb="FFFCFCFF"/>
        <color rgb="FF63BE7B"/>
      </colorScale>
    </cfRule>
  </conditionalFormatting>
  <conditionalFormatting sqref="E22:E24">
    <cfRule type="colorScale" priority="4390">
      <colorScale>
        <cfvo type="min"/>
        <cfvo type="max"/>
        <color rgb="FFFCFCFF"/>
        <color rgb="FF63BE7B"/>
      </colorScale>
    </cfRule>
  </conditionalFormatting>
  <conditionalFormatting sqref="E22:E24">
    <cfRule type="colorScale" priority="4452">
      <colorScale>
        <cfvo type="min"/>
        <cfvo type="percentile" val="50"/>
        <cfvo type="max"/>
        <color rgb="FFF8696B"/>
        <color rgb="FFFCFCFF"/>
        <color rgb="FF63BE7B"/>
      </colorScale>
    </cfRule>
    <cfRule type="colorScale" priority="4453">
      <colorScale>
        <cfvo type="min"/>
        <cfvo type="max"/>
        <color rgb="FFFCFCFF"/>
        <color rgb="FF63BE7B"/>
      </colorScale>
    </cfRule>
  </conditionalFormatting>
  <conditionalFormatting sqref="E22:E24">
    <cfRule type="colorScale" priority="4493">
      <colorScale>
        <cfvo type="min"/>
        <cfvo type="percentile" val="50"/>
        <cfvo type="max"/>
        <color rgb="FFF8696B"/>
        <color rgb="FFFCFCFF"/>
        <color rgb="FF63BE7B"/>
      </colorScale>
    </cfRule>
  </conditionalFormatting>
  <conditionalFormatting sqref="E22:E24">
    <cfRule type="colorScale" priority="4354">
      <colorScale>
        <cfvo type="min"/>
        <cfvo type="max"/>
        <color rgb="FFFCFCFF"/>
        <color rgb="FF63BE7B"/>
      </colorScale>
    </cfRule>
  </conditionalFormatting>
  <conditionalFormatting sqref="E22:E24">
    <cfRule type="colorScale" priority="4399">
      <colorScale>
        <cfvo type="min"/>
        <cfvo type="max"/>
        <color rgb="FFFCFCFF"/>
        <color rgb="FF63BE7B"/>
      </colorScale>
    </cfRule>
  </conditionalFormatting>
  <conditionalFormatting sqref="E22:E24">
    <cfRule type="colorScale" priority="4400">
      <colorScale>
        <cfvo type="min"/>
        <cfvo type="max"/>
        <color rgb="FFFCFCFF"/>
        <color rgb="FF63BE7B"/>
      </colorScale>
    </cfRule>
  </conditionalFormatting>
  <conditionalFormatting sqref="E22:E23">
    <cfRule type="colorScale" priority="4401">
      <colorScale>
        <cfvo type="min"/>
        <cfvo type="max"/>
        <color rgb="FFFCFCFF"/>
        <color rgb="FF63BE7B"/>
      </colorScale>
    </cfRule>
    <cfRule type="colorScale" priority="4402">
      <colorScale>
        <cfvo type="min"/>
        <cfvo type="max"/>
        <color rgb="FFFCFCFF"/>
        <color rgb="FF63BE7B"/>
      </colorScale>
    </cfRule>
    <cfRule type="colorScale" priority="4403">
      <colorScale>
        <cfvo type="min"/>
        <cfvo type="percentile" val="50"/>
        <cfvo type="max"/>
        <color rgb="FFF8696B"/>
        <color rgb="FFFFEB84"/>
        <color rgb="FF63BE7B"/>
      </colorScale>
    </cfRule>
    <cfRule type="colorScale" priority="4404">
      <colorScale>
        <cfvo type="min"/>
        <cfvo type="max"/>
        <color rgb="FFFFEF9C"/>
        <color rgb="FF63BE7B"/>
      </colorScale>
    </cfRule>
  </conditionalFormatting>
  <conditionalFormatting sqref="O22:O24">
    <cfRule type="colorScale" priority="4396">
      <colorScale>
        <cfvo type="min"/>
        <cfvo type="percentile" val="50"/>
        <cfvo type="max"/>
        <color rgb="FF63BE7B"/>
        <color rgb="FFFCFCFF"/>
        <color rgb="FFF8696B"/>
      </colorScale>
    </cfRule>
  </conditionalFormatting>
  <conditionalFormatting sqref="O22:O24">
    <cfRule type="colorScale" priority="4372">
      <colorScale>
        <cfvo type="min"/>
        <cfvo type="percentile" val="50"/>
        <cfvo type="max"/>
        <color rgb="FF63BE7B"/>
        <color rgb="FFFCFCFF"/>
        <color rgb="FFF8696B"/>
      </colorScale>
    </cfRule>
  </conditionalFormatting>
  <conditionalFormatting sqref="O22:O24">
    <cfRule type="colorScale" priority="4335">
      <colorScale>
        <cfvo type="min"/>
        <cfvo type="percentile" val="50"/>
        <cfvo type="max"/>
        <color rgb="FF63BE7B"/>
        <color rgb="FFFCFCFF"/>
        <color rgb="FFF8696B"/>
      </colorScale>
    </cfRule>
  </conditionalFormatting>
  <conditionalFormatting sqref="O22:O24">
    <cfRule type="colorScale" priority="4421">
      <colorScale>
        <cfvo type="min"/>
        <cfvo type="percentile" val="50"/>
        <cfvo type="max"/>
        <color rgb="FF63BE7B"/>
        <color rgb="FFFCFCFF"/>
        <color rgb="FFF8696B"/>
      </colorScale>
    </cfRule>
  </conditionalFormatting>
  <conditionalFormatting sqref="O22:O24">
    <cfRule type="colorScale" priority="4422">
      <colorScale>
        <cfvo type="min"/>
        <cfvo type="percentile" val="50"/>
        <cfvo type="max"/>
        <color rgb="FF63BE7B"/>
        <color rgb="FFFCFCFF"/>
        <color rgb="FFF8696B"/>
      </colorScale>
    </cfRule>
  </conditionalFormatting>
  <conditionalFormatting sqref="P22:P24">
    <cfRule type="colorScale" priority="4441">
      <colorScale>
        <cfvo type="min"/>
        <cfvo type="percentile" val="50"/>
        <cfvo type="max"/>
        <color rgb="FF63BE7B"/>
        <color rgb="FFFCFCFF"/>
        <color rgb="FFF8696B"/>
      </colorScale>
    </cfRule>
    <cfRule type="colorScale" priority="4442">
      <colorScale>
        <cfvo type="min"/>
        <cfvo type="max"/>
        <color rgb="FFFCFCFF"/>
        <color rgb="FFF8696B"/>
      </colorScale>
    </cfRule>
  </conditionalFormatting>
  <conditionalFormatting sqref="P22:P24">
    <cfRule type="colorScale" priority="4371">
      <colorScale>
        <cfvo type="min"/>
        <cfvo type="percentile" val="50"/>
        <cfvo type="max"/>
        <color rgb="FF63BE7B"/>
        <color rgb="FFFCFCFF"/>
        <color rgb="FFF8696B"/>
      </colorScale>
    </cfRule>
  </conditionalFormatting>
  <conditionalFormatting sqref="P22:P24">
    <cfRule type="colorScale" priority="4346">
      <colorScale>
        <cfvo type="min"/>
        <cfvo type="percentile" val="50"/>
        <cfvo type="max"/>
        <color rgb="FF63BE7B"/>
        <color rgb="FFFCFCFF"/>
        <color rgb="FFF8696B"/>
      </colorScale>
    </cfRule>
  </conditionalFormatting>
  <conditionalFormatting sqref="P22:P24">
    <cfRule type="colorScale" priority="4423">
      <colorScale>
        <cfvo type="min"/>
        <cfvo type="percentile" val="50"/>
        <cfvo type="max"/>
        <color rgb="FF63BE7B"/>
        <color rgb="FFFCFCFF"/>
        <color rgb="FFF8696B"/>
      </colorScale>
    </cfRule>
  </conditionalFormatting>
  <conditionalFormatting sqref="Q22:Q24">
    <cfRule type="colorScale" priority="4443">
      <colorScale>
        <cfvo type="min"/>
        <cfvo type="percentile" val="50"/>
        <cfvo type="max"/>
        <color rgb="FFF8696B"/>
        <color rgb="FFFCFCFF"/>
        <color rgb="FF63BE7B"/>
      </colorScale>
    </cfRule>
    <cfRule type="colorScale" priority="4444">
      <colorScale>
        <cfvo type="min"/>
        <cfvo type="max"/>
        <color rgb="FFFCFCFF"/>
        <color rgb="FF63BE7B"/>
      </colorScale>
    </cfRule>
  </conditionalFormatting>
  <conditionalFormatting sqref="Q22:Q24">
    <cfRule type="colorScale" priority="4370">
      <colorScale>
        <cfvo type="min"/>
        <cfvo type="percentile" val="50"/>
        <cfvo type="max"/>
        <color rgb="FFF8696B"/>
        <color rgb="FFFCFCFF"/>
        <color rgb="FF63BE7B"/>
      </colorScale>
    </cfRule>
  </conditionalFormatting>
  <conditionalFormatting sqref="Q22:Q24">
    <cfRule type="colorScale" priority="4334">
      <colorScale>
        <cfvo type="min"/>
        <cfvo type="percentile" val="50"/>
        <cfvo type="max"/>
        <color rgb="FFF8696B"/>
        <color rgb="FFFCFCFF"/>
        <color rgb="FF63BE7B"/>
      </colorScale>
    </cfRule>
  </conditionalFormatting>
  <conditionalFormatting sqref="Q22:Q24">
    <cfRule type="colorScale" priority="4424">
      <colorScale>
        <cfvo type="min"/>
        <cfvo type="max"/>
        <color rgb="FFFCFCFF"/>
        <color rgb="FF63BE7B"/>
      </colorScale>
    </cfRule>
    <cfRule type="colorScale" priority="4425">
      <colorScale>
        <cfvo type="min"/>
        <cfvo type="max"/>
        <color rgb="FFFFEF9C"/>
        <color rgb="FF63BE7B"/>
      </colorScale>
    </cfRule>
  </conditionalFormatting>
  <conditionalFormatting sqref="Q22:Q24">
    <cfRule type="colorScale" priority="4426">
      <colorScale>
        <cfvo type="min"/>
        <cfvo type="max"/>
        <color rgb="FFFFEF9C"/>
        <color rgb="FF63BE7B"/>
      </colorScale>
    </cfRule>
  </conditionalFormatting>
  <conditionalFormatting sqref="Q22:U24 W22:W24">
    <cfRule type="colorScale" priority="4427">
      <colorScale>
        <cfvo type="min"/>
        <cfvo type="max"/>
        <color rgb="FFFFEF9C"/>
        <color rgb="FF63BE7B"/>
      </colorScale>
    </cfRule>
  </conditionalFormatting>
  <conditionalFormatting sqref="R22:R24">
    <cfRule type="colorScale" priority="4369">
      <colorScale>
        <cfvo type="min"/>
        <cfvo type="max"/>
        <color rgb="FFFCFCFF"/>
        <color rgb="FF63BE7B"/>
      </colorScale>
    </cfRule>
  </conditionalFormatting>
  <conditionalFormatting sqref="R22:R24">
    <cfRule type="colorScale" priority="4333">
      <colorScale>
        <cfvo type="min"/>
        <cfvo type="max"/>
        <color rgb="FFFCFCFF"/>
        <color rgb="FF63BE7B"/>
      </colorScale>
    </cfRule>
    <cfRule type="colorScale" priority="4343">
      <colorScale>
        <cfvo type="min"/>
        <cfvo type="percentile" val="50"/>
        <cfvo type="max"/>
        <color rgb="FFF8696B"/>
        <color rgb="FFFCFCFF"/>
        <color rgb="FF63BE7B"/>
      </colorScale>
    </cfRule>
  </conditionalFormatting>
  <conditionalFormatting sqref="R22:S23">
    <cfRule type="colorScale" priority="4445">
      <colorScale>
        <cfvo type="min"/>
        <cfvo type="max"/>
        <color rgb="FFFCFCFF"/>
        <color rgb="FF63BE7B"/>
      </colorScale>
    </cfRule>
  </conditionalFormatting>
  <conditionalFormatting sqref="R22:S23">
    <cfRule type="colorScale" priority="4479">
      <colorScale>
        <cfvo type="min"/>
        <cfvo type="percentile" val="50"/>
        <cfvo type="max"/>
        <color rgb="FFF8696B"/>
        <color rgb="FFFCFCFF"/>
        <color rgb="FF63BE7B"/>
      </colorScale>
    </cfRule>
    <cfRule type="colorScale" priority="4480">
      <colorScale>
        <cfvo type="min"/>
        <cfvo type="max"/>
        <color rgb="FFFCFCFF"/>
        <color rgb="FF63BE7B"/>
      </colorScale>
    </cfRule>
  </conditionalFormatting>
  <conditionalFormatting sqref="R22:S23">
    <cfRule type="colorScale" priority="4428">
      <colorScale>
        <cfvo type="min"/>
        <cfvo type="max"/>
        <color rgb="FFFCFCFF"/>
        <color rgb="FF63BE7B"/>
      </colorScale>
    </cfRule>
    <cfRule type="colorScale" priority="4429">
      <colorScale>
        <cfvo type="min"/>
        <cfvo type="max"/>
        <color rgb="FFFFEF9C"/>
        <color rgb="FF63BE7B"/>
      </colorScale>
    </cfRule>
  </conditionalFormatting>
  <conditionalFormatting sqref="R22:S23">
    <cfRule type="colorScale" priority="4430">
      <colorScale>
        <cfvo type="min"/>
        <cfvo type="max"/>
        <color rgb="FFFFEF9C"/>
        <color rgb="FF63BE7B"/>
      </colorScale>
    </cfRule>
  </conditionalFormatting>
  <conditionalFormatting sqref="S22:S24">
    <cfRule type="colorScale" priority="4368">
      <colorScale>
        <cfvo type="min"/>
        <cfvo type="max"/>
        <color rgb="FFFCFCFF"/>
        <color rgb="FF63BE7B"/>
      </colorScale>
    </cfRule>
  </conditionalFormatting>
  <conditionalFormatting sqref="S22:S24">
    <cfRule type="colorScale" priority="4332">
      <colorScale>
        <cfvo type="min"/>
        <cfvo type="percentile" val="50"/>
        <cfvo type="max"/>
        <color rgb="FFF8696B"/>
        <color rgb="FFFCFCFF"/>
        <color rgb="FF63BE7B"/>
      </colorScale>
    </cfRule>
    <cfRule type="colorScale" priority="4345">
      <colorScale>
        <cfvo type="min"/>
        <cfvo type="max"/>
        <color rgb="FFFCFCFF"/>
        <color rgb="FF63BE7B"/>
      </colorScale>
    </cfRule>
  </conditionalFormatting>
  <conditionalFormatting sqref="T22:T24">
    <cfRule type="colorScale" priority="4446">
      <colorScale>
        <cfvo type="min"/>
        <cfvo type="percentile" val="50"/>
        <cfvo type="max"/>
        <color rgb="FFF8696B"/>
        <color rgb="FFFCFCFF"/>
        <color rgb="FF63BE7B"/>
      </colorScale>
    </cfRule>
    <cfRule type="colorScale" priority="4447">
      <colorScale>
        <cfvo type="min"/>
        <cfvo type="max"/>
        <color rgb="FFFCFCFF"/>
        <color rgb="FF63BE7B"/>
      </colorScale>
    </cfRule>
  </conditionalFormatting>
  <conditionalFormatting sqref="T22:T24">
    <cfRule type="colorScale" priority="4367">
      <colorScale>
        <cfvo type="min"/>
        <cfvo type="max"/>
        <color rgb="FFFCFCFF"/>
        <color rgb="FF63BE7B"/>
      </colorScale>
    </cfRule>
    <cfRule type="colorScale" priority="4481">
      <colorScale>
        <cfvo type="min"/>
        <cfvo type="percentile" val="50"/>
        <cfvo type="max"/>
        <color rgb="FFF8696B"/>
        <color rgb="FFFCFCFF"/>
        <color rgb="FF63BE7B"/>
      </colorScale>
    </cfRule>
  </conditionalFormatting>
  <conditionalFormatting sqref="T22:T24">
    <cfRule type="colorScale" priority="4331">
      <colorScale>
        <cfvo type="min"/>
        <cfvo type="percentile" val="50"/>
        <cfvo type="max"/>
        <color rgb="FFF8696B"/>
        <color rgb="FFFCFCFF"/>
        <color rgb="FF63BE7B"/>
      </colorScale>
    </cfRule>
    <cfRule type="colorScale" priority="4344">
      <colorScale>
        <cfvo type="min"/>
        <cfvo type="max"/>
        <color rgb="FFFCFCFF"/>
        <color rgb="FF63BE7B"/>
      </colorScale>
    </cfRule>
  </conditionalFormatting>
  <conditionalFormatting sqref="T22:T24">
    <cfRule type="colorScale" priority="4431">
      <colorScale>
        <cfvo type="min"/>
        <cfvo type="max"/>
        <color rgb="FFFCFCFF"/>
        <color rgb="FF63BE7B"/>
      </colorScale>
    </cfRule>
    <cfRule type="colorScale" priority="4432">
      <colorScale>
        <cfvo type="min"/>
        <cfvo type="max"/>
        <color rgb="FFFFEF9C"/>
        <color rgb="FF63BE7B"/>
      </colorScale>
    </cfRule>
  </conditionalFormatting>
  <conditionalFormatting sqref="T22:T24">
    <cfRule type="colorScale" priority="4433">
      <colorScale>
        <cfvo type="min"/>
        <cfvo type="max"/>
        <color rgb="FFFFEF9C"/>
        <color rgb="FF63BE7B"/>
      </colorScale>
    </cfRule>
  </conditionalFormatting>
  <conditionalFormatting sqref="U22:U24">
    <cfRule type="colorScale" priority="4448">
      <colorScale>
        <cfvo type="min"/>
        <cfvo type="percentile" val="50"/>
        <cfvo type="max"/>
        <color rgb="FFF8696B"/>
        <color rgb="FFFCFCFF"/>
        <color rgb="FF63BE7B"/>
      </colorScale>
    </cfRule>
  </conditionalFormatting>
  <conditionalFormatting sqref="U22:U24">
    <cfRule type="colorScale" priority="4366">
      <colorScale>
        <cfvo type="min"/>
        <cfvo type="max"/>
        <color rgb="FFFCFCFF"/>
        <color rgb="FF63BE7B"/>
      </colorScale>
    </cfRule>
    <cfRule type="colorScale" priority="4482">
      <colorScale>
        <cfvo type="min"/>
        <cfvo type="percentile" val="50"/>
        <cfvo type="max"/>
        <color rgb="FFF8696B"/>
        <color rgb="FFFCFCFF"/>
        <color rgb="FF63BE7B"/>
      </colorScale>
    </cfRule>
  </conditionalFormatting>
  <conditionalFormatting sqref="U22:U24">
    <cfRule type="colorScale" priority="4330">
      <colorScale>
        <cfvo type="min"/>
        <cfvo type="percentile" val="50"/>
        <cfvo type="max"/>
        <color rgb="FFF8696B"/>
        <color rgb="FFFCFCFF"/>
        <color rgb="FF63BE7B"/>
      </colorScale>
    </cfRule>
  </conditionalFormatting>
  <conditionalFormatting sqref="U22:U24">
    <cfRule type="colorScale" priority="4434">
      <colorScale>
        <cfvo type="min"/>
        <cfvo type="max"/>
        <color rgb="FFFCFCFF"/>
        <color rgb="FF63BE7B"/>
      </colorScale>
    </cfRule>
  </conditionalFormatting>
  <conditionalFormatting sqref="U22:U24 W22:W24">
    <cfRule type="colorScale" priority="4435">
      <colorScale>
        <cfvo type="min"/>
        <cfvo type="max"/>
        <color rgb="FFFFEF9C"/>
        <color rgb="FF63BE7B"/>
      </colorScale>
    </cfRule>
    <cfRule type="colorScale" priority="4436">
      <colorScale>
        <cfvo type="min"/>
        <cfvo type="max"/>
        <color rgb="FFFFEF9C"/>
        <color rgb="FF63BE7B"/>
      </colorScale>
    </cfRule>
  </conditionalFormatting>
  <conditionalFormatting sqref="V22:V24">
    <cfRule type="colorScale" priority="4356">
      <colorScale>
        <cfvo type="min"/>
        <cfvo type="max"/>
        <color rgb="FFFFEF9C"/>
        <color rgb="FF63BE7B"/>
      </colorScale>
    </cfRule>
    <cfRule type="colorScale" priority="4357">
      <colorScale>
        <cfvo type="min"/>
        <cfvo type="percentile" val="50"/>
        <cfvo type="max"/>
        <color rgb="FF63BE7B"/>
        <color rgb="FFFCFCFF"/>
        <color rgb="FFF8696B"/>
      </colorScale>
    </cfRule>
    <cfRule type="colorScale" priority="4358">
      <colorScale>
        <cfvo type="min"/>
        <cfvo type="percentile" val="50"/>
        <cfvo type="max"/>
        <color rgb="FF63BE7B"/>
        <color rgb="FFFCFCFF"/>
        <color rgb="FFF8696B"/>
      </colorScale>
    </cfRule>
    <cfRule type="colorScale" priority="4359">
      <colorScale>
        <cfvo type="min"/>
        <cfvo type="max"/>
        <color rgb="FF63BE7B"/>
        <color rgb="FFFCFCFF"/>
      </colorScale>
    </cfRule>
    <cfRule type="colorScale" priority="4360">
      <colorScale>
        <cfvo type="min"/>
        <cfvo type="percentile" val="50"/>
        <cfvo type="max"/>
        <color rgb="FF63BE7B"/>
        <color rgb="FFFCFCFF"/>
        <color rgb="FFF8696B"/>
      </colorScale>
    </cfRule>
    <cfRule type="colorScale" priority="4362">
      <colorScale>
        <cfvo type="min"/>
        <cfvo type="max"/>
        <color rgb="FFFFEF9C"/>
        <color rgb="FF63BE7B"/>
      </colorScale>
    </cfRule>
    <cfRule type="colorScale" priority="4363">
      <colorScale>
        <cfvo type="min"/>
        <cfvo type="max"/>
        <color rgb="FFFFEF9C"/>
        <color rgb="FF63BE7B"/>
      </colorScale>
    </cfRule>
    <cfRule type="colorScale" priority="4364">
      <colorScale>
        <cfvo type="min"/>
        <cfvo type="max"/>
        <color rgb="FFFFEF9C"/>
        <color rgb="FF63BE7B"/>
      </colorScale>
    </cfRule>
  </conditionalFormatting>
  <conditionalFormatting sqref="V22:V24">
    <cfRule type="colorScale" priority="4342">
      <colorScale>
        <cfvo type="min"/>
        <cfvo type="percentile" val="50"/>
        <cfvo type="max"/>
        <color rgb="FF63BE7B"/>
        <color rgb="FFFCFCFF"/>
        <color rgb="FFF8696B"/>
      </colorScale>
    </cfRule>
  </conditionalFormatting>
  <conditionalFormatting sqref="V22">
    <cfRule type="colorScale" priority="4361">
      <colorScale>
        <cfvo type="min"/>
        <cfvo type="max"/>
        <color rgb="FFFFEF9C"/>
        <color rgb="FF63BE7B"/>
      </colorScale>
    </cfRule>
  </conditionalFormatting>
  <conditionalFormatting sqref="W22:W24">
    <cfRule type="colorScale" priority="4449">
      <colorScale>
        <cfvo type="min"/>
        <cfvo type="percentile" val="50"/>
        <cfvo type="max"/>
        <color rgb="FF63BE7B"/>
        <color rgb="FFFCFCFF"/>
        <color rgb="FFF8696B"/>
      </colorScale>
    </cfRule>
  </conditionalFormatting>
  <conditionalFormatting sqref="W22:W24">
    <cfRule type="colorScale" priority="4365">
      <colorScale>
        <cfvo type="min"/>
        <cfvo type="percentile" val="50"/>
        <cfvo type="max"/>
        <color rgb="FF63BE7B"/>
        <color rgb="FFFCFCFF"/>
        <color rgb="FFF8696B"/>
      </colorScale>
    </cfRule>
  </conditionalFormatting>
  <conditionalFormatting sqref="W22:W24">
    <cfRule type="colorScale" priority="4329">
      <colorScale>
        <cfvo type="min"/>
        <cfvo type="percentile" val="50"/>
        <cfvo type="max"/>
        <color rgb="FF63BE7B"/>
        <color rgb="FFFCFCFF"/>
        <color rgb="FFF8696B"/>
      </colorScale>
    </cfRule>
  </conditionalFormatting>
  <conditionalFormatting sqref="W22:W24">
    <cfRule type="colorScale" priority="4437">
      <colorScale>
        <cfvo type="min"/>
        <cfvo type="percentile" val="50"/>
        <cfvo type="max"/>
        <color rgb="FF63BE7B"/>
        <color rgb="FFFCFCFF"/>
        <color rgb="FFF8696B"/>
      </colorScale>
    </cfRule>
    <cfRule type="colorScale" priority="4438">
      <colorScale>
        <cfvo type="min"/>
        <cfvo type="max"/>
        <color rgb="FF63BE7B"/>
        <color rgb="FFFCFCFF"/>
      </colorScale>
    </cfRule>
  </conditionalFormatting>
  <conditionalFormatting sqref="D22:D24">
    <cfRule type="colorScale" priority="4328">
      <colorScale>
        <cfvo type="min"/>
        <cfvo type="percentile" val="50"/>
        <cfvo type="max"/>
        <color rgb="FFF8696B"/>
        <color rgb="FFFCFCFF"/>
        <color rgb="FF63BE7B"/>
      </colorScale>
    </cfRule>
  </conditionalFormatting>
  <conditionalFormatting sqref="O22:O24">
    <cfRule type="colorScale" priority="4317">
      <colorScale>
        <cfvo type="min"/>
        <cfvo type="percentile" val="50"/>
        <cfvo type="max"/>
        <color rgb="FF63BE7B"/>
        <color rgb="FFFCFCFF"/>
        <color rgb="FFF8696B"/>
      </colorScale>
    </cfRule>
  </conditionalFormatting>
  <conditionalFormatting sqref="Q22:Q24">
    <cfRule type="colorScale" priority="4323">
      <colorScale>
        <cfvo type="min"/>
        <cfvo type="percentile" val="50"/>
        <cfvo type="max"/>
        <color rgb="FFF8696B"/>
        <color rgb="FFFCFCFF"/>
        <color rgb="FF63BE7B"/>
      </colorScale>
    </cfRule>
  </conditionalFormatting>
  <conditionalFormatting sqref="R22:R24">
    <cfRule type="colorScale" priority="4322">
      <colorScale>
        <cfvo type="min"/>
        <cfvo type="max"/>
        <color rgb="FFFCFCFF"/>
        <color rgb="FF63BE7B"/>
      </colorScale>
    </cfRule>
  </conditionalFormatting>
  <conditionalFormatting sqref="S22:S24">
    <cfRule type="colorScale" priority="4321">
      <colorScale>
        <cfvo type="min"/>
        <cfvo type="percentile" val="50"/>
        <cfvo type="max"/>
        <color rgb="FFF8696B"/>
        <color rgb="FFFCFCFF"/>
        <color rgb="FF63BE7B"/>
      </colorScale>
    </cfRule>
  </conditionalFormatting>
  <conditionalFormatting sqref="T22:T24">
    <cfRule type="colorScale" priority="4320">
      <colorScale>
        <cfvo type="min"/>
        <cfvo type="percentile" val="50"/>
        <cfvo type="max"/>
        <color rgb="FFF8696B"/>
        <color rgb="FFFCFCFF"/>
        <color rgb="FF63BE7B"/>
      </colorScale>
    </cfRule>
  </conditionalFormatting>
  <conditionalFormatting sqref="U22:U24">
    <cfRule type="colorScale" priority="4319">
      <colorScale>
        <cfvo type="min"/>
        <cfvo type="percentile" val="50"/>
        <cfvo type="max"/>
        <color rgb="FFF8696B"/>
        <color rgb="FFFCFCFF"/>
        <color rgb="FF63BE7B"/>
      </colorScale>
    </cfRule>
  </conditionalFormatting>
  <conditionalFormatting sqref="W22:W24">
    <cfRule type="colorScale" priority="4318">
      <colorScale>
        <cfvo type="min"/>
        <cfvo type="percentile" val="50"/>
        <cfvo type="max"/>
        <color rgb="FF63BE7B"/>
        <color rgb="FFFCFCFF"/>
        <color rgb="FFF8696B"/>
      </colorScale>
    </cfRule>
  </conditionalFormatting>
  <conditionalFormatting sqref="P22:P24">
    <cfRule type="colorScale" priority="4316">
      <colorScale>
        <cfvo type="min"/>
        <cfvo type="percentile" val="50"/>
        <cfvo type="max"/>
        <color rgb="FF63BE7B"/>
        <color rgb="FFFCFCFF"/>
        <color rgb="FFF8696B"/>
      </colorScale>
    </cfRule>
  </conditionalFormatting>
  <conditionalFormatting sqref="V23:V24">
    <cfRule type="colorScale" priority="4312">
      <colorScale>
        <cfvo type="min"/>
        <cfvo type="max"/>
        <color rgb="FFFFEF9C"/>
        <color rgb="FF63BE7B"/>
      </colorScale>
    </cfRule>
    <cfRule type="colorScale" priority="4313">
      <colorScale>
        <cfvo type="min"/>
        <cfvo type="max"/>
        <color rgb="FFFFEF9C"/>
        <color rgb="FF63BE7B"/>
      </colorScale>
    </cfRule>
    <cfRule type="colorScale" priority="4314">
      <colorScale>
        <cfvo type="min"/>
        <cfvo type="percentile" val="50"/>
        <cfvo type="max"/>
        <color rgb="FFF8696B"/>
        <color rgb="FFFFEB84"/>
        <color rgb="FF63BE7B"/>
      </colorScale>
    </cfRule>
    <cfRule type="colorScale" priority="4315">
      <colorScale>
        <cfvo type="min"/>
        <cfvo type="percentile" val="50"/>
        <cfvo type="max"/>
        <color rgb="FFF8696B"/>
        <color rgb="FFFFEB84"/>
        <color rgb="FF63BE7B"/>
      </colorScale>
    </cfRule>
  </conditionalFormatting>
  <conditionalFormatting sqref="E24:N24">
    <cfRule type="colorScale" priority="4298">
      <colorScale>
        <cfvo type="min"/>
        <cfvo type="max"/>
        <color rgb="FFFCFCFF"/>
        <color rgb="FF63BE7B"/>
      </colorScale>
    </cfRule>
    <cfRule type="colorScale" priority="4299">
      <colorScale>
        <cfvo type="min"/>
        <cfvo type="max"/>
        <color rgb="FFFCFCFF"/>
        <color rgb="FF63BE7B"/>
      </colorScale>
    </cfRule>
    <cfRule type="colorScale" priority="4300">
      <colorScale>
        <cfvo type="min"/>
        <cfvo type="percentile" val="50"/>
        <cfvo type="max"/>
        <color rgb="FFF8696B"/>
        <color rgb="FFFFEB84"/>
        <color rgb="FF63BE7B"/>
      </colorScale>
    </cfRule>
    <cfRule type="colorScale" priority="4301">
      <colorScale>
        <cfvo type="min"/>
        <cfvo type="max"/>
        <color rgb="FFFFEF9C"/>
        <color rgb="FF63BE7B"/>
      </colorScale>
    </cfRule>
  </conditionalFormatting>
  <conditionalFormatting sqref="R24:S24">
    <cfRule type="colorScale" priority="4307">
      <colorScale>
        <cfvo type="min"/>
        <cfvo type="max"/>
        <color rgb="FFFCFCFF"/>
        <color rgb="FF63BE7B"/>
      </colorScale>
    </cfRule>
  </conditionalFormatting>
  <conditionalFormatting sqref="R24:S24">
    <cfRule type="colorScale" priority="4310">
      <colorScale>
        <cfvo type="min"/>
        <cfvo type="percentile" val="50"/>
        <cfvo type="max"/>
        <color rgb="FFF8696B"/>
        <color rgb="FFFCFCFF"/>
        <color rgb="FF63BE7B"/>
      </colorScale>
    </cfRule>
    <cfRule type="colorScale" priority="4311">
      <colorScale>
        <cfvo type="min"/>
        <cfvo type="max"/>
        <color rgb="FFFCFCFF"/>
        <color rgb="FF63BE7B"/>
      </colorScale>
    </cfRule>
  </conditionalFormatting>
  <conditionalFormatting sqref="R24:S24">
    <cfRule type="colorScale" priority="4304">
      <colorScale>
        <cfvo type="min"/>
        <cfvo type="max"/>
        <color rgb="FFFCFCFF"/>
        <color rgb="FF63BE7B"/>
      </colorScale>
    </cfRule>
    <cfRule type="colorScale" priority="4305">
      <colorScale>
        <cfvo type="min"/>
        <cfvo type="max"/>
        <color rgb="FFFFEF9C"/>
        <color rgb="FF63BE7B"/>
      </colorScale>
    </cfRule>
  </conditionalFormatting>
  <conditionalFormatting sqref="R24:S24">
    <cfRule type="colorScale" priority="4306">
      <colorScale>
        <cfvo type="min"/>
        <cfvo type="max"/>
        <color rgb="FFFFEF9C"/>
        <color rgb="FF63BE7B"/>
      </colorScale>
    </cfRule>
  </conditionalFormatting>
  <conditionalFormatting sqref="D25">
    <cfRule type="colorScale" priority="4119">
      <colorScale>
        <cfvo type="min"/>
        <cfvo type="percentile" val="50"/>
        <cfvo type="max"/>
        <color rgb="FFF8696B"/>
        <color rgb="FFFCFCFF"/>
        <color rgb="FF63BE7B"/>
      </colorScale>
    </cfRule>
  </conditionalFormatting>
  <conditionalFormatting sqref="E25">
    <cfRule type="colorScale" priority="4120">
      <colorScale>
        <cfvo type="min"/>
        <cfvo type="max"/>
        <color rgb="FFFCFCFF"/>
        <color rgb="FF63BE7B"/>
      </colorScale>
    </cfRule>
  </conditionalFormatting>
  <conditionalFormatting sqref="E25:N25">
    <cfRule type="colorScale" priority="4115">
      <colorScale>
        <cfvo type="min"/>
        <cfvo type="max"/>
        <color rgb="FFFCFCFF"/>
        <color rgb="FF63BE7B"/>
      </colorScale>
    </cfRule>
    <cfRule type="colorScale" priority="4116">
      <colorScale>
        <cfvo type="min"/>
        <cfvo type="max"/>
        <color rgb="FFFCFCFF"/>
        <color rgb="FF63BE7B"/>
      </colorScale>
    </cfRule>
    <cfRule type="colorScale" priority="4117">
      <colorScale>
        <cfvo type="min"/>
        <cfvo type="percentile" val="50"/>
        <cfvo type="max"/>
        <color rgb="FFF8696B"/>
        <color rgb="FFFFEB84"/>
        <color rgb="FF63BE7B"/>
      </colorScale>
    </cfRule>
    <cfRule type="colorScale" priority="4118">
      <colorScale>
        <cfvo type="min"/>
        <cfvo type="max"/>
        <color rgb="FFFFEF9C"/>
        <color rgb="FF63BE7B"/>
      </colorScale>
    </cfRule>
  </conditionalFormatting>
  <conditionalFormatting sqref="Q25:U25 W25">
    <cfRule type="colorScale" priority="4114">
      <colorScale>
        <cfvo type="min"/>
        <cfvo type="max"/>
        <color rgb="FFFFEF9C"/>
        <color rgb="FF63BE7B"/>
      </colorScale>
    </cfRule>
  </conditionalFormatting>
  <conditionalFormatting sqref="R25:T25">
    <cfRule type="colorScale" priority="4124">
      <colorScale>
        <cfvo type="min"/>
        <cfvo type="max"/>
        <color rgb="FFFCFCFF"/>
        <color rgb="FF63BE7B"/>
      </colorScale>
    </cfRule>
  </conditionalFormatting>
  <conditionalFormatting sqref="V25 V30 V27:V28">
    <cfRule type="colorScale" priority="4112">
      <colorScale>
        <cfvo type="min"/>
        <cfvo type="max"/>
        <color rgb="FFFFEF9C"/>
        <color rgb="FF63BE7B"/>
      </colorScale>
    </cfRule>
    <cfRule type="colorScale" priority="4113">
      <colorScale>
        <cfvo type="min"/>
        <cfvo type="max"/>
        <color rgb="FFFFEF9C"/>
        <color rgb="FF63BE7B"/>
      </colorScale>
    </cfRule>
  </conditionalFormatting>
  <conditionalFormatting sqref="D25">
    <cfRule type="colorScale" priority="4125">
      <colorScale>
        <cfvo type="min"/>
        <cfvo type="percentile" val="50"/>
        <cfvo type="max"/>
        <color rgb="FFF8696B"/>
        <color rgb="FFFCFCFF"/>
        <color rgb="FF63BE7B"/>
      </colorScale>
    </cfRule>
  </conditionalFormatting>
  <conditionalFormatting sqref="E25">
    <cfRule type="colorScale" priority="4126">
      <colorScale>
        <cfvo type="min"/>
        <cfvo type="max"/>
        <color rgb="FFFCFCFF"/>
        <color rgb="FF63BE7B"/>
      </colorScale>
    </cfRule>
  </conditionalFormatting>
  <conditionalFormatting sqref="O25">
    <cfRule type="colorScale" priority="4140">
      <colorScale>
        <cfvo type="min"/>
        <cfvo type="percentile" val="50"/>
        <cfvo type="max"/>
        <color rgb="FF63BE7B"/>
        <color rgb="FFFCFCFF"/>
        <color rgb="FFF8696B"/>
      </colorScale>
    </cfRule>
  </conditionalFormatting>
  <conditionalFormatting sqref="O25">
    <cfRule type="colorScale" priority="4141">
      <colorScale>
        <cfvo type="min"/>
        <cfvo type="percentile" val="50"/>
        <cfvo type="max"/>
        <color rgb="FF63BE7B"/>
        <color rgb="FFFCFCFF"/>
        <color rgb="FFF8696B"/>
      </colorScale>
    </cfRule>
  </conditionalFormatting>
  <conditionalFormatting sqref="P25">
    <cfRule type="colorScale" priority="4142">
      <colorScale>
        <cfvo type="min"/>
        <cfvo type="percentile" val="50"/>
        <cfvo type="max"/>
        <color rgb="FF63BE7B"/>
        <color rgb="FFFCFCFF"/>
        <color rgb="FFF8696B"/>
      </colorScale>
    </cfRule>
    <cfRule type="colorScale" priority="4143">
      <colorScale>
        <cfvo type="min"/>
        <cfvo type="max"/>
        <color rgb="FFFCFCFF"/>
        <color rgb="FFF8696B"/>
      </colorScale>
    </cfRule>
  </conditionalFormatting>
  <conditionalFormatting sqref="P25">
    <cfRule type="colorScale" priority="4144">
      <colorScale>
        <cfvo type="min"/>
        <cfvo type="percentile" val="50"/>
        <cfvo type="max"/>
        <color rgb="FF63BE7B"/>
        <color rgb="FFFCFCFF"/>
        <color rgb="FFF8696B"/>
      </colorScale>
    </cfRule>
  </conditionalFormatting>
  <conditionalFormatting sqref="Q25">
    <cfRule type="colorScale" priority="4145">
      <colorScale>
        <cfvo type="min"/>
        <cfvo type="percentile" val="50"/>
        <cfvo type="max"/>
        <color rgb="FFF8696B"/>
        <color rgb="FFFCFCFF"/>
        <color rgb="FF63BE7B"/>
      </colorScale>
    </cfRule>
    <cfRule type="colorScale" priority="4146">
      <colorScale>
        <cfvo type="min"/>
        <cfvo type="max"/>
        <color rgb="FFFCFCFF"/>
        <color rgb="FF63BE7B"/>
      </colorScale>
    </cfRule>
  </conditionalFormatting>
  <conditionalFormatting sqref="Q25">
    <cfRule type="colorScale" priority="4147">
      <colorScale>
        <cfvo type="min"/>
        <cfvo type="max"/>
        <color rgb="FFFCFCFF"/>
        <color rgb="FF63BE7B"/>
      </colorScale>
    </cfRule>
    <cfRule type="colorScale" priority="4148">
      <colorScale>
        <cfvo type="min"/>
        <cfvo type="max"/>
        <color rgb="FFFFEF9C"/>
        <color rgb="FF63BE7B"/>
      </colorScale>
    </cfRule>
  </conditionalFormatting>
  <conditionalFormatting sqref="Q25">
    <cfRule type="colorScale" priority="4149">
      <colorScale>
        <cfvo type="min"/>
        <cfvo type="max"/>
        <color rgb="FFFFEF9C"/>
        <color rgb="FF63BE7B"/>
      </colorScale>
    </cfRule>
  </conditionalFormatting>
  <conditionalFormatting sqref="R25:T25">
    <cfRule type="colorScale" priority="4150">
      <colorScale>
        <cfvo type="min"/>
        <cfvo type="max"/>
        <color rgb="FFFCFCFF"/>
        <color rgb="FF63BE7B"/>
      </colorScale>
    </cfRule>
    <cfRule type="colorScale" priority="4151">
      <colorScale>
        <cfvo type="min"/>
        <cfvo type="max"/>
        <color rgb="FFFFEF9C"/>
        <color rgb="FF63BE7B"/>
      </colorScale>
    </cfRule>
  </conditionalFormatting>
  <conditionalFormatting sqref="R25:T25">
    <cfRule type="colorScale" priority="4152">
      <colorScale>
        <cfvo type="min"/>
        <cfvo type="max"/>
        <color rgb="FFFFEF9C"/>
        <color rgb="FF63BE7B"/>
      </colorScale>
    </cfRule>
  </conditionalFormatting>
  <conditionalFormatting sqref="T25">
    <cfRule type="colorScale" priority="4153">
      <colorScale>
        <cfvo type="min"/>
        <cfvo type="percentile" val="50"/>
        <cfvo type="max"/>
        <color rgb="FFF8696B"/>
        <color rgb="FFFCFCFF"/>
        <color rgb="FF63BE7B"/>
      </colorScale>
    </cfRule>
    <cfRule type="colorScale" priority="4154">
      <colorScale>
        <cfvo type="min"/>
        <cfvo type="max"/>
        <color rgb="FFFCFCFF"/>
        <color rgb="FF63BE7B"/>
      </colorScale>
    </cfRule>
  </conditionalFormatting>
  <conditionalFormatting sqref="T25">
    <cfRule type="colorScale" priority="4155">
      <colorScale>
        <cfvo type="min"/>
        <cfvo type="max"/>
        <color rgb="FFFCFCFF"/>
        <color rgb="FF63BE7B"/>
      </colorScale>
    </cfRule>
    <cfRule type="colorScale" priority="4156">
      <colorScale>
        <cfvo type="min"/>
        <cfvo type="max"/>
        <color rgb="FFFFEF9C"/>
        <color rgb="FF63BE7B"/>
      </colorScale>
    </cfRule>
  </conditionalFormatting>
  <conditionalFormatting sqref="T25">
    <cfRule type="colorScale" priority="4157">
      <colorScale>
        <cfvo type="min"/>
        <cfvo type="max"/>
        <color rgb="FFFFEF9C"/>
        <color rgb="FF63BE7B"/>
      </colorScale>
    </cfRule>
  </conditionalFormatting>
  <conditionalFormatting sqref="U25">
    <cfRule type="colorScale" priority="4158">
      <colorScale>
        <cfvo type="min"/>
        <cfvo type="percentile" val="50"/>
        <cfvo type="max"/>
        <color rgb="FFF8696B"/>
        <color rgb="FFFCFCFF"/>
        <color rgb="FF63BE7B"/>
      </colorScale>
    </cfRule>
  </conditionalFormatting>
  <conditionalFormatting sqref="U25">
    <cfRule type="colorScale" priority="4159">
      <colorScale>
        <cfvo type="min"/>
        <cfvo type="max"/>
        <color rgb="FFFCFCFF"/>
        <color rgb="FF63BE7B"/>
      </colorScale>
    </cfRule>
  </conditionalFormatting>
  <conditionalFormatting sqref="U25 W25">
    <cfRule type="colorScale" priority="4160">
      <colorScale>
        <cfvo type="min"/>
        <cfvo type="max"/>
        <color rgb="FFFFEF9C"/>
        <color rgb="FF63BE7B"/>
      </colorScale>
    </cfRule>
    <cfRule type="colorScale" priority="4161">
      <colorScale>
        <cfvo type="min"/>
        <cfvo type="max"/>
        <color rgb="FFFFEF9C"/>
        <color rgb="FF63BE7B"/>
      </colorScale>
    </cfRule>
  </conditionalFormatting>
  <conditionalFormatting sqref="W25">
    <cfRule type="colorScale" priority="4162">
      <colorScale>
        <cfvo type="min"/>
        <cfvo type="percentile" val="50"/>
        <cfvo type="max"/>
        <color rgb="FF63BE7B"/>
        <color rgb="FFFCFCFF"/>
        <color rgb="FFF8696B"/>
      </colorScale>
    </cfRule>
  </conditionalFormatting>
  <conditionalFormatting sqref="W25">
    <cfRule type="colorScale" priority="4163">
      <colorScale>
        <cfvo type="min"/>
        <cfvo type="percentile" val="50"/>
        <cfvo type="max"/>
        <color rgb="FF63BE7B"/>
        <color rgb="FFFCFCFF"/>
        <color rgb="FFF8696B"/>
      </colorScale>
    </cfRule>
    <cfRule type="colorScale" priority="4164">
      <colorScale>
        <cfvo type="min"/>
        <cfvo type="max"/>
        <color rgb="FF63BE7B"/>
        <color rgb="FFFCFCFF"/>
      </colorScale>
    </cfRule>
  </conditionalFormatting>
  <conditionalFormatting sqref="D25">
    <cfRule type="colorScale" priority="4169">
      <colorScale>
        <cfvo type="min"/>
        <cfvo type="percentile" val="50"/>
        <cfvo type="max"/>
        <color rgb="FFF8696B"/>
        <color rgb="FFFCFCFF"/>
        <color rgb="FF63BE7B"/>
      </colorScale>
    </cfRule>
  </conditionalFormatting>
  <conditionalFormatting sqref="E25">
    <cfRule type="colorScale" priority="4170">
      <colorScale>
        <cfvo type="min"/>
        <cfvo type="max"/>
        <color rgb="FFFCFCFF"/>
        <color rgb="FF63BE7B"/>
      </colorScale>
    </cfRule>
  </conditionalFormatting>
  <conditionalFormatting sqref="O25">
    <cfRule type="colorScale" priority="4174">
      <colorScale>
        <cfvo type="min"/>
        <cfvo type="percentile" val="50"/>
        <cfvo type="max"/>
        <color rgb="FF63BE7B"/>
        <color rgb="FFFCFCFF"/>
        <color rgb="FFF8696B"/>
      </colorScale>
    </cfRule>
  </conditionalFormatting>
  <conditionalFormatting sqref="U25">
    <cfRule type="colorScale" priority="4175">
      <colorScale>
        <cfvo type="min"/>
        <cfvo type="percentile" val="50"/>
        <cfvo type="max"/>
        <color rgb="FFF8696B"/>
        <color rgb="FFFCFCFF"/>
        <color rgb="FF63BE7B"/>
      </colorScale>
    </cfRule>
  </conditionalFormatting>
  <conditionalFormatting sqref="W25">
    <cfRule type="colorScale" priority="4176">
      <colorScale>
        <cfvo type="min"/>
        <cfvo type="percentile" val="50"/>
        <cfvo type="max"/>
        <color rgb="FF63BE7B"/>
        <color rgb="FFFCFCFF"/>
        <color rgb="FFF8696B"/>
      </colorScale>
    </cfRule>
  </conditionalFormatting>
  <conditionalFormatting sqref="P25">
    <cfRule type="colorScale" priority="4182">
      <colorScale>
        <cfvo type="min"/>
        <cfvo type="percentile" val="50"/>
        <cfvo type="max"/>
        <color rgb="FF63BE7B"/>
        <color rgb="FFFCFCFF"/>
        <color rgb="FFF8696B"/>
      </colorScale>
    </cfRule>
  </conditionalFormatting>
  <conditionalFormatting sqref="Q25">
    <cfRule type="colorScale" priority="4183">
      <colorScale>
        <cfvo type="min"/>
        <cfvo type="percentile" val="50"/>
        <cfvo type="max"/>
        <color rgb="FFF8696B"/>
        <color rgb="FFFCFCFF"/>
        <color rgb="FF63BE7B"/>
      </colorScale>
    </cfRule>
  </conditionalFormatting>
  <conditionalFormatting sqref="D25">
    <cfRule type="colorScale" priority="4188">
      <colorScale>
        <cfvo type="min"/>
        <cfvo type="percentile" val="50"/>
        <cfvo type="max"/>
        <color rgb="FFF8696B"/>
        <color rgb="FFFCFCFF"/>
        <color rgb="FF63BE7B"/>
      </colorScale>
    </cfRule>
  </conditionalFormatting>
  <conditionalFormatting sqref="E25">
    <cfRule type="colorScale" priority="4191">
      <colorScale>
        <cfvo type="min"/>
        <cfvo type="percentile" val="50"/>
        <cfvo type="max"/>
        <color rgb="FFF8696B"/>
        <color rgb="FFFCFCFF"/>
        <color rgb="FF63BE7B"/>
      </colorScale>
    </cfRule>
    <cfRule type="colorScale" priority="4192">
      <colorScale>
        <cfvo type="min"/>
        <cfvo type="max"/>
        <color rgb="FFFCFCFF"/>
        <color rgb="FF63BE7B"/>
      </colorScale>
    </cfRule>
  </conditionalFormatting>
  <conditionalFormatting sqref="E25">
    <cfRule type="colorScale" priority="4193">
      <colorScale>
        <cfvo type="min"/>
        <cfvo type="percentile" val="50"/>
        <cfvo type="max"/>
        <color rgb="FFF8696B"/>
        <color rgb="FFFCFCFF"/>
        <color rgb="FF63BE7B"/>
      </colorScale>
    </cfRule>
  </conditionalFormatting>
  <conditionalFormatting sqref="E25">
    <cfRule type="colorScale" priority="4194">
      <colorScale>
        <cfvo type="min"/>
        <cfvo type="max"/>
        <color rgb="FFFCFCFF"/>
        <color rgb="FF63BE7B"/>
      </colorScale>
    </cfRule>
  </conditionalFormatting>
  <conditionalFormatting sqref="O25">
    <cfRule type="colorScale" priority="4211">
      <colorScale>
        <cfvo type="min"/>
        <cfvo type="percentile" val="50"/>
        <cfvo type="max"/>
        <color rgb="FF63BE7B"/>
        <color rgb="FFFCFCFF"/>
        <color rgb="FFF8696B"/>
      </colorScale>
    </cfRule>
  </conditionalFormatting>
  <conditionalFormatting sqref="P25">
    <cfRule type="colorScale" priority="4212">
      <colorScale>
        <cfvo type="min"/>
        <cfvo type="percentile" val="50"/>
        <cfvo type="max"/>
        <color rgb="FF63BE7B"/>
        <color rgb="FFFCFCFF"/>
        <color rgb="FFF8696B"/>
      </colorScale>
    </cfRule>
  </conditionalFormatting>
  <conditionalFormatting sqref="Q25">
    <cfRule type="colorScale" priority="4213">
      <colorScale>
        <cfvo type="min"/>
        <cfvo type="percentile" val="50"/>
        <cfvo type="max"/>
        <color rgb="FFF8696B"/>
        <color rgb="FFFCFCFF"/>
        <color rgb="FF63BE7B"/>
      </colorScale>
    </cfRule>
  </conditionalFormatting>
  <conditionalFormatting sqref="R25">
    <cfRule type="colorScale" priority="4214">
      <colorScale>
        <cfvo type="min"/>
        <cfvo type="max"/>
        <color rgb="FFFCFCFF"/>
        <color rgb="FF63BE7B"/>
      </colorScale>
    </cfRule>
  </conditionalFormatting>
  <conditionalFormatting sqref="R25">
    <cfRule type="colorScale" priority="4215">
      <colorScale>
        <cfvo type="min"/>
        <cfvo type="max"/>
        <color rgb="FFFCFCFF"/>
        <color rgb="FF63BE7B"/>
      </colorScale>
    </cfRule>
    <cfRule type="colorScale" priority="4216">
      <colorScale>
        <cfvo type="min"/>
        <cfvo type="percentile" val="50"/>
        <cfvo type="max"/>
        <color rgb="FFF8696B"/>
        <color rgb="FFFCFCFF"/>
        <color rgb="FF63BE7B"/>
      </colorScale>
    </cfRule>
  </conditionalFormatting>
  <conditionalFormatting sqref="R25:T25">
    <cfRule type="colorScale" priority="4217">
      <colorScale>
        <cfvo type="min"/>
        <cfvo type="percentile" val="50"/>
        <cfvo type="max"/>
        <color rgb="FFF8696B"/>
        <color rgb="FFFCFCFF"/>
        <color rgb="FF63BE7B"/>
      </colorScale>
    </cfRule>
    <cfRule type="colorScale" priority="4218">
      <colorScale>
        <cfvo type="min"/>
        <cfvo type="max"/>
        <color rgb="FFFCFCFF"/>
        <color rgb="FF63BE7B"/>
      </colorScale>
    </cfRule>
  </conditionalFormatting>
  <conditionalFormatting sqref="S25:T25">
    <cfRule type="colorScale" priority="4219">
      <colorScale>
        <cfvo type="min"/>
        <cfvo type="max"/>
        <color rgb="FFFCFCFF"/>
        <color rgb="FF63BE7B"/>
      </colorScale>
    </cfRule>
  </conditionalFormatting>
  <conditionalFormatting sqref="S25:T25">
    <cfRule type="colorScale" priority="4220">
      <colorScale>
        <cfvo type="min"/>
        <cfvo type="percentile" val="50"/>
        <cfvo type="max"/>
        <color rgb="FFF8696B"/>
        <color rgb="FFFCFCFF"/>
        <color rgb="FF63BE7B"/>
      </colorScale>
    </cfRule>
    <cfRule type="colorScale" priority="4221">
      <colorScale>
        <cfvo type="min"/>
        <cfvo type="max"/>
        <color rgb="FFFCFCFF"/>
        <color rgb="FF63BE7B"/>
      </colorScale>
    </cfRule>
  </conditionalFormatting>
  <conditionalFormatting sqref="T25">
    <cfRule type="colorScale" priority="4222">
      <colorScale>
        <cfvo type="min"/>
        <cfvo type="max"/>
        <color rgb="FFFCFCFF"/>
        <color rgb="FF63BE7B"/>
      </colorScale>
    </cfRule>
    <cfRule type="colorScale" priority="4223">
      <colorScale>
        <cfvo type="min"/>
        <cfvo type="percentile" val="50"/>
        <cfvo type="max"/>
        <color rgb="FFF8696B"/>
        <color rgb="FFFCFCFF"/>
        <color rgb="FF63BE7B"/>
      </colorScale>
    </cfRule>
  </conditionalFormatting>
  <conditionalFormatting sqref="T25">
    <cfRule type="colorScale" priority="4224">
      <colorScale>
        <cfvo type="min"/>
        <cfvo type="percentile" val="50"/>
        <cfvo type="max"/>
        <color rgb="FFF8696B"/>
        <color rgb="FFFCFCFF"/>
        <color rgb="FF63BE7B"/>
      </colorScale>
    </cfRule>
    <cfRule type="colorScale" priority="4225">
      <colorScale>
        <cfvo type="min"/>
        <cfvo type="max"/>
        <color rgb="FFFCFCFF"/>
        <color rgb="FF63BE7B"/>
      </colorScale>
    </cfRule>
  </conditionalFormatting>
  <conditionalFormatting sqref="U25">
    <cfRule type="colorScale" priority="4226">
      <colorScale>
        <cfvo type="min"/>
        <cfvo type="max"/>
        <color rgb="FFFCFCFF"/>
        <color rgb="FF63BE7B"/>
      </colorScale>
    </cfRule>
    <cfRule type="colorScale" priority="4227">
      <colorScale>
        <cfvo type="min"/>
        <cfvo type="percentile" val="50"/>
        <cfvo type="max"/>
        <color rgb="FFF8696B"/>
        <color rgb="FFFCFCFF"/>
        <color rgb="FF63BE7B"/>
      </colorScale>
    </cfRule>
  </conditionalFormatting>
  <conditionalFormatting sqref="U25">
    <cfRule type="colorScale" priority="4228">
      <colorScale>
        <cfvo type="min"/>
        <cfvo type="percentile" val="50"/>
        <cfvo type="max"/>
        <color rgb="FFF8696B"/>
        <color rgb="FFFCFCFF"/>
        <color rgb="FF63BE7B"/>
      </colorScale>
    </cfRule>
  </conditionalFormatting>
  <conditionalFormatting sqref="V25 V30 V27:V28">
    <cfRule type="colorScale" priority="4229">
      <colorScale>
        <cfvo type="min"/>
        <cfvo type="max"/>
        <color rgb="FFFFEF9C"/>
        <color rgb="FF63BE7B"/>
      </colorScale>
    </cfRule>
    <cfRule type="colorScale" priority="4230">
      <colorScale>
        <cfvo type="min"/>
        <cfvo type="percentile" val="50"/>
        <cfvo type="max"/>
        <color rgb="FF63BE7B"/>
        <color rgb="FFFCFCFF"/>
        <color rgb="FFF8696B"/>
      </colorScale>
    </cfRule>
    <cfRule type="colorScale" priority="4231">
      <colorScale>
        <cfvo type="min"/>
        <cfvo type="percentile" val="50"/>
        <cfvo type="max"/>
        <color rgb="FF63BE7B"/>
        <color rgb="FFFCFCFF"/>
        <color rgb="FFF8696B"/>
      </colorScale>
    </cfRule>
    <cfRule type="colorScale" priority="4232">
      <colorScale>
        <cfvo type="min"/>
        <cfvo type="max"/>
        <color rgb="FF63BE7B"/>
        <color rgb="FFFCFCFF"/>
      </colorScale>
    </cfRule>
    <cfRule type="colorScale" priority="4233">
      <colorScale>
        <cfvo type="min"/>
        <cfvo type="percentile" val="50"/>
        <cfvo type="max"/>
        <color rgb="FF63BE7B"/>
        <color rgb="FFFCFCFF"/>
        <color rgb="FFF8696B"/>
      </colorScale>
    </cfRule>
    <cfRule type="colorScale" priority="4234">
      <colorScale>
        <cfvo type="min"/>
        <cfvo type="max"/>
        <color rgb="FFFFEF9C"/>
        <color rgb="FF63BE7B"/>
      </colorScale>
    </cfRule>
    <cfRule type="colorScale" priority="4235">
      <colorScale>
        <cfvo type="min"/>
        <cfvo type="max"/>
        <color rgb="FFFFEF9C"/>
        <color rgb="FF63BE7B"/>
      </colorScale>
    </cfRule>
    <cfRule type="colorScale" priority="4236">
      <colorScale>
        <cfvo type="min"/>
        <cfvo type="max"/>
        <color rgb="FFFFEF9C"/>
        <color rgb="FF63BE7B"/>
      </colorScale>
    </cfRule>
  </conditionalFormatting>
  <conditionalFormatting sqref="V25 V30 V27:V28">
    <cfRule type="colorScale" priority="4237">
      <colorScale>
        <cfvo type="min"/>
        <cfvo type="percentile" val="50"/>
        <cfvo type="max"/>
        <color rgb="FF63BE7B"/>
        <color rgb="FFFCFCFF"/>
        <color rgb="FFF8696B"/>
      </colorScale>
    </cfRule>
  </conditionalFormatting>
  <conditionalFormatting sqref="W25">
    <cfRule type="colorScale" priority="4238">
      <colorScale>
        <cfvo type="min"/>
        <cfvo type="percentile" val="50"/>
        <cfvo type="max"/>
        <color rgb="FF63BE7B"/>
        <color rgb="FFFCFCFF"/>
        <color rgb="FFF8696B"/>
      </colorScale>
    </cfRule>
  </conditionalFormatting>
  <conditionalFormatting sqref="S25:T25">
    <cfRule type="colorScale" priority="4254">
      <colorScale>
        <cfvo type="min"/>
        <cfvo type="percentile" val="50"/>
        <cfvo type="max"/>
        <color rgb="FFF8696B"/>
        <color rgb="FFFCFCFF"/>
        <color rgb="FF63BE7B"/>
      </colorScale>
    </cfRule>
  </conditionalFormatting>
  <conditionalFormatting sqref="R25">
    <cfRule type="colorScale" priority="4259">
      <colorScale>
        <cfvo type="min"/>
        <cfvo type="percentile" val="50"/>
        <cfvo type="max"/>
        <color rgb="FFF8696B"/>
        <color rgb="FFFCFCFF"/>
        <color rgb="FF63BE7B"/>
      </colorScale>
    </cfRule>
    <cfRule type="colorScale" priority="4260">
      <colorScale>
        <cfvo type="min"/>
        <cfvo type="max"/>
        <color rgb="FFFCFCFF"/>
        <color rgb="FF63BE7B"/>
      </colorScale>
    </cfRule>
  </conditionalFormatting>
  <conditionalFormatting sqref="T25">
    <cfRule type="colorScale" priority="4261">
      <colorScale>
        <cfvo type="min"/>
        <cfvo type="percentile" val="50"/>
        <cfvo type="max"/>
        <color rgb="FFF8696B"/>
        <color rgb="FFFCFCFF"/>
        <color rgb="FF63BE7B"/>
      </colorScale>
    </cfRule>
  </conditionalFormatting>
  <conditionalFormatting sqref="R25">
    <cfRule type="colorScale" priority="4267">
      <colorScale>
        <cfvo type="min"/>
        <cfvo type="max"/>
        <color rgb="FFFCFCFF"/>
        <color rgb="FF63BE7B"/>
      </colorScale>
    </cfRule>
    <cfRule type="colorScale" priority="4268">
      <colorScale>
        <cfvo type="min"/>
        <cfvo type="percentile" val="50"/>
        <cfvo type="max"/>
        <color rgb="FFF8696B"/>
        <color rgb="FFFCFCFF"/>
        <color rgb="FF63BE7B"/>
      </colorScale>
    </cfRule>
  </conditionalFormatting>
  <conditionalFormatting sqref="D25">
    <cfRule type="colorScale" priority="4277">
      <colorScale>
        <cfvo type="min"/>
        <cfvo type="percentile" val="50"/>
        <cfvo type="max"/>
        <color rgb="FFF8696B"/>
        <color rgb="FFFCFCFF"/>
        <color rgb="FF63BE7B"/>
      </colorScale>
    </cfRule>
  </conditionalFormatting>
  <conditionalFormatting sqref="E25">
    <cfRule type="colorScale" priority="4278">
      <colorScale>
        <cfvo type="min"/>
        <cfvo type="max"/>
        <color rgb="FFFCFCFF"/>
        <color rgb="FF63BE7B"/>
      </colorScale>
    </cfRule>
  </conditionalFormatting>
  <conditionalFormatting sqref="O25">
    <cfRule type="colorScale" priority="4288">
      <colorScale>
        <cfvo type="min"/>
        <cfvo type="percentile" val="50"/>
        <cfvo type="max"/>
        <color rgb="FF63BE7B"/>
        <color rgb="FFFCFCFF"/>
        <color rgb="FFF8696B"/>
      </colorScale>
    </cfRule>
  </conditionalFormatting>
  <conditionalFormatting sqref="P25">
    <cfRule type="colorScale" priority="4289">
      <colorScale>
        <cfvo type="min"/>
        <cfvo type="percentile" val="50"/>
        <cfvo type="max"/>
        <color rgb="FF63BE7B"/>
        <color rgb="FFFCFCFF"/>
        <color rgb="FFF8696B"/>
      </colorScale>
    </cfRule>
  </conditionalFormatting>
  <conditionalFormatting sqref="Q25">
    <cfRule type="colorScale" priority="4290">
      <colorScale>
        <cfvo type="min"/>
        <cfvo type="percentile" val="50"/>
        <cfvo type="max"/>
        <color rgb="FFF8696B"/>
        <color rgb="FFFCFCFF"/>
        <color rgb="FF63BE7B"/>
      </colorScale>
    </cfRule>
  </conditionalFormatting>
  <conditionalFormatting sqref="R25">
    <cfRule type="colorScale" priority="4291">
      <colorScale>
        <cfvo type="min"/>
        <cfvo type="max"/>
        <color rgb="FFFCFCFF"/>
        <color rgb="FF63BE7B"/>
      </colorScale>
    </cfRule>
  </conditionalFormatting>
  <conditionalFormatting sqref="S25">
    <cfRule type="colorScale" priority="4292">
      <colorScale>
        <cfvo type="min"/>
        <cfvo type="max"/>
        <color rgb="FFFCFCFF"/>
        <color rgb="FF63BE7B"/>
      </colorScale>
    </cfRule>
  </conditionalFormatting>
  <conditionalFormatting sqref="T25">
    <cfRule type="colorScale" priority="4293">
      <colorScale>
        <cfvo type="min"/>
        <cfvo type="max"/>
        <color rgb="FFFCFCFF"/>
        <color rgb="FF63BE7B"/>
      </colorScale>
    </cfRule>
  </conditionalFormatting>
  <conditionalFormatting sqref="U25">
    <cfRule type="colorScale" priority="4294">
      <colorScale>
        <cfvo type="min"/>
        <cfvo type="max"/>
        <color rgb="FFFCFCFF"/>
        <color rgb="FF63BE7B"/>
      </colorScale>
    </cfRule>
  </conditionalFormatting>
  <conditionalFormatting sqref="W25">
    <cfRule type="colorScale" priority="4296">
      <colorScale>
        <cfvo type="min"/>
        <cfvo type="percentile" val="50"/>
        <cfvo type="max"/>
        <color rgb="FF63BE7B"/>
        <color rgb="FFFCFCFF"/>
        <color rgb="FFF8696B"/>
      </colorScale>
    </cfRule>
  </conditionalFormatting>
  <conditionalFormatting sqref="D25">
    <cfRule type="colorScale" priority="4110">
      <colorScale>
        <cfvo type="min"/>
        <cfvo type="percentile" val="50"/>
        <cfvo type="max"/>
        <color rgb="FFF8696B"/>
        <color rgb="FFFCFCFF"/>
        <color rgb="FF63BE7B"/>
      </colorScale>
    </cfRule>
  </conditionalFormatting>
  <conditionalFormatting sqref="O25">
    <cfRule type="colorScale" priority="4104">
      <colorScale>
        <cfvo type="min"/>
        <cfvo type="percentile" val="50"/>
        <cfvo type="max"/>
        <color rgb="FF63BE7B"/>
        <color rgb="FFFCFCFF"/>
        <color rgb="FFF8696B"/>
      </colorScale>
    </cfRule>
    <cfRule type="colorScale" priority="4105">
      <colorScale>
        <cfvo type="min"/>
        <cfvo type="max"/>
        <color rgb="FFFCFCFF"/>
        <color rgb="FF63BE7B"/>
      </colorScale>
    </cfRule>
  </conditionalFormatting>
  <conditionalFormatting sqref="P25">
    <cfRule type="colorScale" priority="4103">
      <colorScale>
        <cfvo type="min"/>
        <cfvo type="percentile" val="50"/>
        <cfvo type="max"/>
        <color rgb="FF63BE7B"/>
        <color rgb="FFFCFCFF"/>
        <color rgb="FFF8696B"/>
      </colorScale>
    </cfRule>
  </conditionalFormatting>
  <conditionalFormatting sqref="Q25">
    <cfRule type="colorScale" priority="4102">
      <colorScale>
        <cfvo type="min"/>
        <cfvo type="percentile" val="50"/>
        <cfvo type="max"/>
        <color rgb="FFF8696B"/>
        <color rgb="FFFCFCFF"/>
        <color rgb="FF63BE7B"/>
      </colorScale>
    </cfRule>
  </conditionalFormatting>
  <conditionalFormatting sqref="R25">
    <cfRule type="colorScale" priority="4101">
      <colorScale>
        <cfvo type="min"/>
        <cfvo type="max"/>
        <color rgb="FFFCFCFF"/>
        <color rgb="FF63BE7B"/>
      </colorScale>
    </cfRule>
  </conditionalFormatting>
  <conditionalFormatting sqref="S25">
    <cfRule type="colorScale" priority="4100">
      <colorScale>
        <cfvo type="min"/>
        <cfvo type="max"/>
        <color rgb="FFFCFCFF"/>
        <color rgb="FF63BE7B"/>
      </colorScale>
    </cfRule>
  </conditionalFormatting>
  <conditionalFormatting sqref="T25">
    <cfRule type="colorScale" priority="4099">
      <colorScale>
        <cfvo type="min"/>
        <cfvo type="max"/>
        <color rgb="FFFCFCFF"/>
        <color rgb="FF63BE7B"/>
      </colorScale>
    </cfRule>
  </conditionalFormatting>
  <conditionalFormatting sqref="U25">
    <cfRule type="colorScale" priority="4098">
      <colorScale>
        <cfvo type="min"/>
        <cfvo type="max"/>
        <color rgb="FFFCFCFF"/>
        <color rgb="FF63BE7B"/>
      </colorScale>
    </cfRule>
  </conditionalFormatting>
  <conditionalFormatting sqref="W25">
    <cfRule type="colorScale" priority="4096">
      <colorScale>
        <cfvo type="min"/>
        <cfvo type="percentile" val="50"/>
        <cfvo type="max"/>
        <color rgb="FF63BE7B"/>
        <color rgb="FFFCFCFF"/>
        <color rgb="FFF8696B"/>
      </colorScale>
    </cfRule>
  </conditionalFormatting>
  <conditionalFormatting sqref="D25">
    <cfRule type="colorScale" priority="4089">
      <colorScale>
        <cfvo type="min"/>
        <cfvo type="percentile" val="50"/>
        <cfvo type="max"/>
        <color rgb="FFF8696B"/>
        <color rgb="FFFCFCFF"/>
        <color rgb="FF63BE7B"/>
      </colorScale>
    </cfRule>
  </conditionalFormatting>
  <conditionalFormatting sqref="E25">
    <cfRule type="colorScale" priority="4095">
      <colorScale>
        <cfvo type="min"/>
        <cfvo type="max"/>
        <color rgb="FFFCFCFF"/>
        <color rgb="FF63BE7B"/>
      </colorScale>
    </cfRule>
  </conditionalFormatting>
  <conditionalFormatting sqref="O25">
    <cfRule type="colorScale" priority="4084">
      <colorScale>
        <cfvo type="min"/>
        <cfvo type="percentile" val="50"/>
        <cfvo type="max"/>
        <color rgb="FF63BE7B"/>
        <color rgb="FFFCFCFF"/>
        <color rgb="FFF8696B"/>
      </colorScale>
    </cfRule>
  </conditionalFormatting>
  <conditionalFormatting sqref="P25">
    <cfRule type="colorScale" priority="4083">
      <colorScale>
        <cfvo type="min"/>
        <cfvo type="percentile" val="50"/>
        <cfvo type="max"/>
        <color rgb="FF63BE7B"/>
        <color rgb="FFFCFCFF"/>
        <color rgb="FFF8696B"/>
      </colorScale>
    </cfRule>
  </conditionalFormatting>
  <conditionalFormatting sqref="Q25">
    <cfRule type="colorScale" priority="4082">
      <colorScale>
        <cfvo type="min"/>
        <cfvo type="percentile" val="50"/>
        <cfvo type="max"/>
        <color rgb="FFF8696B"/>
        <color rgb="FFFCFCFF"/>
        <color rgb="FF63BE7B"/>
      </colorScale>
    </cfRule>
  </conditionalFormatting>
  <conditionalFormatting sqref="R25">
    <cfRule type="colorScale" priority="4081">
      <colorScale>
        <cfvo type="min"/>
        <cfvo type="max"/>
        <color rgb="FFFCFCFF"/>
        <color rgb="FF63BE7B"/>
      </colorScale>
    </cfRule>
  </conditionalFormatting>
  <conditionalFormatting sqref="S25">
    <cfRule type="colorScale" priority="4080">
      <colorScale>
        <cfvo type="min"/>
        <cfvo type="max"/>
        <color rgb="FFFCFCFF"/>
        <color rgb="FF63BE7B"/>
      </colorScale>
    </cfRule>
  </conditionalFormatting>
  <conditionalFormatting sqref="T25">
    <cfRule type="colorScale" priority="4079">
      <colorScale>
        <cfvo type="min"/>
        <cfvo type="max"/>
        <color rgb="FFFCFCFF"/>
        <color rgb="FF63BE7B"/>
      </colorScale>
    </cfRule>
  </conditionalFormatting>
  <conditionalFormatting sqref="U25">
    <cfRule type="colorScale" priority="4078">
      <colorScale>
        <cfvo type="min"/>
        <cfvo type="percentile" val="50"/>
        <cfvo type="max"/>
        <color rgb="FFF8696B"/>
        <color rgb="FFFCFCFF"/>
        <color rgb="FF63BE7B"/>
      </colorScale>
    </cfRule>
  </conditionalFormatting>
  <conditionalFormatting sqref="W25">
    <cfRule type="colorScale" priority="4076">
      <colorScale>
        <cfvo type="min"/>
        <cfvo type="percentile" val="50"/>
        <cfvo type="max"/>
        <color rgb="FF63BE7B"/>
        <color rgb="FFFCFCFF"/>
        <color rgb="FFF8696B"/>
      </colorScale>
    </cfRule>
  </conditionalFormatting>
  <conditionalFormatting sqref="D11:D12 D2 D14:D18 D20:D25 D4:D9 D32:D47">
    <cfRule type="colorScale" priority="4075">
      <colorScale>
        <cfvo type="min"/>
        <cfvo type="percentile" val="50"/>
        <cfvo type="max"/>
        <color rgb="FFF8696B"/>
        <color rgb="FFFCFCFF"/>
        <color rgb="FF63BE7B"/>
      </colorScale>
    </cfRule>
  </conditionalFormatting>
  <conditionalFormatting sqref="E11:E12 E2 E14:E18 E20:E25 E4:E9 E32:E47">
    <cfRule type="colorScale" priority="4074">
      <colorScale>
        <cfvo type="min"/>
        <cfvo type="max"/>
        <color rgb="FFFCFCFF"/>
        <color rgb="FF63BE7B"/>
      </colorScale>
    </cfRule>
  </conditionalFormatting>
  <conditionalFormatting sqref="O11:O12 O2 O14:O18 O20:O25 O4:O9 O32:O47">
    <cfRule type="colorScale" priority="4064">
      <colorScale>
        <cfvo type="min"/>
        <cfvo type="percentile" val="50"/>
        <cfvo type="max"/>
        <color rgb="FF63BE7B"/>
        <color rgb="FFFCFCFF"/>
        <color rgb="FFF8696B"/>
      </colorScale>
    </cfRule>
  </conditionalFormatting>
  <conditionalFormatting sqref="P11:P12 P2 P14:P18 P20:P25 P4:P9 P32:P47">
    <cfRule type="colorScale" priority="4063">
      <colorScale>
        <cfvo type="min"/>
        <cfvo type="percentile" val="50"/>
        <cfvo type="max"/>
        <color rgb="FF63BE7B"/>
        <color rgb="FFFCFCFF"/>
        <color rgb="FFF8696B"/>
      </colorScale>
    </cfRule>
  </conditionalFormatting>
  <conditionalFormatting sqref="Q11:Q12 Q2 Q14:Q18 Q20:Q25 Q4:Q9 Q32:Q47">
    <cfRule type="colorScale" priority="4062">
      <colorScale>
        <cfvo type="min"/>
        <cfvo type="percentile" val="50"/>
        <cfvo type="max"/>
        <color rgb="FFF8696B"/>
        <color rgb="FFFCFCFF"/>
        <color rgb="FF63BE7B"/>
      </colorScale>
    </cfRule>
  </conditionalFormatting>
  <conditionalFormatting sqref="R11:R12 R2 R14:R18 R20:R25 R4:R9 R32:R47">
    <cfRule type="colorScale" priority="4055">
      <colorScale>
        <cfvo type="min"/>
        <cfvo type="percentile" val="50"/>
        <cfvo type="max"/>
        <color rgb="FFF8696B"/>
        <color rgb="FFFCFCFF"/>
        <color rgb="FF63BE7B"/>
      </colorScale>
    </cfRule>
    <cfRule type="colorScale" priority="4059">
      <colorScale>
        <cfvo type="min"/>
        <cfvo type="max"/>
        <color rgb="FFFCFCFF"/>
        <color rgb="FF63BE7B"/>
      </colorScale>
    </cfRule>
  </conditionalFormatting>
  <conditionalFormatting sqref="S2 T25 S11:S12 S14:S18 S20:S25 S4:S9 S32:S47">
    <cfRule type="colorScale" priority="4056">
      <colorScale>
        <cfvo type="min"/>
        <cfvo type="percentile" val="50"/>
        <cfvo type="max"/>
        <color rgb="FFF8696B"/>
        <color rgb="FFFCFCFF"/>
        <color rgb="FF63BE7B"/>
      </colorScale>
    </cfRule>
  </conditionalFormatting>
  <conditionalFormatting sqref="S5:S9 T25 S11:S12 S14:S18 S20:S25 S32:S47">
    <cfRule type="colorScale" priority="4058">
      <colorScale>
        <cfvo type="min"/>
        <cfvo type="max"/>
        <color rgb="FFFCFCFF"/>
        <color rgb="FF63BE7B"/>
      </colorScale>
    </cfRule>
  </conditionalFormatting>
  <conditionalFormatting sqref="T5:T9 T11:T12 T14:T18 T20:T25 T32:T47">
    <cfRule type="colorScale" priority="4057">
      <colorScale>
        <cfvo type="min"/>
        <cfvo type="percentile" val="50"/>
        <cfvo type="max"/>
        <color rgb="FFF8696B"/>
        <color rgb="FFFCFCFF"/>
        <color rgb="FF63BE7B"/>
      </colorScale>
    </cfRule>
  </conditionalFormatting>
  <conditionalFormatting sqref="U11:U12 U2 U14:U18 U20:U25 U4:U9 U32:U47">
    <cfRule type="colorScale" priority="4054">
      <colorScale>
        <cfvo type="min"/>
        <cfvo type="percentile" val="50"/>
        <cfvo type="max"/>
        <color rgb="FFF8696B"/>
        <color rgb="FFFCFCFF"/>
        <color rgb="FF63BE7B"/>
      </colorScale>
    </cfRule>
  </conditionalFormatting>
  <conditionalFormatting sqref="V11:V12 V2 V14:V18 V20:V25 V4:V9 V30 V27:V28 V32:V47">
    <cfRule type="colorScale" priority="3991">
      <colorScale>
        <cfvo type="min"/>
        <cfvo type="percentile" val="50"/>
        <cfvo type="max"/>
        <color rgb="FF63BE7B"/>
        <color rgb="FFFCFCFF"/>
        <color rgb="FFF8696B"/>
      </colorScale>
    </cfRule>
  </conditionalFormatting>
  <conditionalFormatting sqref="W11:W12 W2 W14:W18 W20:W25 W4:W9 W32:W47">
    <cfRule type="colorScale" priority="4052">
      <colorScale>
        <cfvo type="min"/>
        <cfvo type="percentile" val="50"/>
        <cfvo type="max"/>
        <color rgb="FF63BE7B"/>
        <color rgb="FFFCFCFF"/>
        <color rgb="FFF8696B"/>
      </colorScale>
    </cfRule>
  </conditionalFormatting>
  <conditionalFormatting sqref="D11:D12 D2 D14:D18 D20:D25 D4:D9 D27:D28 D32:D47">
    <cfRule type="colorScale" priority="4036">
      <colorScale>
        <cfvo type="min"/>
        <cfvo type="percentile" val="50"/>
        <cfvo type="max"/>
        <color rgb="FFF8696B"/>
        <color rgb="FFFCFCFF"/>
        <color rgb="FF63BE7B"/>
      </colorScale>
    </cfRule>
  </conditionalFormatting>
  <conditionalFormatting sqref="E11:E12 E2 E14:E18 E20:E25 E4:E9 E27:E28 E32:E47">
    <cfRule type="colorScale" priority="4035">
      <colorScale>
        <cfvo type="min"/>
        <cfvo type="max"/>
        <color rgb="FFFCFCFF"/>
        <color rgb="FF63BE7B"/>
      </colorScale>
    </cfRule>
  </conditionalFormatting>
  <conditionalFormatting sqref="O11:O12 O2 O14:O18 O20:O25 O4:O9 O27:O28 O32:O47">
    <cfRule type="colorScale" priority="4023">
      <colorScale>
        <cfvo type="min"/>
        <cfvo type="percentile" val="50"/>
        <cfvo type="max"/>
        <color rgb="FF63BE7B"/>
        <color rgb="FFFCFCFF"/>
        <color rgb="FFF8696B"/>
      </colorScale>
    </cfRule>
  </conditionalFormatting>
  <conditionalFormatting sqref="P11:P12 P2 P14:P18 P20:P25 P4:P9 P27:P28 P32:P47">
    <cfRule type="colorScale" priority="4022">
      <colorScale>
        <cfvo type="min"/>
        <cfvo type="percentile" val="50"/>
        <cfvo type="max"/>
        <color rgb="FF63BE7B"/>
        <color rgb="FFFCFCFF"/>
        <color rgb="FFF8696B"/>
      </colorScale>
    </cfRule>
  </conditionalFormatting>
  <conditionalFormatting sqref="Q11:Q12 Q2 Q14:Q18 Q20:Q25 Q4:Q9 Q27:Q28 Q32:Q47">
    <cfRule type="colorScale" priority="4021">
      <colorScale>
        <cfvo type="min"/>
        <cfvo type="percentile" val="50"/>
        <cfvo type="max"/>
        <color rgb="FFF8696B"/>
        <color rgb="FFFCFCFF"/>
        <color rgb="FF63BE7B"/>
      </colorScale>
    </cfRule>
  </conditionalFormatting>
  <conditionalFormatting sqref="R11:R12 R2 R14:R18 R20:R25 R4:R9 R27:R28 R32:R47">
    <cfRule type="colorScale" priority="4015">
      <colorScale>
        <cfvo type="min"/>
        <cfvo type="percentile" val="50"/>
        <cfvo type="max"/>
        <color rgb="FFF8696B"/>
        <color rgb="FFFCFCFF"/>
        <color rgb="FF63BE7B"/>
      </colorScale>
    </cfRule>
    <cfRule type="colorScale" priority="4016">
      <colorScale>
        <cfvo type="min"/>
        <cfvo type="max"/>
        <color rgb="FFFCFCFF"/>
        <color rgb="FF63BE7B"/>
      </colorScale>
    </cfRule>
  </conditionalFormatting>
  <conditionalFormatting sqref="S2 T25 S11:S12 S14:S18 S20:S25 S4:S9 S27:S28 S32:S47">
    <cfRule type="colorScale" priority="4017">
      <colorScale>
        <cfvo type="min"/>
        <cfvo type="percentile" val="50"/>
        <cfvo type="max"/>
        <color rgb="FFF8696B"/>
        <color rgb="FFFCFCFF"/>
        <color rgb="FF63BE7B"/>
      </colorScale>
    </cfRule>
    <cfRule type="colorScale" priority="4018">
      <colorScale>
        <cfvo type="min"/>
        <cfvo type="max"/>
        <color rgb="FFFCFCFF"/>
        <color rgb="FF63BE7B"/>
      </colorScale>
    </cfRule>
  </conditionalFormatting>
  <conditionalFormatting sqref="T11:T12 T2 T14:T18 T20:T25 T4:T9 T27:T28 T32:T47">
    <cfRule type="colorScale" priority="4014">
      <colorScale>
        <cfvo type="min"/>
        <cfvo type="percentile" val="50"/>
        <cfvo type="max"/>
        <color rgb="FFF8696B"/>
        <color rgb="FFFCFCFF"/>
        <color rgb="FF63BE7B"/>
      </colorScale>
    </cfRule>
  </conditionalFormatting>
  <conditionalFormatting sqref="U11:U12 U2 U14:U18 U20:U25 U4:U9 U27:U28 U32:U47">
    <cfRule type="colorScale" priority="4013">
      <colorScale>
        <cfvo type="min"/>
        <cfvo type="percentile" val="50"/>
        <cfvo type="max"/>
        <color rgb="FFF8696B"/>
        <color rgb="FFFCFCFF"/>
        <color rgb="FF63BE7B"/>
      </colorScale>
    </cfRule>
  </conditionalFormatting>
  <conditionalFormatting sqref="W11:W12 W2 W14:W18 W20:W25 W4:W9 W30 W27:W28 W32:W47">
    <cfRule type="colorScale" priority="4011">
      <colorScale>
        <cfvo type="min"/>
        <cfvo type="percentile" val="50"/>
        <cfvo type="max"/>
        <color rgb="FF63BE7B"/>
        <color rgb="FFFCFCFF"/>
        <color rgb="FFF8696B"/>
      </colorScale>
    </cfRule>
  </conditionalFormatting>
  <conditionalFormatting sqref="D11:D12 D2 D14:D18 D20:D25 D4:D9 D30 D27:D28 D32:D47">
    <cfRule type="colorScale" priority="4010">
      <colorScale>
        <cfvo type="min"/>
        <cfvo type="percentile" val="50"/>
        <cfvo type="max"/>
        <color rgb="FFF8696B"/>
        <color rgb="FFFCFCFF"/>
        <color rgb="FF63BE7B"/>
      </colorScale>
    </cfRule>
  </conditionalFormatting>
  <conditionalFormatting sqref="E11:E12 E2 E14:E18 E20:E25 E4:E9 E30 E27:E28 E32:E47">
    <cfRule type="colorScale" priority="4009">
      <colorScale>
        <cfvo type="min"/>
        <cfvo type="max"/>
        <color rgb="FFFCFCFF"/>
        <color rgb="FF63BE7B"/>
      </colorScale>
    </cfRule>
  </conditionalFormatting>
  <conditionalFormatting sqref="O11:O12 O2 O14:O18 O20:O25 O4:O9 O30 O27:O28 O32:O47">
    <cfRule type="colorScale" priority="3999">
      <colorScale>
        <cfvo type="min"/>
        <cfvo type="percentile" val="50"/>
        <cfvo type="max"/>
        <color rgb="FF63BE7B"/>
        <color rgb="FFFCFCFF"/>
        <color rgb="FFF8696B"/>
      </colorScale>
    </cfRule>
  </conditionalFormatting>
  <conditionalFormatting sqref="P11:P12 P2 P14:P18 P20:P25 P4:P9 P30 P27:P28 P32:P47">
    <cfRule type="colorScale" priority="3998">
      <colorScale>
        <cfvo type="min"/>
        <cfvo type="percentile" val="50"/>
        <cfvo type="max"/>
        <color rgb="FF63BE7B"/>
        <color rgb="FFFCFCFF"/>
        <color rgb="FFF8696B"/>
      </colorScale>
    </cfRule>
  </conditionalFormatting>
  <conditionalFormatting sqref="Q11:Q12 Q2 Q14:Q18 Q20:Q25 Q4:Q9 Q30 Q27:Q28 Q32:Q47">
    <cfRule type="colorScale" priority="3997">
      <colorScale>
        <cfvo type="min"/>
        <cfvo type="percentile" val="50"/>
        <cfvo type="max"/>
        <color rgb="FFF8696B"/>
        <color rgb="FFFCFCFF"/>
        <color rgb="FF63BE7B"/>
      </colorScale>
    </cfRule>
  </conditionalFormatting>
  <conditionalFormatting sqref="R11:R12 R2 R14:R18 R20:R25 R4:R9 R30 R27:R28 R32:R47">
    <cfRule type="colorScale" priority="3996">
      <colorScale>
        <cfvo type="min"/>
        <cfvo type="max"/>
        <color rgb="FFFCFCFF"/>
        <color rgb="FF63BE7B"/>
      </colorScale>
    </cfRule>
  </conditionalFormatting>
  <conditionalFormatting sqref="S11:S12 S2 S14:S18 S20:S25 S4:S9 S30 S27:S28 S32:S47">
    <cfRule type="colorScale" priority="3993">
      <colorScale>
        <cfvo type="min"/>
        <cfvo type="percentile" val="50"/>
        <cfvo type="max"/>
        <color rgb="FFF8696B"/>
        <color rgb="FFFCFCFF"/>
        <color rgb="FF63BE7B"/>
      </colorScale>
    </cfRule>
    <cfRule type="colorScale" priority="3995">
      <colorScale>
        <cfvo type="min"/>
        <cfvo type="max"/>
        <color rgb="FFFCFCFF"/>
        <color rgb="FF63BE7B"/>
      </colorScale>
    </cfRule>
  </conditionalFormatting>
  <conditionalFormatting sqref="T11:T12 T2 T14:T18 T20:T25 T4:T9 T30 T27:T28 T32:T47">
    <cfRule type="colorScale" priority="3994">
      <colorScale>
        <cfvo type="min"/>
        <cfvo type="percentile" val="50"/>
        <cfvo type="max"/>
        <color rgb="FFF8696B"/>
        <color rgb="FFFCFCFF"/>
        <color rgb="FF63BE7B"/>
      </colorScale>
    </cfRule>
  </conditionalFormatting>
  <conditionalFormatting sqref="U11:U12 U2 U14:U18 U20:U25 U4:U9 U30 U27:U28 U32:U47">
    <cfRule type="colorScale" priority="3992">
      <colorScale>
        <cfvo type="min"/>
        <cfvo type="percentile" val="50"/>
        <cfvo type="max"/>
        <color rgb="FFF8696B"/>
        <color rgb="FFFCFCFF"/>
        <color rgb="FF63BE7B"/>
      </colorScale>
    </cfRule>
  </conditionalFormatting>
  <conditionalFormatting sqref="W11:W12 W2 W14:W18 W20:W25 W4:W9 W30 W27:W28 W32:W47">
    <cfRule type="colorScale" priority="3990">
      <colorScale>
        <cfvo type="min"/>
        <cfvo type="percentile" val="50"/>
        <cfvo type="max"/>
        <color rgb="FF63BE7B"/>
        <color rgb="FFFCFCFF"/>
        <color rgb="FFF8696B"/>
      </colorScale>
    </cfRule>
  </conditionalFormatting>
  <conditionalFormatting sqref="D10">
    <cfRule type="colorScale" priority="3722">
      <colorScale>
        <cfvo type="min"/>
        <cfvo type="percentile" val="50"/>
        <cfvo type="max"/>
        <color rgb="FFF8696B"/>
        <color rgb="FFFCFCFF"/>
        <color rgb="FF63BE7B"/>
      </colorScale>
    </cfRule>
    <cfRule type="colorScale" priority="3726">
      <colorScale>
        <cfvo type="min"/>
        <cfvo type="percentile" val="50"/>
        <cfvo type="max"/>
        <color rgb="FFF8696B"/>
        <color rgb="FFFCFCFF"/>
        <color rgb="FF63BE7B"/>
      </colorScale>
    </cfRule>
    <cfRule type="colorScale" priority="3731">
      <colorScale>
        <cfvo type="min"/>
        <cfvo type="percentile" val="50"/>
        <cfvo type="max"/>
        <color rgb="FFF8696B"/>
        <color rgb="FFFCFCFF"/>
        <color rgb="FF63BE7B"/>
      </colorScale>
    </cfRule>
    <cfRule type="colorScale" priority="3750">
      <colorScale>
        <cfvo type="min"/>
        <cfvo type="percentile" val="50"/>
        <cfvo type="max"/>
        <color rgb="FFF8696B"/>
        <color rgb="FFFCFCFF"/>
        <color rgb="FF63BE7B"/>
      </colorScale>
    </cfRule>
  </conditionalFormatting>
  <conditionalFormatting sqref="E10:N10">
    <cfRule type="colorScale" priority="3732">
      <colorScale>
        <cfvo type="min"/>
        <cfvo type="max"/>
        <color rgb="FFFCFCFF"/>
        <color rgb="FF63BE7B"/>
      </colorScale>
    </cfRule>
    <cfRule type="colorScale" priority="3751">
      <colorScale>
        <cfvo type="min"/>
        <cfvo type="max"/>
        <color rgb="FFFCFCFF"/>
        <color rgb="FF63BE7B"/>
      </colorScale>
    </cfRule>
    <cfRule type="colorScale" priority="3752">
      <colorScale>
        <cfvo type="min"/>
        <cfvo type="percentile" val="50"/>
        <cfvo type="max"/>
        <color rgb="FFF8696B"/>
        <color rgb="FFFCFCFF"/>
        <color rgb="FF63BE7B"/>
      </colorScale>
    </cfRule>
    <cfRule type="colorScale" priority="3753">
      <colorScale>
        <cfvo type="min"/>
        <cfvo type="max"/>
        <color rgb="FFFCFCFF"/>
        <color rgb="FF63BE7B"/>
      </colorScale>
    </cfRule>
    <cfRule type="colorScale" priority="3754">
      <colorScale>
        <cfvo type="min"/>
        <cfvo type="percentile" val="50"/>
        <cfvo type="max"/>
        <color rgb="FFF8696B"/>
        <color rgb="FFFCFCFF"/>
        <color rgb="FF63BE7B"/>
      </colorScale>
    </cfRule>
    <cfRule type="colorScale" priority="3755">
      <colorScale>
        <cfvo type="min"/>
        <cfvo type="max"/>
        <color rgb="FFFCFCFF"/>
        <color rgb="FF63BE7B"/>
      </colorScale>
    </cfRule>
  </conditionalFormatting>
  <conditionalFormatting sqref="O10">
    <cfRule type="colorScale" priority="3723">
      <colorScale>
        <cfvo type="min"/>
        <cfvo type="percentile" val="50"/>
        <cfvo type="max"/>
        <color rgb="FF63BE7B"/>
        <color rgb="FFFCFCFF"/>
        <color rgb="FFF8696B"/>
      </colorScale>
    </cfRule>
    <cfRule type="colorScale" priority="3724">
      <colorScale>
        <cfvo type="min"/>
        <cfvo type="percentile" val="50"/>
        <cfvo type="max"/>
        <color rgb="FF63BE7B"/>
        <color rgb="FFFCFCFF"/>
        <color rgb="FFF8696B"/>
      </colorScale>
    </cfRule>
    <cfRule type="colorScale" priority="3745">
      <colorScale>
        <cfvo type="min"/>
        <cfvo type="percentile" val="50"/>
        <cfvo type="max"/>
        <color rgb="FF63BE7B"/>
        <color rgb="FFFCFCFF"/>
        <color rgb="FFF8696B"/>
      </colorScale>
    </cfRule>
    <cfRule type="colorScale" priority="3746">
      <colorScale>
        <cfvo type="min"/>
        <cfvo type="percentile" val="50"/>
        <cfvo type="max"/>
        <color rgb="FF63BE7B"/>
        <color rgb="FFFCFCFF"/>
        <color rgb="FFF8696B"/>
      </colorScale>
    </cfRule>
    <cfRule type="colorScale" priority="3792">
      <colorScale>
        <cfvo type="min"/>
        <cfvo type="percentile" val="50"/>
        <cfvo type="max"/>
        <color rgb="FF63BE7B"/>
        <color rgb="FFFCFCFF"/>
        <color rgb="FFF8696B"/>
      </colorScale>
    </cfRule>
    <cfRule type="colorScale" priority="3793">
      <colorScale>
        <cfvo type="min"/>
        <cfvo type="percentile" val="50"/>
        <cfvo type="max"/>
        <color rgb="FF63BE7B"/>
        <color rgb="FFFCFCFF"/>
        <color rgb="FFF8696B"/>
      </colorScale>
    </cfRule>
  </conditionalFormatting>
  <conditionalFormatting sqref="P10">
    <cfRule type="colorScale" priority="3794">
      <colorScale>
        <cfvo type="min"/>
        <cfvo type="percentile" val="50"/>
        <cfvo type="max"/>
        <color rgb="FF63BE7B"/>
        <color rgb="FFFCFCFF"/>
        <color rgb="FFF8696B"/>
      </colorScale>
    </cfRule>
    <cfRule type="colorScale" priority="3795">
      <colorScale>
        <cfvo type="min"/>
        <cfvo type="percentile" val="50"/>
        <cfvo type="max"/>
        <color rgb="FF63BE7B"/>
        <color rgb="FFFCFCFF"/>
        <color rgb="FFF8696B"/>
      </colorScale>
    </cfRule>
    <cfRule type="colorScale" priority="3796">
      <colorScale>
        <cfvo type="min"/>
        <cfvo type="max"/>
        <color rgb="FFFCFCFF"/>
        <color rgb="FFF8696B"/>
      </colorScale>
    </cfRule>
    <cfRule type="colorScale" priority="3797">
      <colorScale>
        <cfvo type="min"/>
        <cfvo type="percentile" val="50"/>
        <cfvo type="max"/>
        <color rgb="FF63BE7B"/>
        <color rgb="FFFCFCFF"/>
        <color rgb="FFF8696B"/>
      </colorScale>
    </cfRule>
    <cfRule type="colorScale" priority="3798">
      <colorScale>
        <cfvo type="min"/>
        <cfvo type="percentile" val="50"/>
        <cfvo type="max"/>
        <color rgb="FF63BE7B"/>
        <color rgb="FFFCFCFF"/>
        <color rgb="FFF8696B"/>
      </colorScale>
    </cfRule>
  </conditionalFormatting>
  <conditionalFormatting sqref="Q10">
    <cfRule type="colorScale" priority="3747">
      <colorScale>
        <cfvo type="min"/>
        <cfvo type="max"/>
        <color rgb="FFFFEF9C"/>
        <color rgb="FF63BE7B"/>
      </colorScale>
    </cfRule>
    <cfRule type="colorScale" priority="3799">
      <colorScale>
        <cfvo type="min"/>
        <cfvo type="percentile" val="50"/>
        <cfvo type="max"/>
        <color rgb="FFF8696B"/>
        <color rgb="FFFCFCFF"/>
        <color rgb="FF63BE7B"/>
      </colorScale>
    </cfRule>
    <cfRule type="colorScale" priority="3800">
      <colorScale>
        <cfvo type="min"/>
        <cfvo type="max"/>
        <color rgb="FFFFEF9C"/>
        <color rgb="FF63BE7B"/>
      </colorScale>
    </cfRule>
    <cfRule type="colorScale" priority="3801">
      <colorScale>
        <cfvo type="min"/>
        <cfvo type="max"/>
        <color rgb="FFFCFCFF"/>
        <color rgb="FF63BE7B"/>
      </colorScale>
    </cfRule>
    <cfRule type="colorScale" priority="3802">
      <colorScale>
        <cfvo type="min"/>
        <cfvo type="max"/>
        <color rgb="FFFCFCFF"/>
        <color rgb="FF63BE7B"/>
      </colorScale>
    </cfRule>
    <cfRule type="colorScale" priority="3803">
      <colorScale>
        <cfvo type="min"/>
        <cfvo type="percentile" val="50"/>
        <cfvo type="max"/>
        <color rgb="FFF8696B"/>
        <color rgb="FFFCFCFF"/>
        <color rgb="FF63BE7B"/>
      </colorScale>
    </cfRule>
    <cfRule type="colorScale" priority="3804">
      <colorScale>
        <cfvo type="min"/>
        <cfvo type="percentile" val="50"/>
        <cfvo type="max"/>
        <color rgb="FFF8696B"/>
        <color rgb="FFFCFCFF"/>
        <color rgb="FF63BE7B"/>
      </colorScale>
    </cfRule>
    <cfRule type="colorScale" priority="3805">
      <colorScale>
        <cfvo type="min"/>
        <cfvo type="max"/>
        <color rgb="FFFCFCFF"/>
        <color rgb="FF63BE7B"/>
      </colorScale>
    </cfRule>
    <cfRule type="colorScale" priority="3806">
      <colorScale>
        <cfvo type="min"/>
        <cfvo type="percentile" val="50"/>
        <cfvo type="max"/>
        <color rgb="FFF8696B"/>
        <color rgb="FFFCFCFF"/>
        <color rgb="FF63BE7B"/>
      </colorScale>
    </cfRule>
  </conditionalFormatting>
  <conditionalFormatting sqref="Q10:W10">
    <cfRule type="colorScale" priority="3727">
      <colorScale>
        <cfvo type="min"/>
        <cfvo type="max"/>
        <color rgb="FFFFEF9C"/>
        <color rgb="FF63BE7B"/>
      </colorScale>
    </cfRule>
    <cfRule type="colorScale" priority="3728">
      <colorScale>
        <cfvo type="min"/>
        <cfvo type="max"/>
        <color rgb="FFFFEF9C"/>
        <color rgb="FF63BE7B"/>
      </colorScale>
    </cfRule>
    <cfRule type="colorScale" priority="3729">
      <colorScale>
        <cfvo type="min"/>
        <cfvo type="max"/>
        <color rgb="FFFFEF9C"/>
        <color rgb="FF63BE7B"/>
      </colorScale>
    </cfRule>
  </conditionalFormatting>
  <conditionalFormatting sqref="R10">
    <cfRule type="colorScale" priority="3807">
      <colorScale>
        <cfvo type="min"/>
        <cfvo type="max"/>
        <color rgb="FFFCFCFF"/>
        <color rgb="FF63BE7B"/>
      </colorScale>
    </cfRule>
    <cfRule type="colorScale" priority="3808">
      <colorScale>
        <cfvo type="min"/>
        <cfvo type="percentile" val="50"/>
        <cfvo type="max"/>
        <color rgb="FFF8696B"/>
        <color rgb="FFFCFCFF"/>
        <color rgb="FF63BE7B"/>
      </colorScale>
    </cfRule>
    <cfRule type="colorScale" priority="3809">
      <colorScale>
        <cfvo type="min"/>
        <cfvo type="max"/>
        <color rgb="FFFCFCFF"/>
        <color rgb="FF63BE7B"/>
      </colorScale>
    </cfRule>
  </conditionalFormatting>
  <conditionalFormatting sqref="R10:S10">
    <cfRule type="colorScale" priority="3748">
      <colorScale>
        <cfvo type="min"/>
        <cfvo type="max"/>
        <color rgb="FFFFEF9C"/>
        <color rgb="FF63BE7B"/>
      </colorScale>
    </cfRule>
    <cfRule type="colorScale" priority="3810">
      <colorScale>
        <cfvo type="min"/>
        <cfvo type="percentile" val="50"/>
        <cfvo type="max"/>
        <color rgb="FFF8696B"/>
        <color rgb="FFFCFCFF"/>
        <color rgb="FF63BE7B"/>
      </colorScale>
    </cfRule>
    <cfRule type="colorScale" priority="3811">
      <colorScale>
        <cfvo type="min"/>
        <cfvo type="max"/>
        <color rgb="FFFCFCFF"/>
        <color rgb="FF63BE7B"/>
      </colorScale>
    </cfRule>
    <cfRule type="colorScale" priority="3812">
      <colorScale>
        <cfvo type="min"/>
        <cfvo type="max"/>
        <color rgb="FFFCFCFF"/>
        <color rgb="FF63BE7B"/>
      </colorScale>
    </cfRule>
    <cfRule type="colorScale" priority="3813">
      <colorScale>
        <cfvo type="min"/>
        <cfvo type="percentile" val="50"/>
        <cfvo type="max"/>
        <color rgb="FFF8696B"/>
        <color rgb="FFFCFCFF"/>
        <color rgb="FF63BE7B"/>
      </colorScale>
    </cfRule>
    <cfRule type="colorScale" priority="3814">
      <colorScale>
        <cfvo type="min"/>
        <cfvo type="max"/>
        <color rgb="FFFCFCFF"/>
        <color rgb="FF63BE7B"/>
      </colorScale>
    </cfRule>
  </conditionalFormatting>
  <conditionalFormatting sqref="S10">
    <cfRule type="colorScale" priority="3815">
      <colorScale>
        <cfvo type="min"/>
        <cfvo type="max"/>
        <color rgb="FFFCFCFF"/>
        <color rgb="FF63BE7B"/>
      </colorScale>
    </cfRule>
    <cfRule type="colorScale" priority="3816">
      <colorScale>
        <cfvo type="min"/>
        <cfvo type="percentile" val="50"/>
        <cfvo type="max"/>
        <color rgb="FFF8696B"/>
        <color rgb="FFFCFCFF"/>
        <color rgb="FF63BE7B"/>
      </colorScale>
    </cfRule>
    <cfRule type="colorScale" priority="3817">
      <colorScale>
        <cfvo type="min"/>
        <cfvo type="max"/>
        <color rgb="FFFCFCFF"/>
        <color rgb="FF63BE7B"/>
      </colorScale>
    </cfRule>
  </conditionalFormatting>
  <conditionalFormatting sqref="T10">
    <cfRule type="colorScale" priority="3749">
      <colorScale>
        <cfvo type="min"/>
        <cfvo type="max"/>
        <color rgb="FFFFEF9C"/>
        <color rgb="FF63BE7B"/>
      </colorScale>
    </cfRule>
    <cfRule type="colorScale" priority="3818">
      <colorScale>
        <cfvo type="min"/>
        <cfvo type="percentile" val="50"/>
        <cfvo type="max"/>
        <color rgb="FFF8696B"/>
        <color rgb="FFFCFCFF"/>
        <color rgb="FF63BE7B"/>
      </colorScale>
    </cfRule>
    <cfRule type="colorScale" priority="3819">
      <colorScale>
        <cfvo type="min"/>
        <cfvo type="max"/>
        <color rgb="FFFCFCFF"/>
        <color rgb="FF63BE7B"/>
      </colorScale>
    </cfRule>
    <cfRule type="colorScale" priority="3820">
      <colorScale>
        <cfvo type="min"/>
        <cfvo type="max"/>
        <color rgb="FFFCFCFF"/>
        <color rgb="FF63BE7B"/>
      </colorScale>
    </cfRule>
    <cfRule type="colorScale" priority="3821">
      <colorScale>
        <cfvo type="min"/>
        <cfvo type="max"/>
        <color rgb="FFFCFCFF"/>
        <color rgb="FF63BE7B"/>
      </colorScale>
    </cfRule>
    <cfRule type="colorScale" priority="3822">
      <colorScale>
        <cfvo type="min"/>
        <cfvo type="max"/>
        <color rgb="FFFCFCFF"/>
        <color rgb="FF63BE7B"/>
      </colorScale>
    </cfRule>
    <cfRule type="colorScale" priority="3823">
      <colorScale>
        <cfvo type="min"/>
        <cfvo type="percentile" val="50"/>
        <cfvo type="max"/>
        <color rgb="FFF8696B"/>
        <color rgb="FFFCFCFF"/>
        <color rgb="FF63BE7B"/>
      </colorScale>
    </cfRule>
    <cfRule type="colorScale" priority="3824">
      <colorScale>
        <cfvo type="min"/>
        <cfvo type="max"/>
        <color rgb="FFFCFCFF"/>
        <color rgb="FF63BE7B"/>
      </colorScale>
    </cfRule>
  </conditionalFormatting>
  <conditionalFormatting sqref="U10">
    <cfRule type="colorScale" priority="3825">
      <colorScale>
        <cfvo type="min"/>
        <cfvo type="percentile" val="50"/>
        <cfvo type="max"/>
        <color rgb="FFF8696B"/>
        <color rgb="FFFCFCFF"/>
        <color rgb="FF63BE7B"/>
      </colorScale>
    </cfRule>
    <cfRule type="colorScale" priority="3826">
      <colorScale>
        <cfvo type="min"/>
        <cfvo type="max"/>
        <color rgb="FFFCFCFF"/>
        <color rgb="FF63BE7B"/>
      </colorScale>
    </cfRule>
    <cfRule type="colorScale" priority="3827">
      <colorScale>
        <cfvo type="min"/>
        <cfvo type="max"/>
        <color rgb="FFFCFCFF"/>
        <color rgb="FF63BE7B"/>
      </colorScale>
    </cfRule>
    <cfRule type="colorScale" priority="3828">
      <colorScale>
        <cfvo type="min"/>
        <cfvo type="percentile" val="50"/>
        <cfvo type="max"/>
        <color rgb="FFF8696B"/>
        <color rgb="FFFCFCFF"/>
        <color rgb="FF63BE7B"/>
      </colorScale>
    </cfRule>
    <cfRule type="colorScale" priority="3829">
      <colorScale>
        <cfvo type="min"/>
        <cfvo type="max"/>
        <color rgb="FFFCFCFF"/>
        <color rgb="FF63BE7B"/>
      </colorScale>
    </cfRule>
  </conditionalFormatting>
  <conditionalFormatting sqref="U10:W10">
    <cfRule type="colorScale" priority="3730">
      <colorScale>
        <cfvo type="min"/>
        <cfvo type="max"/>
        <color rgb="FFFFEF9C"/>
        <color rgb="FF63BE7B"/>
      </colorScale>
    </cfRule>
    <cfRule type="colorScale" priority="3832">
      <colorScale>
        <cfvo type="min"/>
        <cfvo type="max"/>
        <color rgb="FFFFEF9C"/>
        <color rgb="FF63BE7B"/>
      </colorScale>
    </cfRule>
  </conditionalFormatting>
  <conditionalFormatting sqref="V10">
    <cfRule type="colorScale" priority="3830">
      <colorScale>
        <cfvo type="min"/>
        <cfvo type="max"/>
        <color rgb="FFFFEF9C"/>
        <color rgb="FF63BE7B"/>
      </colorScale>
    </cfRule>
    <cfRule type="colorScale" priority="3831">
      <colorScale>
        <cfvo type="min"/>
        <cfvo type="max"/>
        <color rgb="FFFFEF9C"/>
        <color rgb="FF63BE7B"/>
      </colorScale>
    </cfRule>
    <cfRule type="colorScale" priority="3833">
      <colorScale>
        <cfvo type="min"/>
        <cfvo type="percentile" val="50"/>
        <cfvo type="max"/>
        <color rgb="FF63BE7B"/>
        <color rgb="FFFCFCFF"/>
        <color rgb="FFF8696B"/>
      </colorScale>
    </cfRule>
    <cfRule type="colorScale" priority="3834">
      <colorScale>
        <cfvo type="min"/>
        <cfvo type="percentile" val="50"/>
        <cfvo type="max"/>
        <color rgb="FF63BE7B"/>
        <color rgb="FFFCFCFF"/>
        <color rgb="FFF8696B"/>
      </colorScale>
    </cfRule>
    <cfRule type="colorScale" priority="3835">
      <colorScale>
        <cfvo type="min"/>
        <cfvo type="max"/>
        <color rgb="FF63BE7B"/>
        <color rgb="FFFCFCFF"/>
      </colorScale>
    </cfRule>
    <cfRule type="colorScale" priority="3836">
      <colorScale>
        <cfvo type="min"/>
        <cfvo type="percentile" val="50"/>
        <cfvo type="max"/>
        <color rgb="FF63BE7B"/>
        <color rgb="FFFCFCFF"/>
        <color rgb="FFF8696B"/>
      </colorScale>
    </cfRule>
    <cfRule type="colorScale" priority="3837">
      <colorScale>
        <cfvo type="min"/>
        <cfvo type="percentile" val="50"/>
        <cfvo type="max"/>
        <color rgb="FF63BE7B"/>
        <color rgb="FFFCFCFF"/>
        <color rgb="FFF8696B"/>
      </colorScale>
    </cfRule>
    <cfRule type="colorScale" priority="3838">
      <colorScale>
        <cfvo type="min"/>
        <cfvo type="max"/>
        <color rgb="FFFFEF9C"/>
        <color rgb="FF63BE7B"/>
      </colorScale>
    </cfRule>
  </conditionalFormatting>
  <conditionalFormatting sqref="W10">
    <cfRule type="colorScale" priority="3839">
      <colorScale>
        <cfvo type="min"/>
        <cfvo type="percentile" val="50"/>
        <cfvo type="max"/>
        <color rgb="FF63BE7B"/>
        <color rgb="FFFCFCFF"/>
        <color rgb="FFF8696B"/>
      </colorScale>
    </cfRule>
    <cfRule type="colorScale" priority="3840">
      <colorScale>
        <cfvo type="min"/>
        <cfvo type="max"/>
        <color rgb="FF63BE7B"/>
        <color rgb="FFFCFCFF"/>
      </colorScale>
    </cfRule>
    <cfRule type="colorScale" priority="3841">
      <colorScale>
        <cfvo type="min"/>
        <cfvo type="percentile" val="50"/>
        <cfvo type="max"/>
        <color rgb="FF63BE7B"/>
        <color rgb="FFFCFCFF"/>
        <color rgb="FFF8696B"/>
      </colorScale>
    </cfRule>
    <cfRule type="colorScale" priority="3842">
      <colorScale>
        <cfvo type="min"/>
        <cfvo type="percentile" val="50"/>
        <cfvo type="max"/>
        <color rgb="FF63BE7B"/>
        <color rgb="FFFCFCFF"/>
        <color rgb="FFF8696B"/>
      </colorScale>
    </cfRule>
  </conditionalFormatting>
  <conditionalFormatting sqref="D10">
    <cfRule type="colorScale" priority="3843">
      <colorScale>
        <cfvo type="min"/>
        <cfvo type="percentile" val="50"/>
        <cfvo type="max"/>
        <color rgb="FFF8696B"/>
        <color rgb="FFFCFCFF"/>
        <color rgb="FF63BE7B"/>
      </colorScale>
    </cfRule>
  </conditionalFormatting>
  <conditionalFormatting sqref="O10">
    <cfRule type="colorScale" priority="3849">
      <colorScale>
        <cfvo type="min"/>
        <cfvo type="percentile" val="50"/>
        <cfvo type="max"/>
        <color rgb="FF63BE7B"/>
        <color rgb="FFFCFCFF"/>
        <color rgb="FFF8696B"/>
      </colorScale>
    </cfRule>
  </conditionalFormatting>
  <conditionalFormatting sqref="P10">
    <cfRule type="colorScale" priority="3850">
      <colorScale>
        <cfvo type="min"/>
        <cfvo type="percentile" val="50"/>
        <cfvo type="max"/>
        <color rgb="FF63BE7B"/>
        <color rgb="FFFCFCFF"/>
        <color rgb="FFF8696B"/>
      </colorScale>
    </cfRule>
  </conditionalFormatting>
  <conditionalFormatting sqref="Q10">
    <cfRule type="colorScale" priority="3851">
      <colorScale>
        <cfvo type="min"/>
        <cfvo type="percentile" val="50"/>
        <cfvo type="max"/>
        <color rgb="FFF8696B"/>
        <color rgb="FFFCFCFF"/>
        <color rgb="FF63BE7B"/>
      </colorScale>
    </cfRule>
  </conditionalFormatting>
  <conditionalFormatting sqref="W10">
    <cfRule type="colorScale" priority="3852">
      <colorScale>
        <cfvo type="min"/>
        <cfvo type="percentile" val="50"/>
        <cfvo type="max"/>
        <color rgb="FF63BE7B"/>
        <color rgb="FFFCFCFF"/>
        <color rgb="FFF8696B"/>
      </colorScale>
    </cfRule>
  </conditionalFormatting>
  <conditionalFormatting sqref="D10">
    <cfRule type="colorScale" priority="3853">
      <colorScale>
        <cfvo type="min"/>
        <cfvo type="percentile" val="50"/>
        <cfvo type="max"/>
        <color rgb="FFF8696B"/>
        <color rgb="FFFCFCFF"/>
        <color rgb="FF63BE7B"/>
      </colorScale>
    </cfRule>
  </conditionalFormatting>
  <conditionalFormatting sqref="O10">
    <cfRule type="colorScale" priority="3854">
      <colorScale>
        <cfvo type="min"/>
        <cfvo type="percentile" val="50"/>
        <cfvo type="max"/>
        <color rgb="FF63BE7B"/>
        <color rgb="FFFCFCFF"/>
        <color rgb="FFF8696B"/>
      </colorScale>
    </cfRule>
  </conditionalFormatting>
  <conditionalFormatting sqref="P10">
    <cfRule type="colorScale" priority="3855">
      <colorScale>
        <cfvo type="min"/>
        <cfvo type="percentile" val="50"/>
        <cfvo type="max"/>
        <color rgb="FF63BE7B"/>
        <color rgb="FFFCFCFF"/>
        <color rgb="FFF8696B"/>
      </colorScale>
    </cfRule>
  </conditionalFormatting>
  <conditionalFormatting sqref="Q10">
    <cfRule type="colorScale" priority="3856">
      <colorScale>
        <cfvo type="min"/>
        <cfvo type="percentile" val="50"/>
        <cfvo type="max"/>
        <color rgb="FFF8696B"/>
        <color rgb="FFFCFCFF"/>
        <color rgb="FF63BE7B"/>
      </colorScale>
    </cfRule>
  </conditionalFormatting>
  <conditionalFormatting sqref="U10">
    <cfRule type="colorScale" priority="3857">
      <colorScale>
        <cfvo type="min"/>
        <cfvo type="percentile" val="50"/>
        <cfvo type="max"/>
        <color rgb="FFF8696B"/>
        <color rgb="FFFCFCFF"/>
        <color rgb="FF63BE7B"/>
      </colorScale>
    </cfRule>
  </conditionalFormatting>
  <conditionalFormatting sqref="V10">
    <cfRule type="colorScale" priority="3858">
      <colorScale>
        <cfvo type="min"/>
        <cfvo type="percentile" val="50"/>
        <cfvo type="max"/>
        <color rgb="FF63BE7B"/>
        <color rgb="FFFCFCFF"/>
        <color rgb="FFF8696B"/>
      </colorScale>
    </cfRule>
  </conditionalFormatting>
  <conditionalFormatting sqref="W10">
    <cfRule type="colorScale" priority="3859">
      <colorScale>
        <cfvo type="min"/>
        <cfvo type="percentile" val="50"/>
        <cfvo type="max"/>
        <color rgb="FF63BE7B"/>
        <color rgb="FFFCFCFF"/>
        <color rgb="FFF8696B"/>
      </colorScale>
    </cfRule>
  </conditionalFormatting>
  <conditionalFormatting sqref="D10">
    <cfRule type="colorScale" priority="3710">
      <colorScale>
        <cfvo type="min"/>
        <cfvo type="percentile" val="50"/>
        <cfvo type="max"/>
        <color rgb="FFF8696B"/>
        <color rgb="FFFCFCFF"/>
        <color rgb="FF63BE7B"/>
      </colorScale>
    </cfRule>
  </conditionalFormatting>
  <conditionalFormatting sqref="O10">
    <cfRule type="colorScale" priority="3699">
      <colorScale>
        <cfvo type="min"/>
        <cfvo type="percentile" val="50"/>
        <cfvo type="max"/>
        <color rgb="FF63BE7B"/>
        <color rgb="FFFCFCFF"/>
        <color rgb="FFF8696B"/>
      </colorScale>
    </cfRule>
  </conditionalFormatting>
  <conditionalFormatting sqref="P10">
    <cfRule type="colorScale" priority="3698">
      <colorScale>
        <cfvo type="min"/>
        <cfvo type="percentile" val="50"/>
        <cfvo type="max"/>
        <color rgb="FF63BE7B"/>
        <color rgb="FFFCFCFF"/>
        <color rgb="FFF8696B"/>
      </colorScale>
    </cfRule>
  </conditionalFormatting>
  <conditionalFormatting sqref="Q10">
    <cfRule type="colorScale" priority="3697">
      <colorScale>
        <cfvo type="min"/>
        <cfvo type="percentile" val="50"/>
        <cfvo type="max"/>
        <color rgb="FFF8696B"/>
        <color rgb="FFFCFCFF"/>
        <color rgb="FF63BE7B"/>
      </colorScale>
    </cfRule>
  </conditionalFormatting>
  <conditionalFormatting sqref="U10">
    <cfRule type="colorScale" priority="3693">
      <colorScale>
        <cfvo type="min"/>
        <cfvo type="percentile" val="50"/>
        <cfvo type="max"/>
        <color rgb="FFF8696B"/>
        <color rgb="FFFCFCFF"/>
        <color rgb="FF63BE7B"/>
      </colorScale>
    </cfRule>
  </conditionalFormatting>
  <conditionalFormatting sqref="V10">
    <cfRule type="colorScale" priority="3692">
      <colorScale>
        <cfvo type="min"/>
        <cfvo type="percentile" val="50"/>
        <cfvo type="max"/>
        <color rgb="FF63BE7B"/>
        <color rgb="FFFCFCFF"/>
        <color rgb="FFF8696B"/>
      </colorScale>
    </cfRule>
  </conditionalFormatting>
  <conditionalFormatting sqref="W10">
    <cfRule type="colorScale" priority="3691">
      <colorScale>
        <cfvo type="min"/>
        <cfvo type="percentile" val="50"/>
        <cfvo type="max"/>
        <color rgb="FF63BE7B"/>
        <color rgb="FFFCFCFF"/>
        <color rgb="FFF8696B"/>
      </colorScale>
    </cfRule>
  </conditionalFormatting>
  <conditionalFormatting sqref="T10">
    <cfRule type="colorScale" priority="3860">
      <colorScale>
        <cfvo type="min"/>
        <cfvo type="max"/>
        <color rgb="FFFCFCFF"/>
        <color rgb="FF63BE7B"/>
      </colorScale>
    </cfRule>
  </conditionalFormatting>
  <conditionalFormatting sqref="D10">
    <cfRule type="colorScale" priority="3861">
      <colorScale>
        <cfvo type="min"/>
        <cfvo type="percentile" val="50"/>
        <cfvo type="max"/>
        <color rgb="FFF8696B"/>
        <color rgb="FFFCFCFF"/>
        <color rgb="FF63BE7B"/>
      </colorScale>
    </cfRule>
  </conditionalFormatting>
  <conditionalFormatting sqref="E10:N10">
    <cfRule type="colorScale" priority="3862">
      <colorScale>
        <cfvo type="min"/>
        <cfvo type="max"/>
        <color rgb="FFFCFCFF"/>
        <color rgb="FF63BE7B"/>
      </colorScale>
    </cfRule>
  </conditionalFormatting>
  <conditionalFormatting sqref="O10">
    <cfRule type="colorScale" priority="3863">
      <colorScale>
        <cfvo type="min"/>
        <cfvo type="percentile" val="50"/>
        <cfvo type="max"/>
        <color rgb="FF63BE7B"/>
        <color rgb="FFFCFCFF"/>
        <color rgb="FFF8696B"/>
      </colorScale>
    </cfRule>
  </conditionalFormatting>
  <conditionalFormatting sqref="P10">
    <cfRule type="colorScale" priority="3864">
      <colorScale>
        <cfvo type="min"/>
        <cfvo type="percentile" val="50"/>
        <cfvo type="max"/>
        <color rgb="FF63BE7B"/>
        <color rgb="FFFCFCFF"/>
        <color rgb="FFF8696B"/>
      </colorScale>
    </cfRule>
  </conditionalFormatting>
  <conditionalFormatting sqref="Q10">
    <cfRule type="colorScale" priority="3865">
      <colorScale>
        <cfvo type="min"/>
        <cfvo type="percentile" val="50"/>
        <cfvo type="max"/>
        <color rgb="FFF8696B"/>
        <color rgb="FFFCFCFF"/>
        <color rgb="FF63BE7B"/>
      </colorScale>
    </cfRule>
  </conditionalFormatting>
  <conditionalFormatting sqref="U10">
    <cfRule type="colorScale" priority="3866">
      <colorScale>
        <cfvo type="min"/>
        <cfvo type="percentile" val="50"/>
        <cfvo type="max"/>
        <color rgb="FFF8696B"/>
        <color rgb="FFFCFCFF"/>
        <color rgb="FF63BE7B"/>
      </colorScale>
    </cfRule>
  </conditionalFormatting>
  <conditionalFormatting sqref="V10">
    <cfRule type="colorScale" priority="3867">
      <colorScale>
        <cfvo type="min"/>
        <cfvo type="percentile" val="50"/>
        <cfvo type="max"/>
        <color rgb="FF63BE7B"/>
        <color rgb="FFFCFCFF"/>
        <color rgb="FFF8696B"/>
      </colorScale>
    </cfRule>
  </conditionalFormatting>
  <conditionalFormatting sqref="W10">
    <cfRule type="colorScale" priority="3868">
      <colorScale>
        <cfvo type="min"/>
        <cfvo type="percentile" val="50"/>
        <cfvo type="max"/>
        <color rgb="FF63BE7B"/>
        <color rgb="FFFCFCFF"/>
        <color rgb="FFF8696B"/>
      </colorScale>
    </cfRule>
  </conditionalFormatting>
  <conditionalFormatting sqref="D10">
    <cfRule type="colorScale" priority="3871">
      <colorScale>
        <cfvo type="min"/>
        <cfvo type="percentile" val="50"/>
        <cfvo type="max"/>
        <color rgb="FFF8696B"/>
        <color rgb="FFFCFCFF"/>
        <color rgb="FF63BE7B"/>
      </colorScale>
    </cfRule>
  </conditionalFormatting>
  <conditionalFormatting sqref="O10">
    <cfRule type="colorScale" priority="3875">
      <colorScale>
        <cfvo type="min"/>
        <cfvo type="percentile" val="50"/>
        <cfvo type="max"/>
        <color rgb="FF63BE7B"/>
        <color rgb="FFFCFCFF"/>
        <color rgb="FFF8696B"/>
      </colorScale>
    </cfRule>
  </conditionalFormatting>
  <conditionalFormatting sqref="P10">
    <cfRule type="colorScale" priority="3876">
      <colorScale>
        <cfvo type="min"/>
        <cfvo type="percentile" val="50"/>
        <cfvo type="max"/>
        <color rgb="FF63BE7B"/>
        <color rgb="FFFCFCFF"/>
        <color rgb="FFF8696B"/>
      </colorScale>
    </cfRule>
  </conditionalFormatting>
  <conditionalFormatting sqref="Q10">
    <cfRule type="colorScale" priority="3877">
      <colorScale>
        <cfvo type="min"/>
        <cfvo type="percentile" val="50"/>
        <cfvo type="max"/>
        <color rgb="FFF8696B"/>
        <color rgb="FFFCFCFF"/>
        <color rgb="FF63BE7B"/>
      </colorScale>
    </cfRule>
  </conditionalFormatting>
  <conditionalFormatting sqref="R10">
    <cfRule type="colorScale" priority="3878">
      <colorScale>
        <cfvo type="min"/>
        <cfvo type="max"/>
        <color rgb="FFFCFCFF"/>
        <color rgb="FF63BE7B"/>
      </colorScale>
    </cfRule>
  </conditionalFormatting>
  <conditionalFormatting sqref="S10">
    <cfRule type="colorScale" priority="3879">
      <colorScale>
        <cfvo type="min"/>
        <cfvo type="max"/>
        <color rgb="FFFCFCFF"/>
        <color rgb="FF63BE7B"/>
      </colorScale>
    </cfRule>
  </conditionalFormatting>
  <conditionalFormatting sqref="T10">
    <cfRule type="colorScale" priority="3880">
      <colorScale>
        <cfvo type="min"/>
        <cfvo type="max"/>
        <color rgb="FFFCFCFF"/>
        <color rgb="FF63BE7B"/>
      </colorScale>
    </cfRule>
  </conditionalFormatting>
  <conditionalFormatting sqref="U10">
    <cfRule type="colorScale" priority="3881">
      <colorScale>
        <cfvo type="min"/>
        <cfvo type="percentile" val="50"/>
        <cfvo type="max"/>
        <color rgb="FFF8696B"/>
        <color rgb="FFFCFCFF"/>
        <color rgb="FF63BE7B"/>
      </colorScale>
    </cfRule>
  </conditionalFormatting>
  <conditionalFormatting sqref="V10">
    <cfRule type="colorScale" priority="3882">
      <colorScale>
        <cfvo type="min"/>
        <cfvo type="percentile" val="50"/>
        <cfvo type="max"/>
        <color rgb="FF63BE7B"/>
        <color rgb="FFFCFCFF"/>
        <color rgb="FFF8696B"/>
      </colorScale>
    </cfRule>
  </conditionalFormatting>
  <conditionalFormatting sqref="W10">
    <cfRule type="colorScale" priority="3883">
      <colorScale>
        <cfvo type="min"/>
        <cfvo type="percentile" val="50"/>
        <cfvo type="max"/>
        <color rgb="FF63BE7B"/>
        <color rgb="FFFCFCFF"/>
        <color rgb="FFF8696B"/>
      </colorScale>
    </cfRule>
  </conditionalFormatting>
  <conditionalFormatting sqref="E10:N10">
    <cfRule type="colorScale" priority="3888">
      <colorScale>
        <cfvo type="min"/>
        <cfvo type="max"/>
        <color rgb="FFFCFCFF"/>
        <color rgb="FF63BE7B"/>
      </colorScale>
    </cfRule>
  </conditionalFormatting>
  <conditionalFormatting sqref="R10">
    <cfRule type="colorScale" priority="3891">
      <colorScale>
        <cfvo type="min"/>
        <cfvo type="max"/>
        <color rgb="FFFCFCFF"/>
        <color rgb="FF63BE7B"/>
      </colorScale>
    </cfRule>
    <cfRule type="colorScale" priority="3892">
      <colorScale>
        <cfvo type="min"/>
        <cfvo type="percentile" val="50"/>
        <cfvo type="max"/>
        <color rgb="FFF8696B"/>
        <color rgb="FFFCFCFF"/>
        <color rgb="FF63BE7B"/>
      </colorScale>
    </cfRule>
  </conditionalFormatting>
  <conditionalFormatting sqref="S10">
    <cfRule type="colorScale" priority="3893">
      <colorScale>
        <cfvo type="min"/>
        <cfvo type="percentile" val="50"/>
        <cfvo type="max"/>
        <color rgb="FFF8696B"/>
        <color rgb="FFFCFCFF"/>
        <color rgb="FF63BE7B"/>
      </colorScale>
    </cfRule>
    <cfRule type="colorScale" priority="3894">
      <colorScale>
        <cfvo type="min"/>
        <cfvo type="max"/>
        <color rgb="FFFCFCFF"/>
        <color rgb="FF63BE7B"/>
      </colorScale>
    </cfRule>
  </conditionalFormatting>
  <conditionalFormatting sqref="T10">
    <cfRule type="colorScale" priority="3895">
      <colorScale>
        <cfvo type="min"/>
        <cfvo type="percentile" val="50"/>
        <cfvo type="max"/>
        <color rgb="FFF8696B"/>
        <color rgb="FFFCFCFF"/>
        <color rgb="FF63BE7B"/>
      </colorScale>
    </cfRule>
    <cfRule type="colorScale" priority="3896">
      <colorScale>
        <cfvo type="min"/>
        <cfvo type="max"/>
        <color rgb="FFFCFCFF"/>
        <color rgb="FF63BE7B"/>
      </colorScale>
    </cfRule>
  </conditionalFormatting>
  <conditionalFormatting sqref="U10">
    <cfRule type="colorScale" priority="3897">
      <colorScale>
        <cfvo type="min"/>
        <cfvo type="percentile" val="50"/>
        <cfvo type="max"/>
        <color rgb="FFF8696B"/>
        <color rgb="FFFCFCFF"/>
        <color rgb="FF63BE7B"/>
      </colorScale>
    </cfRule>
  </conditionalFormatting>
  <conditionalFormatting sqref="V10">
    <cfRule type="colorScale" priority="3898">
      <colorScale>
        <cfvo type="min"/>
        <cfvo type="percentile" val="50"/>
        <cfvo type="max"/>
        <color rgb="FF63BE7B"/>
        <color rgb="FFFCFCFF"/>
        <color rgb="FFF8696B"/>
      </colorScale>
    </cfRule>
  </conditionalFormatting>
  <conditionalFormatting sqref="S10">
    <cfRule type="colorScale" priority="3901">
      <colorScale>
        <cfvo type="min"/>
        <cfvo type="max"/>
        <color rgb="FFFCFCFF"/>
        <color rgb="FF63BE7B"/>
      </colorScale>
    </cfRule>
    <cfRule type="colorScale" priority="3902">
      <colorScale>
        <cfvo type="min"/>
        <cfvo type="percentile" val="50"/>
        <cfvo type="max"/>
        <color rgb="FFF8696B"/>
        <color rgb="FFFCFCFF"/>
        <color rgb="FF63BE7B"/>
      </colorScale>
    </cfRule>
  </conditionalFormatting>
  <conditionalFormatting sqref="T10">
    <cfRule type="colorScale" priority="3903">
      <colorScale>
        <cfvo type="min"/>
        <cfvo type="max"/>
        <color rgb="FFFCFCFF"/>
        <color rgb="FF63BE7B"/>
      </colorScale>
    </cfRule>
    <cfRule type="colorScale" priority="3904">
      <colorScale>
        <cfvo type="min"/>
        <cfvo type="percentile" val="50"/>
        <cfvo type="max"/>
        <color rgb="FFF8696B"/>
        <color rgb="FFFCFCFF"/>
        <color rgb="FF63BE7B"/>
      </colorScale>
    </cfRule>
  </conditionalFormatting>
  <conditionalFormatting sqref="S10">
    <cfRule type="colorScale" priority="3905">
      <colorScale>
        <cfvo type="min"/>
        <cfvo type="percentile" val="50"/>
        <cfvo type="max"/>
        <color rgb="FFF8696B"/>
        <color rgb="FFFCFCFF"/>
        <color rgb="FF63BE7B"/>
      </colorScale>
    </cfRule>
  </conditionalFormatting>
  <conditionalFormatting sqref="D10">
    <cfRule type="colorScale" priority="3906">
      <colorScale>
        <cfvo type="min"/>
        <cfvo type="percentile" val="50"/>
        <cfvo type="max"/>
        <color rgb="FFF8696B"/>
        <color rgb="FFFCFCFF"/>
        <color rgb="FF63BE7B"/>
      </colorScale>
    </cfRule>
  </conditionalFormatting>
  <conditionalFormatting sqref="E10:N10">
    <cfRule type="colorScale" priority="3907">
      <colorScale>
        <cfvo type="min"/>
        <cfvo type="max"/>
        <color rgb="FFFCFCFF"/>
        <color rgb="FF63BE7B"/>
      </colorScale>
    </cfRule>
  </conditionalFormatting>
  <conditionalFormatting sqref="O10">
    <cfRule type="colorScale" priority="3916">
      <colorScale>
        <cfvo type="min"/>
        <cfvo type="percentile" val="50"/>
        <cfvo type="max"/>
        <color rgb="FF63BE7B"/>
        <color rgb="FFFCFCFF"/>
        <color rgb="FFF8696B"/>
      </colorScale>
    </cfRule>
  </conditionalFormatting>
  <conditionalFormatting sqref="P10">
    <cfRule type="colorScale" priority="3917">
      <colorScale>
        <cfvo type="min"/>
        <cfvo type="percentile" val="50"/>
        <cfvo type="max"/>
        <color rgb="FF63BE7B"/>
        <color rgb="FFFCFCFF"/>
        <color rgb="FFF8696B"/>
      </colorScale>
    </cfRule>
  </conditionalFormatting>
  <conditionalFormatting sqref="Q10">
    <cfRule type="colorScale" priority="3918">
      <colorScale>
        <cfvo type="min"/>
        <cfvo type="percentile" val="50"/>
        <cfvo type="max"/>
        <color rgb="FFF8696B"/>
        <color rgb="FFFCFCFF"/>
        <color rgb="FF63BE7B"/>
      </colorScale>
    </cfRule>
  </conditionalFormatting>
  <conditionalFormatting sqref="R10">
    <cfRule type="colorScale" priority="3919">
      <colorScale>
        <cfvo type="min"/>
        <cfvo type="percentile" val="50"/>
        <cfvo type="max"/>
        <color rgb="FFF8696B"/>
        <color rgb="FFFCFCFF"/>
        <color rgb="FF63BE7B"/>
      </colorScale>
    </cfRule>
    <cfRule type="colorScale" priority="3920">
      <colorScale>
        <cfvo type="min"/>
        <cfvo type="max"/>
        <color rgb="FFFCFCFF"/>
        <color rgb="FF63BE7B"/>
      </colorScale>
    </cfRule>
  </conditionalFormatting>
  <conditionalFormatting sqref="T10">
    <cfRule type="colorScale" priority="3921">
      <colorScale>
        <cfvo type="min"/>
        <cfvo type="percentile" val="50"/>
        <cfvo type="max"/>
        <color rgb="FFF8696B"/>
        <color rgb="FFFCFCFF"/>
        <color rgb="FF63BE7B"/>
      </colorScale>
    </cfRule>
  </conditionalFormatting>
  <conditionalFormatting sqref="U10">
    <cfRule type="colorScale" priority="3922">
      <colorScale>
        <cfvo type="min"/>
        <cfvo type="percentile" val="50"/>
        <cfvo type="max"/>
        <color rgb="FFF8696B"/>
        <color rgb="FFFCFCFF"/>
        <color rgb="FF63BE7B"/>
      </colorScale>
    </cfRule>
  </conditionalFormatting>
  <conditionalFormatting sqref="V10">
    <cfRule type="colorScale" priority="3923">
      <colorScale>
        <cfvo type="min"/>
        <cfvo type="percentile" val="50"/>
        <cfvo type="max"/>
        <color rgb="FF63BE7B"/>
        <color rgb="FFFCFCFF"/>
        <color rgb="FFF8696B"/>
      </colorScale>
    </cfRule>
  </conditionalFormatting>
  <conditionalFormatting sqref="W10">
    <cfRule type="colorScale" priority="3924">
      <colorScale>
        <cfvo type="min"/>
        <cfvo type="percentile" val="50"/>
        <cfvo type="max"/>
        <color rgb="FF63BE7B"/>
        <color rgb="FFFCFCFF"/>
        <color rgb="FFF8696B"/>
      </colorScale>
    </cfRule>
  </conditionalFormatting>
  <conditionalFormatting sqref="R10">
    <cfRule type="colorScale" priority="3935">
      <colorScale>
        <cfvo type="min"/>
        <cfvo type="max"/>
        <color rgb="FFFCFCFF"/>
        <color rgb="FF63BE7B"/>
      </colorScale>
    </cfRule>
    <cfRule type="colorScale" priority="3936">
      <colorScale>
        <cfvo type="min"/>
        <cfvo type="percentile" val="50"/>
        <cfvo type="max"/>
        <color rgb="FFF8696B"/>
        <color rgb="FFFCFCFF"/>
        <color rgb="FF63BE7B"/>
      </colorScale>
    </cfRule>
  </conditionalFormatting>
  <conditionalFormatting sqref="R10">
    <cfRule type="colorScale" priority="3947">
      <colorScale>
        <cfvo type="min"/>
        <cfvo type="max"/>
        <color rgb="FFFCFCFF"/>
        <color rgb="FF63BE7B"/>
      </colorScale>
    </cfRule>
  </conditionalFormatting>
  <conditionalFormatting sqref="S10">
    <cfRule type="colorScale" priority="3948">
      <colorScale>
        <cfvo type="min"/>
        <cfvo type="max"/>
        <color rgb="FFFCFCFF"/>
        <color rgb="FF63BE7B"/>
      </colorScale>
    </cfRule>
  </conditionalFormatting>
  <conditionalFormatting sqref="T10">
    <cfRule type="colorScale" priority="3949">
      <colorScale>
        <cfvo type="min"/>
        <cfvo type="max"/>
        <color rgb="FFFCFCFF"/>
        <color rgb="FF63BE7B"/>
      </colorScale>
    </cfRule>
  </conditionalFormatting>
  <conditionalFormatting sqref="D10">
    <cfRule type="colorScale" priority="3950">
      <colorScale>
        <cfvo type="min"/>
        <cfvo type="percentile" val="50"/>
        <cfvo type="max"/>
        <color rgb="FFF8696B"/>
        <color rgb="FFFCFCFF"/>
        <color rgb="FF63BE7B"/>
      </colorScale>
    </cfRule>
  </conditionalFormatting>
  <conditionalFormatting sqref="O10">
    <cfRule type="colorScale" priority="3954">
      <colorScale>
        <cfvo type="min"/>
        <cfvo type="percentile" val="50"/>
        <cfvo type="max"/>
        <color rgb="FF63BE7B"/>
        <color rgb="FFFCFCFF"/>
        <color rgb="FFF8696B"/>
      </colorScale>
    </cfRule>
  </conditionalFormatting>
  <conditionalFormatting sqref="P10">
    <cfRule type="colorScale" priority="3955">
      <colorScale>
        <cfvo type="min"/>
        <cfvo type="percentile" val="50"/>
        <cfvo type="max"/>
        <color rgb="FF63BE7B"/>
        <color rgb="FFFCFCFF"/>
        <color rgb="FFF8696B"/>
      </colorScale>
    </cfRule>
  </conditionalFormatting>
  <conditionalFormatting sqref="Q10">
    <cfRule type="colorScale" priority="3956">
      <colorScale>
        <cfvo type="min"/>
        <cfvo type="percentile" val="50"/>
        <cfvo type="max"/>
        <color rgb="FFF8696B"/>
        <color rgb="FFFCFCFF"/>
        <color rgb="FF63BE7B"/>
      </colorScale>
    </cfRule>
  </conditionalFormatting>
  <conditionalFormatting sqref="R10">
    <cfRule type="colorScale" priority="3957">
      <colorScale>
        <cfvo type="min"/>
        <cfvo type="max"/>
        <color rgb="FFFCFCFF"/>
        <color rgb="FF63BE7B"/>
      </colorScale>
    </cfRule>
  </conditionalFormatting>
  <conditionalFormatting sqref="S10">
    <cfRule type="colorScale" priority="3958">
      <colorScale>
        <cfvo type="min"/>
        <cfvo type="max"/>
        <color rgb="FFFCFCFF"/>
        <color rgb="FF63BE7B"/>
      </colorScale>
    </cfRule>
  </conditionalFormatting>
  <conditionalFormatting sqref="T10">
    <cfRule type="colorScale" priority="3959">
      <colorScale>
        <cfvo type="min"/>
        <cfvo type="max"/>
        <color rgb="FFFCFCFF"/>
        <color rgb="FF63BE7B"/>
      </colorScale>
    </cfRule>
  </conditionalFormatting>
  <conditionalFormatting sqref="U10">
    <cfRule type="colorScale" priority="3960">
      <colorScale>
        <cfvo type="min"/>
        <cfvo type="percentile" val="50"/>
        <cfvo type="max"/>
        <color rgb="FFF8696B"/>
        <color rgb="FFFCFCFF"/>
        <color rgb="FF63BE7B"/>
      </colorScale>
    </cfRule>
  </conditionalFormatting>
  <conditionalFormatting sqref="V10">
    <cfRule type="colorScale" priority="3961">
      <colorScale>
        <cfvo type="min"/>
        <cfvo type="percentile" val="50"/>
        <cfvo type="max"/>
        <color rgb="FF63BE7B"/>
        <color rgb="FFFCFCFF"/>
        <color rgb="FFF8696B"/>
      </colorScale>
    </cfRule>
  </conditionalFormatting>
  <conditionalFormatting sqref="W10">
    <cfRule type="colorScale" priority="3962">
      <colorScale>
        <cfvo type="min"/>
        <cfvo type="percentile" val="50"/>
        <cfvo type="max"/>
        <color rgb="FF63BE7B"/>
        <color rgb="FFFCFCFF"/>
        <color rgb="FFF8696B"/>
      </colorScale>
    </cfRule>
  </conditionalFormatting>
  <conditionalFormatting sqref="R10">
    <cfRule type="colorScale" priority="3696">
      <colorScale>
        <cfvo type="min"/>
        <cfvo type="max"/>
        <color rgb="FFFCFCFF"/>
        <color rgb="FF63BE7B"/>
      </colorScale>
    </cfRule>
    <cfRule type="colorScale" priority="3963">
      <colorScale>
        <cfvo type="min"/>
        <cfvo type="percentile" val="50"/>
        <cfvo type="max"/>
        <color rgb="FFF8696B"/>
        <color rgb="FFFCFCFF"/>
        <color rgb="FF63BE7B"/>
      </colorScale>
    </cfRule>
  </conditionalFormatting>
  <conditionalFormatting sqref="S10">
    <cfRule type="colorScale" priority="3695">
      <colorScale>
        <cfvo type="min"/>
        <cfvo type="percentile" val="50"/>
        <cfvo type="max"/>
        <color rgb="FFF8696B"/>
        <color rgb="FFFCFCFF"/>
        <color rgb="FF63BE7B"/>
      </colorScale>
    </cfRule>
    <cfRule type="colorScale" priority="3711">
      <colorScale>
        <cfvo type="min"/>
        <cfvo type="max"/>
        <color rgb="FFFCFCFF"/>
        <color rgb="FF63BE7B"/>
      </colorScale>
    </cfRule>
  </conditionalFormatting>
  <conditionalFormatting sqref="T10">
    <cfRule type="colorScale" priority="3694">
      <colorScale>
        <cfvo type="min"/>
        <cfvo type="percentile" val="50"/>
        <cfvo type="max"/>
        <color rgb="FFF8696B"/>
        <color rgb="FFFCFCFF"/>
        <color rgb="FF63BE7B"/>
      </colorScale>
    </cfRule>
    <cfRule type="colorScale" priority="3964">
      <colorScale>
        <cfvo type="min"/>
        <cfvo type="max"/>
        <color rgb="FFFCFCFF"/>
        <color rgb="FF63BE7B"/>
      </colorScale>
    </cfRule>
  </conditionalFormatting>
  <conditionalFormatting sqref="E10:N10">
    <cfRule type="colorScale" priority="3965">
      <colorScale>
        <cfvo type="min"/>
        <cfvo type="max"/>
        <color rgb="FFFCFCFF"/>
        <color rgb="FF63BE7B"/>
      </colorScale>
    </cfRule>
    <cfRule type="colorScale" priority="3966">
      <colorScale>
        <cfvo type="min"/>
        <cfvo type="max"/>
        <color rgb="FFFCFCFF"/>
        <color rgb="FF63BE7B"/>
      </colorScale>
    </cfRule>
    <cfRule type="colorScale" priority="3967">
      <colorScale>
        <cfvo type="min"/>
        <cfvo type="percentile" val="50"/>
        <cfvo type="max"/>
        <color rgb="FFF8696B"/>
        <color rgb="FFFFEB84"/>
        <color rgb="FF63BE7B"/>
      </colorScale>
    </cfRule>
    <cfRule type="colorScale" priority="3968">
      <colorScale>
        <cfvo type="min"/>
        <cfvo type="max"/>
        <color rgb="FFFFEF9C"/>
        <color rgb="FF63BE7B"/>
      </colorScale>
    </cfRule>
  </conditionalFormatting>
  <conditionalFormatting sqref="E10:N10">
    <cfRule type="colorScale" priority="3709">
      <colorScale>
        <cfvo type="min"/>
        <cfvo type="max"/>
        <color rgb="FFFCFCFF"/>
        <color rgb="FF63BE7B"/>
      </colorScale>
    </cfRule>
  </conditionalFormatting>
  <conditionalFormatting sqref="D16:D18 D32:D47">
    <cfRule type="colorScale" priority="58586">
      <colorScale>
        <cfvo type="min"/>
        <cfvo type="percentile" val="50"/>
        <cfvo type="max"/>
        <color rgb="FFF8696B"/>
        <color rgb="FFFCFCFF"/>
        <color rgb="FF63BE7B"/>
      </colorScale>
    </cfRule>
  </conditionalFormatting>
  <conditionalFormatting sqref="E16:E18 E32:E47">
    <cfRule type="colorScale" priority="58596">
      <colorScale>
        <cfvo type="min"/>
        <cfvo type="max"/>
        <color rgb="FFFCFCFF"/>
        <color rgb="FF63BE7B"/>
      </colorScale>
    </cfRule>
  </conditionalFormatting>
  <conditionalFormatting sqref="O16:O18 O32:O47">
    <cfRule type="colorScale" priority="58610">
      <colorScale>
        <cfvo type="min"/>
        <cfvo type="percentile" val="50"/>
        <cfvo type="max"/>
        <color rgb="FF63BE7B"/>
        <color rgb="FFFCFCFF"/>
        <color rgb="FFF8696B"/>
      </colorScale>
    </cfRule>
  </conditionalFormatting>
  <conditionalFormatting sqref="P16:P18 P32:P47">
    <cfRule type="colorScale" priority="58612">
      <colorScale>
        <cfvo type="min"/>
        <cfvo type="percentile" val="50"/>
        <cfvo type="max"/>
        <color rgb="FF63BE7B"/>
        <color rgb="FFFCFCFF"/>
        <color rgb="FFF8696B"/>
      </colorScale>
    </cfRule>
  </conditionalFormatting>
  <conditionalFormatting sqref="Q16:Q18 Q32:Q47">
    <cfRule type="colorScale" priority="58614">
      <colorScale>
        <cfvo type="min"/>
        <cfvo type="percentile" val="50"/>
        <cfvo type="max"/>
        <color rgb="FFF8696B"/>
        <color rgb="FFFCFCFF"/>
        <color rgb="FF63BE7B"/>
      </colorScale>
    </cfRule>
  </conditionalFormatting>
  <conditionalFormatting sqref="R16:R18 R32:R47">
    <cfRule type="colorScale" priority="58616">
      <colorScale>
        <cfvo type="min"/>
        <cfvo type="max"/>
        <color rgb="FFFCFCFF"/>
        <color rgb="FF63BE7B"/>
      </colorScale>
    </cfRule>
  </conditionalFormatting>
  <conditionalFormatting sqref="S16:S18 S32:S47">
    <cfRule type="colorScale" priority="58618">
      <colorScale>
        <cfvo type="min"/>
        <cfvo type="max"/>
        <color rgb="FFFCFCFF"/>
        <color rgb="FF63BE7B"/>
      </colorScale>
    </cfRule>
  </conditionalFormatting>
  <conditionalFormatting sqref="T16:T18 T32:T47">
    <cfRule type="colorScale" priority="58620">
      <colorScale>
        <cfvo type="min"/>
        <cfvo type="max"/>
        <color rgb="FFFCFCFF"/>
        <color rgb="FF63BE7B"/>
      </colorScale>
    </cfRule>
  </conditionalFormatting>
  <conditionalFormatting sqref="U16:U18 U32:U47">
    <cfRule type="colorScale" priority="58622">
      <colorScale>
        <cfvo type="min"/>
        <cfvo type="max"/>
        <color rgb="FFFCFCFF"/>
        <color rgb="FF63BE7B"/>
      </colorScale>
    </cfRule>
  </conditionalFormatting>
  <conditionalFormatting sqref="V16:V18 V32:V47">
    <cfRule type="colorScale" priority="58624">
      <colorScale>
        <cfvo type="min"/>
        <cfvo type="percentile" val="50"/>
        <cfvo type="max"/>
        <color rgb="FF63BE7B"/>
        <color rgb="FFFCFCFF"/>
        <color rgb="FFF8696B"/>
      </colorScale>
    </cfRule>
  </conditionalFormatting>
  <conditionalFormatting sqref="E18:N18">
    <cfRule type="colorScale" priority="58686">
      <colorScale>
        <cfvo type="min"/>
        <cfvo type="max"/>
        <color rgb="FFFCFCFF"/>
        <color rgb="FF63BE7B"/>
      </colorScale>
    </cfRule>
    <cfRule type="colorScale" priority="58687">
      <colorScale>
        <cfvo type="min"/>
        <cfvo type="max"/>
        <color rgb="FFFCFCFF"/>
        <color rgb="FF63BE7B"/>
      </colorScale>
    </cfRule>
    <cfRule type="colorScale" priority="58688">
      <colorScale>
        <cfvo type="min"/>
        <cfvo type="percentile" val="50"/>
        <cfvo type="max"/>
        <color rgb="FFF8696B"/>
        <color rgb="FFFFEB84"/>
        <color rgb="FF63BE7B"/>
      </colorScale>
    </cfRule>
    <cfRule type="colorScale" priority="58689">
      <colorScale>
        <cfvo type="min"/>
        <cfvo type="max"/>
        <color rgb="FFFCFCFF"/>
        <color rgb="FF63BE7B"/>
      </colorScale>
    </cfRule>
    <cfRule type="colorScale" priority="58690">
      <colorScale>
        <cfvo type="min"/>
        <cfvo type="max"/>
        <color rgb="FFFCFCFF"/>
        <color rgb="FF63BE7B"/>
      </colorScale>
    </cfRule>
    <cfRule type="colorScale" priority="58691">
      <colorScale>
        <cfvo type="min"/>
        <cfvo type="max"/>
        <color rgb="FFFCFCFF"/>
        <color rgb="FF63BE7B"/>
      </colorScale>
    </cfRule>
    <cfRule type="colorScale" priority="58692">
      <colorScale>
        <cfvo type="min"/>
        <cfvo type="max"/>
        <color rgb="FFFFEF9C"/>
        <color rgb="FF63BE7B"/>
      </colorScale>
    </cfRule>
  </conditionalFormatting>
  <conditionalFormatting sqref="D14:D18 D2 D20:D25 D4:D12 D30 D27:D28 D32:D47">
    <cfRule type="colorScale" priority="3690">
      <colorScale>
        <cfvo type="min"/>
        <cfvo type="percentile" val="50"/>
        <cfvo type="max"/>
        <color rgb="FFF8696B"/>
        <color rgb="FFFCFCFF"/>
        <color rgb="FF63BE7B"/>
      </colorScale>
    </cfRule>
  </conditionalFormatting>
  <conditionalFormatting sqref="O14:O18 O2 O20:O25 O4:O12 O30 O27:O28 O32:O47">
    <cfRule type="colorScale" priority="3104">
      <colorScale>
        <cfvo type="min"/>
        <cfvo type="percentile" val="50"/>
        <cfvo type="max"/>
        <color rgb="FF63BE7B"/>
        <color rgb="FFFCFCFF"/>
        <color rgb="FFF8696B"/>
      </colorScale>
    </cfRule>
  </conditionalFormatting>
  <conditionalFormatting sqref="P14:P18 P2 P20:P25 P4:P12 P30 P27:P28 P32:P47">
    <cfRule type="colorScale" priority="3103">
      <colorScale>
        <cfvo type="min"/>
        <cfvo type="percentile" val="50"/>
        <cfvo type="max"/>
        <color rgb="FF63BE7B"/>
        <color rgb="FFFCFCFF"/>
        <color rgb="FFF8696B"/>
      </colorScale>
    </cfRule>
  </conditionalFormatting>
  <conditionalFormatting sqref="Q14:Q18 Q2 Q20:Q25 Q4:Q12 Q30 Q27:Q28 Q32:Q47">
    <cfRule type="colorScale" priority="3102">
      <colorScale>
        <cfvo type="min"/>
        <cfvo type="percentile" val="50"/>
        <cfvo type="max"/>
        <color rgb="FFF8696B"/>
        <color rgb="FFFCFCFF"/>
        <color rgb="FF63BE7B"/>
      </colorScale>
    </cfRule>
  </conditionalFormatting>
  <conditionalFormatting sqref="R14:R18 R2 R20:R25 R4:R12 R30 R27:R28 R32:R47">
    <cfRule type="colorScale" priority="3101">
      <colorScale>
        <cfvo type="min"/>
        <cfvo type="max"/>
        <color rgb="FFFCFCFF"/>
        <color rgb="FF63BE7B"/>
      </colorScale>
    </cfRule>
  </conditionalFormatting>
  <conditionalFormatting sqref="S14:S18 S2 S20:S25 S4:S12 S30 S27:S28 S32:S47">
    <cfRule type="colorScale" priority="3100">
      <colorScale>
        <cfvo type="min"/>
        <cfvo type="percentile" val="50"/>
        <cfvo type="max"/>
        <color rgb="FFF8696B"/>
        <color rgb="FFFCFCFF"/>
        <color rgb="FF63BE7B"/>
      </colorScale>
    </cfRule>
  </conditionalFormatting>
  <conditionalFormatting sqref="T14:T18 T2 T20:T25 T4:T12 T30 T27:T28 T32:T47">
    <cfRule type="colorScale" priority="3099">
      <colorScale>
        <cfvo type="min"/>
        <cfvo type="percentile" val="50"/>
        <cfvo type="max"/>
        <color rgb="FFF8696B"/>
        <color rgb="FFFCFCFF"/>
        <color rgb="FF63BE7B"/>
      </colorScale>
    </cfRule>
  </conditionalFormatting>
  <conditionalFormatting sqref="U14:U18 U2 U20:U25 U4:U12 U30 U27:U28 U32:U47">
    <cfRule type="colorScale" priority="3098">
      <colorScale>
        <cfvo type="min"/>
        <cfvo type="percentile" val="50"/>
        <cfvo type="max"/>
        <color rgb="FFF8696B"/>
        <color rgb="FFFCFCFF"/>
        <color rgb="FF63BE7B"/>
      </colorScale>
    </cfRule>
  </conditionalFormatting>
  <conditionalFormatting sqref="V14:V18 V2 V20:V25 V4:V12 V30 V27:V28 V32:V47">
    <cfRule type="colorScale" priority="3097">
      <colorScale>
        <cfvo type="min"/>
        <cfvo type="percentile" val="50"/>
        <cfvo type="max"/>
        <color rgb="FF63BE7B"/>
        <color rgb="FFFCFCFF"/>
        <color rgb="FFF8696B"/>
      </colorScale>
    </cfRule>
  </conditionalFormatting>
  <conditionalFormatting sqref="W14:W18 W2 W20:W25 W4:W12 W30 W27:W28 W32:W47">
    <cfRule type="colorScale" priority="3096">
      <colorScale>
        <cfvo type="min"/>
        <cfvo type="percentile" val="50"/>
        <cfvo type="max"/>
        <color rgb="FF63BE7B"/>
        <color rgb="FFFCFCFF"/>
        <color rgb="FFF8696B"/>
      </colorScale>
    </cfRule>
  </conditionalFormatting>
  <conditionalFormatting sqref="E33:E47">
    <cfRule type="colorScale" priority="3665">
      <colorScale>
        <cfvo type="min"/>
        <cfvo type="max"/>
        <color rgb="FFFCFCFF"/>
        <color rgb="FF63BE7B"/>
      </colorScale>
    </cfRule>
    <cfRule type="colorScale" priority="3666">
      <colorScale>
        <cfvo type="min"/>
        <cfvo type="max"/>
        <color rgb="FFFCFCFF"/>
        <color rgb="FF63BE7B"/>
      </colorScale>
    </cfRule>
    <cfRule type="colorScale" priority="3667">
      <colorScale>
        <cfvo type="min"/>
        <cfvo type="percentile" val="50"/>
        <cfvo type="max"/>
        <color rgb="FFF8696B"/>
        <color rgb="FFFFEB84"/>
        <color rgb="FF63BE7B"/>
      </colorScale>
    </cfRule>
    <cfRule type="colorScale" priority="3668">
      <colorScale>
        <cfvo type="min"/>
        <cfvo type="max"/>
        <color rgb="FFFFEF9C"/>
        <color rgb="FF63BE7B"/>
      </colorScale>
    </cfRule>
  </conditionalFormatting>
  <conditionalFormatting sqref="Q33:W33">
    <cfRule type="colorScale" priority="3673">
      <colorScale>
        <cfvo type="min"/>
        <cfvo type="max"/>
        <color rgb="FFFFEF9C"/>
        <color rgb="FF63BE7B"/>
      </colorScale>
    </cfRule>
  </conditionalFormatting>
  <conditionalFormatting sqref="R33:S33">
    <cfRule type="colorScale" priority="3659">
      <colorScale>
        <cfvo type="min"/>
        <cfvo type="max"/>
        <color rgb="FFFFEF9C"/>
        <color rgb="FF63BE7B"/>
      </colorScale>
    </cfRule>
    <cfRule type="colorScale" priority="3660">
      <colorScale>
        <cfvo type="min"/>
        <cfvo type="max"/>
        <color rgb="FFFFEF9C"/>
        <color rgb="FF63BE7B"/>
      </colorScale>
    </cfRule>
    <cfRule type="colorScale" priority="3662">
      <colorScale>
        <cfvo type="min"/>
        <cfvo type="percentile" val="50"/>
        <cfvo type="max"/>
        <color rgb="FFF8696B"/>
        <color rgb="FFFCFCFF"/>
        <color rgb="FF63BE7B"/>
      </colorScale>
    </cfRule>
    <cfRule type="colorScale" priority="3663">
      <colorScale>
        <cfvo type="min"/>
        <cfvo type="max"/>
        <color rgb="FFFCFCFF"/>
        <color rgb="FF63BE7B"/>
      </colorScale>
    </cfRule>
    <cfRule type="colorScale" priority="3664">
      <colorScale>
        <cfvo type="min"/>
        <cfvo type="max"/>
        <color rgb="FFFCFCFF"/>
        <color rgb="FF63BE7B"/>
      </colorScale>
    </cfRule>
    <cfRule type="colorScale" priority="3671">
      <colorScale>
        <cfvo type="min"/>
        <cfvo type="percentile" val="50"/>
        <cfvo type="max"/>
        <color rgb="FFF8696B"/>
        <color rgb="FFFCFCFF"/>
        <color rgb="FF63BE7B"/>
      </colorScale>
    </cfRule>
    <cfRule type="colorScale" priority="3672">
      <colorScale>
        <cfvo type="min"/>
        <cfvo type="max"/>
        <color rgb="FFFCFCFF"/>
        <color rgb="FF63BE7B"/>
      </colorScale>
    </cfRule>
  </conditionalFormatting>
  <conditionalFormatting sqref="U33:W33">
    <cfRule type="colorScale" priority="3674">
      <colorScale>
        <cfvo type="min"/>
        <cfvo type="max"/>
        <color rgb="FFFFEF9C"/>
        <color rgb="FF63BE7B"/>
      </colorScale>
    </cfRule>
    <cfRule type="colorScale" priority="3675">
      <colorScale>
        <cfvo type="min"/>
        <cfvo type="max"/>
        <color rgb="FFFFEF9C"/>
        <color rgb="FF63BE7B"/>
      </colorScale>
    </cfRule>
    <cfRule type="colorScale" priority="3676">
      <colorScale>
        <cfvo type="min"/>
        <cfvo type="max"/>
        <color rgb="FFFFEF9C"/>
        <color rgb="FF63BE7B"/>
      </colorScale>
    </cfRule>
  </conditionalFormatting>
  <conditionalFormatting sqref="D5:D12 D14:D18 D20:D25 D30 D27:D28 D32:D47">
    <cfRule type="colorScale" priority="3649">
      <colorScale>
        <cfvo type="min"/>
        <cfvo type="percentile" val="50"/>
        <cfvo type="max"/>
        <color rgb="FFF8696B"/>
        <color rgb="FFFCFCFF"/>
        <color rgb="FF63BE7B"/>
      </colorScale>
    </cfRule>
  </conditionalFormatting>
  <conditionalFormatting sqref="E5:E12 E14:E18 E20:E25 E30 E27:E28 E32:E47">
    <cfRule type="colorScale" priority="3648">
      <colorScale>
        <cfvo type="min"/>
        <cfvo type="max"/>
        <color rgb="FFFCFCFF"/>
        <color rgb="FF63BE7B"/>
      </colorScale>
    </cfRule>
  </conditionalFormatting>
  <conditionalFormatting sqref="D14:D18 D2 D20:D25 D4:D12 D30 D27:D28 D32:D47">
    <cfRule type="colorScale" priority="2602">
      <colorScale>
        <cfvo type="min"/>
        <cfvo type="percentile" val="50"/>
        <cfvo type="max"/>
        <color rgb="FFF8696B"/>
        <color rgb="FFFCFCFF"/>
        <color rgb="FF63BE7B"/>
      </colorScale>
    </cfRule>
  </conditionalFormatting>
  <conditionalFormatting sqref="O14:O18 O2 O20:O25 O4:O12 O30 O27:O28 O32:O47">
    <cfRule type="colorScale" priority="2141">
      <colorScale>
        <cfvo type="min"/>
        <cfvo type="percentile" val="50"/>
        <cfvo type="max"/>
        <color rgb="FF63BE7B"/>
        <color rgb="FFFCFCFF"/>
        <color rgb="FFF8696B"/>
      </colorScale>
    </cfRule>
    <cfRule type="colorScale" priority="2779">
      <colorScale>
        <cfvo type="min"/>
        <cfvo type="max"/>
        <color rgb="FFFCFCFF"/>
        <color rgb="FF63BE7B"/>
      </colorScale>
    </cfRule>
  </conditionalFormatting>
  <conditionalFormatting sqref="P14:P18 P2 P20:P25 P4:P12 P30 P27:P28 P32:P47">
    <cfRule type="colorScale" priority="2140">
      <colorScale>
        <cfvo type="min"/>
        <cfvo type="percentile" val="50"/>
        <cfvo type="max"/>
        <color rgb="FF63BE7B"/>
        <color rgb="FFFCFCFF"/>
        <color rgb="FFF8696B"/>
      </colorScale>
    </cfRule>
  </conditionalFormatting>
  <conditionalFormatting sqref="Q14:Q18 Q2 Q20:Q25 Q4:Q12 Q30 Q27:Q28 Q32:Q47">
    <cfRule type="colorScale" priority="2139">
      <colorScale>
        <cfvo type="min"/>
        <cfvo type="percentile" val="50"/>
        <cfvo type="max"/>
        <color rgb="FFF8696B"/>
        <color rgb="FFFCFCFF"/>
        <color rgb="FF63BE7B"/>
      </colorScale>
    </cfRule>
  </conditionalFormatting>
  <conditionalFormatting sqref="R14:R18 R2 R20:R25 R4:R12 R30 R27:R28 R32:R47">
    <cfRule type="colorScale" priority="2138">
      <colorScale>
        <cfvo type="min"/>
        <cfvo type="max"/>
        <color rgb="FFFCFCFF"/>
        <color rgb="FF63BE7B"/>
      </colorScale>
    </cfRule>
  </conditionalFormatting>
  <conditionalFormatting sqref="S14:S18 S2 S20:S25 S4:S12 S30 S27:S28 S32:S47">
    <cfRule type="colorScale" priority="2137">
      <colorScale>
        <cfvo type="min"/>
        <cfvo type="percentile" val="50"/>
        <cfvo type="max"/>
        <color rgb="FFF8696B"/>
        <color rgb="FFFCFCFF"/>
        <color rgb="FF63BE7B"/>
      </colorScale>
    </cfRule>
  </conditionalFormatting>
  <conditionalFormatting sqref="T14:T18 T2 T20:T25 T4:T12 T30 T27:T28 T32:T47">
    <cfRule type="colorScale" priority="2136">
      <colorScale>
        <cfvo type="min"/>
        <cfvo type="percentile" val="50"/>
        <cfvo type="max"/>
        <color rgb="FFF8696B"/>
        <color rgb="FFFCFCFF"/>
        <color rgb="FF63BE7B"/>
      </colorScale>
    </cfRule>
  </conditionalFormatting>
  <conditionalFormatting sqref="U14:U18 U2 U20:U25 U4:U12 U30 U27:U28 U32:U47">
    <cfRule type="colorScale" priority="2135">
      <colorScale>
        <cfvo type="min"/>
        <cfvo type="percentile" val="50"/>
        <cfvo type="max"/>
        <color rgb="FFF8696B"/>
        <color rgb="FFFCFCFF"/>
        <color rgb="FF63BE7B"/>
      </colorScale>
    </cfRule>
  </conditionalFormatting>
  <conditionalFormatting sqref="V14:V18 V2 V20:V25 V4:V12 V30 V27:V28 V32:V47">
    <cfRule type="colorScale" priority="2134">
      <colorScale>
        <cfvo type="min"/>
        <cfvo type="percentile" val="50"/>
        <cfvo type="max"/>
        <color rgb="FF63BE7B"/>
        <color rgb="FFFCFCFF"/>
        <color rgb="FFF8696B"/>
      </colorScale>
    </cfRule>
  </conditionalFormatting>
  <conditionalFormatting sqref="W14:W18 W2 W20:W25 W4:W12 W30 W27:W28 W32:W47">
    <cfRule type="colorScale" priority="2133">
      <colorScale>
        <cfvo type="min"/>
        <cfvo type="percentile" val="50"/>
        <cfvo type="max"/>
        <color rgb="FF63BE7B"/>
        <color rgb="FFFCFCFF"/>
        <color rgb="FFF8696B"/>
      </colorScale>
    </cfRule>
  </conditionalFormatting>
  <conditionalFormatting sqref="Q34:W34">
    <cfRule type="colorScale" priority="2762">
      <colorScale>
        <cfvo type="min"/>
        <cfvo type="max"/>
        <color rgb="FFFFEF9C"/>
        <color rgb="FF63BE7B"/>
      </colorScale>
    </cfRule>
  </conditionalFormatting>
  <conditionalFormatting sqref="R34:S34">
    <cfRule type="colorScale" priority="2755">
      <colorScale>
        <cfvo type="min"/>
        <cfvo type="max"/>
        <color rgb="FFFFEF9C"/>
        <color rgb="FF63BE7B"/>
      </colorScale>
    </cfRule>
    <cfRule type="colorScale" priority="2756">
      <colorScale>
        <cfvo type="min"/>
        <cfvo type="max"/>
        <color rgb="FFFFEF9C"/>
        <color rgb="FF63BE7B"/>
      </colorScale>
    </cfRule>
    <cfRule type="colorScale" priority="2757">
      <colorScale>
        <cfvo type="min"/>
        <cfvo type="percentile" val="50"/>
        <cfvo type="max"/>
        <color rgb="FFF8696B"/>
        <color rgb="FFFCFCFF"/>
        <color rgb="FF63BE7B"/>
      </colorScale>
    </cfRule>
    <cfRule type="colorScale" priority="2758">
      <colorScale>
        <cfvo type="min"/>
        <cfvo type="max"/>
        <color rgb="FFFCFCFF"/>
        <color rgb="FF63BE7B"/>
      </colorScale>
    </cfRule>
    <cfRule type="colorScale" priority="2759">
      <colorScale>
        <cfvo type="min"/>
        <cfvo type="max"/>
        <color rgb="FFFCFCFF"/>
        <color rgb="FF63BE7B"/>
      </colorScale>
    </cfRule>
    <cfRule type="colorScale" priority="2760">
      <colorScale>
        <cfvo type="min"/>
        <cfvo type="percentile" val="50"/>
        <cfvo type="max"/>
        <color rgb="FFF8696B"/>
        <color rgb="FFFCFCFF"/>
        <color rgb="FF63BE7B"/>
      </colorScale>
    </cfRule>
    <cfRule type="colorScale" priority="2761">
      <colorScale>
        <cfvo type="min"/>
        <cfvo type="max"/>
        <color rgb="FFFCFCFF"/>
        <color rgb="FF63BE7B"/>
      </colorScale>
    </cfRule>
  </conditionalFormatting>
  <conditionalFormatting sqref="U34:W34">
    <cfRule type="colorScale" priority="2763">
      <colorScale>
        <cfvo type="min"/>
        <cfvo type="max"/>
        <color rgb="FFFFEF9C"/>
        <color rgb="FF63BE7B"/>
      </colorScale>
    </cfRule>
    <cfRule type="colorScale" priority="2764">
      <colorScale>
        <cfvo type="min"/>
        <cfvo type="max"/>
        <color rgb="FFFFEF9C"/>
        <color rgb="FF63BE7B"/>
      </colorScale>
    </cfRule>
    <cfRule type="colorScale" priority="2765">
      <colorScale>
        <cfvo type="min"/>
        <cfvo type="max"/>
        <color rgb="FFFFEF9C"/>
        <color rgb="FF63BE7B"/>
      </colorScale>
    </cfRule>
  </conditionalFormatting>
  <conditionalFormatting sqref="Q35:W35">
    <cfRule type="colorScale" priority="2741">
      <colorScale>
        <cfvo type="min"/>
        <cfvo type="max"/>
        <color rgb="FFFFEF9C"/>
        <color rgb="FF63BE7B"/>
      </colorScale>
    </cfRule>
  </conditionalFormatting>
  <conditionalFormatting sqref="R35:S35">
    <cfRule type="colorScale" priority="2734">
      <colorScale>
        <cfvo type="min"/>
        <cfvo type="max"/>
        <color rgb="FFFFEF9C"/>
        <color rgb="FF63BE7B"/>
      </colorScale>
    </cfRule>
    <cfRule type="colorScale" priority="2735">
      <colorScale>
        <cfvo type="min"/>
        <cfvo type="max"/>
        <color rgb="FFFFEF9C"/>
        <color rgb="FF63BE7B"/>
      </colorScale>
    </cfRule>
    <cfRule type="colorScale" priority="2736">
      <colorScale>
        <cfvo type="min"/>
        <cfvo type="percentile" val="50"/>
        <cfvo type="max"/>
        <color rgb="FFF8696B"/>
        <color rgb="FFFCFCFF"/>
        <color rgb="FF63BE7B"/>
      </colorScale>
    </cfRule>
    <cfRule type="colorScale" priority="2737">
      <colorScale>
        <cfvo type="min"/>
        <cfvo type="max"/>
        <color rgb="FFFCFCFF"/>
        <color rgb="FF63BE7B"/>
      </colorScale>
    </cfRule>
    <cfRule type="colorScale" priority="2738">
      <colorScale>
        <cfvo type="min"/>
        <cfvo type="max"/>
        <color rgb="FFFCFCFF"/>
        <color rgb="FF63BE7B"/>
      </colorScale>
    </cfRule>
    <cfRule type="colorScale" priority="2739">
      <colorScale>
        <cfvo type="min"/>
        <cfvo type="percentile" val="50"/>
        <cfvo type="max"/>
        <color rgb="FFF8696B"/>
        <color rgb="FFFCFCFF"/>
        <color rgb="FF63BE7B"/>
      </colorScale>
    </cfRule>
    <cfRule type="colorScale" priority="2740">
      <colorScale>
        <cfvo type="min"/>
        <cfvo type="max"/>
        <color rgb="FFFCFCFF"/>
        <color rgb="FF63BE7B"/>
      </colorScale>
    </cfRule>
  </conditionalFormatting>
  <conditionalFormatting sqref="U35:W35">
    <cfRule type="colorScale" priority="2742">
      <colorScale>
        <cfvo type="min"/>
        <cfvo type="max"/>
        <color rgb="FFFFEF9C"/>
        <color rgb="FF63BE7B"/>
      </colorScale>
    </cfRule>
    <cfRule type="colorScale" priority="2743">
      <colorScale>
        <cfvo type="min"/>
        <cfvo type="max"/>
        <color rgb="FFFFEF9C"/>
        <color rgb="FF63BE7B"/>
      </colorScale>
    </cfRule>
    <cfRule type="colorScale" priority="2744">
      <colorScale>
        <cfvo type="min"/>
        <cfvo type="max"/>
        <color rgb="FFFFEF9C"/>
        <color rgb="FF63BE7B"/>
      </colorScale>
    </cfRule>
  </conditionalFormatting>
  <conditionalFormatting sqref="Q36:W36">
    <cfRule type="colorScale" priority="2720">
      <colorScale>
        <cfvo type="min"/>
        <cfvo type="max"/>
        <color rgb="FFFFEF9C"/>
        <color rgb="FF63BE7B"/>
      </colorScale>
    </cfRule>
  </conditionalFormatting>
  <conditionalFormatting sqref="R36:S36">
    <cfRule type="colorScale" priority="2713">
      <colorScale>
        <cfvo type="min"/>
        <cfvo type="max"/>
        <color rgb="FFFFEF9C"/>
        <color rgb="FF63BE7B"/>
      </colorScale>
    </cfRule>
    <cfRule type="colorScale" priority="2714">
      <colorScale>
        <cfvo type="min"/>
        <cfvo type="max"/>
        <color rgb="FFFFEF9C"/>
        <color rgb="FF63BE7B"/>
      </colorScale>
    </cfRule>
    <cfRule type="colorScale" priority="2715">
      <colorScale>
        <cfvo type="min"/>
        <cfvo type="percentile" val="50"/>
        <cfvo type="max"/>
        <color rgb="FFF8696B"/>
        <color rgb="FFFCFCFF"/>
        <color rgb="FF63BE7B"/>
      </colorScale>
    </cfRule>
    <cfRule type="colorScale" priority="2716">
      <colorScale>
        <cfvo type="min"/>
        <cfvo type="max"/>
        <color rgb="FFFCFCFF"/>
        <color rgb="FF63BE7B"/>
      </colorScale>
    </cfRule>
    <cfRule type="colorScale" priority="2717">
      <colorScale>
        <cfvo type="min"/>
        <cfvo type="max"/>
        <color rgb="FFFCFCFF"/>
        <color rgb="FF63BE7B"/>
      </colorScale>
    </cfRule>
    <cfRule type="colorScale" priority="2718">
      <colorScale>
        <cfvo type="min"/>
        <cfvo type="percentile" val="50"/>
        <cfvo type="max"/>
        <color rgb="FFF8696B"/>
        <color rgb="FFFCFCFF"/>
        <color rgb="FF63BE7B"/>
      </colorScale>
    </cfRule>
    <cfRule type="colorScale" priority="2719">
      <colorScale>
        <cfvo type="min"/>
        <cfvo type="max"/>
        <color rgb="FFFCFCFF"/>
        <color rgb="FF63BE7B"/>
      </colorScale>
    </cfRule>
  </conditionalFormatting>
  <conditionalFormatting sqref="U36:W36">
    <cfRule type="colorScale" priority="2721">
      <colorScale>
        <cfvo type="min"/>
        <cfvo type="max"/>
        <color rgb="FFFFEF9C"/>
        <color rgb="FF63BE7B"/>
      </colorScale>
    </cfRule>
    <cfRule type="colorScale" priority="2722">
      <colorScale>
        <cfvo type="min"/>
        <cfvo type="max"/>
        <color rgb="FFFFEF9C"/>
        <color rgb="FF63BE7B"/>
      </colorScale>
    </cfRule>
    <cfRule type="colorScale" priority="2723">
      <colorScale>
        <cfvo type="min"/>
        <cfvo type="max"/>
        <color rgb="FFFFEF9C"/>
        <color rgb="FF63BE7B"/>
      </colorScale>
    </cfRule>
  </conditionalFormatting>
  <conditionalFormatting sqref="Q37:W37">
    <cfRule type="colorScale" priority="2699">
      <colorScale>
        <cfvo type="min"/>
        <cfvo type="max"/>
        <color rgb="FFFFEF9C"/>
        <color rgb="FF63BE7B"/>
      </colorScale>
    </cfRule>
  </conditionalFormatting>
  <conditionalFormatting sqref="R37:S37">
    <cfRule type="colorScale" priority="2692">
      <colorScale>
        <cfvo type="min"/>
        <cfvo type="max"/>
        <color rgb="FFFFEF9C"/>
        <color rgb="FF63BE7B"/>
      </colorScale>
    </cfRule>
    <cfRule type="colorScale" priority="2693">
      <colorScale>
        <cfvo type="min"/>
        <cfvo type="max"/>
        <color rgb="FFFFEF9C"/>
        <color rgb="FF63BE7B"/>
      </colorScale>
    </cfRule>
    <cfRule type="colorScale" priority="2694">
      <colorScale>
        <cfvo type="min"/>
        <cfvo type="percentile" val="50"/>
        <cfvo type="max"/>
        <color rgb="FFF8696B"/>
        <color rgb="FFFCFCFF"/>
        <color rgb="FF63BE7B"/>
      </colorScale>
    </cfRule>
    <cfRule type="colorScale" priority="2695">
      <colorScale>
        <cfvo type="min"/>
        <cfvo type="max"/>
        <color rgb="FFFCFCFF"/>
        <color rgb="FF63BE7B"/>
      </colorScale>
    </cfRule>
    <cfRule type="colorScale" priority="2696">
      <colorScale>
        <cfvo type="min"/>
        <cfvo type="max"/>
        <color rgb="FFFCFCFF"/>
        <color rgb="FF63BE7B"/>
      </colorScale>
    </cfRule>
    <cfRule type="colorScale" priority="2697">
      <colorScale>
        <cfvo type="min"/>
        <cfvo type="percentile" val="50"/>
        <cfvo type="max"/>
        <color rgb="FFF8696B"/>
        <color rgb="FFFCFCFF"/>
        <color rgb="FF63BE7B"/>
      </colorScale>
    </cfRule>
    <cfRule type="colorScale" priority="2698">
      <colorScale>
        <cfvo type="min"/>
        <cfvo type="max"/>
        <color rgb="FFFCFCFF"/>
        <color rgb="FF63BE7B"/>
      </colorScale>
    </cfRule>
  </conditionalFormatting>
  <conditionalFormatting sqref="U37:W37">
    <cfRule type="colorScale" priority="2700">
      <colorScale>
        <cfvo type="min"/>
        <cfvo type="max"/>
        <color rgb="FFFFEF9C"/>
        <color rgb="FF63BE7B"/>
      </colorScale>
    </cfRule>
    <cfRule type="colorScale" priority="2701">
      <colorScale>
        <cfvo type="min"/>
        <cfvo type="max"/>
        <color rgb="FFFFEF9C"/>
        <color rgb="FF63BE7B"/>
      </colorScale>
    </cfRule>
    <cfRule type="colorScale" priority="2702">
      <colorScale>
        <cfvo type="min"/>
        <cfvo type="max"/>
        <color rgb="FFFFEF9C"/>
        <color rgb="FF63BE7B"/>
      </colorScale>
    </cfRule>
  </conditionalFormatting>
  <conditionalFormatting sqref="Q38:W38">
    <cfRule type="colorScale" priority="2678">
      <colorScale>
        <cfvo type="min"/>
        <cfvo type="max"/>
        <color rgb="FFFFEF9C"/>
        <color rgb="FF63BE7B"/>
      </colorScale>
    </cfRule>
  </conditionalFormatting>
  <conditionalFormatting sqref="R38:S38">
    <cfRule type="colorScale" priority="2671">
      <colorScale>
        <cfvo type="min"/>
        <cfvo type="max"/>
        <color rgb="FFFFEF9C"/>
        <color rgb="FF63BE7B"/>
      </colorScale>
    </cfRule>
    <cfRule type="colorScale" priority="2672">
      <colorScale>
        <cfvo type="min"/>
        <cfvo type="max"/>
        <color rgb="FFFFEF9C"/>
        <color rgb="FF63BE7B"/>
      </colorScale>
    </cfRule>
    <cfRule type="colorScale" priority="2673">
      <colorScale>
        <cfvo type="min"/>
        <cfvo type="percentile" val="50"/>
        <cfvo type="max"/>
        <color rgb="FFF8696B"/>
        <color rgb="FFFCFCFF"/>
        <color rgb="FF63BE7B"/>
      </colorScale>
    </cfRule>
    <cfRule type="colorScale" priority="2674">
      <colorScale>
        <cfvo type="min"/>
        <cfvo type="max"/>
        <color rgb="FFFCFCFF"/>
        <color rgb="FF63BE7B"/>
      </colorScale>
    </cfRule>
    <cfRule type="colorScale" priority="2675">
      <colorScale>
        <cfvo type="min"/>
        <cfvo type="max"/>
        <color rgb="FFFCFCFF"/>
        <color rgb="FF63BE7B"/>
      </colorScale>
    </cfRule>
    <cfRule type="colorScale" priority="2676">
      <colorScale>
        <cfvo type="min"/>
        <cfvo type="percentile" val="50"/>
        <cfvo type="max"/>
        <color rgb="FFF8696B"/>
        <color rgb="FFFCFCFF"/>
        <color rgb="FF63BE7B"/>
      </colorScale>
    </cfRule>
    <cfRule type="colorScale" priority="2677">
      <colorScale>
        <cfvo type="min"/>
        <cfvo type="max"/>
        <color rgb="FFFCFCFF"/>
        <color rgb="FF63BE7B"/>
      </colorScale>
    </cfRule>
  </conditionalFormatting>
  <conditionalFormatting sqref="U38:W38">
    <cfRule type="colorScale" priority="2679">
      <colorScale>
        <cfvo type="min"/>
        <cfvo type="max"/>
        <color rgb="FFFFEF9C"/>
        <color rgb="FF63BE7B"/>
      </colorScale>
    </cfRule>
    <cfRule type="colorScale" priority="2680">
      <colorScale>
        <cfvo type="min"/>
        <cfvo type="max"/>
        <color rgb="FFFFEF9C"/>
        <color rgb="FF63BE7B"/>
      </colorScale>
    </cfRule>
    <cfRule type="colorScale" priority="2681">
      <colorScale>
        <cfvo type="min"/>
        <cfvo type="max"/>
        <color rgb="FFFFEF9C"/>
        <color rgb="FF63BE7B"/>
      </colorScale>
    </cfRule>
  </conditionalFormatting>
  <conditionalFormatting sqref="Q39:W39">
    <cfRule type="colorScale" priority="2657">
      <colorScale>
        <cfvo type="min"/>
        <cfvo type="max"/>
        <color rgb="FFFFEF9C"/>
        <color rgb="FF63BE7B"/>
      </colorScale>
    </cfRule>
  </conditionalFormatting>
  <conditionalFormatting sqref="R39:S39">
    <cfRule type="colorScale" priority="2650">
      <colorScale>
        <cfvo type="min"/>
        <cfvo type="max"/>
        <color rgb="FFFFEF9C"/>
        <color rgb="FF63BE7B"/>
      </colorScale>
    </cfRule>
    <cfRule type="colorScale" priority="2651">
      <colorScale>
        <cfvo type="min"/>
        <cfvo type="max"/>
        <color rgb="FFFFEF9C"/>
        <color rgb="FF63BE7B"/>
      </colorScale>
    </cfRule>
    <cfRule type="colorScale" priority="2652">
      <colorScale>
        <cfvo type="min"/>
        <cfvo type="percentile" val="50"/>
        <cfvo type="max"/>
        <color rgb="FFF8696B"/>
        <color rgb="FFFCFCFF"/>
        <color rgb="FF63BE7B"/>
      </colorScale>
    </cfRule>
    <cfRule type="colorScale" priority="2653">
      <colorScale>
        <cfvo type="min"/>
        <cfvo type="max"/>
        <color rgb="FFFCFCFF"/>
        <color rgb="FF63BE7B"/>
      </colorScale>
    </cfRule>
    <cfRule type="colorScale" priority="2654">
      <colorScale>
        <cfvo type="min"/>
        <cfvo type="max"/>
        <color rgb="FFFCFCFF"/>
        <color rgb="FF63BE7B"/>
      </colorScale>
    </cfRule>
    <cfRule type="colorScale" priority="2655">
      <colorScale>
        <cfvo type="min"/>
        <cfvo type="percentile" val="50"/>
        <cfvo type="max"/>
        <color rgb="FFF8696B"/>
        <color rgb="FFFCFCFF"/>
        <color rgb="FF63BE7B"/>
      </colorScale>
    </cfRule>
    <cfRule type="colorScale" priority="2656">
      <colorScale>
        <cfvo type="min"/>
        <cfvo type="max"/>
        <color rgb="FFFCFCFF"/>
        <color rgb="FF63BE7B"/>
      </colorScale>
    </cfRule>
  </conditionalFormatting>
  <conditionalFormatting sqref="U39:W39">
    <cfRule type="colorScale" priority="2658">
      <colorScale>
        <cfvo type="min"/>
        <cfvo type="max"/>
        <color rgb="FFFFEF9C"/>
        <color rgb="FF63BE7B"/>
      </colorScale>
    </cfRule>
    <cfRule type="colorScale" priority="2659">
      <colorScale>
        <cfvo type="min"/>
        <cfvo type="max"/>
        <color rgb="FFFFEF9C"/>
        <color rgb="FF63BE7B"/>
      </colorScale>
    </cfRule>
    <cfRule type="colorScale" priority="2660">
      <colorScale>
        <cfvo type="min"/>
        <cfvo type="max"/>
        <color rgb="FFFFEF9C"/>
        <color rgb="FF63BE7B"/>
      </colorScale>
    </cfRule>
  </conditionalFormatting>
  <conditionalFormatting sqref="E14:E18 E2 E20:E25 E4:E12 E30 E27:E28 E32:E47">
    <cfRule type="colorScale" priority="2601">
      <colorScale>
        <cfvo type="min"/>
        <cfvo type="max"/>
        <color rgb="FFFCFCFF"/>
        <color rgb="FF63BE7B"/>
      </colorScale>
    </cfRule>
  </conditionalFormatting>
  <conditionalFormatting sqref="Q40:W40">
    <cfRule type="colorScale" priority="2616">
      <colorScale>
        <cfvo type="min"/>
        <cfvo type="max"/>
        <color rgb="FFFFEF9C"/>
        <color rgb="FF63BE7B"/>
      </colorScale>
    </cfRule>
  </conditionalFormatting>
  <conditionalFormatting sqref="R40:S40">
    <cfRule type="colorScale" priority="2609">
      <colorScale>
        <cfvo type="min"/>
        <cfvo type="max"/>
        <color rgb="FFFFEF9C"/>
        <color rgb="FF63BE7B"/>
      </colorScale>
    </cfRule>
    <cfRule type="colorScale" priority="2610">
      <colorScale>
        <cfvo type="min"/>
        <cfvo type="max"/>
        <color rgb="FFFFEF9C"/>
        <color rgb="FF63BE7B"/>
      </colorScale>
    </cfRule>
    <cfRule type="colorScale" priority="2611">
      <colorScale>
        <cfvo type="min"/>
        <cfvo type="percentile" val="50"/>
        <cfvo type="max"/>
        <color rgb="FFF8696B"/>
        <color rgb="FFFCFCFF"/>
        <color rgb="FF63BE7B"/>
      </colorScale>
    </cfRule>
    <cfRule type="colorScale" priority="2612">
      <colorScale>
        <cfvo type="min"/>
        <cfvo type="max"/>
        <color rgb="FFFCFCFF"/>
        <color rgb="FF63BE7B"/>
      </colorScale>
    </cfRule>
    <cfRule type="colorScale" priority="2613">
      <colorScale>
        <cfvo type="min"/>
        <cfvo type="max"/>
        <color rgb="FFFCFCFF"/>
        <color rgb="FF63BE7B"/>
      </colorScale>
    </cfRule>
    <cfRule type="colorScale" priority="2614">
      <colorScale>
        <cfvo type="min"/>
        <cfvo type="percentile" val="50"/>
        <cfvo type="max"/>
        <color rgb="FFF8696B"/>
        <color rgb="FFFCFCFF"/>
        <color rgb="FF63BE7B"/>
      </colorScale>
    </cfRule>
    <cfRule type="colorScale" priority="2615">
      <colorScale>
        <cfvo type="min"/>
        <cfvo type="max"/>
        <color rgb="FFFCFCFF"/>
        <color rgb="FF63BE7B"/>
      </colorScale>
    </cfRule>
  </conditionalFormatting>
  <conditionalFormatting sqref="U40:W40">
    <cfRule type="colorScale" priority="2617">
      <colorScale>
        <cfvo type="min"/>
        <cfvo type="max"/>
        <color rgb="FFFFEF9C"/>
        <color rgb="FF63BE7B"/>
      </colorScale>
    </cfRule>
    <cfRule type="colorScale" priority="2618">
      <colorScale>
        <cfvo type="min"/>
        <cfvo type="max"/>
        <color rgb="FFFFEF9C"/>
        <color rgb="FF63BE7B"/>
      </colorScale>
    </cfRule>
    <cfRule type="colorScale" priority="2619">
      <colorScale>
        <cfvo type="min"/>
        <cfvo type="max"/>
        <color rgb="FFFFEF9C"/>
        <color rgb="FF63BE7B"/>
      </colorScale>
    </cfRule>
  </conditionalFormatting>
  <conditionalFormatting sqref="F5:F6 F2">
    <cfRule type="colorScale" priority="2597">
      <colorScale>
        <cfvo type="min"/>
        <cfvo type="max"/>
        <color rgb="FFFCFCFF"/>
        <color rgb="FF63BE7B"/>
      </colorScale>
    </cfRule>
  </conditionalFormatting>
  <conditionalFormatting sqref="F2">
    <cfRule type="colorScale" priority="2599">
      <colorScale>
        <cfvo type="min"/>
        <cfvo type="max"/>
        <color rgb="FFFCFCFF"/>
        <color rgb="FF63BE7B"/>
      </colorScale>
    </cfRule>
  </conditionalFormatting>
  <conditionalFormatting sqref="F5:F6">
    <cfRule type="colorScale" priority="2598">
      <colorScale>
        <cfvo type="min"/>
        <cfvo type="max"/>
        <color rgb="FFFCFCFF"/>
        <color rgb="FF63BE7B"/>
      </colorScale>
    </cfRule>
  </conditionalFormatting>
  <conditionalFormatting sqref="F16:F18">
    <cfRule type="colorScale" priority="2592">
      <colorScale>
        <cfvo type="min"/>
        <cfvo type="max"/>
        <color rgb="FFFCFCFF"/>
        <color rgb="FF63BE7B"/>
      </colorScale>
    </cfRule>
  </conditionalFormatting>
  <conditionalFormatting sqref="F16:F18">
    <cfRule type="colorScale" priority="2593">
      <colorScale>
        <cfvo type="min"/>
        <cfvo type="percentile" val="50"/>
        <cfvo type="max"/>
        <color rgb="FFF8696B"/>
        <color rgb="FFFCFCFF"/>
        <color rgb="FF63BE7B"/>
      </colorScale>
    </cfRule>
    <cfRule type="colorScale" priority="2594">
      <colorScale>
        <cfvo type="min"/>
        <cfvo type="max"/>
        <color rgb="FFFCFCFF"/>
        <color rgb="FF63BE7B"/>
      </colorScale>
    </cfRule>
    <cfRule type="colorScale" priority="2595">
      <colorScale>
        <cfvo type="min"/>
        <cfvo type="percentile" val="50"/>
        <cfvo type="max"/>
        <color rgb="FFF8696B"/>
        <color rgb="FFFCFCFF"/>
        <color rgb="FF63BE7B"/>
      </colorScale>
    </cfRule>
  </conditionalFormatting>
  <conditionalFormatting sqref="F16:F18 F20:F21 F32:F47">
    <cfRule type="colorScale" priority="2596">
      <colorScale>
        <cfvo type="min"/>
        <cfvo type="max"/>
        <color rgb="FFFCFCFF"/>
        <color rgb="FF63BE7B"/>
      </colorScale>
    </cfRule>
  </conditionalFormatting>
  <conditionalFormatting sqref="F17:F18">
    <cfRule type="colorScale" priority="2590">
      <colorScale>
        <cfvo type="min"/>
        <cfvo type="max"/>
        <color rgb="FFFCFCFF"/>
        <color rgb="FF63BE7B"/>
      </colorScale>
    </cfRule>
  </conditionalFormatting>
  <conditionalFormatting sqref="F17:F18">
    <cfRule type="colorScale" priority="2591">
      <colorScale>
        <cfvo type="min"/>
        <cfvo type="max"/>
        <color rgb="FFFCFCFF"/>
        <color rgb="FF63BE7B"/>
      </colorScale>
    </cfRule>
  </conditionalFormatting>
  <conditionalFormatting sqref="F32:F47">
    <cfRule type="colorScale" priority="2584">
      <colorScale>
        <cfvo type="min"/>
        <cfvo type="max"/>
        <color rgb="FFFCFCFF"/>
        <color rgb="FF63BE7B"/>
      </colorScale>
    </cfRule>
    <cfRule type="colorScale" priority="2585">
      <colorScale>
        <cfvo type="min"/>
        <cfvo type="max"/>
        <color rgb="FFFCFCFF"/>
        <color rgb="FF63BE7B"/>
      </colorScale>
    </cfRule>
    <cfRule type="colorScale" priority="2586">
      <colorScale>
        <cfvo type="min"/>
        <cfvo type="max"/>
        <color rgb="FFFCFCFF"/>
        <color rgb="FF63BE7B"/>
      </colorScale>
    </cfRule>
    <cfRule type="colorScale" priority="2587">
      <colorScale>
        <cfvo type="min"/>
        <cfvo type="percentile" val="50"/>
        <cfvo type="max"/>
        <color rgb="FFF8696B"/>
        <color rgb="FFFCFCFF"/>
        <color rgb="FF63BE7B"/>
      </colorScale>
    </cfRule>
    <cfRule type="colorScale" priority="2588">
      <colorScale>
        <cfvo type="min"/>
        <cfvo type="max"/>
        <color rgb="FFFCFCFF"/>
        <color rgb="FF63BE7B"/>
      </colorScale>
    </cfRule>
    <cfRule type="colorScale" priority="2589">
      <colorScale>
        <cfvo type="min"/>
        <cfvo type="percentile" val="50"/>
        <cfvo type="max"/>
        <color rgb="FFF8696B"/>
        <color rgb="FFFCFCFF"/>
        <color rgb="FF63BE7B"/>
      </colorScale>
    </cfRule>
  </conditionalFormatting>
  <conditionalFormatting sqref="F20:F21">
    <cfRule type="colorScale" priority="2580">
      <colorScale>
        <cfvo type="min"/>
        <cfvo type="max"/>
        <color rgb="FFFCFCFF"/>
        <color rgb="FF63BE7B"/>
      </colorScale>
    </cfRule>
  </conditionalFormatting>
  <conditionalFormatting sqref="F20:F21">
    <cfRule type="colorScale" priority="2579">
      <colorScale>
        <cfvo type="min"/>
        <cfvo type="max"/>
        <color rgb="FFFCFCFF"/>
        <color rgb="FF63BE7B"/>
      </colorScale>
    </cfRule>
  </conditionalFormatting>
  <conditionalFormatting sqref="F20:F21">
    <cfRule type="colorScale" priority="2581">
      <colorScale>
        <cfvo type="min"/>
        <cfvo type="percentile" val="50"/>
        <cfvo type="max"/>
        <color rgb="FFF8696B"/>
        <color rgb="FFFCFCFF"/>
        <color rgb="FF63BE7B"/>
      </colorScale>
    </cfRule>
    <cfRule type="colorScale" priority="2582">
      <colorScale>
        <cfvo type="min"/>
        <cfvo type="max"/>
        <color rgb="FFFCFCFF"/>
        <color rgb="FF63BE7B"/>
      </colorScale>
    </cfRule>
    <cfRule type="colorScale" priority="2583">
      <colorScale>
        <cfvo type="min"/>
        <cfvo type="percentile" val="50"/>
        <cfvo type="max"/>
        <color rgb="FFF8696B"/>
        <color rgb="FFFCFCFF"/>
        <color rgb="FF63BE7B"/>
      </colorScale>
    </cfRule>
  </conditionalFormatting>
  <conditionalFormatting sqref="F22:F24">
    <cfRule type="colorScale" priority="2569">
      <colorScale>
        <cfvo type="min"/>
        <cfvo type="max"/>
        <color rgb="FFFCFCFF"/>
        <color rgb="FF63BE7B"/>
      </colorScale>
    </cfRule>
  </conditionalFormatting>
  <conditionalFormatting sqref="F22:F24">
    <cfRule type="colorScale" priority="2576">
      <colorScale>
        <cfvo type="min"/>
        <cfvo type="percentile" val="50"/>
        <cfvo type="max"/>
        <color rgb="FFF8696B"/>
        <color rgb="FFFCFCFF"/>
        <color rgb="FF63BE7B"/>
      </colorScale>
    </cfRule>
    <cfRule type="colorScale" priority="2577">
      <colorScale>
        <cfvo type="min"/>
        <cfvo type="max"/>
        <color rgb="FFFCFCFF"/>
        <color rgb="FF63BE7B"/>
      </colorScale>
    </cfRule>
  </conditionalFormatting>
  <conditionalFormatting sqref="F22:F24">
    <cfRule type="colorScale" priority="2578">
      <colorScale>
        <cfvo type="min"/>
        <cfvo type="percentile" val="50"/>
        <cfvo type="max"/>
        <color rgb="FFF8696B"/>
        <color rgb="FFFCFCFF"/>
        <color rgb="FF63BE7B"/>
      </colorScale>
    </cfRule>
  </conditionalFormatting>
  <conditionalFormatting sqref="F22:F24">
    <cfRule type="colorScale" priority="2568">
      <colorScale>
        <cfvo type="min"/>
        <cfvo type="max"/>
        <color rgb="FFFCFCFF"/>
        <color rgb="FF63BE7B"/>
      </colorScale>
    </cfRule>
  </conditionalFormatting>
  <conditionalFormatting sqref="F22:F24">
    <cfRule type="colorScale" priority="2570">
      <colorScale>
        <cfvo type="min"/>
        <cfvo type="max"/>
        <color rgb="FFFCFCFF"/>
        <color rgb="FF63BE7B"/>
      </colorScale>
    </cfRule>
  </conditionalFormatting>
  <conditionalFormatting sqref="F22:F24">
    <cfRule type="colorScale" priority="2571">
      <colorScale>
        <cfvo type="min"/>
        <cfvo type="max"/>
        <color rgb="FFFCFCFF"/>
        <color rgb="FF63BE7B"/>
      </colorScale>
    </cfRule>
  </conditionalFormatting>
  <conditionalFormatting sqref="F22:F23">
    <cfRule type="colorScale" priority="2572">
      <colorScale>
        <cfvo type="min"/>
        <cfvo type="max"/>
        <color rgb="FFFCFCFF"/>
        <color rgb="FF63BE7B"/>
      </colorScale>
    </cfRule>
    <cfRule type="colorScale" priority="2573">
      <colorScale>
        <cfvo type="min"/>
        <cfvo type="max"/>
        <color rgb="FFFCFCFF"/>
        <color rgb="FF63BE7B"/>
      </colorScale>
    </cfRule>
    <cfRule type="colorScale" priority="2574">
      <colorScale>
        <cfvo type="min"/>
        <cfvo type="percentile" val="50"/>
        <cfvo type="max"/>
        <color rgb="FFF8696B"/>
        <color rgb="FFFFEB84"/>
        <color rgb="FF63BE7B"/>
      </colorScale>
    </cfRule>
    <cfRule type="colorScale" priority="2575">
      <colorScale>
        <cfvo type="min"/>
        <cfvo type="max"/>
        <color rgb="FFFFEF9C"/>
        <color rgb="FF63BE7B"/>
      </colorScale>
    </cfRule>
  </conditionalFormatting>
  <conditionalFormatting sqref="F25">
    <cfRule type="colorScale" priority="2560">
      <colorScale>
        <cfvo type="min"/>
        <cfvo type="max"/>
        <color rgb="FFFCFCFF"/>
        <color rgb="FF63BE7B"/>
      </colorScale>
    </cfRule>
  </conditionalFormatting>
  <conditionalFormatting sqref="F25">
    <cfRule type="colorScale" priority="2561">
      <colorScale>
        <cfvo type="min"/>
        <cfvo type="max"/>
        <color rgb="FFFCFCFF"/>
        <color rgb="FF63BE7B"/>
      </colorScale>
    </cfRule>
  </conditionalFormatting>
  <conditionalFormatting sqref="F25">
    <cfRule type="colorScale" priority="2562">
      <colorScale>
        <cfvo type="min"/>
        <cfvo type="max"/>
        <color rgb="FFFCFCFF"/>
        <color rgb="FF63BE7B"/>
      </colorScale>
    </cfRule>
  </conditionalFormatting>
  <conditionalFormatting sqref="F25">
    <cfRule type="colorScale" priority="2563">
      <colorScale>
        <cfvo type="min"/>
        <cfvo type="percentile" val="50"/>
        <cfvo type="max"/>
        <color rgb="FFF8696B"/>
        <color rgb="FFFCFCFF"/>
        <color rgb="FF63BE7B"/>
      </colorScale>
    </cfRule>
    <cfRule type="colorScale" priority="2564">
      <colorScale>
        <cfvo type="min"/>
        <cfvo type="max"/>
        <color rgb="FFFCFCFF"/>
        <color rgb="FF63BE7B"/>
      </colorScale>
    </cfRule>
  </conditionalFormatting>
  <conditionalFormatting sqref="F25">
    <cfRule type="colorScale" priority="2565">
      <colorScale>
        <cfvo type="min"/>
        <cfvo type="percentile" val="50"/>
        <cfvo type="max"/>
        <color rgb="FFF8696B"/>
        <color rgb="FFFCFCFF"/>
        <color rgb="FF63BE7B"/>
      </colorScale>
    </cfRule>
  </conditionalFormatting>
  <conditionalFormatting sqref="F25">
    <cfRule type="colorScale" priority="2566">
      <colorScale>
        <cfvo type="min"/>
        <cfvo type="max"/>
        <color rgb="FFFCFCFF"/>
        <color rgb="FF63BE7B"/>
      </colorScale>
    </cfRule>
  </conditionalFormatting>
  <conditionalFormatting sqref="F25">
    <cfRule type="colorScale" priority="2567">
      <colorScale>
        <cfvo type="min"/>
        <cfvo type="max"/>
        <color rgb="FFFCFCFF"/>
        <color rgb="FF63BE7B"/>
      </colorScale>
    </cfRule>
  </conditionalFormatting>
  <conditionalFormatting sqref="F25">
    <cfRule type="colorScale" priority="2559">
      <colorScale>
        <cfvo type="min"/>
        <cfvo type="max"/>
        <color rgb="FFFCFCFF"/>
        <color rgb="FF63BE7B"/>
      </colorScale>
    </cfRule>
  </conditionalFormatting>
  <conditionalFormatting sqref="F11:F12 F2 F14:F18 F20:F25 F4:F9 F32:F47">
    <cfRule type="colorScale" priority="2558">
      <colorScale>
        <cfvo type="min"/>
        <cfvo type="max"/>
        <color rgb="FFFCFCFF"/>
        <color rgb="FF63BE7B"/>
      </colorScale>
    </cfRule>
  </conditionalFormatting>
  <conditionalFormatting sqref="F11:F12 F2 F14:F18 F20:F25 F4:F9 F27:F28 F32:F47">
    <cfRule type="colorScale" priority="2557">
      <colorScale>
        <cfvo type="min"/>
        <cfvo type="max"/>
        <color rgb="FFFCFCFF"/>
        <color rgb="FF63BE7B"/>
      </colorScale>
    </cfRule>
  </conditionalFormatting>
  <conditionalFormatting sqref="F11:F12 F2 F14:F18 F20:F25 F4:F9 F30 F27:F28 F32:F47">
    <cfRule type="colorScale" priority="2556">
      <colorScale>
        <cfvo type="min"/>
        <cfvo type="max"/>
        <color rgb="FFFCFCFF"/>
        <color rgb="FF63BE7B"/>
      </colorScale>
    </cfRule>
  </conditionalFormatting>
  <conditionalFormatting sqref="F16:F18 F32:F47">
    <cfRule type="colorScale" priority="2600">
      <colorScale>
        <cfvo type="min"/>
        <cfvo type="max"/>
        <color rgb="FFFCFCFF"/>
        <color rgb="FF63BE7B"/>
      </colorScale>
    </cfRule>
  </conditionalFormatting>
  <conditionalFormatting sqref="F33:F47">
    <cfRule type="colorScale" priority="2552">
      <colorScale>
        <cfvo type="min"/>
        <cfvo type="max"/>
        <color rgb="FFFCFCFF"/>
        <color rgb="FF63BE7B"/>
      </colorScale>
    </cfRule>
    <cfRule type="colorScale" priority="2553">
      <colorScale>
        <cfvo type="min"/>
        <cfvo type="max"/>
        <color rgb="FFFCFCFF"/>
        <color rgb="FF63BE7B"/>
      </colorScale>
    </cfRule>
    <cfRule type="colorScale" priority="2554">
      <colorScale>
        <cfvo type="min"/>
        <cfvo type="percentile" val="50"/>
        <cfvo type="max"/>
        <color rgb="FFF8696B"/>
        <color rgb="FFFFEB84"/>
        <color rgb="FF63BE7B"/>
      </colorScale>
    </cfRule>
    <cfRule type="colorScale" priority="2555">
      <colorScale>
        <cfvo type="min"/>
        <cfvo type="max"/>
        <color rgb="FFFFEF9C"/>
        <color rgb="FF63BE7B"/>
      </colorScale>
    </cfRule>
  </conditionalFormatting>
  <conditionalFormatting sqref="F5:F12 F14:F18 F20:F25 F30 F27:F28 F32:F47">
    <cfRule type="colorScale" priority="2551">
      <colorScale>
        <cfvo type="min"/>
        <cfvo type="max"/>
        <color rgb="FFFCFCFF"/>
        <color rgb="FF63BE7B"/>
      </colorScale>
    </cfRule>
  </conditionalFormatting>
  <conditionalFormatting sqref="F14:F18 F2 F20:F25 F4:F12 F30 F27:F28 F32:F47">
    <cfRule type="colorScale" priority="2550">
      <colorScale>
        <cfvo type="min"/>
        <cfvo type="max"/>
        <color rgb="FFFCFCFF"/>
        <color rgb="FF63BE7B"/>
      </colorScale>
    </cfRule>
  </conditionalFormatting>
  <conditionalFormatting sqref="G5:G6 G2">
    <cfRule type="colorScale" priority="2546">
      <colorScale>
        <cfvo type="min"/>
        <cfvo type="max"/>
        <color rgb="FFFCFCFF"/>
        <color rgb="FF63BE7B"/>
      </colorScale>
    </cfRule>
  </conditionalFormatting>
  <conditionalFormatting sqref="G2">
    <cfRule type="colorScale" priority="2548">
      <colorScale>
        <cfvo type="min"/>
        <cfvo type="max"/>
        <color rgb="FFFCFCFF"/>
        <color rgb="FF63BE7B"/>
      </colorScale>
    </cfRule>
  </conditionalFormatting>
  <conditionalFormatting sqref="G5:G6">
    <cfRule type="colorScale" priority="2547">
      <colorScale>
        <cfvo type="min"/>
        <cfvo type="max"/>
        <color rgb="FFFCFCFF"/>
        <color rgb="FF63BE7B"/>
      </colorScale>
    </cfRule>
  </conditionalFormatting>
  <conditionalFormatting sqref="G16:G18">
    <cfRule type="colorScale" priority="2541">
      <colorScale>
        <cfvo type="min"/>
        <cfvo type="max"/>
        <color rgb="FFFCFCFF"/>
        <color rgb="FF63BE7B"/>
      </colorScale>
    </cfRule>
  </conditionalFormatting>
  <conditionalFormatting sqref="G16:G18">
    <cfRule type="colorScale" priority="2542">
      <colorScale>
        <cfvo type="min"/>
        <cfvo type="percentile" val="50"/>
        <cfvo type="max"/>
        <color rgb="FFF8696B"/>
        <color rgb="FFFCFCFF"/>
        <color rgb="FF63BE7B"/>
      </colorScale>
    </cfRule>
    <cfRule type="colorScale" priority="2543">
      <colorScale>
        <cfvo type="min"/>
        <cfvo type="max"/>
        <color rgb="FFFCFCFF"/>
        <color rgb="FF63BE7B"/>
      </colorScale>
    </cfRule>
    <cfRule type="colorScale" priority="2544">
      <colorScale>
        <cfvo type="min"/>
        <cfvo type="percentile" val="50"/>
        <cfvo type="max"/>
        <color rgb="FFF8696B"/>
        <color rgb="FFFCFCFF"/>
        <color rgb="FF63BE7B"/>
      </colorScale>
    </cfRule>
  </conditionalFormatting>
  <conditionalFormatting sqref="G16:G18 G20:G21 G32:G47">
    <cfRule type="colorScale" priority="2545">
      <colorScale>
        <cfvo type="min"/>
        <cfvo type="max"/>
        <color rgb="FFFCFCFF"/>
        <color rgb="FF63BE7B"/>
      </colorScale>
    </cfRule>
  </conditionalFormatting>
  <conditionalFormatting sqref="G17:G18">
    <cfRule type="colorScale" priority="2539">
      <colorScale>
        <cfvo type="min"/>
        <cfvo type="max"/>
        <color rgb="FFFCFCFF"/>
        <color rgb="FF63BE7B"/>
      </colorScale>
    </cfRule>
  </conditionalFormatting>
  <conditionalFormatting sqref="G17:G18">
    <cfRule type="colorScale" priority="2540">
      <colorScale>
        <cfvo type="min"/>
        <cfvo type="max"/>
        <color rgb="FFFCFCFF"/>
        <color rgb="FF63BE7B"/>
      </colorScale>
    </cfRule>
  </conditionalFormatting>
  <conditionalFormatting sqref="G32:G47">
    <cfRule type="colorScale" priority="2533">
      <colorScale>
        <cfvo type="min"/>
        <cfvo type="max"/>
        <color rgb="FFFCFCFF"/>
        <color rgb="FF63BE7B"/>
      </colorScale>
    </cfRule>
    <cfRule type="colorScale" priority="2534">
      <colorScale>
        <cfvo type="min"/>
        <cfvo type="max"/>
        <color rgb="FFFCFCFF"/>
        <color rgb="FF63BE7B"/>
      </colorScale>
    </cfRule>
    <cfRule type="colorScale" priority="2535">
      <colorScale>
        <cfvo type="min"/>
        <cfvo type="max"/>
        <color rgb="FFFCFCFF"/>
        <color rgb="FF63BE7B"/>
      </colorScale>
    </cfRule>
    <cfRule type="colorScale" priority="2536">
      <colorScale>
        <cfvo type="min"/>
        <cfvo type="percentile" val="50"/>
        <cfvo type="max"/>
        <color rgb="FFF8696B"/>
        <color rgb="FFFCFCFF"/>
        <color rgb="FF63BE7B"/>
      </colorScale>
    </cfRule>
    <cfRule type="colorScale" priority="2537">
      <colorScale>
        <cfvo type="min"/>
        <cfvo type="max"/>
        <color rgb="FFFCFCFF"/>
        <color rgb="FF63BE7B"/>
      </colorScale>
    </cfRule>
    <cfRule type="colorScale" priority="2538">
      <colorScale>
        <cfvo type="min"/>
        <cfvo type="percentile" val="50"/>
        <cfvo type="max"/>
        <color rgb="FFF8696B"/>
        <color rgb="FFFCFCFF"/>
        <color rgb="FF63BE7B"/>
      </colorScale>
    </cfRule>
  </conditionalFormatting>
  <conditionalFormatting sqref="G20:G21">
    <cfRule type="colorScale" priority="2529">
      <colorScale>
        <cfvo type="min"/>
        <cfvo type="max"/>
        <color rgb="FFFCFCFF"/>
        <color rgb="FF63BE7B"/>
      </colorScale>
    </cfRule>
  </conditionalFormatting>
  <conditionalFormatting sqref="G20:G21">
    <cfRule type="colorScale" priority="2528">
      <colorScale>
        <cfvo type="min"/>
        <cfvo type="max"/>
        <color rgb="FFFCFCFF"/>
        <color rgb="FF63BE7B"/>
      </colorScale>
    </cfRule>
  </conditionalFormatting>
  <conditionalFormatting sqref="G20:G21">
    <cfRule type="colorScale" priority="2530">
      <colorScale>
        <cfvo type="min"/>
        <cfvo type="percentile" val="50"/>
        <cfvo type="max"/>
        <color rgb="FFF8696B"/>
        <color rgb="FFFCFCFF"/>
        <color rgb="FF63BE7B"/>
      </colorScale>
    </cfRule>
    <cfRule type="colorScale" priority="2531">
      <colorScale>
        <cfvo type="min"/>
        <cfvo type="max"/>
        <color rgb="FFFCFCFF"/>
        <color rgb="FF63BE7B"/>
      </colorScale>
    </cfRule>
    <cfRule type="colorScale" priority="2532">
      <colorScale>
        <cfvo type="min"/>
        <cfvo type="percentile" val="50"/>
        <cfvo type="max"/>
        <color rgb="FFF8696B"/>
        <color rgb="FFFCFCFF"/>
        <color rgb="FF63BE7B"/>
      </colorScale>
    </cfRule>
  </conditionalFormatting>
  <conditionalFormatting sqref="G22:G24">
    <cfRule type="colorScale" priority="2518">
      <colorScale>
        <cfvo type="min"/>
        <cfvo type="max"/>
        <color rgb="FFFCFCFF"/>
        <color rgb="FF63BE7B"/>
      </colorScale>
    </cfRule>
  </conditionalFormatting>
  <conditionalFormatting sqref="G22:G24">
    <cfRule type="colorScale" priority="2525">
      <colorScale>
        <cfvo type="min"/>
        <cfvo type="percentile" val="50"/>
        <cfvo type="max"/>
        <color rgb="FFF8696B"/>
        <color rgb="FFFCFCFF"/>
        <color rgb="FF63BE7B"/>
      </colorScale>
    </cfRule>
    <cfRule type="colorScale" priority="2526">
      <colorScale>
        <cfvo type="min"/>
        <cfvo type="max"/>
        <color rgb="FFFCFCFF"/>
        <color rgb="FF63BE7B"/>
      </colorScale>
    </cfRule>
  </conditionalFormatting>
  <conditionalFormatting sqref="G22:G24">
    <cfRule type="colorScale" priority="2527">
      <colorScale>
        <cfvo type="min"/>
        <cfvo type="percentile" val="50"/>
        <cfvo type="max"/>
        <color rgb="FFF8696B"/>
        <color rgb="FFFCFCFF"/>
        <color rgb="FF63BE7B"/>
      </colorScale>
    </cfRule>
  </conditionalFormatting>
  <conditionalFormatting sqref="G22:G24">
    <cfRule type="colorScale" priority="2517">
      <colorScale>
        <cfvo type="min"/>
        <cfvo type="max"/>
        <color rgb="FFFCFCFF"/>
        <color rgb="FF63BE7B"/>
      </colorScale>
    </cfRule>
  </conditionalFormatting>
  <conditionalFormatting sqref="G22:G24">
    <cfRule type="colorScale" priority="2519">
      <colorScale>
        <cfvo type="min"/>
        <cfvo type="max"/>
        <color rgb="FFFCFCFF"/>
        <color rgb="FF63BE7B"/>
      </colorScale>
    </cfRule>
  </conditionalFormatting>
  <conditionalFormatting sqref="G22:G24">
    <cfRule type="colorScale" priority="2520">
      <colorScale>
        <cfvo type="min"/>
        <cfvo type="max"/>
        <color rgb="FFFCFCFF"/>
        <color rgb="FF63BE7B"/>
      </colorScale>
    </cfRule>
  </conditionalFormatting>
  <conditionalFormatting sqref="G22:G23">
    <cfRule type="colorScale" priority="2521">
      <colorScale>
        <cfvo type="min"/>
        <cfvo type="max"/>
        <color rgb="FFFCFCFF"/>
        <color rgb="FF63BE7B"/>
      </colorScale>
    </cfRule>
    <cfRule type="colorScale" priority="2522">
      <colorScale>
        <cfvo type="min"/>
        <cfvo type="max"/>
        <color rgb="FFFCFCFF"/>
        <color rgb="FF63BE7B"/>
      </colorScale>
    </cfRule>
    <cfRule type="colorScale" priority="2523">
      <colorScale>
        <cfvo type="min"/>
        <cfvo type="percentile" val="50"/>
        <cfvo type="max"/>
        <color rgb="FFF8696B"/>
        <color rgb="FFFFEB84"/>
        <color rgb="FF63BE7B"/>
      </colorScale>
    </cfRule>
    <cfRule type="colorScale" priority="2524">
      <colorScale>
        <cfvo type="min"/>
        <cfvo type="max"/>
        <color rgb="FFFFEF9C"/>
        <color rgb="FF63BE7B"/>
      </colorScale>
    </cfRule>
  </conditionalFormatting>
  <conditionalFormatting sqref="G25">
    <cfRule type="colorScale" priority="2509">
      <colorScale>
        <cfvo type="min"/>
        <cfvo type="max"/>
        <color rgb="FFFCFCFF"/>
        <color rgb="FF63BE7B"/>
      </colorScale>
    </cfRule>
  </conditionalFormatting>
  <conditionalFormatting sqref="G25">
    <cfRule type="colorScale" priority="2510">
      <colorScale>
        <cfvo type="min"/>
        <cfvo type="max"/>
        <color rgb="FFFCFCFF"/>
        <color rgb="FF63BE7B"/>
      </colorScale>
    </cfRule>
  </conditionalFormatting>
  <conditionalFormatting sqref="G25">
    <cfRule type="colorScale" priority="2511">
      <colorScale>
        <cfvo type="min"/>
        <cfvo type="max"/>
        <color rgb="FFFCFCFF"/>
        <color rgb="FF63BE7B"/>
      </colorScale>
    </cfRule>
  </conditionalFormatting>
  <conditionalFormatting sqref="G25">
    <cfRule type="colorScale" priority="2512">
      <colorScale>
        <cfvo type="min"/>
        <cfvo type="percentile" val="50"/>
        <cfvo type="max"/>
        <color rgb="FFF8696B"/>
        <color rgb="FFFCFCFF"/>
        <color rgb="FF63BE7B"/>
      </colorScale>
    </cfRule>
    <cfRule type="colorScale" priority="2513">
      <colorScale>
        <cfvo type="min"/>
        <cfvo type="max"/>
        <color rgb="FFFCFCFF"/>
        <color rgb="FF63BE7B"/>
      </colorScale>
    </cfRule>
  </conditionalFormatting>
  <conditionalFormatting sqref="G25">
    <cfRule type="colorScale" priority="2514">
      <colorScale>
        <cfvo type="min"/>
        <cfvo type="percentile" val="50"/>
        <cfvo type="max"/>
        <color rgb="FFF8696B"/>
        <color rgb="FFFCFCFF"/>
        <color rgb="FF63BE7B"/>
      </colorScale>
    </cfRule>
  </conditionalFormatting>
  <conditionalFormatting sqref="G25">
    <cfRule type="colorScale" priority="2515">
      <colorScale>
        <cfvo type="min"/>
        <cfvo type="max"/>
        <color rgb="FFFCFCFF"/>
        <color rgb="FF63BE7B"/>
      </colorScale>
    </cfRule>
  </conditionalFormatting>
  <conditionalFormatting sqref="G25">
    <cfRule type="colorScale" priority="2516">
      <colorScale>
        <cfvo type="min"/>
        <cfvo type="max"/>
        <color rgb="FFFCFCFF"/>
        <color rgb="FF63BE7B"/>
      </colorScale>
    </cfRule>
  </conditionalFormatting>
  <conditionalFormatting sqref="G25">
    <cfRule type="colorScale" priority="2508">
      <colorScale>
        <cfvo type="min"/>
        <cfvo type="max"/>
        <color rgb="FFFCFCFF"/>
        <color rgb="FF63BE7B"/>
      </colorScale>
    </cfRule>
  </conditionalFormatting>
  <conditionalFormatting sqref="G11:G12 G2 G14:G18 G20:G25 G4:G9 G32:G47">
    <cfRule type="colorScale" priority="2507">
      <colorScale>
        <cfvo type="min"/>
        <cfvo type="max"/>
        <color rgb="FFFCFCFF"/>
        <color rgb="FF63BE7B"/>
      </colorScale>
    </cfRule>
  </conditionalFormatting>
  <conditionalFormatting sqref="G11:G12 G2 G14:G18 G20:G25 G4:G9 G27:G28 G32:G47">
    <cfRule type="colorScale" priority="2506">
      <colorScale>
        <cfvo type="min"/>
        <cfvo type="max"/>
        <color rgb="FFFCFCFF"/>
        <color rgb="FF63BE7B"/>
      </colorScale>
    </cfRule>
  </conditionalFormatting>
  <conditionalFormatting sqref="G11:G12 G2 G14:G18 G20:G25 G4:G9 G30 G27:G28 G32:G47">
    <cfRule type="colorScale" priority="2505">
      <colorScale>
        <cfvo type="min"/>
        <cfvo type="max"/>
        <color rgb="FFFCFCFF"/>
        <color rgb="FF63BE7B"/>
      </colorScale>
    </cfRule>
  </conditionalFormatting>
  <conditionalFormatting sqref="G16:G18 G32:G47">
    <cfRule type="colorScale" priority="2549">
      <colorScale>
        <cfvo type="min"/>
        <cfvo type="max"/>
        <color rgb="FFFCFCFF"/>
        <color rgb="FF63BE7B"/>
      </colorScale>
    </cfRule>
  </conditionalFormatting>
  <conditionalFormatting sqref="G33:G47">
    <cfRule type="colorScale" priority="2501">
      <colorScale>
        <cfvo type="min"/>
        <cfvo type="max"/>
        <color rgb="FFFCFCFF"/>
        <color rgb="FF63BE7B"/>
      </colorScale>
    </cfRule>
    <cfRule type="colorScale" priority="2502">
      <colorScale>
        <cfvo type="min"/>
        <cfvo type="max"/>
        <color rgb="FFFCFCFF"/>
        <color rgb="FF63BE7B"/>
      </colorScale>
    </cfRule>
    <cfRule type="colorScale" priority="2503">
      <colorScale>
        <cfvo type="min"/>
        <cfvo type="percentile" val="50"/>
        <cfvo type="max"/>
        <color rgb="FFF8696B"/>
        <color rgb="FFFFEB84"/>
        <color rgb="FF63BE7B"/>
      </colorScale>
    </cfRule>
    <cfRule type="colorScale" priority="2504">
      <colorScale>
        <cfvo type="min"/>
        <cfvo type="max"/>
        <color rgb="FFFFEF9C"/>
        <color rgb="FF63BE7B"/>
      </colorScale>
    </cfRule>
  </conditionalFormatting>
  <conditionalFormatting sqref="G5:G12 G14:G18 G20:G25 G30 G27:G28 G32:G47">
    <cfRule type="colorScale" priority="2500">
      <colorScale>
        <cfvo type="min"/>
        <cfvo type="max"/>
        <color rgb="FFFCFCFF"/>
        <color rgb="FF63BE7B"/>
      </colorScale>
    </cfRule>
  </conditionalFormatting>
  <conditionalFormatting sqref="G14:G18 G2 G20:G25 G4:G12 G30 G27:G28 G32:G47">
    <cfRule type="colorScale" priority="2499">
      <colorScale>
        <cfvo type="min"/>
        <cfvo type="max"/>
        <color rgb="FFFCFCFF"/>
        <color rgb="FF63BE7B"/>
      </colorScale>
    </cfRule>
  </conditionalFormatting>
  <conditionalFormatting sqref="H5:H6 H2">
    <cfRule type="colorScale" priority="2495">
      <colorScale>
        <cfvo type="min"/>
        <cfvo type="max"/>
        <color rgb="FFFCFCFF"/>
        <color rgb="FF63BE7B"/>
      </colorScale>
    </cfRule>
  </conditionalFormatting>
  <conditionalFormatting sqref="H2">
    <cfRule type="colorScale" priority="2497">
      <colorScale>
        <cfvo type="min"/>
        <cfvo type="max"/>
        <color rgb="FFFCFCFF"/>
        <color rgb="FF63BE7B"/>
      </colorScale>
    </cfRule>
  </conditionalFormatting>
  <conditionalFormatting sqref="H5:H6">
    <cfRule type="colorScale" priority="2496">
      <colorScale>
        <cfvo type="min"/>
        <cfvo type="max"/>
        <color rgb="FFFCFCFF"/>
        <color rgb="FF63BE7B"/>
      </colorScale>
    </cfRule>
  </conditionalFormatting>
  <conditionalFormatting sqref="H16:H18">
    <cfRule type="colorScale" priority="2490">
      <colorScale>
        <cfvo type="min"/>
        <cfvo type="max"/>
        <color rgb="FFFCFCFF"/>
        <color rgb="FF63BE7B"/>
      </colorScale>
    </cfRule>
  </conditionalFormatting>
  <conditionalFormatting sqref="H16:H18">
    <cfRule type="colorScale" priority="2491">
      <colorScale>
        <cfvo type="min"/>
        <cfvo type="percentile" val="50"/>
        <cfvo type="max"/>
        <color rgb="FFF8696B"/>
        <color rgb="FFFCFCFF"/>
        <color rgb="FF63BE7B"/>
      </colorScale>
    </cfRule>
    <cfRule type="colorScale" priority="2492">
      <colorScale>
        <cfvo type="min"/>
        <cfvo type="max"/>
        <color rgb="FFFCFCFF"/>
        <color rgb="FF63BE7B"/>
      </colorScale>
    </cfRule>
    <cfRule type="colorScale" priority="2493">
      <colorScale>
        <cfvo type="min"/>
        <cfvo type="percentile" val="50"/>
        <cfvo type="max"/>
        <color rgb="FFF8696B"/>
        <color rgb="FFFCFCFF"/>
        <color rgb="FF63BE7B"/>
      </colorScale>
    </cfRule>
  </conditionalFormatting>
  <conditionalFormatting sqref="H16:H18 H20:H21 H32:H47">
    <cfRule type="colorScale" priority="2494">
      <colorScale>
        <cfvo type="min"/>
        <cfvo type="max"/>
        <color rgb="FFFCFCFF"/>
        <color rgb="FF63BE7B"/>
      </colorScale>
    </cfRule>
  </conditionalFormatting>
  <conditionalFormatting sqref="H17:H18">
    <cfRule type="colorScale" priority="2488">
      <colorScale>
        <cfvo type="min"/>
        <cfvo type="max"/>
        <color rgb="FFFCFCFF"/>
        <color rgb="FF63BE7B"/>
      </colorScale>
    </cfRule>
  </conditionalFormatting>
  <conditionalFormatting sqref="H17:H18">
    <cfRule type="colorScale" priority="2489">
      <colorScale>
        <cfvo type="min"/>
        <cfvo type="max"/>
        <color rgb="FFFCFCFF"/>
        <color rgb="FF63BE7B"/>
      </colorScale>
    </cfRule>
  </conditionalFormatting>
  <conditionalFormatting sqref="H32:H47">
    <cfRule type="colorScale" priority="2482">
      <colorScale>
        <cfvo type="min"/>
        <cfvo type="max"/>
        <color rgb="FFFCFCFF"/>
        <color rgb="FF63BE7B"/>
      </colorScale>
    </cfRule>
    <cfRule type="colorScale" priority="2483">
      <colorScale>
        <cfvo type="min"/>
        <cfvo type="max"/>
        <color rgb="FFFCFCFF"/>
        <color rgb="FF63BE7B"/>
      </colorScale>
    </cfRule>
    <cfRule type="colorScale" priority="2484">
      <colorScale>
        <cfvo type="min"/>
        <cfvo type="max"/>
        <color rgb="FFFCFCFF"/>
        <color rgb="FF63BE7B"/>
      </colorScale>
    </cfRule>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fRule type="colorScale" priority="2487">
      <colorScale>
        <cfvo type="min"/>
        <cfvo type="percentile" val="50"/>
        <cfvo type="max"/>
        <color rgb="FFF8696B"/>
        <color rgb="FFFCFCFF"/>
        <color rgb="FF63BE7B"/>
      </colorScale>
    </cfRule>
  </conditionalFormatting>
  <conditionalFormatting sqref="H20:H21">
    <cfRule type="colorScale" priority="2478">
      <colorScale>
        <cfvo type="min"/>
        <cfvo type="max"/>
        <color rgb="FFFCFCFF"/>
        <color rgb="FF63BE7B"/>
      </colorScale>
    </cfRule>
  </conditionalFormatting>
  <conditionalFormatting sqref="H20:H21">
    <cfRule type="colorScale" priority="2477">
      <colorScale>
        <cfvo type="min"/>
        <cfvo type="max"/>
        <color rgb="FFFCFCFF"/>
        <color rgb="FF63BE7B"/>
      </colorScale>
    </cfRule>
  </conditionalFormatting>
  <conditionalFormatting sqref="H20:H21">
    <cfRule type="colorScale" priority="2479">
      <colorScale>
        <cfvo type="min"/>
        <cfvo type="percentile" val="50"/>
        <cfvo type="max"/>
        <color rgb="FFF8696B"/>
        <color rgb="FFFCFCFF"/>
        <color rgb="FF63BE7B"/>
      </colorScale>
    </cfRule>
    <cfRule type="colorScale" priority="2480">
      <colorScale>
        <cfvo type="min"/>
        <cfvo type="max"/>
        <color rgb="FFFCFCFF"/>
        <color rgb="FF63BE7B"/>
      </colorScale>
    </cfRule>
    <cfRule type="colorScale" priority="2481">
      <colorScale>
        <cfvo type="min"/>
        <cfvo type="percentile" val="50"/>
        <cfvo type="max"/>
        <color rgb="FFF8696B"/>
        <color rgb="FFFCFCFF"/>
        <color rgb="FF63BE7B"/>
      </colorScale>
    </cfRule>
  </conditionalFormatting>
  <conditionalFormatting sqref="H22:H24">
    <cfRule type="colorScale" priority="2467">
      <colorScale>
        <cfvo type="min"/>
        <cfvo type="max"/>
        <color rgb="FFFCFCFF"/>
        <color rgb="FF63BE7B"/>
      </colorScale>
    </cfRule>
  </conditionalFormatting>
  <conditionalFormatting sqref="H22:H24">
    <cfRule type="colorScale" priority="2474">
      <colorScale>
        <cfvo type="min"/>
        <cfvo type="percentile" val="50"/>
        <cfvo type="max"/>
        <color rgb="FFF8696B"/>
        <color rgb="FFFCFCFF"/>
        <color rgb="FF63BE7B"/>
      </colorScale>
    </cfRule>
    <cfRule type="colorScale" priority="2475">
      <colorScale>
        <cfvo type="min"/>
        <cfvo type="max"/>
        <color rgb="FFFCFCFF"/>
        <color rgb="FF63BE7B"/>
      </colorScale>
    </cfRule>
  </conditionalFormatting>
  <conditionalFormatting sqref="H22:H24">
    <cfRule type="colorScale" priority="2476">
      <colorScale>
        <cfvo type="min"/>
        <cfvo type="percentile" val="50"/>
        <cfvo type="max"/>
        <color rgb="FFF8696B"/>
        <color rgb="FFFCFCFF"/>
        <color rgb="FF63BE7B"/>
      </colorScale>
    </cfRule>
  </conditionalFormatting>
  <conditionalFormatting sqref="H22:H24">
    <cfRule type="colorScale" priority="2466">
      <colorScale>
        <cfvo type="min"/>
        <cfvo type="max"/>
        <color rgb="FFFCFCFF"/>
        <color rgb="FF63BE7B"/>
      </colorScale>
    </cfRule>
  </conditionalFormatting>
  <conditionalFormatting sqref="H22:H24">
    <cfRule type="colorScale" priority="2468">
      <colorScale>
        <cfvo type="min"/>
        <cfvo type="max"/>
        <color rgb="FFFCFCFF"/>
        <color rgb="FF63BE7B"/>
      </colorScale>
    </cfRule>
  </conditionalFormatting>
  <conditionalFormatting sqref="H22:H24">
    <cfRule type="colorScale" priority="2469">
      <colorScale>
        <cfvo type="min"/>
        <cfvo type="max"/>
        <color rgb="FFFCFCFF"/>
        <color rgb="FF63BE7B"/>
      </colorScale>
    </cfRule>
  </conditionalFormatting>
  <conditionalFormatting sqref="H22:H23">
    <cfRule type="colorScale" priority="2470">
      <colorScale>
        <cfvo type="min"/>
        <cfvo type="max"/>
        <color rgb="FFFCFCFF"/>
        <color rgb="FF63BE7B"/>
      </colorScale>
    </cfRule>
    <cfRule type="colorScale" priority="2471">
      <colorScale>
        <cfvo type="min"/>
        <cfvo type="max"/>
        <color rgb="FFFCFCFF"/>
        <color rgb="FF63BE7B"/>
      </colorScale>
    </cfRule>
    <cfRule type="colorScale" priority="2472">
      <colorScale>
        <cfvo type="min"/>
        <cfvo type="percentile" val="50"/>
        <cfvo type="max"/>
        <color rgb="FFF8696B"/>
        <color rgb="FFFFEB84"/>
        <color rgb="FF63BE7B"/>
      </colorScale>
    </cfRule>
    <cfRule type="colorScale" priority="2473">
      <colorScale>
        <cfvo type="min"/>
        <cfvo type="max"/>
        <color rgb="FFFFEF9C"/>
        <color rgb="FF63BE7B"/>
      </colorScale>
    </cfRule>
  </conditionalFormatting>
  <conditionalFormatting sqref="H25">
    <cfRule type="colorScale" priority="2458">
      <colorScale>
        <cfvo type="min"/>
        <cfvo type="max"/>
        <color rgb="FFFCFCFF"/>
        <color rgb="FF63BE7B"/>
      </colorScale>
    </cfRule>
  </conditionalFormatting>
  <conditionalFormatting sqref="H25">
    <cfRule type="colorScale" priority="2459">
      <colorScale>
        <cfvo type="min"/>
        <cfvo type="max"/>
        <color rgb="FFFCFCFF"/>
        <color rgb="FF63BE7B"/>
      </colorScale>
    </cfRule>
  </conditionalFormatting>
  <conditionalFormatting sqref="H25">
    <cfRule type="colorScale" priority="2460">
      <colorScale>
        <cfvo type="min"/>
        <cfvo type="max"/>
        <color rgb="FFFCFCFF"/>
        <color rgb="FF63BE7B"/>
      </colorScale>
    </cfRule>
  </conditionalFormatting>
  <conditionalFormatting sqref="H25">
    <cfRule type="colorScale" priority="2461">
      <colorScale>
        <cfvo type="min"/>
        <cfvo type="percentile" val="50"/>
        <cfvo type="max"/>
        <color rgb="FFF8696B"/>
        <color rgb="FFFCFCFF"/>
        <color rgb="FF63BE7B"/>
      </colorScale>
    </cfRule>
    <cfRule type="colorScale" priority="2462">
      <colorScale>
        <cfvo type="min"/>
        <cfvo type="max"/>
        <color rgb="FFFCFCFF"/>
        <color rgb="FF63BE7B"/>
      </colorScale>
    </cfRule>
  </conditionalFormatting>
  <conditionalFormatting sqref="H25">
    <cfRule type="colorScale" priority="2463">
      <colorScale>
        <cfvo type="min"/>
        <cfvo type="percentile" val="50"/>
        <cfvo type="max"/>
        <color rgb="FFF8696B"/>
        <color rgb="FFFCFCFF"/>
        <color rgb="FF63BE7B"/>
      </colorScale>
    </cfRule>
  </conditionalFormatting>
  <conditionalFormatting sqref="H25">
    <cfRule type="colorScale" priority="2464">
      <colorScale>
        <cfvo type="min"/>
        <cfvo type="max"/>
        <color rgb="FFFCFCFF"/>
        <color rgb="FF63BE7B"/>
      </colorScale>
    </cfRule>
  </conditionalFormatting>
  <conditionalFormatting sqref="H25">
    <cfRule type="colorScale" priority="2465">
      <colorScale>
        <cfvo type="min"/>
        <cfvo type="max"/>
        <color rgb="FFFCFCFF"/>
        <color rgb="FF63BE7B"/>
      </colorScale>
    </cfRule>
  </conditionalFormatting>
  <conditionalFormatting sqref="H25">
    <cfRule type="colorScale" priority="2457">
      <colorScale>
        <cfvo type="min"/>
        <cfvo type="max"/>
        <color rgb="FFFCFCFF"/>
        <color rgb="FF63BE7B"/>
      </colorScale>
    </cfRule>
  </conditionalFormatting>
  <conditionalFormatting sqref="H11:H12 H2 H14:H18 H20:H25 H4:H9 H32:H47">
    <cfRule type="colorScale" priority="2456">
      <colorScale>
        <cfvo type="min"/>
        <cfvo type="max"/>
        <color rgb="FFFCFCFF"/>
        <color rgb="FF63BE7B"/>
      </colorScale>
    </cfRule>
  </conditionalFormatting>
  <conditionalFormatting sqref="H11:H12 H2 H14:H18 H20:H25 H4:H9 H27:H28 H32:H47">
    <cfRule type="colorScale" priority="2455">
      <colorScale>
        <cfvo type="min"/>
        <cfvo type="max"/>
        <color rgb="FFFCFCFF"/>
        <color rgb="FF63BE7B"/>
      </colorScale>
    </cfRule>
  </conditionalFormatting>
  <conditionalFormatting sqref="H11:H12 H2 H14:H18 H20:H25 H4:H9 H30 H27:H28 H32:H47">
    <cfRule type="colorScale" priority="2454">
      <colorScale>
        <cfvo type="min"/>
        <cfvo type="max"/>
        <color rgb="FFFCFCFF"/>
        <color rgb="FF63BE7B"/>
      </colorScale>
    </cfRule>
  </conditionalFormatting>
  <conditionalFormatting sqref="H16:H18 H32:H47">
    <cfRule type="colorScale" priority="2498">
      <colorScale>
        <cfvo type="min"/>
        <cfvo type="max"/>
        <color rgb="FFFCFCFF"/>
        <color rgb="FF63BE7B"/>
      </colorScale>
    </cfRule>
  </conditionalFormatting>
  <conditionalFormatting sqref="H33:H47">
    <cfRule type="colorScale" priority="2450">
      <colorScale>
        <cfvo type="min"/>
        <cfvo type="max"/>
        <color rgb="FFFCFCFF"/>
        <color rgb="FF63BE7B"/>
      </colorScale>
    </cfRule>
    <cfRule type="colorScale" priority="2451">
      <colorScale>
        <cfvo type="min"/>
        <cfvo type="max"/>
        <color rgb="FFFCFCFF"/>
        <color rgb="FF63BE7B"/>
      </colorScale>
    </cfRule>
    <cfRule type="colorScale" priority="2452">
      <colorScale>
        <cfvo type="min"/>
        <cfvo type="percentile" val="50"/>
        <cfvo type="max"/>
        <color rgb="FFF8696B"/>
        <color rgb="FFFFEB84"/>
        <color rgb="FF63BE7B"/>
      </colorScale>
    </cfRule>
    <cfRule type="colorScale" priority="2453">
      <colorScale>
        <cfvo type="min"/>
        <cfvo type="max"/>
        <color rgb="FFFFEF9C"/>
        <color rgb="FF63BE7B"/>
      </colorScale>
    </cfRule>
  </conditionalFormatting>
  <conditionalFormatting sqref="H5:H12 H14:H18 H20:H25 H30 H27:H28 H32:H47">
    <cfRule type="colorScale" priority="2449">
      <colorScale>
        <cfvo type="min"/>
        <cfvo type="max"/>
        <color rgb="FFFCFCFF"/>
        <color rgb="FF63BE7B"/>
      </colorScale>
    </cfRule>
  </conditionalFormatting>
  <conditionalFormatting sqref="H14:H18 H2 H20:H25 H4:H12 H30 H27:H28 H32:H47">
    <cfRule type="colorScale" priority="2448">
      <colorScale>
        <cfvo type="min"/>
        <cfvo type="max"/>
        <color rgb="FFFCFCFF"/>
        <color rgb="FF63BE7B"/>
      </colorScale>
    </cfRule>
  </conditionalFormatting>
  <conditionalFormatting sqref="I5:I6 I2">
    <cfRule type="colorScale" priority="2444">
      <colorScale>
        <cfvo type="min"/>
        <cfvo type="max"/>
        <color rgb="FFFCFCFF"/>
        <color rgb="FF63BE7B"/>
      </colorScale>
    </cfRule>
  </conditionalFormatting>
  <conditionalFormatting sqref="I2">
    <cfRule type="colorScale" priority="2446">
      <colorScale>
        <cfvo type="min"/>
        <cfvo type="max"/>
        <color rgb="FFFCFCFF"/>
        <color rgb="FF63BE7B"/>
      </colorScale>
    </cfRule>
  </conditionalFormatting>
  <conditionalFormatting sqref="I5:I6">
    <cfRule type="colorScale" priority="2445">
      <colorScale>
        <cfvo type="min"/>
        <cfvo type="max"/>
        <color rgb="FFFCFCFF"/>
        <color rgb="FF63BE7B"/>
      </colorScale>
    </cfRule>
  </conditionalFormatting>
  <conditionalFormatting sqref="I16:I18">
    <cfRule type="colorScale" priority="2439">
      <colorScale>
        <cfvo type="min"/>
        <cfvo type="max"/>
        <color rgb="FFFCFCFF"/>
        <color rgb="FF63BE7B"/>
      </colorScale>
    </cfRule>
  </conditionalFormatting>
  <conditionalFormatting sqref="I16:I18">
    <cfRule type="colorScale" priority="2440">
      <colorScale>
        <cfvo type="min"/>
        <cfvo type="percentile" val="50"/>
        <cfvo type="max"/>
        <color rgb="FFF8696B"/>
        <color rgb="FFFCFCFF"/>
        <color rgb="FF63BE7B"/>
      </colorScale>
    </cfRule>
    <cfRule type="colorScale" priority="2441">
      <colorScale>
        <cfvo type="min"/>
        <cfvo type="max"/>
        <color rgb="FFFCFCFF"/>
        <color rgb="FF63BE7B"/>
      </colorScale>
    </cfRule>
    <cfRule type="colorScale" priority="2442">
      <colorScale>
        <cfvo type="min"/>
        <cfvo type="percentile" val="50"/>
        <cfvo type="max"/>
        <color rgb="FFF8696B"/>
        <color rgb="FFFCFCFF"/>
        <color rgb="FF63BE7B"/>
      </colorScale>
    </cfRule>
  </conditionalFormatting>
  <conditionalFormatting sqref="I16:I18 I20:I21 I32:I47">
    <cfRule type="colorScale" priority="2443">
      <colorScale>
        <cfvo type="min"/>
        <cfvo type="max"/>
        <color rgb="FFFCFCFF"/>
        <color rgb="FF63BE7B"/>
      </colorScale>
    </cfRule>
  </conditionalFormatting>
  <conditionalFormatting sqref="I17:I18">
    <cfRule type="colorScale" priority="2437">
      <colorScale>
        <cfvo type="min"/>
        <cfvo type="max"/>
        <color rgb="FFFCFCFF"/>
        <color rgb="FF63BE7B"/>
      </colorScale>
    </cfRule>
  </conditionalFormatting>
  <conditionalFormatting sqref="I17:I18">
    <cfRule type="colorScale" priority="2438">
      <colorScale>
        <cfvo type="min"/>
        <cfvo type="max"/>
        <color rgb="FFFCFCFF"/>
        <color rgb="FF63BE7B"/>
      </colorScale>
    </cfRule>
  </conditionalFormatting>
  <conditionalFormatting sqref="I32:I47">
    <cfRule type="colorScale" priority="2431">
      <colorScale>
        <cfvo type="min"/>
        <cfvo type="max"/>
        <color rgb="FFFCFCFF"/>
        <color rgb="FF63BE7B"/>
      </colorScale>
    </cfRule>
    <cfRule type="colorScale" priority="2432">
      <colorScale>
        <cfvo type="min"/>
        <cfvo type="max"/>
        <color rgb="FFFCFCFF"/>
        <color rgb="FF63BE7B"/>
      </colorScale>
    </cfRule>
    <cfRule type="colorScale" priority="2433">
      <colorScale>
        <cfvo type="min"/>
        <cfvo type="max"/>
        <color rgb="FFFCFCFF"/>
        <color rgb="FF63BE7B"/>
      </colorScale>
    </cfRule>
    <cfRule type="colorScale" priority="2434">
      <colorScale>
        <cfvo type="min"/>
        <cfvo type="percentile" val="50"/>
        <cfvo type="max"/>
        <color rgb="FFF8696B"/>
        <color rgb="FFFCFCFF"/>
        <color rgb="FF63BE7B"/>
      </colorScale>
    </cfRule>
    <cfRule type="colorScale" priority="2435">
      <colorScale>
        <cfvo type="min"/>
        <cfvo type="max"/>
        <color rgb="FFFCFCFF"/>
        <color rgb="FF63BE7B"/>
      </colorScale>
    </cfRule>
    <cfRule type="colorScale" priority="2436">
      <colorScale>
        <cfvo type="min"/>
        <cfvo type="percentile" val="50"/>
        <cfvo type="max"/>
        <color rgb="FFF8696B"/>
        <color rgb="FFFCFCFF"/>
        <color rgb="FF63BE7B"/>
      </colorScale>
    </cfRule>
  </conditionalFormatting>
  <conditionalFormatting sqref="I20:I21">
    <cfRule type="colorScale" priority="2427">
      <colorScale>
        <cfvo type="min"/>
        <cfvo type="max"/>
        <color rgb="FFFCFCFF"/>
        <color rgb="FF63BE7B"/>
      </colorScale>
    </cfRule>
  </conditionalFormatting>
  <conditionalFormatting sqref="I20:I21">
    <cfRule type="colorScale" priority="2426">
      <colorScale>
        <cfvo type="min"/>
        <cfvo type="max"/>
        <color rgb="FFFCFCFF"/>
        <color rgb="FF63BE7B"/>
      </colorScale>
    </cfRule>
  </conditionalFormatting>
  <conditionalFormatting sqref="I20:I21">
    <cfRule type="colorScale" priority="2428">
      <colorScale>
        <cfvo type="min"/>
        <cfvo type="percentile" val="50"/>
        <cfvo type="max"/>
        <color rgb="FFF8696B"/>
        <color rgb="FFFCFCFF"/>
        <color rgb="FF63BE7B"/>
      </colorScale>
    </cfRule>
    <cfRule type="colorScale" priority="2429">
      <colorScale>
        <cfvo type="min"/>
        <cfvo type="max"/>
        <color rgb="FFFCFCFF"/>
        <color rgb="FF63BE7B"/>
      </colorScale>
    </cfRule>
    <cfRule type="colorScale" priority="2430">
      <colorScale>
        <cfvo type="min"/>
        <cfvo type="percentile" val="50"/>
        <cfvo type="max"/>
        <color rgb="FFF8696B"/>
        <color rgb="FFFCFCFF"/>
        <color rgb="FF63BE7B"/>
      </colorScale>
    </cfRule>
  </conditionalFormatting>
  <conditionalFormatting sqref="I22:I24">
    <cfRule type="colorScale" priority="2416">
      <colorScale>
        <cfvo type="min"/>
        <cfvo type="max"/>
        <color rgb="FFFCFCFF"/>
        <color rgb="FF63BE7B"/>
      </colorScale>
    </cfRule>
  </conditionalFormatting>
  <conditionalFormatting sqref="I22:I24">
    <cfRule type="colorScale" priority="2423">
      <colorScale>
        <cfvo type="min"/>
        <cfvo type="percentile" val="50"/>
        <cfvo type="max"/>
        <color rgb="FFF8696B"/>
        <color rgb="FFFCFCFF"/>
        <color rgb="FF63BE7B"/>
      </colorScale>
    </cfRule>
    <cfRule type="colorScale" priority="2424">
      <colorScale>
        <cfvo type="min"/>
        <cfvo type="max"/>
        <color rgb="FFFCFCFF"/>
        <color rgb="FF63BE7B"/>
      </colorScale>
    </cfRule>
  </conditionalFormatting>
  <conditionalFormatting sqref="I22:I24">
    <cfRule type="colorScale" priority="2425">
      <colorScale>
        <cfvo type="min"/>
        <cfvo type="percentile" val="50"/>
        <cfvo type="max"/>
        <color rgb="FFF8696B"/>
        <color rgb="FFFCFCFF"/>
        <color rgb="FF63BE7B"/>
      </colorScale>
    </cfRule>
  </conditionalFormatting>
  <conditionalFormatting sqref="I22:I24">
    <cfRule type="colorScale" priority="2415">
      <colorScale>
        <cfvo type="min"/>
        <cfvo type="max"/>
        <color rgb="FFFCFCFF"/>
        <color rgb="FF63BE7B"/>
      </colorScale>
    </cfRule>
  </conditionalFormatting>
  <conditionalFormatting sqref="I22:I24">
    <cfRule type="colorScale" priority="2417">
      <colorScale>
        <cfvo type="min"/>
        <cfvo type="max"/>
        <color rgb="FFFCFCFF"/>
        <color rgb="FF63BE7B"/>
      </colorScale>
    </cfRule>
  </conditionalFormatting>
  <conditionalFormatting sqref="I22:I24">
    <cfRule type="colorScale" priority="2418">
      <colorScale>
        <cfvo type="min"/>
        <cfvo type="max"/>
        <color rgb="FFFCFCFF"/>
        <color rgb="FF63BE7B"/>
      </colorScale>
    </cfRule>
  </conditionalFormatting>
  <conditionalFormatting sqref="I22:I23">
    <cfRule type="colorScale" priority="2419">
      <colorScale>
        <cfvo type="min"/>
        <cfvo type="max"/>
        <color rgb="FFFCFCFF"/>
        <color rgb="FF63BE7B"/>
      </colorScale>
    </cfRule>
    <cfRule type="colorScale" priority="2420">
      <colorScale>
        <cfvo type="min"/>
        <cfvo type="max"/>
        <color rgb="FFFCFCFF"/>
        <color rgb="FF63BE7B"/>
      </colorScale>
    </cfRule>
    <cfRule type="colorScale" priority="2421">
      <colorScale>
        <cfvo type="min"/>
        <cfvo type="percentile" val="50"/>
        <cfvo type="max"/>
        <color rgb="FFF8696B"/>
        <color rgb="FFFFEB84"/>
        <color rgb="FF63BE7B"/>
      </colorScale>
    </cfRule>
    <cfRule type="colorScale" priority="2422">
      <colorScale>
        <cfvo type="min"/>
        <cfvo type="max"/>
        <color rgb="FFFFEF9C"/>
        <color rgb="FF63BE7B"/>
      </colorScale>
    </cfRule>
  </conditionalFormatting>
  <conditionalFormatting sqref="I25">
    <cfRule type="colorScale" priority="2407">
      <colorScale>
        <cfvo type="min"/>
        <cfvo type="max"/>
        <color rgb="FFFCFCFF"/>
        <color rgb="FF63BE7B"/>
      </colorScale>
    </cfRule>
  </conditionalFormatting>
  <conditionalFormatting sqref="I25">
    <cfRule type="colorScale" priority="2408">
      <colorScale>
        <cfvo type="min"/>
        <cfvo type="max"/>
        <color rgb="FFFCFCFF"/>
        <color rgb="FF63BE7B"/>
      </colorScale>
    </cfRule>
  </conditionalFormatting>
  <conditionalFormatting sqref="I25">
    <cfRule type="colorScale" priority="2409">
      <colorScale>
        <cfvo type="min"/>
        <cfvo type="max"/>
        <color rgb="FFFCFCFF"/>
        <color rgb="FF63BE7B"/>
      </colorScale>
    </cfRule>
  </conditionalFormatting>
  <conditionalFormatting sqref="I25">
    <cfRule type="colorScale" priority="2410">
      <colorScale>
        <cfvo type="min"/>
        <cfvo type="percentile" val="50"/>
        <cfvo type="max"/>
        <color rgb="FFF8696B"/>
        <color rgb="FFFCFCFF"/>
        <color rgb="FF63BE7B"/>
      </colorScale>
    </cfRule>
    <cfRule type="colorScale" priority="2411">
      <colorScale>
        <cfvo type="min"/>
        <cfvo type="max"/>
        <color rgb="FFFCFCFF"/>
        <color rgb="FF63BE7B"/>
      </colorScale>
    </cfRule>
  </conditionalFormatting>
  <conditionalFormatting sqref="I25">
    <cfRule type="colorScale" priority="2412">
      <colorScale>
        <cfvo type="min"/>
        <cfvo type="percentile" val="50"/>
        <cfvo type="max"/>
        <color rgb="FFF8696B"/>
        <color rgb="FFFCFCFF"/>
        <color rgb="FF63BE7B"/>
      </colorScale>
    </cfRule>
  </conditionalFormatting>
  <conditionalFormatting sqref="I25">
    <cfRule type="colorScale" priority="2413">
      <colorScale>
        <cfvo type="min"/>
        <cfvo type="max"/>
        <color rgb="FFFCFCFF"/>
        <color rgb="FF63BE7B"/>
      </colorScale>
    </cfRule>
  </conditionalFormatting>
  <conditionalFormatting sqref="I25">
    <cfRule type="colorScale" priority="2414">
      <colorScale>
        <cfvo type="min"/>
        <cfvo type="max"/>
        <color rgb="FFFCFCFF"/>
        <color rgb="FF63BE7B"/>
      </colorScale>
    </cfRule>
  </conditionalFormatting>
  <conditionalFormatting sqref="I25">
    <cfRule type="colorScale" priority="2406">
      <colorScale>
        <cfvo type="min"/>
        <cfvo type="max"/>
        <color rgb="FFFCFCFF"/>
        <color rgb="FF63BE7B"/>
      </colorScale>
    </cfRule>
  </conditionalFormatting>
  <conditionalFormatting sqref="I11:I12 I2 I14:I18 I20:I25 I4:I9 I32:I47">
    <cfRule type="colorScale" priority="2405">
      <colorScale>
        <cfvo type="min"/>
        <cfvo type="max"/>
        <color rgb="FFFCFCFF"/>
        <color rgb="FF63BE7B"/>
      </colorScale>
    </cfRule>
  </conditionalFormatting>
  <conditionalFormatting sqref="I11:I12 I2 I14:I18 I20:I25 I4:I9 I27:I28 I32:I47">
    <cfRule type="colorScale" priority="2404">
      <colorScale>
        <cfvo type="min"/>
        <cfvo type="max"/>
        <color rgb="FFFCFCFF"/>
        <color rgb="FF63BE7B"/>
      </colorScale>
    </cfRule>
  </conditionalFormatting>
  <conditionalFormatting sqref="I11:I12 I2 I14:I18 I20:I25 I4:I9 I30 I27:I28 I32:I47">
    <cfRule type="colorScale" priority="2403">
      <colorScale>
        <cfvo type="min"/>
        <cfvo type="max"/>
        <color rgb="FFFCFCFF"/>
        <color rgb="FF63BE7B"/>
      </colorScale>
    </cfRule>
  </conditionalFormatting>
  <conditionalFormatting sqref="I16:I18 I32:I47">
    <cfRule type="colorScale" priority="2447">
      <colorScale>
        <cfvo type="min"/>
        <cfvo type="max"/>
        <color rgb="FFFCFCFF"/>
        <color rgb="FF63BE7B"/>
      </colorScale>
    </cfRule>
  </conditionalFormatting>
  <conditionalFormatting sqref="I33:I47">
    <cfRule type="colorScale" priority="2399">
      <colorScale>
        <cfvo type="min"/>
        <cfvo type="max"/>
        <color rgb="FFFCFCFF"/>
        <color rgb="FF63BE7B"/>
      </colorScale>
    </cfRule>
    <cfRule type="colorScale" priority="2400">
      <colorScale>
        <cfvo type="min"/>
        <cfvo type="max"/>
        <color rgb="FFFCFCFF"/>
        <color rgb="FF63BE7B"/>
      </colorScale>
    </cfRule>
    <cfRule type="colorScale" priority="2401">
      <colorScale>
        <cfvo type="min"/>
        <cfvo type="percentile" val="50"/>
        <cfvo type="max"/>
        <color rgb="FFF8696B"/>
        <color rgb="FFFFEB84"/>
        <color rgb="FF63BE7B"/>
      </colorScale>
    </cfRule>
    <cfRule type="colorScale" priority="2402">
      <colorScale>
        <cfvo type="min"/>
        <cfvo type="max"/>
        <color rgb="FFFFEF9C"/>
        <color rgb="FF63BE7B"/>
      </colorScale>
    </cfRule>
  </conditionalFormatting>
  <conditionalFormatting sqref="I5:I12 I14:I18 I20:I25 I30 I27:I28 I32:I47">
    <cfRule type="colorScale" priority="2398">
      <colorScale>
        <cfvo type="min"/>
        <cfvo type="max"/>
        <color rgb="FFFCFCFF"/>
        <color rgb="FF63BE7B"/>
      </colorScale>
    </cfRule>
  </conditionalFormatting>
  <conditionalFormatting sqref="I14:I18 I2 I20:I25 I4:I12 I30 I27:I28 I32:I47">
    <cfRule type="colorScale" priority="2397">
      <colorScale>
        <cfvo type="min"/>
        <cfvo type="max"/>
        <color rgb="FFFCFCFF"/>
        <color rgb="FF63BE7B"/>
      </colorScale>
    </cfRule>
  </conditionalFormatting>
  <conditionalFormatting sqref="J5:J6 J2">
    <cfRule type="colorScale" priority="2393">
      <colorScale>
        <cfvo type="min"/>
        <cfvo type="max"/>
        <color rgb="FFFCFCFF"/>
        <color rgb="FF63BE7B"/>
      </colorScale>
    </cfRule>
  </conditionalFormatting>
  <conditionalFormatting sqref="J2">
    <cfRule type="colorScale" priority="2395">
      <colorScale>
        <cfvo type="min"/>
        <cfvo type="max"/>
        <color rgb="FFFCFCFF"/>
        <color rgb="FF63BE7B"/>
      </colorScale>
    </cfRule>
  </conditionalFormatting>
  <conditionalFormatting sqref="J5:J6">
    <cfRule type="colorScale" priority="2394">
      <colorScale>
        <cfvo type="min"/>
        <cfvo type="max"/>
        <color rgb="FFFCFCFF"/>
        <color rgb="FF63BE7B"/>
      </colorScale>
    </cfRule>
  </conditionalFormatting>
  <conditionalFormatting sqref="J16:J18">
    <cfRule type="colorScale" priority="2388">
      <colorScale>
        <cfvo type="min"/>
        <cfvo type="max"/>
        <color rgb="FFFCFCFF"/>
        <color rgb="FF63BE7B"/>
      </colorScale>
    </cfRule>
  </conditionalFormatting>
  <conditionalFormatting sqref="J16:J18">
    <cfRule type="colorScale" priority="2389">
      <colorScale>
        <cfvo type="min"/>
        <cfvo type="percentile" val="50"/>
        <cfvo type="max"/>
        <color rgb="FFF8696B"/>
        <color rgb="FFFCFCFF"/>
        <color rgb="FF63BE7B"/>
      </colorScale>
    </cfRule>
    <cfRule type="colorScale" priority="2390">
      <colorScale>
        <cfvo type="min"/>
        <cfvo type="max"/>
        <color rgb="FFFCFCFF"/>
        <color rgb="FF63BE7B"/>
      </colorScale>
    </cfRule>
    <cfRule type="colorScale" priority="2391">
      <colorScale>
        <cfvo type="min"/>
        <cfvo type="percentile" val="50"/>
        <cfvo type="max"/>
        <color rgb="FFF8696B"/>
        <color rgb="FFFCFCFF"/>
        <color rgb="FF63BE7B"/>
      </colorScale>
    </cfRule>
  </conditionalFormatting>
  <conditionalFormatting sqref="J16:J18 J20:J21 J32:J47">
    <cfRule type="colorScale" priority="2392">
      <colorScale>
        <cfvo type="min"/>
        <cfvo type="max"/>
        <color rgb="FFFCFCFF"/>
        <color rgb="FF63BE7B"/>
      </colorScale>
    </cfRule>
  </conditionalFormatting>
  <conditionalFormatting sqref="J17:J18">
    <cfRule type="colorScale" priority="2386">
      <colorScale>
        <cfvo type="min"/>
        <cfvo type="max"/>
        <color rgb="FFFCFCFF"/>
        <color rgb="FF63BE7B"/>
      </colorScale>
    </cfRule>
  </conditionalFormatting>
  <conditionalFormatting sqref="J17:J18">
    <cfRule type="colorScale" priority="2387">
      <colorScale>
        <cfvo type="min"/>
        <cfvo type="max"/>
        <color rgb="FFFCFCFF"/>
        <color rgb="FF63BE7B"/>
      </colorScale>
    </cfRule>
  </conditionalFormatting>
  <conditionalFormatting sqref="J32:J47">
    <cfRule type="colorScale" priority="2380">
      <colorScale>
        <cfvo type="min"/>
        <cfvo type="max"/>
        <color rgb="FFFCFCFF"/>
        <color rgb="FF63BE7B"/>
      </colorScale>
    </cfRule>
    <cfRule type="colorScale" priority="2381">
      <colorScale>
        <cfvo type="min"/>
        <cfvo type="max"/>
        <color rgb="FFFCFCFF"/>
        <color rgb="FF63BE7B"/>
      </colorScale>
    </cfRule>
    <cfRule type="colorScale" priority="2382">
      <colorScale>
        <cfvo type="min"/>
        <cfvo type="max"/>
        <color rgb="FFFCFCFF"/>
        <color rgb="FF63BE7B"/>
      </colorScale>
    </cfRule>
    <cfRule type="colorScale" priority="2383">
      <colorScale>
        <cfvo type="min"/>
        <cfvo type="percentile" val="50"/>
        <cfvo type="max"/>
        <color rgb="FFF8696B"/>
        <color rgb="FFFCFCFF"/>
        <color rgb="FF63BE7B"/>
      </colorScale>
    </cfRule>
    <cfRule type="colorScale" priority="2384">
      <colorScale>
        <cfvo type="min"/>
        <cfvo type="max"/>
        <color rgb="FFFCFCFF"/>
        <color rgb="FF63BE7B"/>
      </colorScale>
    </cfRule>
    <cfRule type="colorScale" priority="2385">
      <colorScale>
        <cfvo type="min"/>
        <cfvo type="percentile" val="50"/>
        <cfvo type="max"/>
        <color rgb="FFF8696B"/>
        <color rgb="FFFCFCFF"/>
        <color rgb="FF63BE7B"/>
      </colorScale>
    </cfRule>
  </conditionalFormatting>
  <conditionalFormatting sqref="J20:J21">
    <cfRule type="colorScale" priority="2376">
      <colorScale>
        <cfvo type="min"/>
        <cfvo type="max"/>
        <color rgb="FFFCFCFF"/>
        <color rgb="FF63BE7B"/>
      </colorScale>
    </cfRule>
  </conditionalFormatting>
  <conditionalFormatting sqref="J20:J21">
    <cfRule type="colorScale" priority="2375">
      <colorScale>
        <cfvo type="min"/>
        <cfvo type="max"/>
        <color rgb="FFFCFCFF"/>
        <color rgb="FF63BE7B"/>
      </colorScale>
    </cfRule>
  </conditionalFormatting>
  <conditionalFormatting sqref="J20:J21">
    <cfRule type="colorScale" priority="2377">
      <colorScale>
        <cfvo type="min"/>
        <cfvo type="percentile" val="50"/>
        <cfvo type="max"/>
        <color rgb="FFF8696B"/>
        <color rgb="FFFCFCFF"/>
        <color rgb="FF63BE7B"/>
      </colorScale>
    </cfRule>
    <cfRule type="colorScale" priority="2378">
      <colorScale>
        <cfvo type="min"/>
        <cfvo type="max"/>
        <color rgb="FFFCFCFF"/>
        <color rgb="FF63BE7B"/>
      </colorScale>
    </cfRule>
    <cfRule type="colorScale" priority="2379">
      <colorScale>
        <cfvo type="min"/>
        <cfvo type="percentile" val="50"/>
        <cfvo type="max"/>
        <color rgb="FFF8696B"/>
        <color rgb="FFFCFCFF"/>
        <color rgb="FF63BE7B"/>
      </colorScale>
    </cfRule>
  </conditionalFormatting>
  <conditionalFormatting sqref="J22:J24">
    <cfRule type="colorScale" priority="2365">
      <colorScale>
        <cfvo type="min"/>
        <cfvo type="max"/>
        <color rgb="FFFCFCFF"/>
        <color rgb="FF63BE7B"/>
      </colorScale>
    </cfRule>
  </conditionalFormatting>
  <conditionalFormatting sqref="J22:J24">
    <cfRule type="colorScale" priority="2372">
      <colorScale>
        <cfvo type="min"/>
        <cfvo type="percentile" val="50"/>
        <cfvo type="max"/>
        <color rgb="FFF8696B"/>
        <color rgb="FFFCFCFF"/>
        <color rgb="FF63BE7B"/>
      </colorScale>
    </cfRule>
    <cfRule type="colorScale" priority="2373">
      <colorScale>
        <cfvo type="min"/>
        <cfvo type="max"/>
        <color rgb="FFFCFCFF"/>
        <color rgb="FF63BE7B"/>
      </colorScale>
    </cfRule>
  </conditionalFormatting>
  <conditionalFormatting sqref="J22:J24">
    <cfRule type="colorScale" priority="2374">
      <colorScale>
        <cfvo type="min"/>
        <cfvo type="percentile" val="50"/>
        <cfvo type="max"/>
        <color rgb="FFF8696B"/>
        <color rgb="FFFCFCFF"/>
        <color rgb="FF63BE7B"/>
      </colorScale>
    </cfRule>
  </conditionalFormatting>
  <conditionalFormatting sqref="J22:J24">
    <cfRule type="colorScale" priority="2364">
      <colorScale>
        <cfvo type="min"/>
        <cfvo type="max"/>
        <color rgb="FFFCFCFF"/>
        <color rgb="FF63BE7B"/>
      </colorScale>
    </cfRule>
  </conditionalFormatting>
  <conditionalFormatting sqref="J22:J24">
    <cfRule type="colorScale" priority="2366">
      <colorScale>
        <cfvo type="min"/>
        <cfvo type="max"/>
        <color rgb="FFFCFCFF"/>
        <color rgb="FF63BE7B"/>
      </colorScale>
    </cfRule>
  </conditionalFormatting>
  <conditionalFormatting sqref="J22:J24">
    <cfRule type="colorScale" priority="2367">
      <colorScale>
        <cfvo type="min"/>
        <cfvo type="max"/>
        <color rgb="FFFCFCFF"/>
        <color rgb="FF63BE7B"/>
      </colorScale>
    </cfRule>
  </conditionalFormatting>
  <conditionalFormatting sqref="J22:J23">
    <cfRule type="colorScale" priority="2368">
      <colorScale>
        <cfvo type="min"/>
        <cfvo type="max"/>
        <color rgb="FFFCFCFF"/>
        <color rgb="FF63BE7B"/>
      </colorScale>
    </cfRule>
    <cfRule type="colorScale" priority="2369">
      <colorScale>
        <cfvo type="min"/>
        <cfvo type="max"/>
        <color rgb="FFFCFCFF"/>
        <color rgb="FF63BE7B"/>
      </colorScale>
    </cfRule>
    <cfRule type="colorScale" priority="2370">
      <colorScale>
        <cfvo type="min"/>
        <cfvo type="percentile" val="50"/>
        <cfvo type="max"/>
        <color rgb="FFF8696B"/>
        <color rgb="FFFFEB84"/>
        <color rgb="FF63BE7B"/>
      </colorScale>
    </cfRule>
    <cfRule type="colorScale" priority="2371">
      <colorScale>
        <cfvo type="min"/>
        <cfvo type="max"/>
        <color rgb="FFFFEF9C"/>
        <color rgb="FF63BE7B"/>
      </colorScale>
    </cfRule>
  </conditionalFormatting>
  <conditionalFormatting sqref="J25">
    <cfRule type="colorScale" priority="2356">
      <colorScale>
        <cfvo type="min"/>
        <cfvo type="max"/>
        <color rgb="FFFCFCFF"/>
        <color rgb="FF63BE7B"/>
      </colorScale>
    </cfRule>
  </conditionalFormatting>
  <conditionalFormatting sqref="J25">
    <cfRule type="colorScale" priority="2357">
      <colorScale>
        <cfvo type="min"/>
        <cfvo type="max"/>
        <color rgb="FFFCFCFF"/>
        <color rgb="FF63BE7B"/>
      </colorScale>
    </cfRule>
  </conditionalFormatting>
  <conditionalFormatting sqref="J25">
    <cfRule type="colorScale" priority="2358">
      <colorScale>
        <cfvo type="min"/>
        <cfvo type="max"/>
        <color rgb="FFFCFCFF"/>
        <color rgb="FF63BE7B"/>
      </colorScale>
    </cfRule>
  </conditionalFormatting>
  <conditionalFormatting sqref="J25">
    <cfRule type="colorScale" priority="2359">
      <colorScale>
        <cfvo type="min"/>
        <cfvo type="percentile" val="50"/>
        <cfvo type="max"/>
        <color rgb="FFF8696B"/>
        <color rgb="FFFCFCFF"/>
        <color rgb="FF63BE7B"/>
      </colorScale>
    </cfRule>
    <cfRule type="colorScale" priority="2360">
      <colorScale>
        <cfvo type="min"/>
        <cfvo type="max"/>
        <color rgb="FFFCFCFF"/>
        <color rgb="FF63BE7B"/>
      </colorScale>
    </cfRule>
  </conditionalFormatting>
  <conditionalFormatting sqref="J25">
    <cfRule type="colorScale" priority="2361">
      <colorScale>
        <cfvo type="min"/>
        <cfvo type="percentile" val="50"/>
        <cfvo type="max"/>
        <color rgb="FFF8696B"/>
        <color rgb="FFFCFCFF"/>
        <color rgb="FF63BE7B"/>
      </colorScale>
    </cfRule>
  </conditionalFormatting>
  <conditionalFormatting sqref="J25">
    <cfRule type="colorScale" priority="2362">
      <colorScale>
        <cfvo type="min"/>
        <cfvo type="max"/>
        <color rgb="FFFCFCFF"/>
        <color rgb="FF63BE7B"/>
      </colorScale>
    </cfRule>
  </conditionalFormatting>
  <conditionalFormatting sqref="J25">
    <cfRule type="colorScale" priority="2363">
      <colorScale>
        <cfvo type="min"/>
        <cfvo type="max"/>
        <color rgb="FFFCFCFF"/>
        <color rgb="FF63BE7B"/>
      </colorScale>
    </cfRule>
  </conditionalFormatting>
  <conditionalFormatting sqref="J25">
    <cfRule type="colorScale" priority="2355">
      <colorScale>
        <cfvo type="min"/>
        <cfvo type="max"/>
        <color rgb="FFFCFCFF"/>
        <color rgb="FF63BE7B"/>
      </colorScale>
    </cfRule>
  </conditionalFormatting>
  <conditionalFormatting sqref="J11:J12 J2 J14:J18 J20:J25 J4:J9 J32:J47">
    <cfRule type="colorScale" priority="2354">
      <colorScale>
        <cfvo type="min"/>
        <cfvo type="max"/>
        <color rgb="FFFCFCFF"/>
        <color rgb="FF63BE7B"/>
      </colorScale>
    </cfRule>
  </conditionalFormatting>
  <conditionalFormatting sqref="J11:J12 J2 J14:J18 J20:J25 J4:J9 J27:J28 J32:J47">
    <cfRule type="colorScale" priority="2353">
      <colorScale>
        <cfvo type="min"/>
        <cfvo type="max"/>
        <color rgb="FFFCFCFF"/>
        <color rgb="FF63BE7B"/>
      </colorScale>
    </cfRule>
  </conditionalFormatting>
  <conditionalFormatting sqref="J11:J12 J2 J14:J18 J20:J25 J4:J9 J30 J27:J28 J32:J47">
    <cfRule type="colorScale" priority="2352">
      <colorScale>
        <cfvo type="min"/>
        <cfvo type="max"/>
        <color rgb="FFFCFCFF"/>
        <color rgb="FF63BE7B"/>
      </colorScale>
    </cfRule>
  </conditionalFormatting>
  <conditionalFormatting sqref="J16:J18 J32:J47">
    <cfRule type="colorScale" priority="2396">
      <colorScale>
        <cfvo type="min"/>
        <cfvo type="max"/>
        <color rgb="FFFCFCFF"/>
        <color rgb="FF63BE7B"/>
      </colorScale>
    </cfRule>
  </conditionalFormatting>
  <conditionalFormatting sqref="J33:J47">
    <cfRule type="colorScale" priority="2348">
      <colorScale>
        <cfvo type="min"/>
        <cfvo type="max"/>
        <color rgb="FFFCFCFF"/>
        <color rgb="FF63BE7B"/>
      </colorScale>
    </cfRule>
    <cfRule type="colorScale" priority="2349">
      <colorScale>
        <cfvo type="min"/>
        <cfvo type="max"/>
        <color rgb="FFFCFCFF"/>
        <color rgb="FF63BE7B"/>
      </colorScale>
    </cfRule>
    <cfRule type="colorScale" priority="2350">
      <colorScale>
        <cfvo type="min"/>
        <cfvo type="percentile" val="50"/>
        <cfvo type="max"/>
        <color rgb="FFF8696B"/>
        <color rgb="FFFFEB84"/>
        <color rgb="FF63BE7B"/>
      </colorScale>
    </cfRule>
    <cfRule type="colorScale" priority="2351">
      <colorScale>
        <cfvo type="min"/>
        <cfvo type="max"/>
        <color rgb="FFFFEF9C"/>
        <color rgb="FF63BE7B"/>
      </colorScale>
    </cfRule>
  </conditionalFormatting>
  <conditionalFormatting sqref="J5:J12 J14:J18 J20:J25 J30 J27:J28 J32:J47">
    <cfRule type="colorScale" priority="2347">
      <colorScale>
        <cfvo type="min"/>
        <cfvo type="max"/>
        <color rgb="FFFCFCFF"/>
        <color rgb="FF63BE7B"/>
      </colorScale>
    </cfRule>
  </conditionalFormatting>
  <conditionalFormatting sqref="J14:J18 J2 J20:J25 J4:J12 J30 J27:J28 J32:J47">
    <cfRule type="colorScale" priority="2346">
      <colorScale>
        <cfvo type="min"/>
        <cfvo type="max"/>
        <color rgb="FFFCFCFF"/>
        <color rgb="FF63BE7B"/>
      </colorScale>
    </cfRule>
  </conditionalFormatting>
  <conditionalFormatting sqref="K5:K6 K2">
    <cfRule type="colorScale" priority="2342">
      <colorScale>
        <cfvo type="min"/>
        <cfvo type="max"/>
        <color rgb="FFFCFCFF"/>
        <color rgb="FF63BE7B"/>
      </colorScale>
    </cfRule>
  </conditionalFormatting>
  <conditionalFormatting sqref="K2">
    <cfRule type="colorScale" priority="2344">
      <colorScale>
        <cfvo type="min"/>
        <cfvo type="max"/>
        <color rgb="FFFCFCFF"/>
        <color rgb="FF63BE7B"/>
      </colorScale>
    </cfRule>
  </conditionalFormatting>
  <conditionalFormatting sqref="K5:K6">
    <cfRule type="colorScale" priority="2343">
      <colorScale>
        <cfvo type="min"/>
        <cfvo type="max"/>
        <color rgb="FFFCFCFF"/>
        <color rgb="FF63BE7B"/>
      </colorScale>
    </cfRule>
  </conditionalFormatting>
  <conditionalFormatting sqref="K16:K18">
    <cfRule type="colorScale" priority="2337">
      <colorScale>
        <cfvo type="min"/>
        <cfvo type="max"/>
        <color rgb="FFFCFCFF"/>
        <color rgb="FF63BE7B"/>
      </colorScale>
    </cfRule>
  </conditionalFormatting>
  <conditionalFormatting sqref="K16:K18">
    <cfRule type="colorScale" priority="2338">
      <colorScale>
        <cfvo type="min"/>
        <cfvo type="percentile" val="50"/>
        <cfvo type="max"/>
        <color rgb="FFF8696B"/>
        <color rgb="FFFCFCFF"/>
        <color rgb="FF63BE7B"/>
      </colorScale>
    </cfRule>
    <cfRule type="colorScale" priority="2339">
      <colorScale>
        <cfvo type="min"/>
        <cfvo type="max"/>
        <color rgb="FFFCFCFF"/>
        <color rgb="FF63BE7B"/>
      </colorScale>
    </cfRule>
    <cfRule type="colorScale" priority="2340">
      <colorScale>
        <cfvo type="min"/>
        <cfvo type="percentile" val="50"/>
        <cfvo type="max"/>
        <color rgb="FFF8696B"/>
        <color rgb="FFFCFCFF"/>
        <color rgb="FF63BE7B"/>
      </colorScale>
    </cfRule>
  </conditionalFormatting>
  <conditionalFormatting sqref="K16:K18 K20:K21 K32:K47">
    <cfRule type="colorScale" priority="2341">
      <colorScale>
        <cfvo type="min"/>
        <cfvo type="max"/>
        <color rgb="FFFCFCFF"/>
        <color rgb="FF63BE7B"/>
      </colorScale>
    </cfRule>
  </conditionalFormatting>
  <conditionalFormatting sqref="K17:K18">
    <cfRule type="colorScale" priority="2335">
      <colorScale>
        <cfvo type="min"/>
        <cfvo type="max"/>
        <color rgb="FFFCFCFF"/>
        <color rgb="FF63BE7B"/>
      </colorScale>
    </cfRule>
  </conditionalFormatting>
  <conditionalFormatting sqref="K17:K18">
    <cfRule type="colorScale" priority="2336">
      <colorScale>
        <cfvo type="min"/>
        <cfvo type="max"/>
        <color rgb="FFFCFCFF"/>
        <color rgb="FF63BE7B"/>
      </colorScale>
    </cfRule>
  </conditionalFormatting>
  <conditionalFormatting sqref="K32:K47">
    <cfRule type="colorScale" priority="2329">
      <colorScale>
        <cfvo type="min"/>
        <cfvo type="max"/>
        <color rgb="FFFCFCFF"/>
        <color rgb="FF63BE7B"/>
      </colorScale>
    </cfRule>
    <cfRule type="colorScale" priority="2330">
      <colorScale>
        <cfvo type="min"/>
        <cfvo type="max"/>
        <color rgb="FFFCFCFF"/>
        <color rgb="FF63BE7B"/>
      </colorScale>
    </cfRule>
    <cfRule type="colorScale" priority="2331">
      <colorScale>
        <cfvo type="min"/>
        <cfvo type="max"/>
        <color rgb="FFFCFCFF"/>
        <color rgb="FF63BE7B"/>
      </colorScale>
    </cfRule>
    <cfRule type="colorScale" priority="2332">
      <colorScale>
        <cfvo type="min"/>
        <cfvo type="percentile" val="50"/>
        <cfvo type="max"/>
        <color rgb="FFF8696B"/>
        <color rgb="FFFCFCFF"/>
        <color rgb="FF63BE7B"/>
      </colorScale>
    </cfRule>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K20:K21">
    <cfRule type="colorScale" priority="2325">
      <colorScale>
        <cfvo type="min"/>
        <cfvo type="max"/>
        <color rgb="FFFCFCFF"/>
        <color rgb="FF63BE7B"/>
      </colorScale>
    </cfRule>
  </conditionalFormatting>
  <conditionalFormatting sqref="K20:K21">
    <cfRule type="colorScale" priority="2324">
      <colorScale>
        <cfvo type="min"/>
        <cfvo type="max"/>
        <color rgb="FFFCFCFF"/>
        <color rgb="FF63BE7B"/>
      </colorScale>
    </cfRule>
  </conditionalFormatting>
  <conditionalFormatting sqref="K20:K21">
    <cfRule type="colorScale" priority="2326">
      <colorScale>
        <cfvo type="min"/>
        <cfvo type="percentile" val="50"/>
        <cfvo type="max"/>
        <color rgb="FFF8696B"/>
        <color rgb="FFFCFCFF"/>
        <color rgb="FF63BE7B"/>
      </colorScale>
    </cfRule>
    <cfRule type="colorScale" priority="2327">
      <colorScale>
        <cfvo type="min"/>
        <cfvo type="max"/>
        <color rgb="FFFCFCFF"/>
        <color rgb="FF63BE7B"/>
      </colorScale>
    </cfRule>
    <cfRule type="colorScale" priority="2328">
      <colorScale>
        <cfvo type="min"/>
        <cfvo type="percentile" val="50"/>
        <cfvo type="max"/>
        <color rgb="FFF8696B"/>
        <color rgb="FFFCFCFF"/>
        <color rgb="FF63BE7B"/>
      </colorScale>
    </cfRule>
  </conditionalFormatting>
  <conditionalFormatting sqref="K22:K24">
    <cfRule type="colorScale" priority="2314">
      <colorScale>
        <cfvo type="min"/>
        <cfvo type="max"/>
        <color rgb="FFFCFCFF"/>
        <color rgb="FF63BE7B"/>
      </colorScale>
    </cfRule>
  </conditionalFormatting>
  <conditionalFormatting sqref="K22:K24">
    <cfRule type="colorScale" priority="2321">
      <colorScale>
        <cfvo type="min"/>
        <cfvo type="percentile" val="50"/>
        <cfvo type="max"/>
        <color rgb="FFF8696B"/>
        <color rgb="FFFCFCFF"/>
        <color rgb="FF63BE7B"/>
      </colorScale>
    </cfRule>
    <cfRule type="colorScale" priority="2322">
      <colorScale>
        <cfvo type="min"/>
        <cfvo type="max"/>
        <color rgb="FFFCFCFF"/>
        <color rgb="FF63BE7B"/>
      </colorScale>
    </cfRule>
  </conditionalFormatting>
  <conditionalFormatting sqref="K22:K24">
    <cfRule type="colorScale" priority="2323">
      <colorScale>
        <cfvo type="min"/>
        <cfvo type="percentile" val="50"/>
        <cfvo type="max"/>
        <color rgb="FFF8696B"/>
        <color rgb="FFFCFCFF"/>
        <color rgb="FF63BE7B"/>
      </colorScale>
    </cfRule>
  </conditionalFormatting>
  <conditionalFormatting sqref="K22:K24">
    <cfRule type="colorScale" priority="2313">
      <colorScale>
        <cfvo type="min"/>
        <cfvo type="max"/>
        <color rgb="FFFCFCFF"/>
        <color rgb="FF63BE7B"/>
      </colorScale>
    </cfRule>
  </conditionalFormatting>
  <conditionalFormatting sqref="K22:K24">
    <cfRule type="colorScale" priority="2315">
      <colorScale>
        <cfvo type="min"/>
        <cfvo type="max"/>
        <color rgb="FFFCFCFF"/>
        <color rgb="FF63BE7B"/>
      </colorScale>
    </cfRule>
  </conditionalFormatting>
  <conditionalFormatting sqref="K22:K24">
    <cfRule type="colorScale" priority="2316">
      <colorScale>
        <cfvo type="min"/>
        <cfvo type="max"/>
        <color rgb="FFFCFCFF"/>
        <color rgb="FF63BE7B"/>
      </colorScale>
    </cfRule>
  </conditionalFormatting>
  <conditionalFormatting sqref="K22:K23">
    <cfRule type="colorScale" priority="2317">
      <colorScale>
        <cfvo type="min"/>
        <cfvo type="max"/>
        <color rgb="FFFCFCFF"/>
        <color rgb="FF63BE7B"/>
      </colorScale>
    </cfRule>
    <cfRule type="colorScale" priority="2318">
      <colorScale>
        <cfvo type="min"/>
        <cfvo type="max"/>
        <color rgb="FFFCFCFF"/>
        <color rgb="FF63BE7B"/>
      </colorScale>
    </cfRule>
    <cfRule type="colorScale" priority="2319">
      <colorScale>
        <cfvo type="min"/>
        <cfvo type="percentile" val="50"/>
        <cfvo type="max"/>
        <color rgb="FFF8696B"/>
        <color rgb="FFFFEB84"/>
        <color rgb="FF63BE7B"/>
      </colorScale>
    </cfRule>
    <cfRule type="colorScale" priority="2320">
      <colorScale>
        <cfvo type="min"/>
        <cfvo type="max"/>
        <color rgb="FFFFEF9C"/>
        <color rgb="FF63BE7B"/>
      </colorScale>
    </cfRule>
  </conditionalFormatting>
  <conditionalFormatting sqref="K25">
    <cfRule type="colorScale" priority="2305">
      <colorScale>
        <cfvo type="min"/>
        <cfvo type="max"/>
        <color rgb="FFFCFCFF"/>
        <color rgb="FF63BE7B"/>
      </colorScale>
    </cfRule>
  </conditionalFormatting>
  <conditionalFormatting sqref="K25">
    <cfRule type="colorScale" priority="2306">
      <colorScale>
        <cfvo type="min"/>
        <cfvo type="max"/>
        <color rgb="FFFCFCFF"/>
        <color rgb="FF63BE7B"/>
      </colorScale>
    </cfRule>
  </conditionalFormatting>
  <conditionalFormatting sqref="K25">
    <cfRule type="colorScale" priority="2307">
      <colorScale>
        <cfvo type="min"/>
        <cfvo type="max"/>
        <color rgb="FFFCFCFF"/>
        <color rgb="FF63BE7B"/>
      </colorScale>
    </cfRule>
  </conditionalFormatting>
  <conditionalFormatting sqref="K25">
    <cfRule type="colorScale" priority="2308">
      <colorScale>
        <cfvo type="min"/>
        <cfvo type="percentile" val="50"/>
        <cfvo type="max"/>
        <color rgb="FFF8696B"/>
        <color rgb="FFFCFCFF"/>
        <color rgb="FF63BE7B"/>
      </colorScale>
    </cfRule>
    <cfRule type="colorScale" priority="2309">
      <colorScale>
        <cfvo type="min"/>
        <cfvo type="max"/>
        <color rgb="FFFCFCFF"/>
        <color rgb="FF63BE7B"/>
      </colorScale>
    </cfRule>
  </conditionalFormatting>
  <conditionalFormatting sqref="K25">
    <cfRule type="colorScale" priority="2310">
      <colorScale>
        <cfvo type="min"/>
        <cfvo type="percentile" val="50"/>
        <cfvo type="max"/>
        <color rgb="FFF8696B"/>
        <color rgb="FFFCFCFF"/>
        <color rgb="FF63BE7B"/>
      </colorScale>
    </cfRule>
  </conditionalFormatting>
  <conditionalFormatting sqref="K25">
    <cfRule type="colorScale" priority="2311">
      <colorScale>
        <cfvo type="min"/>
        <cfvo type="max"/>
        <color rgb="FFFCFCFF"/>
        <color rgb="FF63BE7B"/>
      </colorScale>
    </cfRule>
  </conditionalFormatting>
  <conditionalFormatting sqref="K25">
    <cfRule type="colorScale" priority="2312">
      <colorScale>
        <cfvo type="min"/>
        <cfvo type="max"/>
        <color rgb="FFFCFCFF"/>
        <color rgb="FF63BE7B"/>
      </colorScale>
    </cfRule>
  </conditionalFormatting>
  <conditionalFormatting sqref="K25">
    <cfRule type="colorScale" priority="2304">
      <colorScale>
        <cfvo type="min"/>
        <cfvo type="max"/>
        <color rgb="FFFCFCFF"/>
        <color rgb="FF63BE7B"/>
      </colorScale>
    </cfRule>
  </conditionalFormatting>
  <conditionalFormatting sqref="K11:K12 K2 K14:K18 K20:K25 K4:K9 K32:K47">
    <cfRule type="colorScale" priority="2303">
      <colorScale>
        <cfvo type="min"/>
        <cfvo type="max"/>
        <color rgb="FFFCFCFF"/>
        <color rgb="FF63BE7B"/>
      </colorScale>
    </cfRule>
  </conditionalFormatting>
  <conditionalFormatting sqref="K11:K12 K2 K14:K18 K20:K25 K4:K9 K27:K28 K32:K47">
    <cfRule type="colorScale" priority="2302">
      <colorScale>
        <cfvo type="min"/>
        <cfvo type="max"/>
        <color rgb="FFFCFCFF"/>
        <color rgb="FF63BE7B"/>
      </colorScale>
    </cfRule>
  </conditionalFormatting>
  <conditionalFormatting sqref="K11:K12 K2 K14:K18 K20:K25 K4:K9 K30 K27:K28 K32:K47">
    <cfRule type="colorScale" priority="2301">
      <colorScale>
        <cfvo type="min"/>
        <cfvo type="max"/>
        <color rgb="FFFCFCFF"/>
        <color rgb="FF63BE7B"/>
      </colorScale>
    </cfRule>
  </conditionalFormatting>
  <conditionalFormatting sqref="K16:K18 K32:K47">
    <cfRule type="colorScale" priority="2345">
      <colorScale>
        <cfvo type="min"/>
        <cfvo type="max"/>
        <color rgb="FFFCFCFF"/>
        <color rgb="FF63BE7B"/>
      </colorScale>
    </cfRule>
  </conditionalFormatting>
  <conditionalFormatting sqref="K33:K47">
    <cfRule type="colorScale" priority="2297">
      <colorScale>
        <cfvo type="min"/>
        <cfvo type="max"/>
        <color rgb="FFFCFCFF"/>
        <color rgb="FF63BE7B"/>
      </colorScale>
    </cfRule>
    <cfRule type="colorScale" priority="2298">
      <colorScale>
        <cfvo type="min"/>
        <cfvo type="max"/>
        <color rgb="FFFCFCFF"/>
        <color rgb="FF63BE7B"/>
      </colorScale>
    </cfRule>
    <cfRule type="colorScale" priority="2299">
      <colorScale>
        <cfvo type="min"/>
        <cfvo type="percentile" val="50"/>
        <cfvo type="max"/>
        <color rgb="FFF8696B"/>
        <color rgb="FFFFEB84"/>
        <color rgb="FF63BE7B"/>
      </colorScale>
    </cfRule>
    <cfRule type="colorScale" priority="2300">
      <colorScale>
        <cfvo type="min"/>
        <cfvo type="max"/>
        <color rgb="FFFFEF9C"/>
        <color rgb="FF63BE7B"/>
      </colorScale>
    </cfRule>
  </conditionalFormatting>
  <conditionalFormatting sqref="K5:K12 K14:K18 K20:K25 K30 K27:K28 K32:K47">
    <cfRule type="colorScale" priority="2296">
      <colorScale>
        <cfvo type="min"/>
        <cfvo type="max"/>
        <color rgb="FFFCFCFF"/>
        <color rgb="FF63BE7B"/>
      </colorScale>
    </cfRule>
  </conditionalFormatting>
  <conditionalFormatting sqref="K14:K18 K2 K20:K25 K4:K12 K30 K27:K28 K32:K47">
    <cfRule type="colorScale" priority="2295">
      <colorScale>
        <cfvo type="min"/>
        <cfvo type="max"/>
        <color rgb="FFFCFCFF"/>
        <color rgb="FF63BE7B"/>
      </colorScale>
    </cfRule>
  </conditionalFormatting>
  <conditionalFormatting sqref="L5:L6 L2">
    <cfRule type="colorScale" priority="2291">
      <colorScale>
        <cfvo type="min"/>
        <cfvo type="max"/>
        <color rgb="FFFCFCFF"/>
        <color rgb="FF63BE7B"/>
      </colorScale>
    </cfRule>
  </conditionalFormatting>
  <conditionalFormatting sqref="L2">
    <cfRule type="colorScale" priority="2293">
      <colorScale>
        <cfvo type="min"/>
        <cfvo type="max"/>
        <color rgb="FFFCFCFF"/>
        <color rgb="FF63BE7B"/>
      </colorScale>
    </cfRule>
  </conditionalFormatting>
  <conditionalFormatting sqref="L5:L6">
    <cfRule type="colorScale" priority="2292">
      <colorScale>
        <cfvo type="min"/>
        <cfvo type="max"/>
        <color rgb="FFFCFCFF"/>
        <color rgb="FF63BE7B"/>
      </colorScale>
    </cfRule>
  </conditionalFormatting>
  <conditionalFormatting sqref="L16:L18">
    <cfRule type="colorScale" priority="2286">
      <colorScale>
        <cfvo type="min"/>
        <cfvo type="max"/>
        <color rgb="FFFCFCFF"/>
        <color rgb="FF63BE7B"/>
      </colorScale>
    </cfRule>
  </conditionalFormatting>
  <conditionalFormatting sqref="L16:L18">
    <cfRule type="colorScale" priority="2287">
      <colorScale>
        <cfvo type="min"/>
        <cfvo type="percentile" val="50"/>
        <cfvo type="max"/>
        <color rgb="FFF8696B"/>
        <color rgb="FFFCFCFF"/>
        <color rgb="FF63BE7B"/>
      </colorScale>
    </cfRule>
    <cfRule type="colorScale" priority="2288">
      <colorScale>
        <cfvo type="min"/>
        <cfvo type="max"/>
        <color rgb="FFFCFCFF"/>
        <color rgb="FF63BE7B"/>
      </colorScale>
    </cfRule>
    <cfRule type="colorScale" priority="2289">
      <colorScale>
        <cfvo type="min"/>
        <cfvo type="percentile" val="50"/>
        <cfvo type="max"/>
        <color rgb="FFF8696B"/>
        <color rgb="FFFCFCFF"/>
        <color rgb="FF63BE7B"/>
      </colorScale>
    </cfRule>
  </conditionalFormatting>
  <conditionalFormatting sqref="L16:L18 L20:L21 L32:L47">
    <cfRule type="colorScale" priority="2290">
      <colorScale>
        <cfvo type="min"/>
        <cfvo type="max"/>
        <color rgb="FFFCFCFF"/>
        <color rgb="FF63BE7B"/>
      </colorScale>
    </cfRule>
  </conditionalFormatting>
  <conditionalFormatting sqref="L17:L18">
    <cfRule type="colorScale" priority="2284">
      <colorScale>
        <cfvo type="min"/>
        <cfvo type="max"/>
        <color rgb="FFFCFCFF"/>
        <color rgb="FF63BE7B"/>
      </colorScale>
    </cfRule>
  </conditionalFormatting>
  <conditionalFormatting sqref="L17:L18">
    <cfRule type="colorScale" priority="2285">
      <colorScale>
        <cfvo type="min"/>
        <cfvo type="max"/>
        <color rgb="FFFCFCFF"/>
        <color rgb="FF63BE7B"/>
      </colorScale>
    </cfRule>
  </conditionalFormatting>
  <conditionalFormatting sqref="L32:L47">
    <cfRule type="colorScale" priority="2278">
      <colorScale>
        <cfvo type="min"/>
        <cfvo type="max"/>
        <color rgb="FFFCFCFF"/>
        <color rgb="FF63BE7B"/>
      </colorScale>
    </cfRule>
    <cfRule type="colorScale" priority="2279">
      <colorScale>
        <cfvo type="min"/>
        <cfvo type="max"/>
        <color rgb="FFFCFCFF"/>
        <color rgb="FF63BE7B"/>
      </colorScale>
    </cfRule>
    <cfRule type="colorScale" priority="2280">
      <colorScale>
        <cfvo type="min"/>
        <cfvo type="max"/>
        <color rgb="FFFCFCFF"/>
        <color rgb="FF63BE7B"/>
      </colorScale>
    </cfRule>
    <cfRule type="colorScale" priority="2281">
      <colorScale>
        <cfvo type="min"/>
        <cfvo type="percentile" val="50"/>
        <cfvo type="max"/>
        <color rgb="FFF8696B"/>
        <color rgb="FFFCFCFF"/>
        <color rgb="FF63BE7B"/>
      </colorScale>
    </cfRule>
    <cfRule type="colorScale" priority="2282">
      <colorScale>
        <cfvo type="min"/>
        <cfvo type="max"/>
        <color rgb="FFFCFCFF"/>
        <color rgb="FF63BE7B"/>
      </colorScale>
    </cfRule>
    <cfRule type="colorScale" priority="2283">
      <colorScale>
        <cfvo type="min"/>
        <cfvo type="percentile" val="50"/>
        <cfvo type="max"/>
        <color rgb="FFF8696B"/>
        <color rgb="FFFCFCFF"/>
        <color rgb="FF63BE7B"/>
      </colorScale>
    </cfRule>
  </conditionalFormatting>
  <conditionalFormatting sqref="L20:L21">
    <cfRule type="colorScale" priority="2274">
      <colorScale>
        <cfvo type="min"/>
        <cfvo type="max"/>
        <color rgb="FFFCFCFF"/>
        <color rgb="FF63BE7B"/>
      </colorScale>
    </cfRule>
  </conditionalFormatting>
  <conditionalFormatting sqref="L20:L21">
    <cfRule type="colorScale" priority="2273">
      <colorScale>
        <cfvo type="min"/>
        <cfvo type="max"/>
        <color rgb="FFFCFCFF"/>
        <color rgb="FF63BE7B"/>
      </colorScale>
    </cfRule>
  </conditionalFormatting>
  <conditionalFormatting sqref="L20:L21">
    <cfRule type="colorScale" priority="2275">
      <colorScale>
        <cfvo type="min"/>
        <cfvo type="percentile" val="50"/>
        <cfvo type="max"/>
        <color rgb="FFF8696B"/>
        <color rgb="FFFCFCFF"/>
        <color rgb="FF63BE7B"/>
      </colorScale>
    </cfRule>
    <cfRule type="colorScale" priority="2276">
      <colorScale>
        <cfvo type="min"/>
        <cfvo type="max"/>
        <color rgb="FFFCFCFF"/>
        <color rgb="FF63BE7B"/>
      </colorScale>
    </cfRule>
    <cfRule type="colorScale" priority="2277">
      <colorScale>
        <cfvo type="min"/>
        <cfvo type="percentile" val="50"/>
        <cfvo type="max"/>
        <color rgb="FFF8696B"/>
        <color rgb="FFFCFCFF"/>
        <color rgb="FF63BE7B"/>
      </colorScale>
    </cfRule>
  </conditionalFormatting>
  <conditionalFormatting sqref="L22:L24">
    <cfRule type="colorScale" priority="2263">
      <colorScale>
        <cfvo type="min"/>
        <cfvo type="max"/>
        <color rgb="FFFCFCFF"/>
        <color rgb="FF63BE7B"/>
      </colorScale>
    </cfRule>
  </conditionalFormatting>
  <conditionalFormatting sqref="L22:L24">
    <cfRule type="colorScale" priority="2270">
      <colorScale>
        <cfvo type="min"/>
        <cfvo type="percentile" val="50"/>
        <cfvo type="max"/>
        <color rgb="FFF8696B"/>
        <color rgb="FFFCFCFF"/>
        <color rgb="FF63BE7B"/>
      </colorScale>
    </cfRule>
    <cfRule type="colorScale" priority="2271">
      <colorScale>
        <cfvo type="min"/>
        <cfvo type="max"/>
        <color rgb="FFFCFCFF"/>
        <color rgb="FF63BE7B"/>
      </colorScale>
    </cfRule>
  </conditionalFormatting>
  <conditionalFormatting sqref="L22:L24">
    <cfRule type="colorScale" priority="2272">
      <colorScale>
        <cfvo type="min"/>
        <cfvo type="percentile" val="50"/>
        <cfvo type="max"/>
        <color rgb="FFF8696B"/>
        <color rgb="FFFCFCFF"/>
        <color rgb="FF63BE7B"/>
      </colorScale>
    </cfRule>
  </conditionalFormatting>
  <conditionalFormatting sqref="L22:L24">
    <cfRule type="colorScale" priority="2262">
      <colorScale>
        <cfvo type="min"/>
        <cfvo type="max"/>
        <color rgb="FFFCFCFF"/>
        <color rgb="FF63BE7B"/>
      </colorScale>
    </cfRule>
  </conditionalFormatting>
  <conditionalFormatting sqref="L22:L24">
    <cfRule type="colorScale" priority="2264">
      <colorScale>
        <cfvo type="min"/>
        <cfvo type="max"/>
        <color rgb="FFFCFCFF"/>
        <color rgb="FF63BE7B"/>
      </colorScale>
    </cfRule>
  </conditionalFormatting>
  <conditionalFormatting sqref="L22:L24">
    <cfRule type="colorScale" priority="2265">
      <colorScale>
        <cfvo type="min"/>
        <cfvo type="max"/>
        <color rgb="FFFCFCFF"/>
        <color rgb="FF63BE7B"/>
      </colorScale>
    </cfRule>
  </conditionalFormatting>
  <conditionalFormatting sqref="L22:L23">
    <cfRule type="colorScale" priority="2266">
      <colorScale>
        <cfvo type="min"/>
        <cfvo type="max"/>
        <color rgb="FFFCFCFF"/>
        <color rgb="FF63BE7B"/>
      </colorScale>
    </cfRule>
    <cfRule type="colorScale" priority="2267">
      <colorScale>
        <cfvo type="min"/>
        <cfvo type="max"/>
        <color rgb="FFFCFCFF"/>
        <color rgb="FF63BE7B"/>
      </colorScale>
    </cfRule>
    <cfRule type="colorScale" priority="2268">
      <colorScale>
        <cfvo type="min"/>
        <cfvo type="percentile" val="50"/>
        <cfvo type="max"/>
        <color rgb="FFF8696B"/>
        <color rgb="FFFFEB84"/>
        <color rgb="FF63BE7B"/>
      </colorScale>
    </cfRule>
    <cfRule type="colorScale" priority="2269">
      <colorScale>
        <cfvo type="min"/>
        <cfvo type="max"/>
        <color rgb="FFFFEF9C"/>
        <color rgb="FF63BE7B"/>
      </colorScale>
    </cfRule>
  </conditionalFormatting>
  <conditionalFormatting sqref="L25">
    <cfRule type="colorScale" priority="2254">
      <colorScale>
        <cfvo type="min"/>
        <cfvo type="max"/>
        <color rgb="FFFCFCFF"/>
        <color rgb="FF63BE7B"/>
      </colorScale>
    </cfRule>
  </conditionalFormatting>
  <conditionalFormatting sqref="L25">
    <cfRule type="colorScale" priority="2255">
      <colorScale>
        <cfvo type="min"/>
        <cfvo type="max"/>
        <color rgb="FFFCFCFF"/>
        <color rgb="FF63BE7B"/>
      </colorScale>
    </cfRule>
  </conditionalFormatting>
  <conditionalFormatting sqref="L25">
    <cfRule type="colorScale" priority="2256">
      <colorScale>
        <cfvo type="min"/>
        <cfvo type="max"/>
        <color rgb="FFFCFCFF"/>
        <color rgb="FF63BE7B"/>
      </colorScale>
    </cfRule>
  </conditionalFormatting>
  <conditionalFormatting sqref="L25">
    <cfRule type="colorScale" priority="2257">
      <colorScale>
        <cfvo type="min"/>
        <cfvo type="percentile" val="50"/>
        <cfvo type="max"/>
        <color rgb="FFF8696B"/>
        <color rgb="FFFCFCFF"/>
        <color rgb="FF63BE7B"/>
      </colorScale>
    </cfRule>
    <cfRule type="colorScale" priority="2258">
      <colorScale>
        <cfvo type="min"/>
        <cfvo type="max"/>
        <color rgb="FFFCFCFF"/>
        <color rgb="FF63BE7B"/>
      </colorScale>
    </cfRule>
  </conditionalFormatting>
  <conditionalFormatting sqref="L25">
    <cfRule type="colorScale" priority="2259">
      <colorScale>
        <cfvo type="min"/>
        <cfvo type="percentile" val="50"/>
        <cfvo type="max"/>
        <color rgb="FFF8696B"/>
        <color rgb="FFFCFCFF"/>
        <color rgb="FF63BE7B"/>
      </colorScale>
    </cfRule>
  </conditionalFormatting>
  <conditionalFormatting sqref="L25">
    <cfRule type="colorScale" priority="2260">
      <colorScale>
        <cfvo type="min"/>
        <cfvo type="max"/>
        <color rgb="FFFCFCFF"/>
        <color rgb="FF63BE7B"/>
      </colorScale>
    </cfRule>
  </conditionalFormatting>
  <conditionalFormatting sqref="L25">
    <cfRule type="colorScale" priority="2261">
      <colorScale>
        <cfvo type="min"/>
        <cfvo type="max"/>
        <color rgb="FFFCFCFF"/>
        <color rgb="FF63BE7B"/>
      </colorScale>
    </cfRule>
  </conditionalFormatting>
  <conditionalFormatting sqref="L25">
    <cfRule type="colorScale" priority="2253">
      <colorScale>
        <cfvo type="min"/>
        <cfvo type="max"/>
        <color rgb="FFFCFCFF"/>
        <color rgb="FF63BE7B"/>
      </colorScale>
    </cfRule>
  </conditionalFormatting>
  <conditionalFormatting sqref="L11:L12 L2 L14:L18 L20:L25 L4:L9 L32:L47">
    <cfRule type="colorScale" priority="2252">
      <colorScale>
        <cfvo type="min"/>
        <cfvo type="max"/>
        <color rgb="FFFCFCFF"/>
        <color rgb="FF63BE7B"/>
      </colorScale>
    </cfRule>
  </conditionalFormatting>
  <conditionalFormatting sqref="L11:L12 L2 L14:L18 L20:L25 L4:L9 L27:L28 L32:L47">
    <cfRule type="colorScale" priority="2251">
      <colorScale>
        <cfvo type="min"/>
        <cfvo type="max"/>
        <color rgb="FFFCFCFF"/>
        <color rgb="FF63BE7B"/>
      </colorScale>
    </cfRule>
  </conditionalFormatting>
  <conditionalFormatting sqref="L11:L12 L2 L14:L18 L20:L25 L4:L9 L30 L27:L28 L32:L47">
    <cfRule type="colorScale" priority="2250">
      <colorScale>
        <cfvo type="min"/>
        <cfvo type="max"/>
        <color rgb="FFFCFCFF"/>
        <color rgb="FF63BE7B"/>
      </colorScale>
    </cfRule>
  </conditionalFormatting>
  <conditionalFormatting sqref="L16:L18 L32:L47">
    <cfRule type="colorScale" priority="2294">
      <colorScale>
        <cfvo type="min"/>
        <cfvo type="max"/>
        <color rgb="FFFCFCFF"/>
        <color rgb="FF63BE7B"/>
      </colorScale>
    </cfRule>
  </conditionalFormatting>
  <conditionalFormatting sqref="L33:L47">
    <cfRule type="colorScale" priority="2246">
      <colorScale>
        <cfvo type="min"/>
        <cfvo type="max"/>
        <color rgb="FFFCFCFF"/>
        <color rgb="FF63BE7B"/>
      </colorScale>
    </cfRule>
    <cfRule type="colorScale" priority="2247">
      <colorScale>
        <cfvo type="min"/>
        <cfvo type="max"/>
        <color rgb="FFFCFCFF"/>
        <color rgb="FF63BE7B"/>
      </colorScale>
    </cfRule>
    <cfRule type="colorScale" priority="2248">
      <colorScale>
        <cfvo type="min"/>
        <cfvo type="percentile" val="50"/>
        <cfvo type="max"/>
        <color rgb="FFF8696B"/>
        <color rgb="FFFFEB84"/>
        <color rgb="FF63BE7B"/>
      </colorScale>
    </cfRule>
    <cfRule type="colorScale" priority="2249">
      <colorScale>
        <cfvo type="min"/>
        <cfvo type="max"/>
        <color rgb="FFFFEF9C"/>
        <color rgb="FF63BE7B"/>
      </colorScale>
    </cfRule>
  </conditionalFormatting>
  <conditionalFormatting sqref="L5:L12 L14:L18 L20:L25 L30 L27:L28 L32:L47">
    <cfRule type="colorScale" priority="2245">
      <colorScale>
        <cfvo type="min"/>
        <cfvo type="max"/>
        <color rgb="FFFCFCFF"/>
        <color rgb="FF63BE7B"/>
      </colorScale>
    </cfRule>
  </conditionalFormatting>
  <conditionalFormatting sqref="L14:L18 L2 L20:L25 L4:L12 L30 L27:L28 L32:L47">
    <cfRule type="colorScale" priority="2244">
      <colorScale>
        <cfvo type="min"/>
        <cfvo type="max"/>
        <color rgb="FFFCFCFF"/>
        <color rgb="FF63BE7B"/>
      </colorScale>
    </cfRule>
  </conditionalFormatting>
  <conditionalFormatting sqref="M5:M6 M2">
    <cfRule type="colorScale" priority="2240">
      <colorScale>
        <cfvo type="min"/>
        <cfvo type="max"/>
        <color rgb="FFFCFCFF"/>
        <color rgb="FF63BE7B"/>
      </colorScale>
    </cfRule>
  </conditionalFormatting>
  <conditionalFormatting sqref="M2">
    <cfRule type="colorScale" priority="2242">
      <colorScale>
        <cfvo type="min"/>
        <cfvo type="max"/>
        <color rgb="FFFCFCFF"/>
        <color rgb="FF63BE7B"/>
      </colorScale>
    </cfRule>
  </conditionalFormatting>
  <conditionalFormatting sqref="M5:M6">
    <cfRule type="colorScale" priority="2241">
      <colorScale>
        <cfvo type="min"/>
        <cfvo type="max"/>
        <color rgb="FFFCFCFF"/>
        <color rgb="FF63BE7B"/>
      </colorScale>
    </cfRule>
  </conditionalFormatting>
  <conditionalFormatting sqref="M16:M18">
    <cfRule type="colorScale" priority="2235">
      <colorScale>
        <cfvo type="min"/>
        <cfvo type="max"/>
        <color rgb="FFFCFCFF"/>
        <color rgb="FF63BE7B"/>
      </colorScale>
    </cfRule>
  </conditionalFormatting>
  <conditionalFormatting sqref="M16:M18">
    <cfRule type="colorScale" priority="2236">
      <colorScale>
        <cfvo type="min"/>
        <cfvo type="percentile" val="50"/>
        <cfvo type="max"/>
        <color rgb="FFF8696B"/>
        <color rgb="FFFCFCFF"/>
        <color rgb="FF63BE7B"/>
      </colorScale>
    </cfRule>
    <cfRule type="colorScale" priority="2237">
      <colorScale>
        <cfvo type="min"/>
        <cfvo type="max"/>
        <color rgb="FFFCFCFF"/>
        <color rgb="FF63BE7B"/>
      </colorScale>
    </cfRule>
    <cfRule type="colorScale" priority="2238">
      <colorScale>
        <cfvo type="min"/>
        <cfvo type="percentile" val="50"/>
        <cfvo type="max"/>
        <color rgb="FFF8696B"/>
        <color rgb="FFFCFCFF"/>
        <color rgb="FF63BE7B"/>
      </colorScale>
    </cfRule>
  </conditionalFormatting>
  <conditionalFormatting sqref="M16:M18 M20:M21 M32:M47">
    <cfRule type="colorScale" priority="2239">
      <colorScale>
        <cfvo type="min"/>
        <cfvo type="max"/>
        <color rgb="FFFCFCFF"/>
        <color rgb="FF63BE7B"/>
      </colorScale>
    </cfRule>
  </conditionalFormatting>
  <conditionalFormatting sqref="M17:M18">
    <cfRule type="colorScale" priority="2233">
      <colorScale>
        <cfvo type="min"/>
        <cfvo type="max"/>
        <color rgb="FFFCFCFF"/>
        <color rgb="FF63BE7B"/>
      </colorScale>
    </cfRule>
  </conditionalFormatting>
  <conditionalFormatting sqref="M17:M18">
    <cfRule type="colorScale" priority="2234">
      <colorScale>
        <cfvo type="min"/>
        <cfvo type="max"/>
        <color rgb="FFFCFCFF"/>
        <color rgb="FF63BE7B"/>
      </colorScale>
    </cfRule>
  </conditionalFormatting>
  <conditionalFormatting sqref="M32:M47">
    <cfRule type="colorScale" priority="2227">
      <colorScale>
        <cfvo type="min"/>
        <cfvo type="max"/>
        <color rgb="FFFCFCFF"/>
        <color rgb="FF63BE7B"/>
      </colorScale>
    </cfRule>
    <cfRule type="colorScale" priority="2228">
      <colorScale>
        <cfvo type="min"/>
        <cfvo type="max"/>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max"/>
        <color rgb="FFFCFCFF"/>
        <color rgb="FF63BE7B"/>
      </colorScale>
    </cfRule>
    <cfRule type="colorScale" priority="2232">
      <colorScale>
        <cfvo type="min"/>
        <cfvo type="percentile" val="50"/>
        <cfvo type="max"/>
        <color rgb="FFF8696B"/>
        <color rgb="FFFCFCFF"/>
        <color rgb="FF63BE7B"/>
      </colorScale>
    </cfRule>
  </conditionalFormatting>
  <conditionalFormatting sqref="M20:M21">
    <cfRule type="colorScale" priority="2223">
      <colorScale>
        <cfvo type="min"/>
        <cfvo type="max"/>
        <color rgb="FFFCFCFF"/>
        <color rgb="FF63BE7B"/>
      </colorScale>
    </cfRule>
  </conditionalFormatting>
  <conditionalFormatting sqref="M20:M21">
    <cfRule type="colorScale" priority="2222">
      <colorScale>
        <cfvo type="min"/>
        <cfvo type="max"/>
        <color rgb="FFFCFCFF"/>
        <color rgb="FF63BE7B"/>
      </colorScale>
    </cfRule>
  </conditionalFormatting>
  <conditionalFormatting sqref="M20:M21">
    <cfRule type="colorScale" priority="2224">
      <colorScale>
        <cfvo type="min"/>
        <cfvo type="percentile" val="50"/>
        <cfvo type="max"/>
        <color rgb="FFF8696B"/>
        <color rgb="FFFCFCFF"/>
        <color rgb="FF63BE7B"/>
      </colorScale>
    </cfRule>
    <cfRule type="colorScale" priority="2225">
      <colorScale>
        <cfvo type="min"/>
        <cfvo type="max"/>
        <color rgb="FFFCFCFF"/>
        <color rgb="FF63BE7B"/>
      </colorScale>
    </cfRule>
    <cfRule type="colorScale" priority="2226">
      <colorScale>
        <cfvo type="min"/>
        <cfvo type="percentile" val="50"/>
        <cfvo type="max"/>
        <color rgb="FFF8696B"/>
        <color rgb="FFFCFCFF"/>
        <color rgb="FF63BE7B"/>
      </colorScale>
    </cfRule>
  </conditionalFormatting>
  <conditionalFormatting sqref="M22:M24">
    <cfRule type="colorScale" priority="2212">
      <colorScale>
        <cfvo type="min"/>
        <cfvo type="max"/>
        <color rgb="FFFCFCFF"/>
        <color rgb="FF63BE7B"/>
      </colorScale>
    </cfRule>
  </conditionalFormatting>
  <conditionalFormatting sqref="M22:M24">
    <cfRule type="colorScale" priority="2219">
      <colorScale>
        <cfvo type="min"/>
        <cfvo type="percentile" val="50"/>
        <cfvo type="max"/>
        <color rgb="FFF8696B"/>
        <color rgb="FFFCFCFF"/>
        <color rgb="FF63BE7B"/>
      </colorScale>
    </cfRule>
    <cfRule type="colorScale" priority="2220">
      <colorScale>
        <cfvo type="min"/>
        <cfvo type="max"/>
        <color rgb="FFFCFCFF"/>
        <color rgb="FF63BE7B"/>
      </colorScale>
    </cfRule>
  </conditionalFormatting>
  <conditionalFormatting sqref="M22:M24">
    <cfRule type="colorScale" priority="2221">
      <colorScale>
        <cfvo type="min"/>
        <cfvo type="percentile" val="50"/>
        <cfvo type="max"/>
        <color rgb="FFF8696B"/>
        <color rgb="FFFCFCFF"/>
        <color rgb="FF63BE7B"/>
      </colorScale>
    </cfRule>
  </conditionalFormatting>
  <conditionalFormatting sqref="M22:M24">
    <cfRule type="colorScale" priority="2211">
      <colorScale>
        <cfvo type="min"/>
        <cfvo type="max"/>
        <color rgb="FFFCFCFF"/>
        <color rgb="FF63BE7B"/>
      </colorScale>
    </cfRule>
  </conditionalFormatting>
  <conditionalFormatting sqref="M22:M24">
    <cfRule type="colorScale" priority="2213">
      <colorScale>
        <cfvo type="min"/>
        <cfvo type="max"/>
        <color rgb="FFFCFCFF"/>
        <color rgb="FF63BE7B"/>
      </colorScale>
    </cfRule>
  </conditionalFormatting>
  <conditionalFormatting sqref="M22:M24">
    <cfRule type="colorScale" priority="2214">
      <colorScale>
        <cfvo type="min"/>
        <cfvo type="max"/>
        <color rgb="FFFCFCFF"/>
        <color rgb="FF63BE7B"/>
      </colorScale>
    </cfRule>
  </conditionalFormatting>
  <conditionalFormatting sqref="M22:M23">
    <cfRule type="colorScale" priority="2215">
      <colorScale>
        <cfvo type="min"/>
        <cfvo type="max"/>
        <color rgb="FFFCFCFF"/>
        <color rgb="FF63BE7B"/>
      </colorScale>
    </cfRule>
    <cfRule type="colorScale" priority="2216">
      <colorScale>
        <cfvo type="min"/>
        <cfvo type="max"/>
        <color rgb="FFFCFCFF"/>
        <color rgb="FF63BE7B"/>
      </colorScale>
    </cfRule>
    <cfRule type="colorScale" priority="2217">
      <colorScale>
        <cfvo type="min"/>
        <cfvo type="percentile" val="50"/>
        <cfvo type="max"/>
        <color rgb="FFF8696B"/>
        <color rgb="FFFFEB84"/>
        <color rgb="FF63BE7B"/>
      </colorScale>
    </cfRule>
    <cfRule type="colorScale" priority="2218">
      <colorScale>
        <cfvo type="min"/>
        <cfvo type="max"/>
        <color rgb="FFFFEF9C"/>
        <color rgb="FF63BE7B"/>
      </colorScale>
    </cfRule>
  </conditionalFormatting>
  <conditionalFormatting sqref="M25">
    <cfRule type="colorScale" priority="2203">
      <colorScale>
        <cfvo type="min"/>
        <cfvo type="max"/>
        <color rgb="FFFCFCFF"/>
        <color rgb="FF63BE7B"/>
      </colorScale>
    </cfRule>
  </conditionalFormatting>
  <conditionalFormatting sqref="M25">
    <cfRule type="colorScale" priority="2204">
      <colorScale>
        <cfvo type="min"/>
        <cfvo type="max"/>
        <color rgb="FFFCFCFF"/>
        <color rgb="FF63BE7B"/>
      </colorScale>
    </cfRule>
  </conditionalFormatting>
  <conditionalFormatting sqref="M25">
    <cfRule type="colorScale" priority="2205">
      <colorScale>
        <cfvo type="min"/>
        <cfvo type="max"/>
        <color rgb="FFFCFCFF"/>
        <color rgb="FF63BE7B"/>
      </colorScale>
    </cfRule>
  </conditionalFormatting>
  <conditionalFormatting sqref="M25">
    <cfRule type="colorScale" priority="2206">
      <colorScale>
        <cfvo type="min"/>
        <cfvo type="percentile" val="50"/>
        <cfvo type="max"/>
        <color rgb="FFF8696B"/>
        <color rgb="FFFCFCFF"/>
        <color rgb="FF63BE7B"/>
      </colorScale>
    </cfRule>
    <cfRule type="colorScale" priority="2207">
      <colorScale>
        <cfvo type="min"/>
        <cfvo type="max"/>
        <color rgb="FFFCFCFF"/>
        <color rgb="FF63BE7B"/>
      </colorScale>
    </cfRule>
  </conditionalFormatting>
  <conditionalFormatting sqref="M25">
    <cfRule type="colorScale" priority="2208">
      <colorScale>
        <cfvo type="min"/>
        <cfvo type="percentile" val="50"/>
        <cfvo type="max"/>
        <color rgb="FFF8696B"/>
        <color rgb="FFFCFCFF"/>
        <color rgb="FF63BE7B"/>
      </colorScale>
    </cfRule>
  </conditionalFormatting>
  <conditionalFormatting sqref="M25">
    <cfRule type="colorScale" priority="2209">
      <colorScale>
        <cfvo type="min"/>
        <cfvo type="max"/>
        <color rgb="FFFCFCFF"/>
        <color rgb="FF63BE7B"/>
      </colorScale>
    </cfRule>
  </conditionalFormatting>
  <conditionalFormatting sqref="M25">
    <cfRule type="colorScale" priority="2210">
      <colorScale>
        <cfvo type="min"/>
        <cfvo type="max"/>
        <color rgb="FFFCFCFF"/>
        <color rgb="FF63BE7B"/>
      </colorScale>
    </cfRule>
  </conditionalFormatting>
  <conditionalFormatting sqref="M25">
    <cfRule type="colorScale" priority="2202">
      <colorScale>
        <cfvo type="min"/>
        <cfvo type="max"/>
        <color rgb="FFFCFCFF"/>
        <color rgb="FF63BE7B"/>
      </colorScale>
    </cfRule>
  </conditionalFormatting>
  <conditionalFormatting sqref="M11:M12 M2 M14:M18 M20:M25 M4:M9 M32:M47">
    <cfRule type="colorScale" priority="2201">
      <colorScale>
        <cfvo type="min"/>
        <cfvo type="max"/>
        <color rgb="FFFCFCFF"/>
        <color rgb="FF63BE7B"/>
      </colorScale>
    </cfRule>
  </conditionalFormatting>
  <conditionalFormatting sqref="M11:M12 M2 M14:M18 M20:M25 M4:M9 M27:M28 M32:M47">
    <cfRule type="colorScale" priority="2200">
      <colorScale>
        <cfvo type="min"/>
        <cfvo type="max"/>
        <color rgb="FFFCFCFF"/>
        <color rgb="FF63BE7B"/>
      </colorScale>
    </cfRule>
  </conditionalFormatting>
  <conditionalFormatting sqref="M11:M12 M2 M14:M18 M20:M25 M4:M9 M30 M27:M28 M32:M47">
    <cfRule type="colorScale" priority="2199">
      <colorScale>
        <cfvo type="min"/>
        <cfvo type="max"/>
        <color rgb="FFFCFCFF"/>
        <color rgb="FF63BE7B"/>
      </colorScale>
    </cfRule>
  </conditionalFormatting>
  <conditionalFormatting sqref="M16:M18 M32:M47">
    <cfRule type="colorScale" priority="2243">
      <colorScale>
        <cfvo type="min"/>
        <cfvo type="max"/>
        <color rgb="FFFCFCFF"/>
        <color rgb="FF63BE7B"/>
      </colorScale>
    </cfRule>
  </conditionalFormatting>
  <conditionalFormatting sqref="M33:M47">
    <cfRule type="colorScale" priority="2195">
      <colorScale>
        <cfvo type="min"/>
        <cfvo type="max"/>
        <color rgb="FFFCFCFF"/>
        <color rgb="FF63BE7B"/>
      </colorScale>
    </cfRule>
    <cfRule type="colorScale" priority="2196">
      <colorScale>
        <cfvo type="min"/>
        <cfvo type="max"/>
        <color rgb="FFFCFCFF"/>
        <color rgb="FF63BE7B"/>
      </colorScale>
    </cfRule>
    <cfRule type="colorScale" priority="2197">
      <colorScale>
        <cfvo type="min"/>
        <cfvo type="percentile" val="50"/>
        <cfvo type="max"/>
        <color rgb="FFF8696B"/>
        <color rgb="FFFFEB84"/>
        <color rgb="FF63BE7B"/>
      </colorScale>
    </cfRule>
    <cfRule type="colorScale" priority="2198">
      <colorScale>
        <cfvo type="min"/>
        <cfvo type="max"/>
        <color rgb="FFFFEF9C"/>
        <color rgb="FF63BE7B"/>
      </colorScale>
    </cfRule>
  </conditionalFormatting>
  <conditionalFormatting sqref="M5:M12 M14:M18 M20:M25 M30 M27:M28 M32:M47">
    <cfRule type="colorScale" priority="2194">
      <colorScale>
        <cfvo type="min"/>
        <cfvo type="max"/>
        <color rgb="FFFCFCFF"/>
        <color rgb="FF63BE7B"/>
      </colorScale>
    </cfRule>
  </conditionalFormatting>
  <conditionalFormatting sqref="M14:M18 M2 M20:M25 M4:M12 M30 M27:M28 M32:M47">
    <cfRule type="colorScale" priority="2193">
      <colorScale>
        <cfvo type="min"/>
        <cfvo type="max"/>
        <color rgb="FFFCFCFF"/>
        <color rgb="FF63BE7B"/>
      </colorScale>
    </cfRule>
  </conditionalFormatting>
  <conditionalFormatting sqref="N5:N6 N2">
    <cfRule type="colorScale" priority="2189">
      <colorScale>
        <cfvo type="min"/>
        <cfvo type="max"/>
        <color rgb="FFFCFCFF"/>
        <color rgb="FF63BE7B"/>
      </colorScale>
    </cfRule>
  </conditionalFormatting>
  <conditionalFormatting sqref="N2">
    <cfRule type="colorScale" priority="2191">
      <colorScale>
        <cfvo type="min"/>
        <cfvo type="max"/>
        <color rgb="FFFCFCFF"/>
        <color rgb="FF63BE7B"/>
      </colorScale>
    </cfRule>
  </conditionalFormatting>
  <conditionalFormatting sqref="N5:N6">
    <cfRule type="colorScale" priority="2190">
      <colorScale>
        <cfvo type="min"/>
        <cfvo type="max"/>
        <color rgb="FFFCFCFF"/>
        <color rgb="FF63BE7B"/>
      </colorScale>
    </cfRule>
  </conditionalFormatting>
  <conditionalFormatting sqref="N16:N18">
    <cfRule type="colorScale" priority="2184">
      <colorScale>
        <cfvo type="min"/>
        <cfvo type="max"/>
        <color rgb="FFFCFCFF"/>
        <color rgb="FF63BE7B"/>
      </colorScale>
    </cfRule>
  </conditionalFormatting>
  <conditionalFormatting sqref="N16:N18">
    <cfRule type="colorScale" priority="2185">
      <colorScale>
        <cfvo type="min"/>
        <cfvo type="percentile" val="50"/>
        <cfvo type="max"/>
        <color rgb="FFF8696B"/>
        <color rgb="FFFCFCFF"/>
        <color rgb="FF63BE7B"/>
      </colorScale>
    </cfRule>
    <cfRule type="colorScale" priority="2186">
      <colorScale>
        <cfvo type="min"/>
        <cfvo type="max"/>
        <color rgb="FFFCFCFF"/>
        <color rgb="FF63BE7B"/>
      </colorScale>
    </cfRule>
    <cfRule type="colorScale" priority="2187">
      <colorScale>
        <cfvo type="min"/>
        <cfvo type="percentile" val="50"/>
        <cfvo type="max"/>
        <color rgb="FFF8696B"/>
        <color rgb="FFFCFCFF"/>
        <color rgb="FF63BE7B"/>
      </colorScale>
    </cfRule>
  </conditionalFormatting>
  <conditionalFormatting sqref="N16:N18 N20:N21 N32:N47">
    <cfRule type="colorScale" priority="2188">
      <colorScale>
        <cfvo type="min"/>
        <cfvo type="max"/>
        <color rgb="FFFCFCFF"/>
        <color rgb="FF63BE7B"/>
      </colorScale>
    </cfRule>
  </conditionalFormatting>
  <conditionalFormatting sqref="N17:N18">
    <cfRule type="colorScale" priority="2182">
      <colorScale>
        <cfvo type="min"/>
        <cfvo type="max"/>
        <color rgb="FFFCFCFF"/>
        <color rgb="FF63BE7B"/>
      </colorScale>
    </cfRule>
  </conditionalFormatting>
  <conditionalFormatting sqref="N17:N18">
    <cfRule type="colorScale" priority="2183">
      <colorScale>
        <cfvo type="min"/>
        <cfvo type="max"/>
        <color rgb="FFFCFCFF"/>
        <color rgb="FF63BE7B"/>
      </colorScale>
    </cfRule>
  </conditionalFormatting>
  <conditionalFormatting sqref="N32:N47">
    <cfRule type="colorScale" priority="2176">
      <colorScale>
        <cfvo type="min"/>
        <cfvo type="max"/>
        <color rgb="FFFCFCFF"/>
        <color rgb="FF63BE7B"/>
      </colorScale>
    </cfRule>
    <cfRule type="colorScale" priority="2177">
      <colorScale>
        <cfvo type="min"/>
        <cfvo type="max"/>
        <color rgb="FFFCFCFF"/>
        <color rgb="FF63BE7B"/>
      </colorScale>
    </cfRule>
    <cfRule type="colorScale" priority="2178">
      <colorScale>
        <cfvo type="min"/>
        <cfvo type="max"/>
        <color rgb="FFFCFCFF"/>
        <color rgb="FF63BE7B"/>
      </colorScale>
    </cfRule>
    <cfRule type="colorScale" priority="2179">
      <colorScale>
        <cfvo type="min"/>
        <cfvo type="percentile" val="50"/>
        <cfvo type="max"/>
        <color rgb="FFF8696B"/>
        <color rgb="FFFCFCFF"/>
        <color rgb="FF63BE7B"/>
      </colorScale>
    </cfRule>
    <cfRule type="colorScale" priority="2180">
      <colorScale>
        <cfvo type="min"/>
        <cfvo type="max"/>
        <color rgb="FFFCFCFF"/>
        <color rgb="FF63BE7B"/>
      </colorScale>
    </cfRule>
    <cfRule type="colorScale" priority="2181">
      <colorScale>
        <cfvo type="min"/>
        <cfvo type="percentile" val="50"/>
        <cfvo type="max"/>
        <color rgb="FFF8696B"/>
        <color rgb="FFFCFCFF"/>
        <color rgb="FF63BE7B"/>
      </colorScale>
    </cfRule>
  </conditionalFormatting>
  <conditionalFormatting sqref="N20:N21">
    <cfRule type="colorScale" priority="2172">
      <colorScale>
        <cfvo type="min"/>
        <cfvo type="max"/>
        <color rgb="FFFCFCFF"/>
        <color rgb="FF63BE7B"/>
      </colorScale>
    </cfRule>
  </conditionalFormatting>
  <conditionalFormatting sqref="N20:N21">
    <cfRule type="colorScale" priority="2171">
      <colorScale>
        <cfvo type="min"/>
        <cfvo type="max"/>
        <color rgb="FFFCFCFF"/>
        <color rgb="FF63BE7B"/>
      </colorScale>
    </cfRule>
  </conditionalFormatting>
  <conditionalFormatting sqref="N20:N21">
    <cfRule type="colorScale" priority="2173">
      <colorScale>
        <cfvo type="min"/>
        <cfvo type="percentile" val="50"/>
        <cfvo type="max"/>
        <color rgb="FFF8696B"/>
        <color rgb="FFFCFCFF"/>
        <color rgb="FF63BE7B"/>
      </colorScale>
    </cfRule>
    <cfRule type="colorScale" priority="2174">
      <colorScale>
        <cfvo type="min"/>
        <cfvo type="max"/>
        <color rgb="FFFCFCFF"/>
        <color rgb="FF63BE7B"/>
      </colorScale>
    </cfRule>
    <cfRule type="colorScale" priority="2175">
      <colorScale>
        <cfvo type="min"/>
        <cfvo type="percentile" val="50"/>
        <cfvo type="max"/>
        <color rgb="FFF8696B"/>
        <color rgb="FFFCFCFF"/>
        <color rgb="FF63BE7B"/>
      </colorScale>
    </cfRule>
  </conditionalFormatting>
  <conditionalFormatting sqref="N22:N24">
    <cfRule type="colorScale" priority="2161">
      <colorScale>
        <cfvo type="min"/>
        <cfvo type="max"/>
        <color rgb="FFFCFCFF"/>
        <color rgb="FF63BE7B"/>
      </colorScale>
    </cfRule>
  </conditionalFormatting>
  <conditionalFormatting sqref="N22:N24">
    <cfRule type="colorScale" priority="2168">
      <colorScale>
        <cfvo type="min"/>
        <cfvo type="percentile" val="50"/>
        <cfvo type="max"/>
        <color rgb="FFF8696B"/>
        <color rgb="FFFCFCFF"/>
        <color rgb="FF63BE7B"/>
      </colorScale>
    </cfRule>
    <cfRule type="colorScale" priority="2169">
      <colorScale>
        <cfvo type="min"/>
        <cfvo type="max"/>
        <color rgb="FFFCFCFF"/>
        <color rgb="FF63BE7B"/>
      </colorScale>
    </cfRule>
  </conditionalFormatting>
  <conditionalFormatting sqref="N22:N24">
    <cfRule type="colorScale" priority="2170">
      <colorScale>
        <cfvo type="min"/>
        <cfvo type="percentile" val="50"/>
        <cfvo type="max"/>
        <color rgb="FFF8696B"/>
        <color rgb="FFFCFCFF"/>
        <color rgb="FF63BE7B"/>
      </colorScale>
    </cfRule>
  </conditionalFormatting>
  <conditionalFormatting sqref="N22:N24">
    <cfRule type="colorScale" priority="2160">
      <colorScale>
        <cfvo type="min"/>
        <cfvo type="max"/>
        <color rgb="FFFCFCFF"/>
        <color rgb="FF63BE7B"/>
      </colorScale>
    </cfRule>
  </conditionalFormatting>
  <conditionalFormatting sqref="N22:N24">
    <cfRule type="colorScale" priority="2162">
      <colorScale>
        <cfvo type="min"/>
        <cfvo type="max"/>
        <color rgb="FFFCFCFF"/>
        <color rgb="FF63BE7B"/>
      </colorScale>
    </cfRule>
  </conditionalFormatting>
  <conditionalFormatting sqref="N22:N24">
    <cfRule type="colorScale" priority="2163">
      <colorScale>
        <cfvo type="min"/>
        <cfvo type="max"/>
        <color rgb="FFFCFCFF"/>
        <color rgb="FF63BE7B"/>
      </colorScale>
    </cfRule>
  </conditionalFormatting>
  <conditionalFormatting sqref="N22:N23">
    <cfRule type="colorScale" priority="2164">
      <colorScale>
        <cfvo type="min"/>
        <cfvo type="max"/>
        <color rgb="FFFCFCFF"/>
        <color rgb="FF63BE7B"/>
      </colorScale>
    </cfRule>
    <cfRule type="colorScale" priority="2165">
      <colorScale>
        <cfvo type="min"/>
        <cfvo type="max"/>
        <color rgb="FFFCFCFF"/>
        <color rgb="FF63BE7B"/>
      </colorScale>
    </cfRule>
    <cfRule type="colorScale" priority="2166">
      <colorScale>
        <cfvo type="min"/>
        <cfvo type="percentile" val="50"/>
        <cfvo type="max"/>
        <color rgb="FFF8696B"/>
        <color rgb="FFFFEB84"/>
        <color rgb="FF63BE7B"/>
      </colorScale>
    </cfRule>
    <cfRule type="colorScale" priority="2167">
      <colorScale>
        <cfvo type="min"/>
        <cfvo type="max"/>
        <color rgb="FFFFEF9C"/>
        <color rgb="FF63BE7B"/>
      </colorScale>
    </cfRule>
  </conditionalFormatting>
  <conditionalFormatting sqref="N25">
    <cfRule type="colorScale" priority="2152">
      <colorScale>
        <cfvo type="min"/>
        <cfvo type="max"/>
        <color rgb="FFFCFCFF"/>
        <color rgb="FF63BE7B"/>
      </colorScale>
    </cfRule>
  </conditionalFormatting>
  <conditionalFormatting sqref="N25">
    <cfRule type="colorScale" priority="2153">
      <colorScale>
        <cfvo type="min"/>
        <cfvo type="max"/>
        <color rgb="FFFCFCFF"/>
        <color rgb="FF63BE7B"/>
      </colorScale>
    </cfRule>
  </conditionalFormatting>
  <conditionalFormatting sqref="N25">
    <cfRule type="colorScale" priority="2154">
      <colorScale>
        <cfvo type="min"/>
        <cfvo type="max"/>
        <color rgb="FFFCFCFF"/>
        <color rgb="FF63BE7B"/>
      </colorScale>
    </cfRule>
  </conditionalFormatting>
  <conditionalFormatting sqref="N25">
    <cfRule type="colorScale" priority="2155">
      <colorScale>
        <cfvo type="min"/>
        <cfvo type="percentile" val="50"/>
        <cfvo type="max"/>
        <color rgb="FFF8696B"/>
        <color rgb="FFFCFCFF"/>
        <color rgb="FF63BE7B"/>
      </colorScale>
    </cfRule>
    <cfRule type="colorScale" priority="2156">
      <colorScale>
        <cfvo type="min"/>
        <cfvo type="max"/>
        <color rgb="FFFCFCFF"/>
        <color rgb="FF63BE7B"/>
      </colorScale>
    </cfRule>
  </conditionalFormatting>
  <conditionalFormatting sqref="N25">
    <cfRule type="colorScale" priority="2157">
      <colorScale>
        <cfvo type="min"/>
        <cfvo type="percentile" val="50"/>
        <cfvo type="max"/>
        <color rgb="FFF8696B"/>
        <color rgb="FFFCFCFF"/>
        <color rgb="FF63BE7B"/>
      </colorScale>
    </cfRule>
  </conditionalFormatting>
  <conditionalFormatting sqref="N25">
    <cfRule type="colorScale" priority="2158">
      <colorScale>
        <cfvo type="min"/>
        <cfvo type="max"/>
        <color rgb="FFFCFCFF"/>
        <color rgb="FF63BE7B"/>
      </colorScale>
    </cfRule>
  </conditionalFormatting>
  <conditionalFormatting sqref="N25">
    <cfRule type="colorScale" priority="2159">
      <colorScale>
        <cfvo type="min"/>
        <cfvo type="max"/>
        <color rgb="FFFCFCFF"/>
        <color rgb="FF63BE7B"/>
      </colorScale>
    </cfRule>
  </conditionalFormatting>
  <conditionalFormatting sqref="N25">
    <cfRule type="colorScale" priority="2151">
      <colorScale>
        <cfvo type="min"/>
        <cfvo type="max"/>
        <color rgb="FFFCFCFF"/>
        <color rgb="FF63BE7B"/>
      </colorScale>
    </cfRule>
  </conditionalFormatting>
  <conditionalFormatting sqref="N20:N25 N2 N14:N18 N32:N47 N4:N12">
    <cfRule type="colorScale" priority="2150">
      <colorScale>
        <cfvo type="min"/>
        <cfvo type="max"/>
        <color rgb="FFFCFCFF"/>
        <color rgb="FF63BE7B"/>
      </colorScale>
    </cfRule>
  </conditionalFormatting>
  <conditionalFormatting sqref="N20:N25 N2 N14:N18 N27:N28 N32:N47 N4:N12">
    <cfRule type="colorScale" priority="2149">
      <colorScale>
        <cfvo type="min"/>
        <cfvo type="max"/>
        <color rgb="FFFCFCFF"/>
        <color rgb="FF63BE7B"/>
      </colorScale>
    </cfRule>
  </conditionalFormatting>
  <conditionalFormatting sqref="N14:N18 N2 N20:N25 N30 N27:N28 N32:N47 N4:N12">
    <cfRule type="colorScale" priority="2148">
      <colorScale>
        <cfvo type="min"/>
        <cfvo type="max"/>
        <color rgb="FFFCFCFF"/>
        <color rgb="FF63BE7B"/>
      </colorScale>
    </cfRule>
  </conditionalFormatting>
  <conditionalFormatting sqref="N16:N18 N32:N47">
    <cfRule type="colorScale" priority="2192">
      <colorScale>
        <cfvo type="min"/>
        <cfvo type="max"/>
        <color rgb="FFFCFCFF"/>
        <color rgb="FF63BE7B"/>
      </colorScale>
    </cfRule>
  </conditionalFormatting>
  <conditionalFormatting sqref="N33:N47">
    <cfRule type="colorScale" priority="2144">
      <colorScale>
        <cfvo type="min"/>
        <cfvo type="max"/>
        <color rgb="FFFCFCFF"/>
        <color rgb="FF63BE7B"/>
      </colorScale>
    </cfRule>
    <cfRule type="colorScale" priority="2145">
      <colorScale>
        <cfvo type="min"/>
        <cfvo type="max"/>
        <color rgb="FFFCFCFF"/>
        <color rgb="FF63BE7B"/>
      </colorScale>
    </cfRule>
    <cfRule type="colorScale" priority="2146">
      <colorScale>
        <cfvo type="min"/>
        <cfvo type="percentile" val="50"/>
        <cfvo type="max"/>
        <color rgb="FFF8696B"/>
        <color rgb="FFFFEB84"/>
        <color rgb="FF63BE7B"/>
      </colorScale>
    </cfRule>
    <cfRule type="colorScale" priority="2147">
      <colorScale>
        <cfvo type="min"/>
        <cfvo type="max"/>
        <color rgb="FFFFEF9C"/>
        <color rgb="FF63BE7B"/>
      </colorScale>
    </cfRule>
  </conditionalFormatting>
  <conditionalFormatting sqref="N14:N18 N20:N25 N30 N27:N28 N5:N12 N32:N47">
    <cfRule type="colorScale" priority="2143">
      <colorScale>
        <cfvo type="min"/>
        <cfvo type="max"/>
        <color rgb="FFFCFCFF"/>
        <color rgb="FF63BE7B"/>
      </colorScale>
    </cfRule>
  </conditionalFormatting>
  <conditionalFormatting sqref="N14:N18 N2 N20:N25 N30 N27:N28 N32:N47 N4:N12">
    <cfRule type="colorScale" priority="2142">
      <colorScale>
        <cfvo type="min"/>
        <cfvo type="max"/>
        <color rgb="FFFCFCFF"/>
        <color rgb="FF63BE7B"/>
      </colorScale>
    </cfRule>
  </conditionalFormatting>
  <conditionalFormatting sqref="D13">
    <cfRule type="colorScale" priority="2055">
      <colorScale>
        <cfvo type="min"/>
        <cfvo type="percentile" val="50"/>
        <cfvo type="max"/>
        <color rgb="FFF8696B"/>
        <color rgb="FFFCFCFF"/>
        <color rgb="FF63BE7B"/>
      </colorScale>
    </cfRule>
  </conditionalFormatting>
  <conditionalFormatting sqref="D13">
    <cfRule type="colorScale" priority="2073">
      <colorScale>
        <cfvo type="min"/>
        <cfvo type="percentile" val="50"/>
        <cfvo type="max"/>
        <color rgb="FFF8696B"/>
        <color rgb="FFFCFCFF"/>
        <color rgb="FF63BE7B"/>
      </colorScale>
    </cfRule>
  </conditionalFormatting>
  <conditionalFormatting sqref="E13">
    <cfRule type="colorScale" priority="2047">
      <colorScale>
        <cfvo type="min"/>
        <cfvo type="max"/>
        <color rgb="FFFCFCFF"/>
        <color rgb="FF63BE7B"/>
      </colorScale>
    </cfRule>
  </conditionalFormatting>
  <conditionalFormatting sqref="E13">
    <cfRule type="colorScale" priority="2074">
      <colorScale>
        <cfvo type="min"/>
        <cfvo type="percentile" val="50"/>
        <cfvo type="max"/>
        <color rgb="FFF8696B"/>
        <color rgb="FFFCFCFF"/>
        <color rgb="FF63BE7B"/>
      </colorScale>
    </cfRule>
    <cfRule type="colorScale" priority="2075">
      <colorScale>
        <cfvo type="min"/>
        <cfvo type="max"/>
        <color rgb="FFFCFCFF"/>
        <color rgb="FF63BE7B"/>
      </colorScale>
    </cfRule>
    <cfRule type="colorScale" priority="2076">
      <colorScale>
        <cfvo type="min"/>
        <cfvo type="percentile" val="50"/>
        <cfvo type="max"/>
        <color rgb="FFF8696B"/>
        <color rgb="FFFCFCFF"/>
        <color rgb="FF63BE7B"/>
      </colorScale>
    </cfRule>
  </conditionalFormatting>
  <conditionalFormatting sqref="E13">
    <cfRule type="colorScale" priority="2051">
      <colorScale>
        <cfvo type="min"/>
        <cfvo type="max"/>
        <color rgb="FFFCFCFF"/>
        <color rgb="FF63BE7B"/>
      </colorScale>
    </cfRule>
  </conditionalFormatting>
  <conditionalFormatting sqref="E13">
    <cfRule type="colorScale" priority="2043">
      <colorScale>
        <cfvo type="min"/>
        <cfvo type="max"/>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FEB84"/>
        <color rgb="FF63BE7B"/>
      </colorScale>
    </cfRule>
    <cfRule type="colorScale" priority="2046">
      <colorScale>
        <cfvo type="min"/>
        <cfvo type="max"/>
        <color rgb="FFFFEF9C"/>
        <color rgb="FF63BE7B"/>
      </colorScale>
    </cfRule>
  </conditionalFormatting>
  <conditionalFormatting sqref="O13">
    <cfRule type="colorScale" priority="2048">
      <colorScale>
        <cfvo type="min"/>
        <cfvo type="percentile" val="50"/>
        <cfvo type="max"/>
        <color rgb="FF63BE7B"/>
        <color rgb="FFFCFCFF"/>
        <color rgb="FFF8696B"/>
      </colorScale>
    </cfRule>
  </conditionalFormatting>
  <conditionalFormatting sqref="O13">
    <cfRule type="colorScale" priority="2077">
      <colorScale>
        <cfvo type="min"/>
        <cfvo type="percentile" val="50"/>
        <cfvo type="max"/>
        <color rgb="FF63BE7B"/>
        <color rgb="FFFCFCFF"/>
        <color rgb="FFF8696B"/>
      </colorScale>
    </cfRule>
  </conditionalFormatting>
  <conditionalFormatting sqref="O13">
    <cfRule type="colorScale" priority="2040">
      <colorScale>
        <cfvo type="min"/>
        <cfvo type="percentile" val="50"/>
        <cfvo type="max"/>
        <color rgb="FF63BE7B"/>
        <color rgb="FFFCFCFF"/>
        <color rgb="FFF8696B"/>
      </colorScale>
    </cfRule>
    <cfRule type="colorScale" priority="2041">
      <colorScale>
        <cfvo type="min"/>
        <cfvo type="percentile" val="50"/>
        <cfvo type="max"/>
        <color rgb="FF63BE7B"/>
        <color rgb="FFFCFCFF"/>
        <color rgb="FFF8696B"/>
      </colorScale>
    </cfRule>
  </conditionalFormatting>
  <conditionalFormatting sqref="O13">
    <cfRule type="colorScale" priority="2052">
      <colorScale>
        <cfvo type="min"/>
        <cfvo type="percentile" val="50"/>
        <cfvo type="max"/>
        <color rgb="FF63BE7B"/>
        <color rgb="FFFCFCFF"/>
        <color rgb="FFF8696B"/>
      </colorScale>
    </cfRule>
  </conditionalFormatting>
  <conditionalFormatting sqref="P13">
    <cfRule type="colorScale" priority="2056">
      <colorScale>
        <cfvo type="min"/>
        <cfvo type="percentile" val="50"/>
        <cfvo type="max"/>
        <color rgb="FF63BE7B"/>
        <color rgb="FFFCFCFF"/>
        <color rgb="FFF8696B"/>
      </colorScale>
    </cfRule>
    <cfRule type="colorScale" priority="2057">
      <colorScale>
        <cfvo type="min"/>
        <cfvo type="percentile" val="50"/>
        <cfvo type="max"/>
        <color rgb="FF63BE7B"/>
        <color rgb="FFFCFCFF"/>
        <color rgb="FFF8696B"/>
      </colorScale>
    </cfRule>
    <cfRule type="colorScale" priority="2058">
      <colorScale>
        <cfvo type="min"/>
        <cfvo type="max"/>
        <color rgb="FFFCFCFF"/>
        <color rgb="FFF8696B"/>
      </colorScale>
    </cfRule>
  </conditionalFormatting>
  <conditionalFormatting sqref="P13">
    <cfRule type="colorScale" priority="2078">
      <colorScale>
        <cfvo type="min"/>
        <cfvo type="percentile" val="50"/>
        <cfvo type="max"/>
        <color rgb="FF63BE7B"/>
        <color rgb="FFFCFCFF"/>
        <color rgb="FFF8696B"/>
      </colorScale>
    </cfRule>
  </conditionalFormatting>
  <conditionalFormatting sqref="Q13">
    <cfRule type="colorScale" priority="2059">
      <colorScale>
        <cfvo type="min"/>
        <cfvo type="percentile" val="50"/>
        <cfvo type="max"/>
        <color rgb="FFF8696B"/>
        <color rgb="FFFCFCFF"/>
        <color rgb="FF63BE7B"/>
      </colorScale>
    </cfRule>
    <cfRule type="colorScale" priority="2060">
      <colorScale>
        <cfvo type="min"/>
        <cfvo type="max"/>
        <color rgb="FFFFEF9C"/>
        <color rgb="FF63BE7B"/>
      </colorScale>
    </cfRule>
    <cfRule type="colorScale" priority="2061">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onditionalFormatting>
  <conditionalFormatting sqref="Q13">
    <cfRule type="colorScale" priority="2079">
      <colorScale>
        <cfvo type="min"/>
        <cfvo type="percentile" val="50"/>
        <cfvo type="max"/>
        <color rgb="FFF8696B"/>
        <color rgb="FFFCFCFF"/>
        <color rgb="FF63BE7B"/>
      </colorScale>
    </cfRule>
  </conditionalFormatting>
  <conditionalFormatting sqref="Q13">
    <cfRule type="colorScale" priority="2053">
      <colorScale>
        <cfvo type="min"/>
        <cfvo type="max"/>
        <color rgb="FFFFEF9C"/>
        <color rgb="FF63BE7B"/>
      </colorScale>
    </cfRule>
  </conditionalFormatting>
  <conditionalFormatting sqref="Q13:U13 W13">
    <cfRule type="colorScale" priority="2038">
      <colorScale>
        <cfvo type="min"/>
        <cfvo type="max"/>
        <color rgb="FFFFEF9C"/>
        <color rgb="FF63BE7B"/>
      </colorScale>
    </cfRule>
    <cfRule type="colorScale" priority="2039">
      <colorScale>
        <cfvo type="min"/>
        <cfvo type="max"/>
        <color rgb="FFFFEF9C"/>
        <color rgb="FF63BE7B"/>
      </colorScale>
    </cfRule>
    <cfRule type="colorScale" priority="2042">
      <colorScale>
        <cfvo type="min"/>
        <cfvo type="max"/>
        <color rgb="FFFFEF9C"/>
        <color rgb="FF63BE7B"/>
      </colorScale>
    </cfRule>
  </conditionalFormatting>
  <conditionalFormatting sqref="T13">
    <cfRule type="colorScale" priority="2064">
      <colorScale>
        <cfvo type="min"/>
        <cfvo type="percentile" val="50"/>
        <cfvo type="max"/>
        <color rgb="FFF8696B"/>
        <color rgb="FFFCFCFF"/>
        <color rgb="FF63BE7B"/>
      </colorScale>
    </cfRule>
    <cfRule type="colorScale" priority="2065">
      <colorScale>
        <cfvo type="min"/>
        <cfvo type="max"/>
        <color rgb="FFFCFCFF"/>
        <color rgb="FF63BE7B"/>
      </colorScale>
    </cfRule>
    <cfRule type="colorScale" priority="2066">
      <colorScale>
        <cfvo type="min"/>
        <cfvo type="max"/>
        <color rgb="FFFCFCFF"/>
        <color rgb="FF63BE7B"/>
      </colorScale>
    </cfRule>
    <cfRule type="colorScale" priority="2067">
      <colorScale>
        <cfvo type="min"/>
        <cfvo type="max"/>
        <color rgb="FFFCFCFF"/>
        <color rgb="FF63BE7B"/>
      </colorScale>
    </cfRule>
  </conditionalFormatting>
  <conditionalFormatting sqref="T13">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onditionalFormatting>
  <conditionalFormatting sqref="T13">
    <cfRule type="colorScale" priority="2054">
      <colorScale>
        <cfvo type="min"/>
        <cfvo type="max"/>
        <color rgb="FFFFEF9C"/>
        <color rgb="FF63BE7B"/>
      </colorScale>
    </cfRule>
  </conditionalFormatting>
  <conditionalFormatting sqref="U13">
    <cfRule type="colorScale" priority="2068">
      <colorScale>
        <cfvo type="min"/>
        <cfvo type="percentile" val="50"/>
        <cfvo type="max"/>
        <color rgb="FFF8696B"/>
        <color rgb="FFFCFCFF"/>
        <color rgb="FF63BE7B"/>
      </colorScale>
    </cfRule>
    <cfRule type="colorScale" priority="2069">
      <colorScale>
        <cfvo type="min"/>
        <cfvo type="max"/>
        <color rgb="FFFCFCFF"/>
        <color rgb="FF63BE7B"/>
      </colorScale>
    </cfRule>
  </conditionalFormatting>
  <conditionalFormatting sqref="U13">
    <cfRule type="colorScale" priority="2082">
      <colorScale>
        <cfvo type="min"/>
        <cfvo type="percentile" val="50"/>
        <cfvo type="max"/>
        <color rgb="FFF8696B"/>
        <color rgb="FFFCFCFF"/>
        <color rgb="FF63BE7B"/>
      </colorScale>
    </cfRule>
    <cfRule type="colorScale" priority="2083">
      <colorScale>
        <cfvo type="min"/>
        <cfvo type="max"/>
        <color rgb="FFFCFCFF"/>
        <color rgb="FF63BE7B"/>
      </colorScale>
    </cfRule>
  </conditionalFormatting>
  <conditionalFormatting sqref="U13 W13">
    <cfRule type="colorScale" priority="2049">
      <colorScale>
        <cfvo type="min"/>
        <cfvo type="max"/>
        <color rgb="FFFFEF9C"/>
        <color rgb="FF63BE7B"/>
      </colorScale>
    </cfRule>
  </conditionalFormatting>
  <conditionalFormatting sqref="W13">
    <cfRule type="colorScale" priority="2050">
      <colorScale>
        <cfvo type="min"/>
        <cfvo type="max"/>
        <color rgb="FFFFEF9C"/>
        <color rgb="FF63BE7B"/>
      </colorScale>
    </cfRule>
  </conditionalFormatting>
  <conditionalFormatting sqref="V13">
    <cfRule type="colorScale" priority="2084">
      <colorScale>
        <cfvo type="min"/>
        <cfvo type="percentile" val="50"/>
        <cfvo type="max"/>
        <color rgb="FF63BE7B"/>
        <color rgb="FFFCFCFF"/>
        <color rgb="FFF8696B"/>
      </colorScale>
    </cfRule>
    <cfRule type="colorScale" priority="2085">
      <colorScale>
        <cfvo type="min"/>
        <cfvo type="percentile" val="50"/>
        <cfvo type="max"/>
        <color rgb="FF63BE7B"/>
        <color rgb="FFFCFCFF"/>
        <color rgb="FFF8696B"/>
      </colorScale>
    </cfRule>
    <cfRule type="colorScale" priority="2086">
      <colorScale>
        <cfvo type="min"/>
        <cfvo type="max"/>
        <color rgb="FF63BE7B"/>
        <color rgb="FFFCFCFF"/>
      </colorScale>
    </cfRule>
    <cfRule type="colorScale" priority="2087">
      <colorScale>
        <cfvo type="min"/>
        <cfvo type="percentile" val="50"/>
        <cfvo type="max"/>
        <color rgb="FF63BE7B"/>
        <color rgb="FFFCFCFF"/>
        <color rgb="FFF8696B"/>
      </colorScale>
    </cfRule>
    <cfRule type="colorScale" priority="2088">
      <colorScale>
        <cfvo type="min"/>
        <cfvo type="max"/>
        <color rgb="FFFFEF9C"/>
        <color rgb="FF63BE7B"/>
      </colorScale>
    </cfRule>
    <cfRule type="colorScale" priority="2089">
      <colorScale>
        <cfvo type="min"/>
        <cfvo type="max"/>
        <color rgb="FFFFEF9C"/>
        <color rgb="FF63BE7B"/>
      </colorScale>
    </cfRule>
    <cfRule type="colorScale" priority="2090">
      <colorScale>
        <cfvo type="min"/>
        <cfvo type="max"/>
        <color rgb="FFFFEF9C"/>
        <color rgb="FF63BE7B"/>
      </colorScale>
    </cfRule>
  </conditionalFormatting>
  <conditionalFormatting sqref="V13">
    <cfRule type="colorScale" priority="2036">
      <colorScale>
        <cfvo type="min"/>
        <cfvo type="max"/>
        <color rgb="FFFFEF9C"/>
        <color rgb="FF63BE7B"/>
      </colorScale>
    </cfRule>
    <cfRule type="colorScale" priority="2037">
      <colorScale>
        <cfvo type="min"/>
        <cfvo type="max"/>
        <color rgb="FFFFEF9C"/>
        <color rgb="FF63BE7B"/>
      </colorScale>
    </cfRule>
  </conditionalFormatting>
  <conditionalFormatting sqref="V13">
    <cfRule type="colorScale" priority="2091">
      <colorScale>
        <cfvo type="min"/>
        <cfvo type="max"/>
        <color rgb="FFFFEF9C"/>
        <color rgb="FF63BE7B"/>
      </colorScale>
    </cfRule>
  </conditionalFormatting>
  <conditionalFormatting sqref="W13">
    <cfRule type="colorScale" priority="2070">
      <colorScale>
        <cfvo type="min"/>
        <cfvo type="percentile" val="50"/>
        <cfvo type="max"/>
        <color rgb="FF63BE7B"/>
        <color rgb="FFFCFCFF"/>
        <color rgb="FFF8696B"/>
      </colorScale>
    </cfRule>
    <cfRule type="colorScale" priority="2071">
      <colorScale>
        <cfvo type="min"/>
        <cfvo type="max"/>
        <color rgb="FF63BE7B"/>
        <color rgb="FFFCFCFF"/>
      </colorScale>
    </cfRule>
    <cfRule type="colorScale" priority="2072">
      <colorScale>
        <cfvo type="min"/>
        <cfvo type="percentile" val="50"/>
        <cfvo type="max"/>
        <color rgb="FF63BE7B"/>
        <color rgb="FFFCFCFF"/>
        <color rgb="FFF8696B"/>
      </colorScale>
    </cfRule>
  </conditionalFormatting>
  <conditionalFormatting sqref="W13">
    <cfRule type="colorScale" priority="2092">
      <colorScale>
        <cfvo type="min"/>
        <cfvo type="percentile" val="50"/>
        <cfvo type="max"/>
        <color rgb="FF63BE7B"/>
        <color rgb="FFFCFCFF"/>
        <color rgb="FFF8696B"/>
      </colorScale>
    </cfRule>
  </conditionalFormatting>
  <conditionalFormatting sqref="D13">
    <cfRule type="colorScale" priority="2035">
      <colorScale>
        <cfvo type="min"/>
        <cfvo type="percentile" val="50"/>
        <cfvo type="max"/>
        <color rgb="FFF8696B"/>
        <color rgb="FFFCFCFF"/>
        <color rgb="FF63BE7B"/>
      </colorScale>
    </cfRule>
  </conditionalFormatting>
  <conditionalFormatting sqref="D13">
    <cfRule type="colorScale" priority="2034">
      <colorScale>
        <cfvo type="min"/>
        <cfvo type="percentile" val="50"/>
        <cfvo type="max"/>
        <color rgb="FFF8696B"/>
        <color rgb="FFFCFCFF"/>
        <color rgb="FF63BE7B"/>
      </colorScale>
    </cfRule>
  </conditionalFormatting>
  <conditionalFormatting sqref="E13">
    <cfRule type="colorScale" priority="2033">
      <colorScale>
        <cfvo type="min"/>
        <cfvo type="max"/>
        <color rgb="FFFCFCFF"/>
        <color rgb="FF63BE7B"/>
      </colorScale>
    </cfRule>
  </conditionalFormatting>
  <conditionalFormatting sqref="N13:N14">
    <cfRule type="colorScale" priority="2008">
      <colorScale>
        <cfvo type="min"/>
        <cfvo type="max"/>
        <color rgb="FFFCFCFF"/>
        <color rgb="FF63BE7B"/>
      </colorScale>
    </cfRule>
  </conditionalFormatting>
  <conditionalFormatting sqref="O13">
    <cfRule type="colorScale" priority="2032">
      <colorScale>
        <cfvo type="min"/>
        <cfvo type="percentile" val="50"/>
        <cfvo type="max"/>
        <color rgb="FF63BE7B"/>
        <color rgb="FFFCFCFF"/>
        <color rgb="FFF8696B"/>
      </colorScale>
    </cfRule>
  </conditionalFormatting>
  <conditionalFormatting sqref="P13">
    <cfRule type="colorScale" priority="2031">
      <colorScale>
        <cfvo type="min"/>
        <cfvo type="percentile" val="50"/>
        <cfvo type="max"/>
        <color rgb="FF63BE7B"/>
        <color rgb="FFFCFCFF"/>
        <color rgb="FFF8696B"/>
      </colorScale>
    </cfRule>
  </conditionalFormatting>
  <conditionalFormatting sqref="Q13">
    <cfRule type="colorScale" priority="2030">
      <colorScale>
        <cfvo type="min"/>
        <cfvo type="percentile" val="50"/>
        <cfvo type="max"/>
        <color rgb="FFF8696B"/>
        <color rgb="FFFCFCFF"/>
        <color rgb="FF63BE7B"/>
      </colorScale>
    </cfRule>
  </conditionalFormatting>
  <conditionalFormatting sqref="R13">
    <cfRule type="colorScale" priority="2025">
      <colorScale>
        <cfvo type="min"/>
        <cfvo type="percentile" val="50"/>
        <cfvo type="max"/>
        <color rgb="FFF8696B"/>
        <color rgb="FFFCFCFF"/>
        <color rgb="FF63BE7B"/>
      </colorScale>
    </cfRule>
    <cfRule type="colorScale" priority="2029">
      <colorScale>
        <cfvo type="min"/>
        <cfvo type="max"/>
        <color rgb="FFFCFCFF"/>
        <color rgb="FF63BE7B"/>
      </colorScale>
    </cfRule>
  </conditionalFormatting>
  <conditionalFormatting sqref="S13">
    <cfRule type="colorScale" priority="2026">
      <colorScale>
        <cfvo type="min"/>
        <cfvo type="percentile" val="50"/>
        <cfvo type="max"/>
        <color rgb="FFF8696B"/>
        <color rgb="FFFCFCFF"/>
        <color rgb="FF63BE7B"/>
      </colorScale>
    </cfRule>
  </conditionalFormatting>
  <conditionalFormatting sqref="S13">
    <cfRule type="colorScale" priority="2028">
      <colorScale>
        <cfvo type="min"/>
        <cfvo type="max"/>
        <color rgb="FFFCFCFF"/>
        <color rgb="FF63BE7B"/>
      </colorScale>
    </cfRule>
  </conditionalFormatting>
  <conditionalFormatting sqref="T13">
    <cfRule type="colorScale" priority="2027">
      <colorScale>
        <cfvo type="min"/>
        <cfvo type="percentile" val="50"/>
        <cfvo type="max"/>
        <color rgb="FFF8696B"/>
        <color rgb="FFFCFCFF"/>
        <color rgb="FF63BE7B"/>
      </colorScale>
    </cfRule>
  </conditionalFormatting>
  <conditionalFormatting sqref="U13">
    <cfRule type="colorScale" priority="2024">
      <colorScale>
        <cfvo type="min"/>
        <cfvo type="percentile" val="50"/>
        <cfvo type="max"/>
        <color rgb="FFF8696B"/>
        <color rgb="FFFCFCFF"/>
        <color rgb="FF63BE7B"/>
      </colorScale>
    </cfRule>
  </conditionalFormatting>
  <conditionalFormatting sqref="V13">
    <cfRule type="colorScale" priority="1999">
      <colorScale>
        <cfvo type="min"/>
        <cfvo type="percentile" val="50"/>
        <cfvo type="max"/>
        <color rgb="FF63BE7B"/>
        <color rgb="FFFCFCFF"/>
        <color rgb="FFF8696B"/>
      </colorScale>
    </cfRule>
  </conditionalFormatting>
  <conditionalFormatting sqref="W13">
    <cfRule type="colorScale" priority="2023">
      <colorScale>
        <cfvo type="min"/>
        <cfvo type="percentile" val="50"/>
        <cfvo type="max"/>
        <color rgb="FF63BE7B"/>
        <color rgb="FFFCFCFF"/>
        <color rgb="FFF8696B"/>
      </colorScale>
    </cfRule>
  </conditionalFormatting>
  <conditionalFormatting sqref="D13">
    <cfRule type="colorScale" priority="2022">
      <colorScale>
        <cfvo type="min"/>
        <cfvo type="percentile" val="50"/>
        <cfvo type="max"/>
        <color rgb="FFF8696B"/>
        <color rgb="FFFCFCFF"/>
        <color rgb="FF63BE7B"/>
      </colorScale>
    </cfRule>
  </conditionalFormatting>
  <conditionalFormatting sqref="E13">
    <cfRule type="colorScale" priority="2021">
      <colorScale>
        <cfvo type="min"/>
        <cfvo type="max"/>
        <color rgb="FFFCFCFF"/>
        <color rgb="FF63BE7B"/>
      </colorScale>
    </cfRule>
  </conditionalFormatting>
  <conditionalFormatting sqref="O13">
    <cfRule type="colorScale" priority="2020">
      <colorScale>
        <cfvo type="min"/>
        <cfvo type="percentile" val="50"/>
        <cfvo type="max"/>
        <color rgb="FF63BE7B"/>
        <color rgb="FFFCFCFF"/>
        <color rgb="FFF8696B"/>
      </colorScale>
    </cfRule>
  </conditionalFormatting>
  <conditionalFormatting sqref="P13">
    <cfRule type="colorScale" priority="2019">
      <colorScale>
        <cfvo type="min"/>
        <cfvo type="percentile" val="50"/>
        <cfvo type="max"/>
        <color rgb="FF63BE7B"/>
        <color rgb="FFFCFCFF"/>
        <color rgb="FFF8696B"/>
      </colorScale>
    </cfRule>
  </conditionalFormatting>
  <conditionalFormatting sqref="Q13">
    <cfRule type="colorScale" priority="2018">
      <colorScale>
        <cfvo type="min"/>
        <cfvo type="percentile" val="50"/>
        <cfvo type="max"/>
        <color rgb="FFF8696B"/>
        <color rgb="FFFCFCFF"/>
        <color rgb="FF63BE7B"/>
      </colorScale>
    </cfRule>
  </conditionalFormatting>
  <conditionalFormatting sqref="R13">
    <cfRule type="colorScale" priority="2014">
      <colorScale>
        <cfvo type="min"/>
        <cfvo type="percentile" val="50"/>
        <cfvo type="max"/>
        <color rgb="FFF8696B"/>
        <color rgb="FFFCFCFF"/>
        <color rgb="FF63BE7B"/>
      </colorScale>
    </cfRule>
    <cfRule type="colorScale" priority="2015">
      <colorScale>
        <cfvo type="min"/>
        <cfvo type="max"/>
        <color rgb="FFFCFCFF"/>
        <color rgb="FF63BE7B"/>
      </colorScale>
    </cfRule>
  </conditionalFormatting>
  <conditionalFormatting sqref="S13">
    <cfRule type="colorScale" priority="2016">
      <colorScale>
        <cfvo type="min"/>
        <cfvo type="percentile" val="50"/>
        <cfvo type="max"/>
        <color rgb="FFF8696B"/>
        <color rgb="FFFCFCFF"/>
        <color rgb="FF63BE7B"/>
      </colorScale>
    </cfRule>
    <cfRule type="colorScale" priority="2017">
      <colorScale>
        <cfvo type="min"/>
        <cfvo type="max"/>
        <color rgb="FFFCFCFF"/>
        <color rgb="FF63BE7B"/>
      </colorScale>
    </cfRule>
  </conditionalFormatting>
  <conditionalFormatting sqref="T13">
    <cfRule type="colorScale" priority="2013">
      <colorScale>
        <cfvo type="min"/>
        <cfvo type="percentile" val="50"/>
        <cfvo type="max"/>
        <color rgb="FFF8696B"/>
        <color rgb="FFFCFCFF"/>
        <color rgb="FF63BE7B"/>
      </colorScale>
    </cfRule>
  </conditionalFormatting>
  <conditionalFormatting sqref="U13">
    <cfRule type="colorScale" priority="2012">
      <colorScale>
        <cfvo type="min"/>
        <cfvo type="percentile" val="50"/>
        <cfvo type="max"/>
        <color rgb="FFF8696B"/>
        <color rgb="FFFCFCFF"/>
        <color rgb="FF63BE7B"/>
      </colorScale>
    </cfRule>
  </conditionalFormatting>
  <conditionalFormatting sqref="W13">
    <cfRule type="colorScale" priority="2011">
      <colorScale>
        <cfvo type="min"/>
        <cfvo type="percentile" val="50"/>
        <cfvo type="max"/>
        <color rgb="FF63BE7B"/>
        <color rgb="FFFCFCFF"/>
        <color rgb="FFF8696B"/>
      </colorScale>
    </cfRule>
  </conditionalFormatting>
  <conditionalFormatting sqref="D13">
    <cfRule type="colorScale" priority="2010">
      <colorScale>
        <cfvo type="min"/>
        <cfvo type="percentile" val="50"/>
        <cfvo type="max"/>
        <color rgb="FFF8696B"/>
        <color rgb="FFFCFCFF"/>
        <color rgb="FF63BE7B"/>
      </colorScale>
    </cfRule>
  </conditionalFormatting>
  <conditionalFormatting sqref="E13">
    <cfRule type="colorScale" priority="2009">
      <colorScale>
        <cfvo type="min"/>
        <cfvo type="max"/>
        <color rgb="FFFCFCFF"/>
        <color rgb="FF63BE7B"/>
      </colorScale>
    </cfRule>
  </conditionalFormatting>
  <conditionalFormatting sqref="O13">
    <cfRule type="colorScale" priority="2007">
      <colorScale>
        <cfvo type="min"/>
        <cfvo type="percentile" val="50"/>
        <cfvo type="max"/>
        <color rgb="FF63BE7B"/>
        <color rgb="FFFCFCFF"/>
        <color rgb="FFF8696B"/>
      </colorScale>
    </cfRule>
  </conditionalFormatting>
  <conditionalFormatting sqref="P13">
    <cfRule type="colorScale" priority="2006">
      <colorScale>
        <cfvo type="min"/>
        <cfvo type="percentile" val="50"/>
        <cfvo type="max"/>
        <color rgb="FF63BE7B"/>
        <color rgb="FFFCFCFF"/>
        <color rgb="FFF8696B"/>
      </colorScale>
    </cfRule>
  </conditionalFormatting>
  <conditionalFormatting sqref="Q13">
    <cfRule type="colorScale" priority="2005">
      <colorScale>
        <cfvo type="min"/>
        <cfvo type="percentile" val="50"/>
        <cfvo type="max"/>
        <color rgb="FFF8696B"/>
        <color rgb="FFFCFCFF"/>
        <color rgb="FF63BE7B"/>
      </colorScale>
    </cfRule>
  </conditionalFormatting>
  <conditionalFormatting sqref="R13">
    <cfRule type="colorScale" priority="2004">
      <colorScale>
        <cfvo type="min"/>
        <cfvo type="max"/>
        <color rgb="FFFCFCFF"/>
        <color rgb="FF63BE7B"/>
      </colorScale>
    </cfRule>
  </conditionalFormatting>
  <conditionalFormatting sqref="S13">
    <cfRule type="colorScale" priority="2001">
      <colorScale>
        <cfvo type="min"/>
        <cfvo type="percentile" val="50"/>
        <cfvo type="max"/>
        <color rgb="FFF8696B"/>
        <color rgb="FFFCFCFF"/>
        <color rgb="FF63BE7B"/>
      </colorScale>
    </cfRule>
    <cfRule type="colorScale" priority="2003">
      <colorScale>
        <cfvo type="min"/>
        <cfvo type="max"/>
        <color rgb="FFFCFCFF"/>
        <color rgb="FF63BE7B"/>
      </colorScale>
    </cfRule>
  </conditionalFormatting>
  <conditionalFormatting sqref="T13">
    <cfRule type="colorScale" priority="2002">
      <colorScale>
        <cfvo type="min"/>
        <cfvo type="percentile" val="50"/>
        <cfvo type="max"/>
        <color rgb="FFF8696B"/>
        <color rgb="FFFCFCFF"/>
        <color rgb="FF63BE7B"/>
      </colorScale>
    </cfRule>
  </conditionalFormatting>
  <conditionalFormatting sqref="U13">
    <cfRule type="colorScale" priority="2000">
      <colorScale>
        <cfvo type="min"/>
        <cfvo type="percentile" val="50"/>
        <cfvo type="max"/>
        <color rgb="FFF8696B"/>
        <color rgb="FFFCFCFF"/>
        <color rgb="FF63BE7B"/>
      </colorScale>
    </cfRule>
  </conditionalFormatting>
  <conditionalFormatting sqref="W13">
    <cfRule type="colorScale" priority="1998">
      <colorScale>
        <cfvo type="min"/>
        <cfvo type="percentile" val="50"/>
        <cfvo type="max"/>
        <color rgb="FF63BE7B"/>
        <color rgb="FFFCFCFF"/>
        <color rgb="FFF8696B"/>
      </colorScale>
    </cfRule>
  </conditionalFormatting>
  <conditionalFormatting sqref="N13:N14">
    <cfRule type="colorScale" priority="2093">
      <colorScale>
        <cfvo type="min"/>
        <cfvo type="max"/>
        <color rgb="FFFFEF9C"/>
        <color rgb="FF63BE7B"/>
      </colorScale>
    </cfRule>
    <cfRule type="colorScale" priority="2094">
      <colorScale>
        <cfvo type="min"/>
        <cfvo type="max"/>
        <color rgb="FFFCFCFF"/>
        <color rgb="FF63BE7B"/>
      </colorScale>
    </cfRule>
    <cfRule type="colorScale" priority="2095">
      <colorScale>
        <cfvo type="min"/>
        <cfvo type="max"/>
        <color rgb="FFFCFCFF"/>
        <color rgb="FF63BE7B"/>
      </colorScale>
    </cfRule>
    <cfRule type="colorScale" priority="2096">
      <colorScale>
        <cfvo type="min"/>
        <cfvo type="percentile" val="50"/>
        <cfvo type="max"/>
        <color rgb="FFF8696B"/>
        <color rgb="FFFFEB84"/>
        <color rgb="FF63BE7B"/>
      </colorScale>
    </cfRule>
    <cfRule type="colorScale" priority="2097">
      <colorScale>
        <cfvo type="min"/>
        <cfvo type="max"/>
        <color rgb="FFFFEF9C"/>
        <color rgb="FF63BE7B"/>
      </colorScale>
    </cfRule>
    <cfRule type="colorScale" priority="2098">
      <colorScale>
        <cfvo type="min"/>
        <cfvo type="percentile" val="50"/>
        <cfvo type="max"/>
        <color rgb="FFF8696B"/>
        <color rgb="FFFCFCFF"/>
        <color rgb="FF63BE7B"/>
      </colorScale>
    </cfRule>
    <cfRule type="colorScale" priority="2099">
      <colorScale>
        <cfvo type="min"/>
        <cfvo type="max"/>
        <color rgb="FFFCFCFF"/>
        <color rgb="FF63BE7B"/>
      </colorScale>
    </cfRule>
    <cfRule type="colorScale" priority="2100">
      <colorScale>
        <cfvo type="min"/>
        <cfvo type="percentile" val="50"/>
        <cfvo type="max"/>
        <color rgb="FFF8696B"/>
        <color rgb="FFFCFCFF"/>
        <color rgb="FF63BE7B"/>
      </colorScale>
    </cfRule>
    <cfRule type="colorScale" priority="2101">
      <colorScale>
        <cfvo type="min"/>
        <cfvo type="percentile" val="50"/>
        <cfvo type="max"/>
        <color rgb="FFF8696B"/>
        <color rgb="FFFCFCFF"/>
        <color rgb="FF5A8AC6"/>
      </colorScale>
    </cfRule>
    <cfRule type="colorScale" priority="2102">
      <colorScale>
        <cfvo type="min"/>
        <cfvo type="percentile" val="50"/>
        <cfvo type="max"/>
        <color rgb="FFF8696B"/>
        <color rgb="FFFCFCFF"/>
        <color rgb="FF63BE7B"/>
      </colorScale>
    </cfRule>
    <cfRule type="colorScale" priority="2103">
      <colorScale>
        <cfvo type="min"/>
        <cfvo type="percentile" val="50"/>
        <cfvo type="max"/>
        <color rgb="FFF8696B"/>
        <color rgb="FFFCFCFF"/>
        <color rgb="FF63BE7B"/>
      </colorScale>
    </cfRule>
    <cfRule type="colorScale" priority="2104">
      <colorScale>
        <cfvo type="min"/>
        <cfvo type="max"/>
        <color rgb="FFFCFCFF"/>
        <color rgb="FF63BE7B"/>
      </colorScale>
    </cfRule>
    <cfRule type="colorScale" priority="2105">
      <colorScale>
        <cfvo type="min"/>
        <cfvo type="percentile" val="50"/>
        <cfvo type="max"/>
        <color rgb="FFF8696B"/>
        <color rgb="FFFCFCFF"/>
        <color rgb="FF63BE7B"/>
      </colorScale>
    </cfRule>
    <cfRule type="colorScale" priority="2106">
      <colorScale>
        <cfvo type="min"/>
        <cfvo type="max"/>
        <color rgb="FFFCFCFF"/>
        <color rgb="FF63BE7B"/>
      </colorScale>
    </cfRule>
    <cfRule type="colorScale" priority="2107">
      <colorScale>
        <cfvo type="min"/>
        <cfvo type="max"/>
        <color rgb="FFFCFCFF"/>
        <color rgb="FF63BE7B"/>
      </colorScale>
    </cfRule>
    <cfRule type="colorScale" priority="2108">
      <colorScale>
        <cfvo type="min"/>
        <cfvo type="percentile" val="50"/>
        <cfvo type="max"/>
        <color rgb="FFF8696B"/>
        <color rgb="FFFFEB84"/>
        <color rgb="FF63BE7B"/>
      </colorScale>
    </cfRule>
    <cfRule type="colorScale" priority="2109">
      <colorScale>
        <cfvo type="min"/>
        <cfvo type="max"/>
        <color rgb="FFFFEF9C"/>
        <color rgb="FF63BE7B"/>
      </colorScale>
    </cfRule>
    <cfRule type="colorScale" priority="2110">
      <colorScale>
        <cfvo type="min"/>
        <cfvo type="max"/>
        <color rgb="FFFCFCFF"/>
        <color rgb="FF63BE7B"/>
      </colorScale>
    </cfRule>
    <cfRule type="colorScale" priority="2111">
      <colorScale>
        <cfvo type="min"/>
        <cfvo type="max"/>
        <color rgb="FFFCFCFF"/>
        <color rgb="FF63BE7B"/>
      </colorScale>
    </cfRule>
    <cfRule type="colorScale" priority="2112">
      <colorScale>
        <cfvo type="min"/>
        <cfvo type="percentile" val="50"/>
        <cfvo type="max"/>
        <color rgb="FFF8696B"/>
        <color rgb="FFFFEB84"/>
        <color rgb="FF63BE7B"/>
      </colorScale>
    </cfRule>
    <cfRule type="colorScale" priority="2113">
      <colorScale>
        <cfvo type="min"/>
        <cfvo type="max"/>
        <color rgb="FFFFEF9C"/>
        <color rgb="FF63BE7B"/>
      </colorScale>
    </cfRule>
    <cfRule type="colorScale" priority="2114">
      <colorScale>
        <cfvo type="min"/>
        <cfvo type="max"/>
        <color rgb="FFFCFCFF"/>
        <color rgb="FF63BE7B"/>
      </colorScale>
    </cfRule>
    <cfRule type="colorScale" priority="2115">
      <colorScale>
        <cfvo type="min"/>
        <cfvo type="max"/>
        <color rgb="FFFCFCFF"/>
        <color rgb="FF63BE7B"/>
      </colorScale>
    </cfRule>
    <cfRule type="colorScale" priority="2116">
      <colorScale>
        <cfvo type="min"/>
        <cfvo type="percentile" val="50"/>
        <cfvo type="max"/>
        <color rgb="FFF8696B"/>
        <color rgb="FFFFEB84"/>
        <color rgb="FF63BE7B"/>
      </colorScale>
    </cfRule>
  </conditionalFormatting>
  <conditionalFormatting sqref="D13">
    <cfRule type="colorScale" priority="1997">
      <colorScale>
        <cfvo type="min"/>
        <cfvo type="percentile" val="50"/>
        <cfvo type="max"/>
        <color rgb="FFF8696B"/>
        <color rgb="FFFCFCFF"/>
        <color rgb="FF63BE7B"/>
      </colorScale>
    </cfRule>
  </conditionalFormatting>
  <conditionalFormatting sqref="N13:N14">
    <cfRule type="colorScale" priority="1962">
      <colorScale>
        <cfvo type="min"/>
        <cfvo type="max"/>
        <color rgb="FFFCFCFF"/>
        <color rgb="FF63BE7B"/>
      </colorScale>
    </cfRule>
  </conditionalFormatting>
  <conditionalFormatting sqref="O13">
    <cfRule type="colorScale" priority="1961">
      <colorScale>
        <cfvo type="min"/>
        <cfvo type="percentile" val="50"/>
        <cfvo type="max"/>
        <color rgb="FF63BE7B"/>
        <color rgb="FFFCFCFF"/>
        <color rgb="FFF8696B"/>
      </colorScale>
    </cfRule>
  </conditionalFormatting>
  <conditionalFormatting sqref="P13">
    <cfRule type="colorScale" priority="1960">
      <colorScale>
        <cfvo type="min"/>
        <cfvo type="percentile" val="50"/>
        <cfvo type="max"/>
        <color rgb="FF63BE7B"/>
        <color rgb="FFFCFCFF"/>
        <color rgb="FFF8696B"/>
      </colorScale>
    </cfRule>
  </conditionalFormatting>
  <conditionalFormatting sqref="Q13">
    <cfRule type="colorScale" priority="1959">
      <colorScale>
        <cfvo type="min"/>
        <cfvo type="percentile" val="50"/>
        <cfvo type="max"/>
        <color rgb="FFF8696B"/>
        <color rgb="FFFCFCFF"/>
        <color rgb="FF63BE7B"/>
      </colorScale>
    </cfRule>
  </conditionalFormatting>
  <conditionalFormatting sqref="R13">
    <cfRule type="colorScale" priority="1958">
      <colorScale>
        <cfvo type="min"/>
        <cfvo type="max"/>
        <color rgb="FFFCFCFF"/>
        <color rgb="FF63BE7B"/>
      </colorScale>
    </cfRule>
  </conditionalFormatting>
  <conditionalFormatting sqref="S13">
    <cfRule type="colorScale" priority="1957">
      <colorScale>
        <cfvo type="min"/>
        <cfvo type="percentile" val="50"/>
        <cfvo type="max"/>
        <color rgb="FFF8696B"/>
        <color rgb="FFFCFCFF"/>
        <color rgb="FF63BE7B"/>
      </colorScale>
    </cfRule>
  </conditionalFormatting>
  <conditionalFormatting sqref="T13">
    <cfRule type="colorScale" priority="1956">
      <colorScale>
        <cfvo type="min"/>
        <cfvo type="percentile" val="50"/>
        <cfvo type="max"/>
        <color rgb="FFF8696B"/>
        <color rgb="FFFCFCFF"/>
        <color rgb="FF63BE7B"/>
      </colorScale>
    </cfRule>
  </conditionalFormatting>
  <conditionalFormatting sqref="U13">
    <cfRule type="colorScale" priority="1955">
      <colorScale>
        <cfvo type="min"/>
        <cfvo type="percentile" val="50"/>
        <cfvo type="max"/>
        <color rgb="FFF8696B"/>
        <color rgb="FFFCFCFF"/>
        <color rgb="FF63BE7B"/>
      </colorScale>
    </cfRule>
  </conditionalFormatting>
  <conditionalFormatting sqref="V13">
    <cfRule type="colorScale" priority="1954">
      <colorScale>
        <cfvo type="min"/>
        <cfvo type="percentile" val="50"/>
        <cfvo type="max"/>
        <color rgb="FF63BE7B"/>
        <color rgb="FFFCFCFF"/>
        <color rgb="FFF8696B"/>
      </colorScale>
    </cfRule>
  </conditionalFormatting>
  <conditionalFormatting sqref="W13">
    <cfRule type="colorScale" priority="1953">
      <colorScale>
        <cfvo type="min"/>
        <cfvo type="percentile" val="50"/>
        <cfvo type="max"/>
        <color rgb="FF63BE7B"/>
        <color rgb="FFFCFCFF"/>
        <color rgb="FFF8696B"/>
      </colorScale>
    </cfRule>
  </conditionalFormatting>
  <conditionalFormatting sqref="D13">
    <cfRule type="colorScale" priority="1996">
      <colorScale>
        <cfvo type="min"/>
        <cfvo type="percentile" val="50"/>
        <cfvo type="max"/>
        <color rgb="FFF8696B"/>
        <color rgb="FFFCFCFF"/>
        <color rgb="FF63BE7B"/>
      </colorScale>
    </cfRule>
  </conditionalFormatting>
  <conditionalFormatting sqref="E13">
    <cfRule type="colorScale" priority="1995">
      <colorScale>
        <cfvo type="min"/>
        <cfvo type="max"/>
        <color rgb="FFFCFCFF"/>
        <color rgb="FF63BE7B"/>
      </colorScale>
    </cfRule>
  </conditionalFormatting>
  <conditionalFormatting sqref="F13">
    <cfRule type="colorScale" priority="1994">
      <colorScale>
        <cfvo type="min"/>
        <cfvo type="max"/>
        <color rgb="FFFCFCFF"/>
        <color rgb="FF63BE7B"/>
      </colorScale>
    </cfRule>
  </conditionalFormatting>
  <conditionalFormatting sqref="F13">
    <cfRule type="colorScale" priority="1993">
      <colorScale>
        <cfvo type="min"/>
        <cfvo type="max"/>
        <color rgb="FFFCFCFF"/>
        <color rgb="FF63BE7B"/>
      </colorScale>
    </cfRule>
  </conditionalFormatting>
  <conditionalFormatting sqref="F13">
    <cfRule type="colorScale" priority="1992">
      <colorScale>
        <cfvo type="min"/>
        <cfvo type="max"/>
        <color rgb="FFFCFCFF"/>
        <color rgb="FF63BE7B"/>
      </colorScale>
    </cfRule>
  </conditionalFormatting>
  <conditionalFormatting sqref="F13">
    <cfRule type="colorScale" priority="1991">
      <colorScale>
        <cfvo type="min"/>
        <cfvo type="max"/>
        <color rgb="FFFCFCFF"/>
        <color rgb="FF63BE7B"/>
      </colorScale>
    </cfRule>
  </conditionalFormatting>
  <conditionalFormatting sqref="G13">
    <cfRule type="colorScale" priority="1990">
      <colorScale>
        <cfvo type="min"/>
        <cfvo type="max"/>
        <color rgb="FFFCFCFF"/>
        <color rgb="FF63BE7B"/>
      </colorScale>
    </cfRule>
  </conditionalFormatting>
  <conditionalFormatting sqref="G13">
    <cfRule type="colorScale" priority="1989">
      <colorScale>
        <cfvo type="min"/>
        <cfvo type="max"/>
        <color rgb="FFFCFCFF"/>
        <color rgb="FF63BE7B"/>
      </colorScale>
    </cfRule>
  </conditionalFormatting>
  <conditionalFormatting sqref="G13">
    <cfRule type="colorScale" priority="1988">
      <colorScale>
        <cfvo type="min"/>
        <cfvo type="max"/>
        <color rgb="FFFCFCFF"/>
        <color rgb="FF63BE7B"/>
      </colorScale>
    </cfRule>
  </conditionalFormatting>
  <conditionalFormatting sqref="G13">
    <cfRule type="colorScale" priority="1987">
      <colorScale>
        <cfvo type="min"/>
        <cfvo type="max"/>
        <color rgb="FFFCFCFF"/>
        <color rgb="FF63BE7B"/>
      </colorScale>
    </cfRule>
  </conditionalFormatting>
  <conditionalFormatting sqref="H13">
    <cfRule type="colorScale" priority="1986">
      <colorScale>
        <cfvo type="min"/>
        <cfvo type="max"/>
        <color rgb="FFFCFCFF"/>
        <color rgb="FF63BE7B"/>
      </colorScale>
    </cfRule>
  </conditionalFormatting>
  <conditionalFormatting sqref="H13">
    <cfRule type="colorScale" priority="1985">
      <colorScale>
        <cfvo type="min"/>
        <cfvo type="max"/>
        <color rgb="FFFCFCFF"/>
        <color rgb="FF63BE7B"/>
      </colorScale>
    </cfRule>
  </conditionalFormatting>
  <conditionalFormatting sqref="H13">
    <cfRule type="colorScale" priority="1984">
      <colorScale>
        <cfvo type="min"/>
        <cfvo type="max"/>
        <color rgb="FFFCFCFF"/>
        <color rgb="FF63BE7B"/>
      </colorScale>
    </cfRule>
  </conditionalFormatting>
  <conditionalFormatting sqref="H13">
    <cfRule type="colorScale" priority="1983">
      <colorScale>
        <cfvo type="min"/>
        <cfvo type="max"/>
        <color rgb="FFFCFCFF"/>
        <color rgb="FF63BE7B"/>
      </colorScale>
    </cfRule>
  </conditionalFormatting>
  <conditionalFormatting sqref="I13">
    <cfRule type="colorScale" priority="1982">
      <colorScale>
        <cfvo type="min"/>
        <cfvo type="max"/>
        <color rgb="FFFCFCFF"/>
        <color rgb="FF63BE7B"/>
      </colorScale>
    </cfRule>
  </conditionalFormatting>
  <conditionalFormatting sqref="I13">
    <cfRule type="colorScale" priority="1981">
      <colorScale>
        <cfvo type="min"/>
        <cfvo type="max"/>
        <color rgb="FFFCFCFF"/>
        <color rgb="FF63BE7B"/>
      </colorScale>
    </cfRule>
  </conditionalFormatting>
  <conditionalFormatting sqref="I13">
    <cfRule type="colorScale" priority="1980">
      <colorScale>
        <cfvo type="min"/>
        <cfvo type="max"/>
        <color rgb="FFFCFCFF"/>
        <color rgb="FF63BE7B"/>
      </colorScale>
    </cfRule>
  </conditionalFormatting>
  <conditionalFormatting sqref="I13">
    <cfRule type="colorScale" priority="1979">
      <colorScale>
        <cfvo type="min"/>
        <cfvo type="max"/>
        <color rgb="FFFCFCFF"/>
        <color rgb="FF63BE7B"/>
      </colorScale>
    </cfRule>
  </conditionalFormatting>
  <conditionalFormatting sqref="J13">
    <cfRule type="colorScale" priority="1978">
      <colorScale>
        <cfvo type="min"/>
        <cfvo type="max"/>
        <color rgb="FFFCFCFF"/>
        <color rgb="FF63BE7B"/>
      </colorScale>
    </cfRule>
  </conditionalFormatting>
  <conditionalFormatting sqref="J13">
    <cfRule type="colorScale" priority="1977">
      <colorScale>
        <cfvo type="min"/>
        <cfvo type="max"/>
        <color rgb="FFFCFCFF"/>
        <color rgb="FF63BE7B"/>
      </colorScale>
    </cfRule>
  </conditionalFormatting>
  <conditionalFormatting sqref="J13">
    <cfRule type="colorScale" priority="1976">
      <colorScale>
        <cfvo type="min"/>
        <cfvo type="max"/>
        <color rgb="FFFCFCFF"/>
        <color rgb="FF63BE7B"/>
      </colorScale>
    </cfRule>
  </conditionalFormatting>
  <conditionalFormatting sqref="J13">
    <cfRule type="colorScale" priority="1975">
      <colorScale>
        <cfvo type="min"/>
        <cfvo type="max"/>
        <color rgb="FFFCFCFF"/>
        <color rgb="FF63BE7B"/>
      </colorScale>
    </cfRule>
  </conditionalFormatting>
  <conditionalFormatting sqref="K13">
    <cfRule type="colorScale" priority="1974">
      <colorScale>
        <cfvo type="min"/>
        <cfvo type="max"/>
        <color rgb="FFFCFCFF"/>
        <color rgb="FF63BE7B"/>
      </colorScale>
    </cfRule>
  </conditionalFormatting>
  <conditionalFormatting sqref="K13">
    <cfRule type="colorScale" priority="1973">
      <colorScale>
        <cfvo type="min"/>
        <cfvo type="max"/>
        <color rgb="FFFCFCFF"/>
        <color rgb="FF63BE7B"/>
      </colorScale>
    </cfRule>
  </conditionalFormatting>
  <conditionalFormatting sqref="K13">
    <cfRule type="colorScale" priority="1972">
      <colorScale>
        <cfvo type="min"/>
        <cfvo type="max"/>
        <color rgb="FFFCFCFF"/>
        <color rgb="FF63BE7B"/>
      </colorScale>
    </cfRule>
  </conditionalFormatting>
  <conditionalFormatting sqref="K13">
    <cfRule type="colorScale" priority="1971">
      <colorScale>
        <cfvo type="min"/>
        <cfvo type="max"/>
        <color rgb="FFFCFCFF"/>
        <color rgb="FF63BE7B"/>
      </colorScale>
    </cfRule>
  </conditionalFormatting>
  <conditionalFormatting sqref="L13">
    <cfRule type="colorScale" priority="1970">
      <colorScale>
        <cfvo type="min"/>
        <cfvo type="max"/>
        <color rgb="FFFCFCFF"/>
        <color rgb="FF63BE7B"/>
      </colorScale>
    </cfRule>
  </conditionalFormatting>
  <conditionalFormatting sqref="L13">
    <cfRule type="colorScale" priority="1969">
      <colorScale>
        <cfvo type="min"/>
        <cfvo type="max"/>
        <color rgb="FFFCFCFF"/>
        <color rgb="FF63BE7B"/>
      </colorScale>
    </cfRule>
  </conditionalFormatting>
  <conditionalFormatting sqref="L13">
    <cfRule type="colorScale" priority="1968">
      <colorScale>
        <cfvo type="min"/>
        <cfvo type="max"/>
        <color rgb="FFFCFCFF"/>
        <color rgb="FF63BE7B"/>
      </colorScale>
    </cfRule>
  </conditionalFormatting>
  <conditionalFormatting sqref="L13">
    <cfRule type="colorScale" priority="1967">
      <colorScale>
        <cfvo type="min"/>
        <cfvo type="max"/>
        <color rgb="FFFCFCFF"/>
        <color rgb="FF63BE7B"/>
      </colorScale>
    </cfRule>
  </conditionalFormatting>
  <conditionalFormatting sqref="M13">
    <cfRule type="colorScale" priority="1966">
      <colorScale>
        <cfvo type="min"/>
        <cfvo type="max"/>
        <color rgb="FFFCFCFF"/>
        <color rgb="FF63BE7B"/>
      </colorScale>
    </cfRule>
  </conditionalFormatting>
  <conditionalFormatting sqref="M13">
    <cfRule type="colorScale" priority="1965">
      <colorScale>
        <cfvo type="min"/>
        <cfvo type="max"/>
        <color rgb="FFFCFCFF"/>
        <color rgb="FF63BE7B"/>
      </colorScale>
    </cfRule>
  </conditionalFormatting>
  <conditionalFormatting sqref="M13">
    <cfRule type="colorScale" priority="1964">
      <colorScale>
        <cfvo type="min"/>
        <cfvo type="max"/>
        <color rgb="FFFCFCFF"/>
        <color rgb="FF63BE7B"/>
      </colorScale>
    </cfRule>
  </conditionalFormatting>
  <conditionalFormatting sqref="M13">
    <cfRule type="colorScale" priority="1963">
      <colorScale>
        <cfvo type="min"/>
        <cfvo type="max"/>
        <color rgb="FFFCFCFF"/>
        <color rgb="FF63BE7B"/>
      </colorScale>
    </cfRule>
  </conditionalFormatting>
  <conditionalFormatting sqref="D13">
    <cfRule type="colorScale" priority="1952">
      <colorScale>
        <cfvo type="min"/>
        <cfvo type="percentile" val="50"/>
        <cfvo type="max"/>
        <color rgb="FFF8696B"/>
        <color rgb="FFFCFCFF"/>
        <color rgb="FF63BE7B"/>
      </colorScale>
    </cfRule>
  </conditionalFormatting>
  <conditionalFormatting sqref="G13">
    <cfRule type="colorScale" priority="1951">
      <colorScale>
        <cfvo type="min"/>
        <cfvo type="max"/>
        <color rgb="FFFCFCFF"/>
        <color rgb="FF63BE7B"/>
      </colorScale>
    </cfRule>
  </conditionalFormatting>
  <conditionalFormatting sqref="J13">
    <cfRule type="colorScale" priority="1950">
      <colorScale>
        <cfvo type="min"/>
        <cfvo type="max"/>
        <color rgb="FFFCFCFF"/>
        <color rgb="FF63BE7B"/>
      </colorScale>
    </cfRule>
  </conditionalFormatting>
  <conditionalFormatting sqref="M13">
    <cfRule type="colorScale" priority="1949">
      <colorScale>
        <cfvo type="min"/>
        <cfvo type="max"/>
        <color rgb="FFFCFCFF"/>
        <color rgb="FF63BE7B"/>
      </colorScale>
    </cfRule>
  </conditionalFormatting>
  <conditionalFormatting sqref="N13:N14">
    <cfRule type="colorScale" priority="1948">
      <colorScale>
        <cfvo type="min"/>
        <cfvo type="max"/>
        <color rgb="FFFCFCFF"/>
        <color rgb="FF63BE7B"/>
      </colorScale>
    </cfRule>
  </conditionalFormatting>
  <conditionalFormatting sqref="O13">
    <cfRule type="colorScale" priority="1946">
      <colorScale>
        <cfvo type="min"/>
        <cfvo type="percentile" val="50"/>
        <cfvo type="max"/>
        <color rgb="FF63BE7B"/>
        <color rgb="FFFCFCFF"/>
        <color rgb="FFF8696B"/>
      </colorScale>
    </cfRule>
    <cfRule type="colorScale" priority="1947">
      <colorScale>
        <cfvo type="min"/>
        <cfvo type="max"/>
        <color rgb="FFFCFCFF"/>
        <color rgb="FF63BE7B"/>
      </colorScale>
    </cfRule>
  </conditionalFormatting>
  <conditionalFormatting sqref="P13">
    <cfRule type="colorScale" priority="1945">
      <colorScale>
        <cfvo type="min"/>
        <cfvo type="percentile" val="50"/>
        <cfvo type="max"/>
        <color rgb="FF63BE7B"/>
        <color rgb="FFFCFCFF"/>
        <color rgb="FFF8696B"/>
      </colorScale>
    </cfRule>
  </conditionalFormatting>
  <conditionalFormatting sqref="Q13">
    <cfRule type="colorScale" priority="1944">
      <colorScale>
        <cfvo type="min"/>
        <cfvo type="percentile" val="50"/>
        <cfvo type="max"/>
        <color rgb="FFF8696B"/>
        <color rgb="FFFCFCFF"/>
        <color rgb="FF63BE7B"/>
      </colorScale>
    </cfRule>
  </conditionalFormatting>
  <conditionalFormatting sqref="R13">
    <cfRule type="colorScale" priority="1943">
      <colorScale>
        <cfvo type="min"/>
        <cfvo type="max"/>
        <color rgb="FFFCFCFF"/>
        <color rgb="FF63BE7B"/>
      </colorScale>
    </cfRule>
  </conditionalFormatting>
  <conditionalFormatting sqref="S13">
    <cfRule type="colorScale" priority="1942">
      <colorScale>
        <cfvo type="min"/>
        <cfvo type="percentile" val="50"/>
        <cfvo type="max"/>
        <color rgb="FFF8696B"/>
        <color rgb="FFFCFCFF"/>
        <color rgb="FF63BE7B"/>
      </colorScale>
    </cfRule>
  </conditionalFormatting>
  <conditionalFormatting sqref="T13">
    <cfRule type="colorScale" priority="1941">
      <colorScale>
        <cfvo type="min"/>
        <cfvo type="percentile" val="50"/>
        <cfvo type="max"/>
        <color rgb="FFF8696B"/>
        <color rgb="FFFCFCFF"/>
        <color rgb="FF63BE7B"/>
      </colorScale>
    </cfRule>
  </conditionalFormatting>
  <conditionalFormatting sqref="U13">
    <cfRule type="colorScale" priority="1940">
      <colorScale>
        <cfvo type="min"/>
        <cfvo type="percentile" val="50"/>
        <cfvo type="max"/>
        <color rgb="FFF8696B"/>
        <color rgb="FFFCFCFF"/>
        <color rgb="FF63BE7B"/>
      </colorScale>
    </cfRule>
  </conditionalFormatting>
  <conditionalFormatting sqref="V13">
    <cfRule type="colorScale" priority="1939">
      <colorScale>
        <cfvo type="min"/>
        <cfvo type="percentile" val="50"/>
        <cfvo type="max"/>
        <color rgb="FF63BE7B"/>
        <color rgb="FFFCFCFF"/>
        <color rgb="FFF8696B"/>
      </colorScale>
    </cfRule>
  </conditionalFormatting>
  <conditionalFormatting sqref="W13">
    <cfRule type="colorScale" priority="1938">
      <colorScale>
        <cfvo type="min"/>
        <cfvo type="percentile" val="50"/>
        <cfvo type="max"/>
        <color rgb="FF63BE7B"/>
        <color rgb="FFFCFCFF"/>
        <color rgb="FFF8696B"/>
      </colorScale>
    </cfRule>
  </conditionalFormatting>
  <conditionalFormatting sqref="D13">
    <cfRule type="colorScale" priority="2117">
      <colorScale>
        <cfvo type="min"/>
        <cfvo type="percentile" val="50"/>
        <cfvo type="max"/>
        <color rgb="FFF8696B"/>
        <color rgb="FFFCFCFF"/>
        <color rgb="FF63BE7B"/>
      </colorScale>
    </cfRule>
  </conditionalFormatting>
  <conditionalFormatting sqref="G13">
    <cfRule type="colorScale" priority="2118">
      <colorScale>
        <cfvo type="min"/>
        <cfvo type="max"/>
        <color rgb="FFFCFCFF"/>
        <color rgb="FF63BE7B"/>
      </colorScale>
    </cfRule>
  </conditionalFormatting>
  <conditionalFormatting sqref="J13">
    <cfRule type="colorScale" priority="2119">
      <colorScale>
        <cfvo type="min"/>
        <cfvo type="max"/>
        <color rgb="FFFCFCFF"/>
        <color rgb="FF63BE7B"/>
      </colorScale>
    </cfRule>
  </conditionalFormatting>
  <conditionalFormatting sqref="M13">
    <cfRule type="colorScale" priority="2120">
      <colorScale>
        <cfvo type="min"/>
        <cfvo type="max"/>
        <color rgb="FFFCFCFF"/>
        <color rgb="FF63BE7B"/>
      </colorScale>
    </cfRule>
  </conditionalFormatting>
  <conditionalFormatting sqref="N13:N14">
    <cfRule type="colorScale" priority="2121">
      <colorScale>
        <cfvo type="min"/>
        <cfvo type="max"/>
        <color rgb="FFFCFCFF"/>
        <color rgb="FF63BE7B"/>
      </colorScale>
    </cfRule>
  </conditionalFormatting>
  <conditionalFormatting sqref="O13">
    <cfRule type="colorScale" priority="2122">
      <colorScale>
        <cfvo type="min"/>
        <cfvo type="percentile" val="50"/>
        <cfvo type="max"/>
        <color rgb="FF63BE7B"/>
        <color rgb="FFFCFCFF"/>
        <color rgb="FFF8696B"/>
      </colorScale>
    </cfRule>
  </conditionalFormatting>
  <conditionalFormatting sqref="P13">
    <cfRule type="colorScale" priority="2123">
      <colorScale>
        <cfvo type="min"/>
        <cfvo type="percentile" val="50"/>
        <cfvo type="max"/>
        <color rgb="FF63BE7B"/>
        <color rgb="FFFCFCFF"/>
        <color rgb="FFF8696B"/>
      </colorScale>
    </cfRule>
  </conditionalFormatting>
  <conditionalFormatting sqref="Q13">
    <cfRule type="colorScale" priority="2124">
      <colorScale>
        <cfvo type="min"/>
        <cfvo type="percentile" val="50"/>
        <cfvo type="max"/>
        <color rgb="FFF8696B"/>
        <color rgb="FFFCFCFF"/>
        <color rgb="FF63BE7B"/>
      </colorScale>
    </cfRule>
  </conditionalFormatting>
  <conditionalFormatting sqref="R13">
    <cfRule type="colorScale" priority="2125">
      <colorScale>
        <cfvo type="min"/>
        <cfvo type="max"/>
        <color rgb="FFFCFCFF"/>
        <color rgb="FF63BE7B"/>
      </colorScale>
    </cfRule>
  </conditionalFormatting>
  <conditionalFormatting sqref="S13">
    <cfRule type="colorScale" priority="2126">
      <colorScale>
        <cfvo type="min"/>
        <cfvo type="max"/>
        <color rgb="FFFCFCFF"/>
        <color rgb="FF63BE7B"/>
      </colorScale>
    </cfRule>
  </conditionalFormatting>
  <conditionalFormatting sqref="T13">
    <cfRule type="colorScale" priority="2127">
      <colorScale>
        <cfvo type="min"/>
        <cfvo type="max"/>
        <color rgb="FFFCFCFF"/>
        <color rgb="FF63BE7B"/>
      </colorScale>
    </cfRule>
  </conditionalFormatting>
  <conditionalFormatting sqref="U13">
    <cfRule type="colorScale" priority="2128">
      <colorScale>
        <cfvo type="min"/>
        <cfvo type="max"/>
        <color rgb="FFFCFCFF"/>
        <color rgb="FF63BE7B"/>
      </colorScale>
    </cfRule>
    <cfRule type="colorScale" priority="2129">
      <colorScale>
        <cfvo type="min"/>
        <cfvo type="percentile" val="50"/>
        <cfvo type="max"/>
        <color rgb="FFF8696B"/>
        <color rgb="FFFCFCFF"/>
        <color rgb="FF63BE7B"/>
      </colorScale>
    </cfRule>
  </conditionalFormatting>
  <conditionalFormatting sqref="V13">
    <cfRule type="colorScale" priority="2130">
      <colorScale>
        <cfvo type="min"/>
        <cfvo type="percentile" val="50"/>
        <cfvo type="max"/>
        <color rgb="FF63BE7B"/>
        <color rgb="FFFCFCFF"/>
        <color rgb="FFF8696B"/>
      </colorScale>
    </cfRule>
  </conditionalFormatting>
  <conditionalFormatting sqref="W13">
    <cfRule type="colorScale" priority="2131">
      <colorScale>
        <cfvo type="min"/>
        <cfvo type="percentile" val="50"/>
        <cfvo type="max"/>
        <color rgb="FF63BE7B"/>
        <color rgb="FFFCFCFF"/>
        <color rgb="FFF8696B"/>
      </colorScale>
    </cfRule>
  </conditionalFormatting>
  <conditionalFormatting sqref="D13">
    <cfRule type="colorScale" priority="2132">
      <colorScale>
        <cfvo type="min"/>
        <cfvo type="percentile" val="50"/>
        <cfvo type="max"/>
        <color rgb="FFF8696B"/>
        <color rgb="FFFCFCFF"/>
        <color rgb="FF63BE7B"/>
      </colorScale>
    </cfRule>
  </conditionalFormatting>
  <conditionalFormatting sqref="F13:M13">
    <cfRule type="colorScale" priority="1928">
      <colorScale>
        <cfvo type="min"/>
        <cfvo type="max"/>
        <color rgb="FFFCFCFF"/>
        <color rgb="FF63BE7B"/>
      </colorScale>
    </cfRule>
    <cfRule type="colorScale" priority="1929">
      <colorScale>
        <cfvo type="min"/>
        <cfvo type="max"/>
        <color rgb="FFFCFCFF"/>
        <color rgb="FF63BE7B"/>
      </colorScale>
    </cfRule>
    <cfRule type="colorScale" priority="1930">
      <colorScale>
        <cfvo type="min"/>
        <cfvo type="percentile" val="50"/>
        <cfvo type="max"/>
        <color rgb="FFF8696B"/>
        <color rgb="FFFFEB84"/>
        <color rgb="FF63BE7B"/>
      </colorScale>
    </cfRule>
    <cfRule type="colorScale" priority="1931">
      <colorScale>
        <cfvo type="min"/>
        <cfvo type="max"/>
        <color rgb="FFFFEF9C"/>
        <color rgb="FF63BE7B"/>
      </colorScale>
    </cfRule>
  </conditionalFormatting>
  <conditionalFormatting sqref="R13:S13">
    <cfRule type="colorScale" priority="1933">
      <colorScale>
        <cfvo type="min"/>
        <cfvo type="percentile" val="50"/>
        <cfvo type="max"/>
        <color rgb="FFF8696B"/>
        <color rgb="FFFCFCFF"/>
        <color rgb="FF63BE7B"/>
      </colorScale>
    </cfRule>
    <cfRule type="colorScale" priority="1934">
      <colorScale>
        <cfvo type="min"/>
        <cfvo type="max"/>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CFCFF"/>
        <color rgb="FF63BE7B"/>
      </colorScale>
    </cfRule>
    <cfRule type="colorScale" priority="1937">
      <colorScale>
        <cfvo type="min"/>
        <cfvo type="max"/>
        <color rgb="FFFCFCFF"/>
        <color rgb="FF63BE7B"/>
      </colorScale>
    </cfRule>
  </conditionalFormatting>
  <conditionalFormatting sqref="R13:S13">
    <cfRule type="colorScale" priority="1932">
      <colorScale>
        <cfvo type="min"/>
        <cfvo type="max"/>
        <color rgb="FFFFEF9C"/>
        <color rgb="FF63BE7B"/>
      </colorScale>
    </cfRule>
  </conditionalFormatting>
  <conditionalFormatting sqref="F13:M13">
    <cfRule type="colorScale" priority="1922">
      <colorScale>
        <cfvo type="min"/>
        <cfvo type="percentile" val="50"/>
        <cfvo type="max"/>
        <color rgb="FFF8696B"/>
        <color rgb="FFFCFCFF"/>
        <color rgb="FF63BE7B"/>
      </colorScale>
    </cfRule>
    <cfRule type="colorScale" priority="1923">
      <colorScale>
        <cfvo type="min"/>
        <cfvo type="max"/>
        <color rgb="FFFCFCFF"/>
        <color rgb="FF63BE7B"/>
      </colorScale>
    </cfRule>
    <cfRule type="colorScale" priority="1924">
      <colorScale>
        <cfvo type="min"/>
        <cfvo type="percentile" val="50"/>
        <cfvo type="max"/>
        <color rgb="FFF8696B"/>
        <color rgb="FFFCFCFF"/>
        <color rgb="FF63BE7B"/>
      </colorScale>
    </cfRule>
  </conditionalFormatting>
  <conditionalFormatting sqref="F13:M13">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27">
      <colorScale>
        <cfvo type="min"/>
        <cfvo type="max"/>
        <color rgb="FFFCFCFF"/>
        <color rgb="FF63BE7B"/>
      </colorScale>
    </cfRule>
  </conditionalFormatting>
  <conditionalFormatting sqref="D20:D25 D2 D4:D18 D30 D27:D28 D32:D47">
    <cfRule type="colorScale" priority="1894">
      <colorScale>
        <cfvo type="min"/>
        <cfvo type="percentile" val="50"/>
        <cfvo type="max"/>
        <color rgb="FFF8696B"/>
        <color rgb="FFFCFCFF"/>
        <color rgb="FF63BE7B"/>
      </colorScale>
    </cfRule>
  </conditionalFormatting>
  <conditionalFormatting sqref="G20:G25 G2 G4:G18 G30 G27:G28 G32:G47">
    <cfRule type="colorScale" priority="1893">
      <colorScale>
        <cfvo type="min"/>
        <cfvo type="max"/>
        <color rgb="FFFCFCFF"/>
        <color rgb="FF63BE7B"/>
      </colorScale>
    </cfRule>
  </conditionalFormatting>
  <conditionalFormatting sqref="J20:J25 J2 J4:J18 J30 J27:J28 J32:J47">
    <cfRule type="colorScale" priority="1892">
      <colorScale>
        <cfvo type="min"/>
        <cfvo type="max"/>
        <color rgb="FFFCFCFF"/>
        <color rgb="FF63BE7B"/>
      </colorScale>
    </cfRule>
  </conditionalFormatting>
  <conditionalFormatting sqref="M20:M25 M2 M4:M18 M30 M27:M28 M32:M47">
    <cfRule type="colorScale" priority="1891">
      <colorScale>
        <cfvo type="min"/>
        <cfvo type="max"/>
        <color rgb="FFFCFCFF"/>
        <color rgb="FF63BE7B"/>
      </colorScale>
    </cfRule>
  </conditionalFormatting>
  <conditionalFormatting sqref="N20:N25 N2 N30 N27:N28 N32:N47 N4:N18">
    <cfRule type="colorScale" priority="1890">
      <colorScale>
        <cfvo type="min"/>
        <cfvo type="max"/>
        <color rgb="FFFCFCFF"/>
        <color rgb="FF63BE7B"/>
      </colorScale>
    </cfRule>
  </conditionalFormatting>
  <conditionalFormatting sqref="O20:O25 O2 O4:O18 O30 O27:O28 O32:O47">
    <cfRule type="colorScale" priority="1889">
      <colorScale>
        <cfvo type="min"/>
        <cfvo type="percentile" val="50"/>
        <cfvo type="max"/>
        <color rgb="FF63BE7B"/>
        <color rgb="FFFCFCFF"/>
        <color rgb="FFF8696B"/>
      </colorScale>
    </cfRule>
  </conditionalFormatting>
  <conditionalFormatting sqref="P20:P25 P2 P4:P18 P30 P27:P28 P32:P47">
    <cfRule type="colorScale" priority="1888">
      <colorScale>
        <cfvo type="min"/>
        <cfvo type="percentile" val="50"/>
        <cfvo type="max"/>
        <color rgb="FF63BE7B"/>
        <color rgb="FFFCFCFF"/>
        <color rgb="FFF8696B"/>
      </colorScale>
    </cfRule>
  </conditionalFormatting>
  <conditionalFormatting sqref="Q20:Q25 Q2 Q4:Q18 Q30 Q27:Q28 Q32:Q47">
    <cfRule type="colorScale" priority="1887">
      <colorScale>
        <cfvo type="min"/>
        <cfvo type="percentile" val="50"/>
        <cfvo type="max"/>
        <color rgb="FFF8696B"/>
        <color rgb="FFFCFCFF"/>
        <color rgb="FF63BE7B"/>
      </colorScale>
    </cfRule>
  </conditionalFormatting>
  <conditionalFormatting sqref="R20:R25 R2 R4:R18 R30 R27:R28 R32:R47">
    <cfRule type="colorScale" priority="1886">
      <colorScale>
        <cfvo type="min"/>
        <cfvo type="max"/>
        <color rgb="FFFCFCFF"/>
        <color rgb="FF63BE7B"/>
      </colorScale>
    </cfRule>
  </conditionalFormatting>
  <conditionalFormatting sqref="S20:S25 S2 S4:S18 S30 S27:S28 S32:S47">
    <cfRule type="colorScale" priority="1885">
      <colorScale>
        <cfvo type="min"/>
        <cfvo type="percentile" val="50"/>
        <cfvo type="max"/>
        <color rgb="FFF8696B"/>
        <color rgb="FFFCFCFF"/>
        <color rgb="FF63BE7B"/>
      </colorScale>
    </cfRule>
  </conditionalFormatting>
  <conditionalFormatting sqref="T20:T25 T2 T4:T18 T30 T27:T28 T32:T47">
    <cfRule type="colorScale" priority="1884">
      <colorScale>
        <cfvo type="min"/>
        <cfvo type="percentile" val="50"/>
        <cfvo type="max"/>
        <color rgb="FFF8696B"/>
        <color rgb="FFFCFCFF"/>
        <color rgb="FF63BE7B"/>
      </colorScale>
    </cfRule>
  </conditionalFormatting>
  <conditionalFormatting sqref="U20:U25 U2 U4:U18 U30 U27:U28 U32:U47">
    <cfRule type="colorScale" priority="1883">
      <colorScale>
        <cfvo type="min"/>
        <cfvo type="percentile" val="50"/>
        <cfvo type="max"/>
        <color rgb="FFF8696B"/>
        <color rgb="FFFCFCFF"/>
        <color rgb="FF63BE7B"/>
      </colorScale>
    </cfRule>
  </conditionalFormatting>
  <conditionalFormatting sqref="V20:V25 V2 V4:V18 V30 V27:V28 V32:V47">
    <cfRule type="colorScale" priority="1882">
      <colorScale>
        <cfvo type="min"/>
        <cfvo type="percentile" val="50"/>
        <cfvo type="max"/>
        <color rgb="FF63BE7B"/>
        <color rgb="FFFCFCFF"/>
        <color rgb="FFF8696B"/>
      </colorScale>
    </cfRule>
  </conditionalFormatting>
  <conditionalFormatting sqref="W20:W25 W2 W4:W18 W30 W27:W28 W32:W47">
    <cfRule type="colorScale" priority="1881">
      <colorScale>
        <cfvo type="min"/>
        <cfvo type="percentile" val="50"/>
        <cfvo type="max"/>
        <color rgb="FF63BE7B"/>
        <color rgb="FFFCFCFF"/>
        <color rgb="FFF8696B"/>
      </colorScale>
    </cfRule>
  </conditionalFormatting>
  <conditionalFormatting sqref="E41:N41 N42:N47">
    <cfRule type="colorScale" priority="1906">
      <colorScale>
        <cfvo type="min"/>
        <cfvo type="max"/>
        <color rgb="FFFCFCFF"/>
        <color rgb="FF63BE7B"/>
      </colorScale>
    </cfRule>
  </conditionalFormatting>
  <conditionalFormatting sqref="E41:N41 N42:N47">
    <cfRule type="colorScale" priority="1907">
      <colorScale>
        <cfvo type="min"/>
        <cfvo type="max"/>
        <color rgb="FFFCFCFF"/>
        <color rgb="FF63BE7B"/>
      </colorScale>
    </cfRule>
  </conditionalFormatting>
  <conditionalFormatting sqref="Q41:W41">
    <cfRule type="colorScale" priority="1902">
      <colorScale>
        <cfvo type="min"/>
        <cfvo type="max"/>
        <color rgb="FFFFEF9C"/>
        <color rgb="FF63BE7B"/>
      </colorScale>
    </cfRule>
  </conditionalFormatting>
  <conditionalFormatting sqref="R41:S41">
    <cfRule type="colorScale" priority="1895">
      <colorScale>
        <cfvo type="min"/>
        <cfvo type="max"/>
        <color rgb="FFFFEF9C"/>
        <color rgb="FF63BE7B"/>
      </colorScale>
    </cfRule>
    <cfRule type="colorScale" priority="1896">
      <colorScale>
        <cfvo type="min"/>
        <cfvo type="max"/>
        <color rgb="FFFFEF9C"/>
        <color rgb="FF63BE7B"/>
      </colorScale>
    </cfRule>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fRule type="colorScale" priority="1899">
      <colorScale>
        <cfvo type="min"/>
        <cfvo type="max"/>
        <color rgb="FFFCFCFF"/>
        <color rgb="FF63BE7B"/>
      </colorScale>
    </cfRule>
    <cfRule type="colorScale" priority="1900">
      <colorScale>
        <cfvo type="min"/>
        <cfvo type="percentile" val="50"/>
        <cfvo type="max"/>
        <color rgb="FFF8696B"/>
        <color rgb="FFFCFCFF"/>
        <color rgb="FF63BE7B"/>
      </colorScale>
    </cfRule>
    <cfRule type="colorScale" priority="1901">
      <colorScale>
        <cfvo type="min"/>
        <cfvo type="max"/>
        <color rgb="FFFCFCFF"/>
        <color rgb="FF63BE7B"/>
      </colorScale>
    </cfRule>
  </conditionalFormatting>
  <conditionalFormatting sqref="U41:W41">
    <cfRule type="colorScale" priority="1903">
      <colorScale>
        <cfvo type="min"/>
        <cfvo type="max"/>
        <color rgb="FFFFEF9C"/>
        <color rgb="FF63BE7B"/>
      </colorScale>
    </cfRule>
    <cfRule type="colorScale" priority="1904">
      <colorScale>
        <cfvo type="min"/>
        <cfvo type="max"/>
        <color rgb="FFFFEF9C"/>
        <color rgb="FF63BE7B"/>
      </colorScale>
    </cfRule>
    <cfRule type="colorScale" priority="1905">
      <colorScale>
        <cfvo type="min"/>
        <cfvo type="max"/>
        <color rgb="FFFFEF9C"/>
        <color rgb="FF63BE7B"/>
      </colorScale>
    </cfRule>
  </conditionalFormatting>
  <conditionalFormatting sqref="N19:N20">
    <cfRule type="colorScale" priority="1877">
      <colorScale>
        <cfvo type="min"/>
        <cfvo type="max"/>
        <color rgb="FFFCFCFF"/>
        <color rgb="FF63BE7B"/>
      </colorScale>
    </cfRule>
    <cfRule type="colorScale" priority="1878">
      <colorScale>
        <cfvo type="min"/>
        <cfvo type="max"/>
        <color rgb="FFFCFCFF"/>
        <color rgb="FF63BE7B"/>
      </colorScale>
    </cfRule>
    <cfRule type="colorScale" priority="1879">
      <colorScale>
        <cfvo type="min"/>
        <cfvo type="percentile" val="50"/>
        <cfvo type="max"/>
        <color rgb="FFF8696B"/>
        <color rgb="FFFFEB84"/>
        <color rgb="FF63BE7B"/>
      </colorScale>
    </cfRule>
    <cfRule type="colorScale" priority="1880">
      <colorScale>
        <cfvo type="min"/>
        <cfvo type="max"/>
        <color rgb="FFFFEF9C"/>
        <color rgb="FF63BE7B"/>
      </colorScale>
    </cfRule>
  </conditionalFormatting>
  <conditionalFormatting sqref="K19:L19">
    <cfRule type="colorScale" priority="1867">
      <colorScale>
        <cfvo type="min"/>
        <cfvo type="percentile" val="50"/>
        <cfvo type="max"/>
        <color rgb="FFF8696B"/>
        <color rgb="FFFCFCFF"/>
        <color rgb="FF63BE7B"/>
      </colorScale>
    </cfRule>
    <cfRule type="colorScale" priority="1868">
      <colorScale>
        <cfvo type="min"/>
        <cfvo type="percentile" val="50"/>
        <cfvo type="max"/>
        <color rgb="FFF8696B"/>
        <color rgb="FFFCFCFF"/>
        <color rgb="FF5A8AC6"/>
      </colorScale>
    </cfRule>
    <cfRule type="colorScale" priority="1869">
      <colorScale>
        <cfvo type="min"/>
        <cfvo type="percentile" val="50"/>
        <cfvo type="max"/>
        <color rgb="FFF8696B"/>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percentile" val="50"/>
        <cfvo type="max"/>
        <color rgb="FFF8696B"/>
        <color rgb="FFFCFCFF"/>
        <color rgb="FF63BE7B"/>
      </colorScale>
    </cfRule>
    <cfRule type="colorScale" priority="1876">
      <colorScale>
        <cfvo type="min"/>
        <cfvo type="max"/>
        <color rgb="FFFCFCFF"/>
        <color rgb="FF63BE7B"/>
      </colorScale>
    </cfRule>
  </conditionalFormatting>
  <conditionalFormatting sqref="R19:S19">
    <cfRule type="colorScale" priority="1862">
      <colorScale>
        <cfvo type="min"/>
        <cfvo type="percentile" val="50"/>
        <cfvo type="max"/>
        <color rgb="FFF8696B"/>
        <color rgb="FFFCFCFF"/>
        <color rgb="FF63BE7B"/>
      </colorScale>
    </cfRule>
    <cfRule type="colorScale" priority="1863">
      <colorScale>
        <cfvo type="min"/>
        <cfvo type="max"/>
        <color rgb="FFFCFCFF"/>
        <color rgb="FF63BE7B"/>
      </colorScale>
    </cfRule>
    <cfRule type="colorScale" priority="1864">
      <colorScale>
        <cfvo type="min"/>
        <cfvo type="max"/>
        <color rgb="FFFFEF9C"/>
        <color rgb="FF63BE7B"/>
      </colorScale>
    </cfRule>
    <cfRule type="colorScale" priority="1865">
      <colorScale>
        <cfvo type="min"/>
        <cfvo type="max"/>
        <color rgb="FFFFEF9C"/>
        <color rgb="FF63BE7B"/>
      </colorScale>
    </cfRule>
    <cfRule type="colorScale" priority="1866">
      <colorScale>
        <cfvo type="min"/>
        <cfvo type="max"/>
        <color rgb="FFFCFCFF"/>
        <color rgb="FF63BE7B"/>
      </colorScale>
    </cfRule>
  </conditionalFormatting>
  <conditionalFormatting sqref="R19:S19">
    <cfRule type="colorScale" priority="1860">
      <colorScale>
        <cfvo type="min"/>
        <cfvo type="percentile" val="50"/>
        <cfvo type="max"/>
        <color rgb="FFF8696B"/>
        <color rgb="FFFCFCFF"/>
        <color rgb="FF63BE7B"/>
      </colorScale>
    </cfRule>
    <cfRule type="colorScale" priority="1861">
      <colorScale>
        <cfvo type="min"/>
        <cfvo type="max"/>
        <color rgb="FFFCFCFF"/>
        <color rgb="FF63BE7B"/>
      </colorScale>
    </cfRule>
  </conditionalFormatting>
  <conditionalFormatting sqref="D19">
    <cfRule type="colorScale" priority="1859">
      <colorScale>
        <cfvo type="min"/>
        <cfvo type="percentile" val="50"/>
        <cfvo type="max"/>
        <color rgb="FFF8696B"/>
        <color rgb="FFFCFCFF"/>
        <color rgb="FF63BE7B"/>
      </colorScale>
    </cfRule>
  </conditionalFormatting>
  <conditionalFormatting sqref="E19">
    <cfRule type="colorScale" priority="1854">
      <colorScale>
        <cfvo type="min"/>
        <cfvo type="max"/>
        <color rgb="FFFCFCFF"/>
        <color rgb="FF63BE7B"/>
      </colorScale>
    </cfRule>
    <cfRule type="colorScale" priority="1855">
      <colorScale>
        <cfvo type="min"/>
        <cfvo type="max"/>
        <color rgb="FFFCFCFF"/>
        <color rgb="FF63BE7B"/>
      </colorScale>
    </cfRule>
    <cfRule type="colorScale" priority="1856">
      <colorScale>
        <cfvo type="min"/>
        <cfvo type="max"/>
        <color rgb="FFFCFCFF"/>
        <color rgb="FF63BE7B"/>
      </colorScale>
    </cfRule>
    <cfRule type="colorScale" priority="1857">
      <colorScale>
        <cfvo type="min"/>
        <cfvo type="percentile" val="50"/>
        <cfvo type="max"/>
        <color rgb="FFF8696B"/>
        <color rgb="FFFCFCFF"/>
        <color rgb="FF63BE7B"/>
      </colorScale>
    </cfRule>
    <cfRule type="colorScale" priority="1858">
      <colorScale>
        <cfvo type="min"/>
        <cfvo type="max"/>
        <color rgb="FFFCFCFF"/>
        <color rgb="FF63BE7B"/>
      </colorScale>
    </cfRule>
  </conditionalFormatting>
  <conditionalFormatting sqref="E19:N19 N20">
    <cfRule type="colorScale" priority="1850">
      <colorScale>
        <cfvo type="min"/>
        <cfvo type="max"/>
        <color rgb="FFFCFCFF"/>
        <color rgb="FF63BE7B"/>
      </colorScale>
    </cfRule>
    <cfRule type="colorScale" priority="1851">
      <colorScale>
        <cfvo type="min"/>
        <cfvo type="max"/>
        <color rgb="FFFCFCFF"/>
        <color rgb="FF63BE7B"/>
      </colorScale>
    </cfRule>
    <cfRule type="colorScale" priority="1852">
      <colorScale>
        <cfvo type="min"/>
        <cfvo type="percentile" val="50"/>
        <cfvo type="max"/>
        <color rgb="FFF8696B"/>
        <color rgb="FFFFEB84"/>
        <color rgb="FF63BE7B"/>
      </colorScale>
    </cfRule>
    <cfRule type="colorScale" priority="1853">
      <colorScale>
        <cfvo type="min"/>
        <cfvo type="max"/>
        <color rgb="FFFFEF9C"/>
        <color rgb="FF63BE7B"/>
      </colorScale>
    </cfRule>
  </conditionalFormatting>
  <conditionalFormatting sqref="F19">
    <cfRule type="colorScale" priority="1845">
      <colorScale>
        <cfvo type="min"/>
        <cfvo type="max"/>
        <color rgb="FFFCFCFF"/>
        <color rgb="FF63BE7B"/>
      </colorScale>
    </cfRule>
    <cfRule type="colorScale" priority="1846">
      <colorScale>
        <cfvo type="min"/>
        <cfvo type="max"/>
        <color rgb="FFFCFCFF"/>
        <color rgb="FF63BE7B"/>
      </colorScale>
    </cfRule>
    <cfRule type="colorScale" priority="1847">
      <colorScale>
        <cfvo type="min"/>
        <cfvo type="max"/>
        <color rgb="FFFCFCFF"/>
        <color rgb="FF63BE7B"/>
      </colorScale>
    </cfRule>
    <cfRule type="colorScale" priority="1848">
      <colorScale>
        <cfvo type="min"/>
        <cfvo type="percentile" val="50"/>
        <cfvo type="max"/>
        <color rgb="FFF8696B"/>
        <color rgb="FFFCFCFF"/>
        <color rgb="FF63BE7B"/>
      </colorScale>
    </cfRule>
    <cfRule type="colorScale" priority="1849">
      <colorScale>
        <cfvo type="min"/>
        <cfvo type="max"/>
        <color rgb="FFFCFCFF"/>
        <color rgb="FF63BE7B"/>
      </colorScale>
    </cfRule>
  </conditionalFormatting>
  <conditionalFormatting sqref="G19">
    <cfRule type="colorScale" priority="1840">
      <colorScale>
        <cfvo type="min"/>
        <cfvo type="percentile" val="50"/>
        <cfvo type="max"/>
        <color rgb="FFF8696B"/>
        <color rgb="FFFCFCFF"/>
        <color rgb="FF63BE7B"/>
      </colorScale>
    </cfRule>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fRule type="colorScale" priority="1844">
      <colorScale>
        <cfvo type="min"/>
        <cfvo type="max"/>
        <color rgb="FFFCFCFF"/>
        <color rgb="FF63BE7B"/>
      </colorScale>
    </cfRule>
  </conditionalFormatting>
  <conditionalFormatting sqref="H19">
    <cfRule type="colorScale" priority="1835">
      <colorScale>
        <cfvo type="min"/>
        <cfvo type="max"/>
        <color rgb="FFFCFCFF"/>
        <color rgb="FF63BE7B"/>
      </colorScale>
    </cfRule>
    <cfRule type="colorScale" priority="1836">
      <colorScale>
        <cfvo type="min"/>
        <cfvo type="max"/>
        <color rgb="FFFCFCFF"/>
        <color rgb="FF63BE7B"/>
      </colorScale>
    </cfRule>
    <cfRule type="colorScale" priority="1837">
      <colorScale>
        <cfvo type="min"/>
        <cfvo type="max"/>
        <color rgb="FFFCFCFF"/>
        <color rgb="FF63BE7B"/>
      </colorScale>
    </cfRule>
    <cfRule type="colorScale" priority="1838">
      <colorScale>
        <cfvo type="min"/>
        <cfvo type="percentile" val="50"/>
        <cfvo type="max"/>
        <color rgb="FFF8696B"/>
        <color rgb="FFFCFCFF"/>
        <color rgb="FF63BE7B"/>
      </colorScale>
    </cfRule>
    <cfRule type="colorScale" priority="1839">
      <colorScale>
        <cfvo type="min"/>
        <cfvo type="max"/>
        <color rgb="FFFCFCFF"/>
        <color rgb="FF63BE7B"/>
      </colorScale>
    </cfRule>
  </conditionalFormatting>
  <conditionalFormatting sqref="I19">
    <cfRule type="colorScale" priority="1830">
      <colorScale>
        <cfvo type="min"/>
        <cfvo type="percentile" val="50"/>
        <cfvo type="max"/>
        <color rgb="FFF8696B"/>
        <color rgb="FFFCFCFF"/>
        <color rgb="FF63BE7B"/>
      </colorScale>
    </cfRule>
    <cfRule type="colorScale" priority="1831">
      <colorScale>
        <cfvo type="min"/>
        <cfvo type="max"/>
        <color rgb="FFFCFCFF"/>
        <color rgb="FF63BE7B"/>
      </colorScale>
    </cfRule>
    <cfRule type="colorScale" priority="1832">
      <colorScale>
        <cfvo type="min"/>
        <cfvo type="max"/>
        <color rgb="FFFCFCFF"/>
        <color rgb="FF63BE7B"/>
      </colorScale>
    </cfRule>
    <cfRule type="colorScale" priority="1833">
      <colorScale>
        <cfvo type="min"/>
        <cfvo type="max"/>
        <color rgb="FFFCFCFF"/>
        <color rgb="FF63BE7B"/>
      </colorScale>
    </cfRule>
    <cfRule type="colorScale" priority="1834">
      <colorScale>
        <cfvo type="min"/>
        <cfvo type="max"/>
        <color rgb="FFFCFCFF"/>
        <color rgb="FF63BE7B"/>
      </colorScale>
    </cfRule>
  </conditionalFormatting>
  <conditionalFormatting sqref="K19">
    <cfRule type="colorScale" priority="1829">
      <colorScale>
        <cfvo type="min"/>
        <cfvo type="percentile" val="50"/>
        <cfvo type="max"/>
        <color rgb="FFF8696B"/>
        <color rgb="FFFCFCFF"/>
        <color rgb="FF63BE7B"/>
      </colorScale>
    </cfRule>
  </conditionalFormatting>
  <conditionalFormatting sqref="L19">
    <cfRule type="colorScale" priority="1828">
      <colorScale>
        <cfvo type="min"/>
        <cfvo type="percentile" val="50"/>
        <cfvo type="max"/>
        <color rgb="FFF8696B"/>
        <color rgb="FFFCFCFF"/>
        <color rgb="FF63BE7B"/>
      </colorScale>
    </cfRule>
  </conditionalFormatting>
  <conditionalFormatting sqref="O19">
    <cfRule type="colorScale" priority="1824">
      <colorScale>
        <cfvo type="min"/>
        <cfvo type="percentile" val="50"/>
        <cfvo type="max"/>
        <color rgb="FF63BE7B"/>
        <color rgb="FFFCFCFF"/>
        <color rgb="FFF8696B"/>
      </colorScale>
    </cfRule>
    <cfRule type="colorScale" priority="1825">
      <colorScale>
        <cfvo type="min"/>
        <cfvo type="percentile" val="50"/>
        <cfvo type="max"/>
        <color rgb="FF63BE7B"/>
        <color rgb="FFFCFCFF"/>
        <color rgb="FFF8696B"/>
      </colorScale>
    </cfRule>
    <cfRule type="colorScale" priority="1826">
      <colorScale>
        <cfvo type="min"/>
        <cfvo type="percentile" val="50"/>
        <cfvo type="max"/>
        <color rgb="FF63BE7B"/>
        <color rgb="FFFCFCFF"/>
        <color rgb="FFF8696B"/>
      </colorScale>
    </cfRule>
    <cfRule type="colorScale" priority="1827">
      <colorScale>
        <cfvo type="min"/>
        <cfvo type="percentile" val="50"/>
        <cfvo type="max"/>
        <color rgb="FF63BE7B"/>
        <color rgb="FFFCFCFF"/>
        <color rgb="FFF8696B"/>
      </colorScale>
    </cfRule>
  </conditionalFormatting>
  <conditionalFormatting sqref="P19">
    <cfRule type="colorScale" priority="1821">
      <colorScale>
        <cfvo type="min"/>
        <cfvo type="percentile" val="50"/>
        <cfvo type="max"/>
        <color rgb="FF63BE7B"/>
        <color rgb="FFFCFCFF"/>
        <color rgb="FFF8696B"/>
      </colorScale>
    </cfRule>
    <cfRule type="colorScale" priority="1822">
      <colorScale>
        <cfvo type="min"/>
        <cfvo type="percentile" val="50"/>
        <cfvo type="max"/>
        <color rgb="FF63BE7B"/>
        <color rgb="FFFCFCFF"/>
        <color rgb="FFF8696B"/>
      </colorScale>
    </cfRule>
    <cfRule type="colorScale" priority="1823">
      <colorScale>
        <cfvo type="min"/>
        <cfvo type="max"/>
        <color rgb="FFFCFCFF"/>
        <color rgb="FFF8696B"/>
      </colorScale>
    </cfRule>
  </conditionalFormatting>
  <conditionalFormatting sqref="Q19">
    <cfRule type="colorScale" priority="1814">
      <colorScale>
        <cfvo type="min"/>
        <cfvo type="percentile" val="50"/>
        <cfvo type="max"/>
        <color rgb="FFF8696B"/>
        <color rgb="FFFCFCFF"/>
        <color rgb="FF63BE7B"/>
      </colorScale>
    </cfRule>
    <cfRule type="colorScale" priority="1815">
      <colorScale>
        <cfvo type="min"/>
        <cfvo type="max"/>
        <color rgb="FFFFEF9C"/>
        <color rgb="FF63BE7B"/>
      </colorScale>
    </cfRule>
    <cfRule type="colorScale" priority="1816">
      <colorScale>
        <cfvo type="min"/>
        <cfvo type="max"/>
        <color rgb="FFFFEF9C"/>
        <color rgb="FF63BE7B"/>
      </colorScale>
    </cfRule>
    <cfRule type="colorScale" priority="1817">
      <colorScale>
        <cfvo type="min"/>
        <cfvo type="max"/>
        <color rgb="FFFFEF9C"/>
        <color rgb="FF63BE7B"/>
      </colorScale>
    </cfRule>
    <cfRule type="colorScale" priority="1818">
      <colorScale>
        <cfvo type="min"/>
        <cfvo type="max"/>
        <color rgb="FFFCFCFF"/>
        <color rgb="FF63BE7B"/>
      </colorScale>
    </cfRule>
    <cfRule type="colorScale" priority="1819">
      <colorScale>
        <cfvo type="min"/>
        <cfvo type="max"/>
        <color rgb="FFFCFCFF"/>
        <color rgb="FF63BE7B"/>
      </colorScale>
    </cfRule>
    <cfRule type="colorScale" priority="1820">
      <colorScale>
        <cfvo type="min"/>
        <cfvo type="percentile" val="50"/>
        <cfvo type="max"/>
        <color rgb="FFF8696B"/>
        <color rgb="FFFCFCFF"/>
        <color rgb="FF63BE7B"/>
      </colorScale>
    </cfRule>
  </conditionalFormatting>
  <conditionalFormatting sqref="Q19:U19 W19">
    <cfRule type="colorScale" priority="1813">
      <colorScale>
        <cfvo type="min"/>
        <cfvo type="max"/>
        <color rgb="FFFFEF9C"/>
        <color rgb="FF63BE7B"/>
      </colorScale>
    </cfRule>
  </conditionalFormatting>
  <conditionalFormatting sqref="T19">
    <cfRule type="colorScale" priority="1807">
      <colorScale>
        <cfvo type="min"/>
        <cfvo type="percentile" val="50"/>
        <cfvo type="max"/>
        <color rgb="FFF8696B"/>
        <color rgb="FFFCFCFF"/>
        <color rgb="FF63BE7B"/>
      </colorScale>
    </cfRule>
    <cfRule type="colorScale" priority="1808">
      <colorScale>
        <cfvo type="min"/>
        <cfvo type="max"/>
        <color rgb="FFFCFCFF"/>
        <color rgb="FF63BE7B"/>
      </colorScale>
    </cfRule>
    <cfRule type="colorScale" priority="1809">
      <colorScale>
        <cfvo type="min"/>
        <cfvo type="max"/>
        <color rgb="FFFFEF9C"/>
        <color rgb="FF63BE7B"/>
      </colorScale>
    </cfRule>
    <cfRule type="colorScale" priority="1810">
      <colorScale>
        <cfvo type="min"/>
        <cfvo type="max"/>
        <color rgb="FFFFEF9C"/>
        <color rgb="FF63BE7B"/>
      </colorScale>
    </cfRule>
    <cfRule type="colorScale" priority="1811">
      <colorScale>
        <cfvo type="min"/>
        <cfvo type="max"/>
        <color rgb="FFFCFCFF"/>
        <color rgb="FF63BE7B"/>
      </colorScale>
    </cfRule>
    <cfRule type="colorScale" priority="1812">
      <colorScale>
        <cfvo type="min"/>
        <cfvo type="max"/>
        <color rgb="FFFCFCFF"/>
        <color rgb="FF63BE7B"/>
      </colorScale>
    </cfRule>
  </conditionalFormatting>
  <conditionalFormatting sqref="U19">
    <cfRule type="colorScale" priority="1805">
      <colorScale>
        <cfvo type="min"/>
        <cfvo type="percentile" val="50"/>
        <cfvo type="max"/>
        <color rgb="FFF8696B"/>
        <color rgb="FFFCFCFF"/>
        <color rgb="FF63BE7B"/>
      </colorScale>
    </cfRule>
    <cfRule type="colorScale" priority="1806">
      <colorScale>
        <cfvo type="min"/>
        <cfvo type="max"/>
        <color rgb="FFFCFCFF"/>
        <color rgb="FF63BE7B"/>
      </colorScale>
    </cfRule>
  </conditionalFormatting>
  <conditionalFormatting sqref="V19">
    <cfRule type="colorScale" priority="1802">
      <colorScale>
        <cfvo type="min"/>
        <cfvo type="max"/>
        <color rgb="FFFFEF9C"/>
        <color rgb="FF63BE7B"/>
      </colorScale>
    </cfRule>
    <cfRule type="colorScale" priority="1803">
      <colorScale>
        <cfvo type="min"/>
        <cfvo type="max"/>
        <color rgb="FFFFEF9C"/>
        <color rgb="FF63BE7B"/>
      </colorScale>
    </cfRule>
    <cfRule type="colorScale" priority="1804">
      <colorScale>
        <cfvo type="min"/>
        <cfvo type="max"/>
        <color rgb="FFFFEF9C"/>
        <color rgb="FF63BE7B"/>
      </colorScale>
    </cfRule>
  </conditionalFormatting>
  <conditionalFormatting sqref="V19">
    <cfRule type="colorScale" priority="1800">
      <colorScale>
        <cfvo type="min"/>
        <cfvo type="max"/>
        <color rgb="FFFFEF9C"/>
        <color rgb="FF63BE7B"/>
      </colorScale>
    </cfRule>
    <cfRule type="colorScale" priority="1801">
      <colorScale>
        <cfvo type="min"/>
        <cfvo type="percentile" val="50"/>
        <cfvo type="max"/>
        <color rgb="FFF8696B"/>
        <color rgb="FFFFEB84"/>
        <color rgb="FF63BE7B"/>
      </colorScale>
    </cfRule>
  </conditionalFormatting>
  <conditionalFormatting sqref="W19">
    <cfRule type="colorScale" priority="1797">
      <colorScale>
        <cfvo type="min"/>
        <cfvo type="percentile" val="50"/>
        <cfvo type="max"/>
        <color rgb="FF63BE7B"/>
        <color rgb="FFFCFCFF"/>
        <color rgb="FFF8696B"/>
      </colorScale>
    </cfRule>
    <cfRule type="colorScale" priority="1798">
      <colorScale>
        <cfvo type="min"/>
        <cfvo type="max"/>
        <color rgb="FF63BE7B"/>
        <color rgb="FFFCFCFF"/>
      </colorScale>
    </cfRule>
    <cfRule type="colorScale" priority="1799">
      <colorScale>
        <cfvo type="min"/>
        <cfvo type="percentile" val="50"/>
        <cfvo type="max"/>
        <color rgb="FF63BE7B"/>
        <color rgb="FFFCFCFF"/>
        <color rgb="FFF8696B"/>
      </colorScale>
    </cfRule>
  </conditionalFormatting>
  <conditionalFormatting sqref="U19 W19">
    <cfRule type="colorScale" priority="1794">
      <colorScale>
        <cfvo type="min"/>
        <cfvo type="max"/>
        <color rgb="FFFFEF9C"/>
        <color rgb="FF63BE7B"/>
      </colorScale>
    </cfRule>
    <cfRule type="colorScale" priority="1795">
      <colorScale>
        <cfvo type="min"/>
        <cfvo type="max"/>
        <color rgb="FFFFEF9C"/>
        <color rgb="FF63BE7B"/>
      </colorScale>
    </cfRule>
    <cfRule type="colorScale" priority="1796">
      <colorScale>
        <cfvo type="min"/>
        <cfvo type="max"/>
        <color rgb="FFFFEF9C"/>
        <color rgb="FF63BE7B"/>
      </colorScale>
    </cfRule>
  </conditionalFormatting>
  <conditionalFormatting sqref="E19">
    <cfRule type="colorScale" priority="1793">
      <colorScale>
        <cfvo type="min"/>
        <cfvo type="percentile" val="50"/>
        <cfvo type="max"/>
        <color rgb="FFF8696B"/>
        <color rgb="FFFCFCFF"/>
        <color rgb="FF63BE7B"/>
      </colorScale>
    </cfRule>
  </conditionalFormatting>
  <conditionalFormatting sqref="F19">
    <cfRule type="colorScale" priority="1792">
      <colorScale>
        <cfvo type="min"/>
        <cfvo type="percentile" val="50"/>
        <cfvo type="max"/>
        <color rgb="FFF8696B"/>
        <color rgb="FFFCFCFF"/>
        <color rgb="FF63BE7B"/>
      </colorScale>
    </cfRule>
  </conditionalFormatting>
  <conditionalFormatting sqref="G19">
    <cfRule type="colorScale" priority="1790">
      <colorScale>
        <cfvo type="min"/>
        <cfvo type="max"/>
        <color rgb="FFFCFCFF"/>
        <color rgb="FF63BE7B"/>
      </colorScale>
    </cfRule>
    <cfRule type="colorScale" priority="1791">
      <colorScale>
        <cfvo type="min"/>
        <cfvo type="percentile" val="50"/>
        <cfvo type="max"/>
        <color rgb="FFF8696B"/>
        <color rgb="FFFCFCFF"/>
        <color rgb="FF63BE7B"/>
      </colorScale>
    </cfRule>
  </conditionalFormatting>
  <conditionalFormatting sqref="H19">
    <cfRule type="colorScale" priority="1789">
      <colorScale>
        <cfvo type="min"/>
        <cfvo type="percentile" val="50"/>
        <cfvo type="max"/>
        <color rgb="FFF8696B"/>
        <color rgb="FFFCFCFF"/>
        <color rgb="FF63BE7B"/>
      </colorScale>
    </cfRule>
  </conditionalFormatting>
  <conditionalFormatting sqref="I19">
    <cfRule type="colorScale" priority="1788">
      <colorScale>
        <cfvo type="min"/>
        <cfvo type="percentile" val="50"/>
        <cfvo type="max"/>
        <color rgb="FFF8696B"/>
        <color rgb="FFFCFCFF"/>
        <color rgb="FF63BE7B"/>
      </colorScale>
    </cfRule>
  </conditionalFormatting>
  <conditionalFormatting sqref="O19">
    <cfRule type="colorScale" priority="1787">
      <colorScale>
        <cfvo type="min"/>
        <cfvo type="percentile" val="50"/>
        <cfvo type="max"/>
        <color rgb="FF63BE7B"/>
        <color rgb="FFFCFCFF"/>
        <color rgb="FFF8696B"/>
      </colorScale>
    </cfRule>
  </conditionalFormatting>
  <conditionalFormatting sqref="P19">
    <cfRule type="colorScale" priority="1786">
      <colorScale>
        <cfvo type="min"/>
        <cfvo type="percentile" val="50"/>
        <cfvo type="max"/>
        <color rgb="FF63BE7B"/>
        <color rgb="FFFCFCFF"/>
        <color rgb="FFF8696B"/>
      </colorScale>
    </cfRule>
  </conditionalFormatting>
  <conditionalFormatting sqref="Q19">
    <cfRule type="colorScale" priority="1785">
      <colorScale>
        <cfvo type="min"/>
        <cfvo type="percentile" val="50"/>
        <cfvo type="max"/>
        <color rgb="FFF8696B"/>
        <color rgb="FFFCFCFF"/>
        <color rgb="FF63BE7B"/>
      </colorScale>
    </cfRule>
  </conditionalFormatting>
  <conditionalFormatting sqref="R19">
    <cfRule type="colorScale" priority="1784">
      <colorScale>
        <cfvo type="min"/>
        <cfvo type="max"/>
        <color rgb="FFFCFCFF"/>
        <color rgb="FF63BE7B"/>
      </colorScale>
    </cfRule>
  </conditionalFormatting>
  <conditionalFormatting sqref="S19">
    <cfRule type="colorScale" priority="1783">
      <colorScale>
        <cfvo type="min"/>
        <cfvo type="max"/>
        <color rgb="FFFCFCFF"/>
        <color rgb="FF63BE7B"/>
      </colorScale>
    </cfRule>
  </conditionalFormatting>
  <conditionalFormatting sqref="T19">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onditionalFormatting>
  <conditionalFormatting sqref="U19">
    <cfRule type="colorScale" priority="1779">
      <colorScale>
        <cfvo type="min"/>
        <cfvo type="max"/>
        <color rgb="FFFCFCFF"/>
        <color rgb="FF63BE7B"/>
      </colorScale>
    </cfRule>
    <cfRule type="colorScale" priority="1780">
      <colorScale>
        <cfvo type="min"/>
        <cfvo type="percentile" val="50"/>
        <cfvo type="max"/>
        <color rgb="FFF8696B"/>
        <color rgb="FFFCFCFF"/>
        <color rgb="FF63BE7B"/>
      </colorScale>
    </cfRule>
  </conditionalFormatting>
  <conditionalFormatting sqref="V19">
    <cfRule type="colorScale" priority="1771">
      <colorScale>
        <cfvo type="min"/>
        <cfvo type="max"/>
        <color rgb="FFFFEF9C"/>
        <color rgb="FF63BE7B"/>
      </colorScale>
    </cfRule>
    <cfRule type="colorScale" priority="1772">
      <colorScale>
        <cfvo type="min"/>
        <cfvo type="percentile" val="50"/>
        <cfvo type="max"/>
        <color rgb="FF63BE7B"/>
        <color rgb="FFFCFCFF"/>
        <color rgb="FFF8696B"/>
      </colorScale>
    </cfRule>
    <cfRule type="colorScale" priority="1773">
      <colorScale>
        <cfvo type="min"/>
        <cfvo type="percentile" val="50"/>
        <cfvo type="max"/>
        <color rgb="FF63BE7B"/>
        <color rgb="FFFCFCFF"/>
        <color rgb="FFF8696B"/>
      </colorScale>
    </cfRule>
    <cfRule type="colorScale" priority="1774">
      <colorScale>
        <cfvo type="min"/>
        <cfvo type="max"/>
        <color rgb="FF63BE7B"/>
        <color rgb="FFFCFCFF"/>
      </colorScale>
    </cfRule>
    <cfRule type="colorScale" priority="1775">
      <colorScale>
        <cfvo type="min"/>
        <cfvo type="percentile" val="50"/>
        <cfvo type="max"/>
        <color rgb="FF63BE7B"/>
        <color rgb="FFFCFCFF"/>
        <color rgb="FFF8696B"/>
      </colorScale>
    </cfRule>
    <cfRule type="colorScale" priority="1776">
      <colorScale>
        <cfvo type="min"/>
        <cfvo type="max"/>
        <color rgb="FFFFEF9C"/>
        <color rgb="FF63BE7B"/>
      </colorScale>
    </cfRule>
    <cfRule type="colorScale" priority="1777">
      <colorScale>
        <cfvo type="min"/>
        <cfvo type="max"/>
        <color rgb="FFFFEF9C"/>
        <color rgb="FF63BE7B"/>
      </colorScale>
    </cfRule>
    <cfRule type="colorScale" priority="1778">
      <colorScale>
        <cfvo type="min"/>
        <cfvo type="max"/>
        <color rgb="FFFFEF9C"/>
        <color rgb="FF63BE7B"/>
      </colorScale>
    </cfRule>
  </conditionalFormatting>
  <conditionalFormatting sqref="W19">
    <cfRule type="colorScale" priority="1770">
      <colorScale>
        <cfvo type="min"/>
        <cfvo type="percentile" val="50"/>
        <cfvo type="max"/>
        <color rgb="FF63BE7B"/>
        <color rgb="FFFCFCFF"/>
        <color rgb="FFF8696B"/>
      </colorScale>
    </cfRule>
  </conditionalFormatting>
  <conditionalFormatting sqref="E19">
    <cfRule type="colorScale" priority="1769">
      <colorScale>
        <cfvo type="min"/>
        <cfvo type="max"/>
        <color rgb="FFFCFCFF"/>
        <color rgb="FF63BE7B"/>
      </colorScale>
    </cfRule>
  </conditionalFormatting>
  <conditionalFormatting sqref="F19">
    <cfRule type="colorScale" priority="1768">
      <colorScale>
        <cfvo type="min"/>
        <cfvo type="max"/>
        <color rgb="FFFCFCFF"/>
        <color rgb="FF63BE7B"/>
      </colorScale>
    </cfRule>
  </conditionalFormatting>
  <conditionalFormatting sqref="G19">
    <cfRule type="colorScale" priority="1767">
      <colorScale>
        <cfvo type="min"/>
        <cfvo type="max"/>
        <color rgb="FFFCFCFF"/>
        <color rgb="FF63BE7B"/>
      </colorScale>
    </cfRule>
  </conditionalFormatting>
  <conditionalFormatting sqref="H19">
    <cfRule type="colorScale" priority="1765">
      <colorScale>
        <cfvo type="min"/>
        <cfvo type="percentile" val="50"/>
        <cfvo type="max"/>
        <color rgb="FFF8696B"/>
        <color rgb="FFFCFCFF"/>
        <color rgb="FF63BE7B"/>
      </colorScale>
    </cfRule>
    <cfRule type="colorScale" priority="1766">
      <colorScale>
        <cfvo type="min"/>
        <cfvo type="max"/>
        <color rgb="FFFCFCFF"/>
        <color rgb="FF63BE7B"/>
      </colorScale>
    </cfRule>
  </conditionalFormatting>
  <conditionalFormatting sqref="R19">
    <cfRule type="colorScale" priority="1763">
      <colorScale>
        <cfvo type="min"/>
        <cfvo type="max"/>
        <color rgb="FFFCFCFF"/>
        <color rgb="FF63BE7B"/>
      </colorScale>
    </cfRule>
    <cfRule type="colorScale" priority="1764">
      <colorScale>
        <cfvo type="min"/>
        <cfvo type="percentile" val="50"/>
        <cfvo type="max"/>
        <color rgb="FFF8696B"/>
        <color rgb="FFFCFCFF"/>
        <color rgb="FF63BE7B"/>
      </colorScale>
    </cfRule>
  </conditionalFormatting>
  <conditionalFormatting sqref="S19">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onditionalFormatting>
  <conditionalFormatting sqref="T19">
    <cfRule type="colorScale" priority="1759">
      <colorScale>
        <cfvo type="min"/>
        <cfvo type="percentile" val="50"/>
        <cfvo type="max"/>
        <color rgb="FFF8696B"/>
        <color rgb="FFFCFCFF"/>
        <color rgb="FF63BE7B"/>
      </colorScale>
    </cfRule>
    <cfRule type="colorScale" priority="1760">
      <colorScale>
        <cfvo type="min"/>
        <cfvo type="max"/>
        <color rgb="FFFCFCFF"/>
        <color rgb="FF63BE7B"/>
      </colorScale>
    </cfRule>
  </conditionalFormatting>
  <conditionalFormatting sqref="U19">
    <cfRule type="colorScale" priority="1758">
      <colorScale>
        <cfvo type="min"/>
        <cfvo type="percentile" val="50"/>
        <cfvo type="max"/>
        <color rgb="FFF8696B"/>
        <color rgb="FFFCFCFF"/>
        <color rgb="FF63BE7B"/>
      </colorScale>
    </cfRule>
  </conditionalFormatting>
  <conditionalFormatting sqref="V19">
    <cfRule type="colorScale" priority="1757">
      <colorScale>
        <cfvo type="min"/>
        <cfvo type="percentile" val="50"/>
        <cfvo type="max"/>
        <color rgb="FF63BE7B"/>
        <color rgb="FFFCFCFF"/>
        <color rgb="FFF8696B"/>
      </colorScale>
    </cfRule>
  </conditionalFormatting>
  <conditionalFormatting sqref="S19">
    <cfRule type="colorScale" priority="1756">
      <colorScale>
        <cfvo type="min"/>
        <cfvo type="percentile" val="50"/>
        <cfvo type="max"/>
        <color rgb="FFF8696B"/>
        <color rgb="FFFCFCFF"/>
        <color rgb="FF63BE7B"/>
      </colorScale>
    </cfRule>
  </conditionalFormatting>
  <conditionalFormatting sqref="T19">
    <cfRule type="colorScale" priority="1755">
      <colorScale>
        <cfvo type="min"/>
        <cfvo type="percentile" val="50"/>
        <cfvo type="max"/>
        <color rgb="FFF8696B"/>
        <color rgb="FFFCFCFF"/>
        <color rgb="FF63BE7B"/>
      </colorScale>
    </cfRule>
  </conditionalFormatting>
  <conditionalFormatting sqref="F19">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onditionalFormatting>
  <conditionalFormatting sqref="G19">
    <cfRule type="colorScale" priority="1751">
      <colorScale>
        <cfvo type="min"/>
        <cfvo type="percentile" val="50"/>
        <cfvo type="max"/>
        <color rgb="FFF8696B"/>
        <color rgb="FFFCFCFF"/>
        <color rgb="FF63BE7B"/>
      </colorScale>
    </cfRule>
    <cfRule type="colorScale" priority="1752">
      <colorScale>
        <cfvo type="min"/>
        <cfvo type="max"/>
        <color rgb="FFFCFCFF"/>
        <color rgb="FF63BE7B"/>
      </colorScale>
    </cfRule>
  </conditionalFormatting>
  <conditionalFormatting sqref="R19">
    <cfRule type="colorScale" priority="1749">
      <colorScale>
        <cfvo type="min"/>
        <cfvo type="percentile" val="50"/>
        <cfvo type="max"/>
        <color rgb="FFF8696B"/>
        <color rgb="FFFCFCFF"/>
        <color rgb="FF63BE7B"/>
      </colorScale>
    </cfRule>
    <cfRule type="colorScale" priority="1750">
      <colorScale>
        <cfvo type="min"/>
        <cfvo type="max"/>
        <color rgb="FFFCFCFF"/>
        <color rgb="FF63BE7B"/>
      </colorScale>
    </cfRule>
  </conditionalFormatting>
  <conditionalFormatting sqref="H19">
    <cfRule type="colorScale" priority="1748">
      <colorScale>
        <cfvo type="min"/>
        <cfvo type="max"/>
        <color rgb="FFFCFCFF"/>
        <color rgb="FF63BE7B"/>
      </colorScale>
    </cfRule>
  </conditionalFormatting>
  <conditionalFormatting sqref="I19">
    <cfRule type="colorScale" priority="1747">
      <colorScale>
        <cfvo type="min"/>
        <cfvo type="max"/>
        <color rgb="FFFCFCFF"/>
        <color rgb="FF63BE7B"/>
      </colorScale>
    </cfRule>
  </conditionalFormatting>
  <conditionalFormatting sqref="K19">
    <cfRule type="colorScale" priority="1746">
      <colorScale>
        <cfvo type="min"/>
        <cfvo type="max"/>
        <color rgb="FFFCFCFF"/>
        <color rgb="FF63BE7B"/>
      </colorScale>
    </cfRule>
  </conditionalFormatting>
  <conditionalFormatting sqref="L19">
    <cfRule type="colorScale" priority="1745">
      <colorScale>
        <cfvo type="min"/>
        <cfvo type="max"/>
        <color rgb="FFFCFCFF"/>
        <color rgb="FF63BE7B"/>
      </colorScale>
    </cfRule>
  </conditionalFormatting>
  <conditionalFormatting sqref="D19">
    <cfRule type="colorScale" priority="1744">
      <colorScale>
        <cfvo type="min"/>
        <cfvo type="percentile" val="50"/>
        <cfvo type="max"/>
        <color rgb="FFF8696B"/>
        <color rgb="FFFCFCFF"/>
        <color rgb="FF63BE7B"/>
      </colorScale>
    </cfRule>
  </conditionalFormatting>
  <conditionalFormatting sqref="G19">
    <cfRule type="colorScale" priority="1743">
      <colorScale>
        <cfvo type="min"/>
        <cfvo type="max"/>
        <color rgb="FFFCFCFF"/>
        <color rgb="FF63BE7B"/>
      </colorScale>
    </cfRule>
  </conditionalFormatting>
  <conditionalFormatting sqref="P19">
    <cfRule type="colorScale" priority="1742">
      <colorScale>
        <cfvo type="min"/>
        <cfvo type="percentile" val="50"/>
        <cfvo type="max"/>
        <color rgb="FF63BE7B"/>
        <color rgb="FFFCFCFF"/>
        <color rgb="FFF8696B"/>
      </colorScale>
    </cfRule>
  </conditionalFormatting>
  <conditionalFormatting sqref="Q19">
    <cfRule type="colorScale" priority="1741">
      <colorScale>
        <cfvo type="min"/>
        <cfvo type="percentile" val="50"/>
        <cfvo type="max"/>
        <color rgb="FFF8696B"/>
        <color rgb="FFFCFCFF"/>
        <color rgb="FF63BE7B"/>
      </colorScale>
    </cfRule>
  </conditionalFormatting>
  <conditionalFormatting sqref="R19">
    <cfRule type="colorScale" priority="1740">
      <colorScale>
        <cfvo type="min"/>
        <cfvo type="max"/>
        <color rgb="FFFCFCFF"/>
        <color rgb="FF63BE7B"/>
      </colorScale>
    </cfRule>
  </conditionalFormatting>
  <conditionalFormatting sqref="S19">
    <cfRule type="colorScale" priority="1739">
      <colorScale>
        <cfvo type="min"/>
        <cfvo type="max"/>
        <color rgb="FFFCFCFF"/>
        <color rgb="FF63BE7B"/>
      </colorScale>
    </cfRule>
  </conditionalFormatting>
  <conditionalFormatting sqref="T19">
    <cfRule type="colorScale" priority="1738">
      <colorScale>
        <cfvo type="min"/>
        <cfvo type="max"/>
        <color rgb="FFFCFCFF"/>
        <color rgb="FF63BE7B"/>
      </colorScale>
    </cfRule>
  </conditionalFormatting>
  <conditionalFormatting sqref="V19">
    <cfRule type="colorScale" priority="1737">
      <colorScale>
        <cfvo type="min"/>
        <cfvo type="percentile" val="50"/>
        <cfvo type="max"/>
        <color rgb="FF63BE7B"/>
        <color rgb="FFFCFCFF"/>
        <color rgb="FFF8696B"/>
      </colorScale>
    </cfRule>
  </conditionalFormatting>
  <conditionalFormatting sqref="W19">
    <cfRule type="colorScale" priority="1736">
      <colorScale>
        <cfvo type="min"/>
        <cfvo type="percentile" val="50"/>
        <cfvo type="max"/>
        <color rgb="FF63BE7B"/>
        <color rgb="FFFCFCFF"/>
        <color rgb="FFF8696B"/>
      </colorScale>
    </cfRule>
  </conditionalFormatting>
  <conditionalFormatting sqref="J19">
    <cfRule type="colorScale" priority="1731">
      <colorScale>
        <cfvo type="min"/>
        <cfvo type="percentile" val="50"/>
        <cfvo type="max"/>
        <color rgb="FFF8696B"/>
        <color rgb="FFFCFCFF"/>
        <color rgb="FF63BE7B"/>
      </colorScale>
    </cfRule>
    <cfRule type="colorScale" priority="1732">
      <colorScale>
        <cfvo type="min"/>
        <cfvo type="max"/>
        <color rgb="FFFCFCFF"/>
        <color rgb="FF63BE7B"/>
      </colorScale>
    </cfRule>
    <cfRule type="colorScale" priority="1733">
      <colorScale>
        <cfvo type="min"/>
        <cfvo type="max"/>
        <color rgb="FFFCFCFF"/>
        <color rgb="FF63BE7B"/>
      </colorScale>
    </cfRule>
    <cfRule type="colorScale" priority="1734">
      <colorScale>
        <cfvo type="min"/>
        <cfvo type="max"/>
        <color rgb="FFFCFCFF"/>
        <color rgb="FF63BE7B"/>
      </colorScale>
    </cfRule>
    <cfRule type="colorScale" priority="1735">
      <colorScale>
        <cfvo type="min"/>
        <cfvo type="max"/>
        <color rgb="FFFCFCFF"/>
        <color rgb="FF63BE7B"/>
      </colorScale>
    </cfRule>
  </conditionalFormatting>
  <conditionalFormatting sqref="J19">
    <cfRule type="colorScale" priority="1729">
      <colorScale>
        <cfvo type="min"/>
        <cfvo type="max"/>
        <color rgb="FFFCFCFF"/>
        <color rgb="FF63BE7B"/>
      </colorScale>
    </cfRule>
    <cfRule type="colorScale" priority="1730">
      <colorScale>
        <cfvo type="min"/>
        <cfvo type="percentile" val="50"/>
        <cfvo type="max"/>
        <color rgb="FFF8696B"/>
        <color rgb="FFFCFCFF"/>
        <color rgb="FF63BE7B"/>
      </colorScale>
    </cfRule>
  </conditionalFormatting>
  <conditionalFormatting sqref="J19">
    <cfRule type="colorScale" priority="1728">
      <colorScale>
        <cfvo type="min"/>
        <cfvo type="max"/>
        <color rgb="FFFCFCFF"/>
        <color rgb="FF63BE7B"/>
      </colorScale>
    </cfRule>
  </conditionalFormatting>
  <conditionalFormatting sqref="J19">
    <cfRule type="colorScale" priority="1726">
      <colorScale>
        <cfvo type="min"/>
        <cfvo type="percentile" val="50"/>
        <cfvo type="max"/>
        <color rgb="FFF8696B"/>
        <color rgb="FFFCFCFF"/>
        <color rgb="FF63BE7B"/>
      </colorScale>
    </cfRule>
    <cfRule type="colorScale" priority="1727">
      <colorScale>
        <cfvo type="min"/>
        <cfvo type="max"/>
        <color rgb="FFFCFCFF"/>
        <color rgb="FF63BE7B"/>
      </colorScale>
    </cfRule>
  </conditionalFormatting>
  <conditionalFormatting sqref="J19">
    <cfRule type="colorScale" priority="1725">
      <colorScale>
        <cfvo type="min"/>
        <cfvo type="max"/>
        <color rgb="FFFCFCFF"/>
        <color rgb="FF63BE7B"/>
      </colorScale>
    </cfRule>
  </conditionalFormatting>
  <conditionalFormatting sqref="O19">
    <cfRule type="colorScale" priority="1724">
      <colorScale>
        <cfvo type="min"/>
        <cfvo type="percentile" val="50"/>
        <cfvo type="max"/>
        <color rgb="FF63BE7B"/>
        <color rgb="FFFCFCFF"/>
        <color rgb="FFF8696B"/>
      </colorScale>
    </cfRule>
  </conditionalFormatting>
  <conditionalFormatting sqref="D19">
    <cfRule type="colorScale" priority="1723">
      <colorScale>
        <cfvo type="min"/>
        <cfvo type="percentile" val="50"/>
        <cfvo type="max"/>
        <color rgb="FFF8696B"/>
        <color rgb="FFFCFCFF"/>
        <color rgb="FF63BE7B"/>
      </colorScale>
    </cfRule>
  </conditionalFormatting>
  <conditionalFormatting sqref="G19">
    <cfRule type="colorScale" priority="1722">
      <colorScale>
        <cfvo type="min"/>
        <cfvo type="max"/>
        <color rgb="FFFCFCFF"/>
        <color rgb="FF63BE7B"/>
      </colorScale>
    </cfRule>
  </conditionalFormatting>
  <conditionalFormatting sqref="O19">
    <cfRule type="colorScale" priority="1721">
      <colorScale>
        <cfvo type="min"/>
        <cfvo type="percentile" val="50"/>
        <cfvo type="max"/>
        <color rgb="FF63BE7B"/>
        <color rgb="FFFCFCFF"/>
        <color rgb="FFF8696B"/>
      </colorScale>
    </cfRule>
  </conditionalFormatting>
  <conditionalFormatting sqref="P19">
    <cfRule type="colorScale" priority="1720">
      <colorScale>
        <cfvo type="min"/>
        <cfvo type="percentile" val="50"/>
        <cfvo type="max"/>
        <color rgb="FF63BE7B"/>
        <color rgb="FFFCFCFF"/>
        <color rgb="FFF8696B"/>
      </colorScale>
    </cfRule>
  </conditionalFormatting>
  <conditionalFormatting sqref="Q19">
    <cfRule type="colorScale" priority="1719">
      <colorScale>
        <cfvo type="min"/>
        <cfvo type="percentile" val="50"/>
        <cfvo type="max"/>
        <color rgb="FFF8696B"/>
        <color rgb="FFFCFCFF"/>
        <color rgb="FF63BE7B"/>
      </colorScale>
    </cfRule>
  </conditionalFormatting>
  <conditionalFormatting sqref="R19">
    <cfRule type="colorScale" priority="1718">
      <colorScale>
        <cfvo type="min"/>
        <cfvo type="max"/>
        <color rgb="FFFCFCFF"/>
        <color rgb="FF63BE7B"/>
      </colorScale>
    </cfRule>
  </conditionalFormatting>
  <conditionalFormatting sqref="S19">
    <cfRule type="colorScale" priority="1717">
      <colorScale>
        <cfvo type="min"/>
        <cfvo type="max"/>
        <color rgb="FFFCFCFF"/>
        <color rgb="FF63BE7B"/>
      </colorScale>
    </cfRule>
  </conditionalFormatting>
  <conditionalFormatting sqref="T19">
    <cfRule type="colorScale" priority="1716">
      <colorScale>
        <cfvo type="min"/>
        <cfvo type="max"/>
        <color rgb="FFFCFCFF"/>
        <color rgb="FF63BE7B"/>
      </colorScale>
    </cfRule>
  </conditionalFormatting>
  <conditionalFormatting sqref="U19">
    <cfRule type="colorScale" priority="1715">
      <colorScale>
        <cfvo type="min"/>
        <cfvo type="percentile" val="50"/>
        <cfvo type="max"/>
        <color rgb="FFF8696B"/>
        <color rgb="FFFCFCFF"/>
        <color rgb="FF63BE7B"/>
      </colorScale>
    </cfRule>
  </conditionalFormatting>
  <conditionalFormatting sqref="V19">
    <cfRule type="colorScale" priority="1714">
      <colorScale>
        <cfvo type="min"/>
        <cfvo type="percentile" val="50"/>
        <cfvo type="max"/>
        <color rgb="FF63BE7B"/>
        <color rgb="FFFCFCFF"/>
        <color rgb="FFF8696B"/>
      </colorScale>
    </cfRule>
  </conditionalFormatting>
  <conditionalFormatting sqref="W19">
    <cfRule type="colorScale" priority="1713">
      <colorScale>
        <cfvo type="min"/>
        <cfvo type="percentile" val="50"/>
        <cfvo type="max"/>
        <color rgb="FF63BE7B"/>
        <color rgb="FFFCFCFF"/>
        <color rgb="FFF8696B"/>
      </colorScale>
    </cfRule>
  </conditionalFormatting>
  <conditionalFormatting sqref="J19">
    <cfRule type="colorScale" priority="1712">
      <colorScale>
        <cfvo type="min"/>
        <cfvo type="max"/>
        <color rgb="FFFCFCFF"/>
        <color rgb="FF63BE7B"/>
      </colorScale>
    </cfRule>
  </conditionalFormatting>
  <conditionalFormatting sqref="U19">
    <cfRule type="colorScale" priority="1711">
      <colorScale>
        <cfvo type="min"/>
        <cfvo type="max"/>
        <color rgb="FFFCFCFF"/>
        <color rgb="FF63BE7B"/>
      </colorScale>
    </cfRule>
  </conditionalFormatting>
  <conditionalFormatting sqref="N19:N20">
    <cfRule type="colorScale" priority="1707">
      <colorScale>
        <cfvo type="min"/>
        <cfvo type="max"/>
        <color rgb="FFFCFCFF"/>
        <color rgb="FF63BE7B"/>
      </colorScale>
    </cfRule>
    <cfRule type="colorScale" priority="1708">
      <colorScale>
        <cfvo type="min"/>
        <cfvo type="percentile" val="50"/>
        <cfvo type="max"/>
        <color rgb="FFF8696B"/>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onditionalFormatting>
  <conditionalFormatting sqref="N19:N20">
    <cfRule type="colorScale" priority="1706">
      <colorScale>
        <cfvo type="min"/>
        <cfvo type="max"/>
        <color rgb="FFFCFCFF"/>
        <color rgb="FF63BE7B"/>
      </colorScale>
    </cfRule>
  </conditionalFormatting>
  <conditionalFormatting sqref="N19:N20">
    <cfRule type="colorScale" priority="1705">
      <colorScale>
        <cfvo type="min"/>
        <cfvo type="max"/>
        <color rgb="FFFCFCFF"/>
        <color rgb="FF63BE7B"/>
      </colorScale>
    </cfRule>
  </conditionalFormatting>
  <conditionalFormatting sqref="N19:N20">
    <cfRule type="colorScale" priority="1701">
      <colorScale>
        <cfvo type="min"/>
        <cfvo type="max"/>
        <color rgb="FFFCFCFF"/>
        <color rgb="FF63BE7B"/>
      </colorScale>
    </cfRule>
    <cfRule type="colorScale" priority="1702">
      <colorScale>
        <cfvo type="min"/>
        <cfvo type="max"/>
        <color rgb="FFFCFCFF"/>
        <color rgb="FF63BE7B"/>
      </colorScale>
    </cfRule>
    <cfRule type="colorScale" priority="1703">
      <colorScale>
        <cfvo type="min"/>
        <cfvo type="percentile" val="50"/>
        <cfvo type="max"/>
        <color rgb="FFF8696B"/>
        <color rgb="FFFCFCFF"/>
        <color rgb="FF63BE7B"/>
      </colorScale>
    </cfRule>
    <cfRule type="colorScale" priority="1704">
      <colorScale>
        <cfvo type="min"/>
        <cfvo type="percentile" val="50"/>
        <cfvo type="max"/>
        <color rgb="FFF8696B"/>
        <color rgb="FFFCFCFF"/>
        <color rgb="FF63BE7B"/>
      </colorScale>
    </cfRule>
  </conditionalFormatting>
  <conditionalFormatting sqref="M19:N19 N20">
    <cfRule type="colorScale" priority="1696">
      <colorScale>
        <cfvo type="min"/>
        <cfvo type="percentile" val="50"/>
        <cfvo type="max"/>
        <color rgb="FFF8696B"/>
        <color rgb="FFFCFCFF"/>
        <color rgb="FF63BE7B"/>
      </colorScale>
    </cfRule>
    <cfRule type="colorScale" priority="1697">
      <colorScale>
        <cfvo type="min"/>
        <cfvo type="max"/>
        <color rgb="FFFCFCFF"/>
        <color rgb="FF63BE7B"/>
      </colorScale>
    </cfRule>
    <cfRule type="colorScale" priority="1698">
      <colorScale>
        <cfvo type="min"/>
        <cfvo type="max"/>
        <color rgb="FFFCFCFF"/>
        <color rgb="FF63BE7B"/>
      </colorScale>
    </cfRule>
    <cfRule type="colorScale" priority="1699">
      <colorScale>
        <cfvo type="min"/>
        <cfvo type="max"/>
        <color rgb="FFFCFCFF"/>
        <color rgb="FF63BE7B"/>
      </colorScale>
    </cfRule>
    <cfRule type="colorScale" priority="1700">
      <colorScale>
        <cfvo type="min"/>
        <cfvo type="max"/>
        <color rgb="FFFCFCFF"/>
        <color rgb="FF63BE7B"/>
      </colorScale>
    </cfRule>
  </conditionalFormatting>
  <conditionalFormatting sqref="M19:N19 N20">
    <cfRule type="colorScale" priority="1694">
      <colorScale>
        <cfvo type="min"/>
        <cfvo type="max"/>
        <color rgb="FFFCFCFF"/>
        <color rgb="FF63BE7B"/>
      </colorScale>
    </cfRule>
    <cfRule type="colorScale" priority="1695">
      <colorScale>
        <cfvo type="min"/>
        <cfvo type="percentile" val="50"/>
        <cfvo type="max"/>
        <color rgb="FFF8696B"/>
        <color rgb="FFFCFCFF"/>
        <color rgb="FF63BE7B"/>
      </colorScale>
    </cfRule>
  </conditionalFormatting>
  <conditionalFormatting sqref="M19:N19 N20">
    <cfRule type="colorScale" priority="1693">
      <colorScale>
        <cfvo type="min"/>
        <cfvo type="max"/>
        <color rgb="FFFCFCFF"/>
        <color rgb="FF63BE7B"/>
      </colorScale>
    </cfRule>
  </conditionalFormatting>
  <conditionalFormatting sqref="M19:N19 N20">
    <cfRule type="colorScale" priority="1691">
      <colorScale>
        <cfvo type="min"/>
        <cfvo type="percentile" val="50"/>
        <cfvo type="max"/>
        <color rgb="FFF8696B"/>
        <color rgb="FFFCFCFF"/>
        <color rgb="FF63BE7B"/>
      </colorScale>
    </cfRule>
    <cfRule type="colorScale" priority="1692">
      <colorScale>
        <cfvo type="min"/>
        <cfvo type="max"/>
        <color rgb="FFFCFCFF"/>
        <color rgb="FF63BE7B"/>
      </colorScale>
    </cfRule>
  </conditionalFormatting>
  <conditionalFormatting sqref="M19">
    <cfRule type="colorScale" priority="1690">
      <colorScale>
        <cfvo type="min"/>
        <cfvo type="max"/>
        <color rgb="FFFCFCFF"/>
        <color rgb="FF63BE7B"/>
      </colorScale>
    </cfRule>
  </conditionalFormatting>
  <conditionalFormatting sqref="M19">
    <cfRule type="colorScale" priority="1689">
      <colorScale>
        <cfvo type="min"/>
        <cfvo type="max"/>
        <color rgb="FFFCFCFF"/>
        <color rgb="FF63BE7B"/>
      </colorScale>
    </cfRule>
  </conditionalFormatting>
  <conditionalFormatting sqref="N19:N20">
    <cfRule type="colorScale" priority="1688">
      <colorScale>
        <cfvo type="min"/>
        <cfvo type="max"/>
        <color rgb="FFFCFCFF"/>
        <color rgb="FF63BE7B"/>
      </colorScale>
    </cfRule>
  </conditionalFormatting>
  <conditionalFormatting sqref="N19:N20">
    <cfRule type="colorScale" priority="1687">
      <colorScale>
        <cfvo type="min"/>
        <cfvo type="max"/>
        <color rgb="FFFCFCFF"/>
        <color rgb="FF63BE7B"/>
      </colorScale>
    </cfRule>
  </conditionalFormatting>
  <conditionalFormatting sqref="D19">
    <cfRule type="colorScale" priority="1686">
      <colorScale>
        <cfvo type="min"/>
        <cfvo type="percentile" val="50"/>
        <cfvo type="max"/>
        <color rgb="FFF8696B"/>
        <color rgb="FFFCFCFF"/>
        <color rgb="FF63BE7B"/>
      </colorScale>
    </cfRule>
  </conditionalFormatting>
  <conditionalFormatting sqref="G19">
    <cfRule type="colorScale" priority="1685">
      <colorScale>
        <cfvo type="min"/>
        <cfvo type="max"/>
        <color rgb="FFFCFCFF"/>
        <color rgb="FF63BE7B"/>
      </colorScale>
    </cfRule>
  </conditionalFormatting>
  <conditionalFormatting sqref="J19">
    <cfRule type="colorScale" priority="1684">
      <colorScale>
        <cfvo type="min"/>
        <cfvo type="max"/>
        <color rgb="FFFCFCFF"/>
        <color rgb="FF63BE7B"/>
      </colorScale>
    </cfRule>
  </conditionalFormatting>
  <conditionalFormatting sqref="M19">
    <cfRule type="colorScale" priority="1683">
      <colorScale>
        <cfvo type="min"/>
        <cfvo type="max"/>
        <color rgb="FFFCFCFF"/>
        <color rgb="FF63BE7B"/>
      </colorScale>
    </cfRule>
  </conditionalFormatting>
  <conditionalFormatting sqref="N19:N20">
    <cfRule type="colorScale" priority="1682">
      <colorScale>
        <cfvo type="min"/>
        <cfvo type="max"/>
        <color rgb="FFFCFCFF"/>
        <color rgb="FF63BE7B"/>
      </colorScale>
    </cfRule>
  </conditionalFormatting>
  <conditionalFormatting sqref="O19">
    <cfRule type="colorScale" priority="1681">
      <colorScale>
        <cfvo type="min"/>
        <cfvo type="percentile" val="50"/>
        <cfvo type="max"/>
        <color rgb="FF63BE7B"/>
        <color rgb="FFFCFCFF"/>
        <color rgb="FFF8696B"/>
      </colorScale>
    </cfRule>
  </conditionalFormatting>
  <conditionalFormatting sqref="P19">
    <cfRule type="colorScale" priority="1680">
      <colorScale>
        <cfvo type="min"/>
        <cfvo type="percentile" val="50"/>
        <cfvo type="max"/>
        <color rgb="FF63BE7B"/>
        <color rgb="FFFCFCFF"/>
        <color rgb="FFF8696B"/>
      </colorScale>
    </cfRule>
  </conditionalFormatting>
  <conditionalFormatting sqref="Q19">
    <cfRule type="colorScale" priority="1679">
      <colorScale>
        <cfvo type="min"/>
        <cfvo type="percentile" val="50"/>
        <cfvo type="max"/>
        <color rgb="FFF8696B"/>
        <color rgb="FFFCFCFF"/>
        <color rgb="FF63BE7B"/>
      </colorScale>
    </cfRule>
  </conditionalFormatting>
  <conditionalFormatting sqref="R19">
    <cfRule type="colorScale" priority="1678">
      <colorScale>
        <cfvo type="min"/>
        <cfvo type="max"/>
        <color rgb="FFFCFCFF"/>
        <color rgb="FF63BE7B"/>
      </colorScale>
    </cfRule>
  </conditionalFormatting>
  <conditionalFormatting sqref="S19">
    <cfRule type="colorScale" priority="1677">
      <colorScale>
        <cfvo type="min"/>
        <cfvo type="max"/>
        <color rgb="FFFCFCFF"/>
        <color rgb="FF63BE7B"/>
      </colorScale>
    </cfRule>
  </conditionalFormatting>
  <conditionalFormatting sqref="T19">
    <cfRule type="colorScale" priority="1676">
      <colorScale>
        <cfvo type="min"/>
        <cfvo type="max"/>
        <color rgb="FFFCFCFF"/>
        <color rgb="FF63BE7B"/>
      </colorScale>
    </cfRule>
  </conditionalFormatting>
  <conditionalFormatting sqref="U19">
    <cfRule type="colorScale" priority="1674">
      <colorScale>
        <cfvo type="min"/>
        <cfvo type="max"/>
        <color rgb="FFFCFCFF"/>
        <color rgb="FF63BE7B"/>
      </colorScale>
    </cfRule>
    <cfRule type="colorScale" priority="1675">
      <colorScale>
        <cfvo type="min"/>
        <cfvo type="percentile" val="50"/>
        <cfvo type="max"/>
        <color rgb="FFF8696B"/>
        <color rgb="FFFCFCFF"/>
        <color rgb="FF63BE7B"/>
      </colorScale>
    </cfRule>
  </conditionalFormatting>
  <conditionalFormatting sqref="V19">
    <cfRule type="colorScale" priority="1673">
      <colorScale>
        <cfvo type="min"/>
        <cfvo type="percentile" val="50"/>
        <cfvo type="max"/>
        <color rgb="FF63BE7B"/>
        <color rgb="FFFCFCFF"/>
        <color rgb="FFF8696B"/>
      </colorScale>
    </cfRule>
  </conditionalFormatting>
  <conditionalFormatting sqref="W19">
    <cfRule type="colorScale" priority="1672">
      <colorScale>
        <cfvo type="min"/>
        <cfvo type="percentile" val="50"/>
        <cfvo type="max"/>
        <color rgb="FF63BE7B"/>
        <color rgb="FFFCFCFF"/>
        <color rgb="FFF8696B"/>
      </colorScale>
    </cfRule>
  </conditionalFormatting>
  <conditionalFormatting sqref="D19">
    <cfRule type="colorScale" priority="1671">
      <colorScale>
        <cfvo type="min"/>
        <cfvo type="percentile" val="50"/>
        <cfvo type="max"/>
        <color rgb="FFF8696B"/>
        <color rgb="FFFCFCFF"/>
        <color rgb="FF63BE7B"/>
      </colorScale>
    </cfRule>
  </conditionalFormatting>
  <conditionalFormatting sqref="G19">
    <cfRule type="colorScale" priority="1670">
      <colorScale>
        <cfvo type="min"/>
        <cfvo type="max"/>
        <color rgb="FFFCFCFF"/>
        <color rgb="FF63BE7B"/>
      </colorScale>
    </cfRule>
  </conditionalFormatting>
  <conditionalFormatting sqref="J19">
    <cfRule type="colorScale" priority="1669">
      <colorScale>
        <cfvo type="min"/>
        <cfvo type="max"/>
        <color rgb="FFFCFCFF"/>
        <color rgb="FF63BE7B"/>
      </colorScale>
    </cfRule>
  </conditionalFormatting>
  <conditionalFormatting sqref="M19">
    <cfRule type="colorScale" priority="1668">
      <colorScale>
        <cfvo type="min"/>
        <cfvo type="max"/>
        <color rgb="FFFCFCFF"/>
        <color rgb="FF63BE7B"/>
      </colorScale>
    </cfRule>
  </conditionalFormatting>
  <conditionalFormatting sqref="N19:N20">
    <cfRule type="colorScale" priority="1667">
      <colorScale>
        <cfvo type="min"/>
        <cfvo type="max"/>
        <color rgb="FFFCFCFF"/>
        <color rgb="FF63BE7B"/>
      </colorScale>
    </cfRule>
  </conditionalFormatting>
  <conditionalFormatting sqref="O19">
    <cfRule type="colorScale" priority="1666">
      <colorScale>
        <cfvo type="min"/>
        <cfvo type="percentile" val="50"/>
        <cfvo type="max"/>
        <color rgb="FF63BE7B"/>
        <color rgb="FFFCFCFF"/>
        <color rgb="FFF8696B"/>
      </colorScale>
    </cfRule>
  </conditionalFormatting>
  <conditionalFormatting sqref="P19">
    <cfRule type="colorScale" priority="1665">
      <colorScale>
        <cfvo type="min"/>
        <cfvo type="percentile" val="50"/>
        <cfvo type="max"/>
        <color rgb="FF63BE7B"/>
        <color rgb="FFFCFCFF"/>
        <color rgb="FFF8696B"/>
      </colorScale>
    </cfRule>
  </conditionalFormatting>
  <conditionalFormatting sqref="Q19">
    <cfRule type="colorScale" priority="1664">
      <colorScale>
        <cfvo type="min"/>
        <cfvo type="percentile" val="50"/>
        <cfvo type="max"/>
        <color rgb="FFF8696B"/>
        <color rgb="FFFCFCFF"/>
        <color rgb="FF63BE7B"/>
      </colorScale>
    </cfRule>
  </conditionalFormatting>
  <conditionalFormatting sqref="R19">
    <cfRule type="colorScale" priority="1663">
      <colorScale>
        <cfvo type="min"/>
        <cfvo type="max"/>
        <color rgb="FFFCFCFF"/>
        <color rgb="FF63BE7B"/>
      </colorScale>
    </cfRule>
  </conditionalFormatting>
  <conditionalFormatting sqref="S19">
    <cfRule type="colorScale" priority="1662">
      <colorScale>
        <cfvo type="min"/>
        <cfvo type="max"/>
        <color rgb="FFFCFCFF"/>
        <color rgb="FF63BE7B"/>
      </colorScale>
    </cfRule>
  </conditionalFormatting>
  <conditionalFormatting sqref="T19">
    <cfRule type="colorScale" priority="1661">
      <colorScale>
        <cfvo type="min"/>
        <cfvo type="max"/>
        <color rgb="FFFCFCFF"/>
        <color rgb="FF63BE7B"/>
      </colorScale>
    </cfRule>
  </conditionalFormatting>
  <conditionalFormatting sqref="U19">
    <cfRule type="colorScale" priority="1660">
      <colorScale>
        <cfvo type="min"/>
        <cfvo type="max"/>
        <color rgb="FFFCFCFF"/>
        <color rgb="FF63BE7B"/>
      </colorScale>
    </cfRule>
  </conditionalFormatting>
  <conditionalFormatting sqref="V19">
    <cfRule type="colorScale" priority="1659">
      <colorScale>
        <cfvo type="min"/>
        <cfvo type="percentile" val="50"/>
        <cfvo type="max"/>
        <color rgb="FF63BE7B"/>
        <color rgb="FFFCFCFF"/>
        <color rgb="FFF8696B"/>
      </colorScale>
    </cfRule>
  </conditionalFormatting>
  <conditionalFormatting sqref="W19">
    <cfRule type="colorScale" priority="1658">
      <colorScale>
        <cfvo type="min"/>
        <cfvo type="percentile" val="50"/>
        <cfvo type="max"/>
        <color rgb="FF63BE7B"/>
        <color rgb="FFFCFCFF"/>
        <color rgb="FFF8696B"/>
      </colorScale>
    </cfRule>
  </conditionalFormatting>
  <conditionalFormatting sqref="D19">
    <cfRule type="colorScale" priority="1657">
      <colorScale>
        <cfvo type="min"/>
        <cfvo type="percentile" val="50"/>
        <cfvo type="max"/>
        <color rgb="FFF8696B"/>
        <color rgb="FFFCFCFF"/>
        <color rgb="FF63BE7B"/>
      </colorScale>
    </cfRule>
  </conditionalFormatting>
  <conditionalFormatting sqref="G19">
    <cfRule type="colorScale" priority="1656">
      <colorScale>
        <cfvo type="min"/>
        <cfvo type="max"/>
        <color rgb="FFFCFCFF"/>
        <color rgb="FF63BE7B"/>
      </colorScale>
    </cfRule>
  </conditionalFormatting>
  <conditionalFormatting sqref="P19">
    <cfRule type="colorScale" priority="1655">
      <colorScale>
        <cfvo type="min"/>
        <cfvo type="percentile" val="50"/>
        <cfvo type="max"/>
        <color rgb="FF63BE7B"/>
        <color rgb="FFFCFCFF"/>
        <color rgb="FFF8696B"/>
      </colorScale>
    </cfRule>
  </conditionalFormatting>
  <conditionalFormatting sqref="Q19">
    <cfRule type="colorScale" priority="1654">
      <colorScale>
        <cfvo type="min"/>
        <cfvo type="percentile" val="50"/>
        <cfvo type="max"/>
        <color rgb="FFF8696B"/>
        <color rgb="FFFCFCFF"/>
        <color rgb="FF63BE7B"/>
      </colorScale>
    </cfRule>
  </conditionalFormatting>
  <conditionalFormatting sqref="R19">
    <cfRule type="colorScale" priority="1653">
      <colorScale>
        <cfvo type="min"/>
        <cfvo type="max"/>
        <color rgb="FFFCFCFF"/>
        <color rgb="FF63BE7B"/>
      </colorScale>
    </cfRule>
  </conditionalFormatting>
  <conditionalFormatting sqref="S19">
    <cfRule type="colorScale" priority="1652">
      <colorScale>
        <cfvo type="min"/>
        <cfvo type="max"/>
        <color rgb="FFFCFCFF"/>
        <color rgb="FF63BE7B"/>
      </colorScale>
    </cfRule>
  </conditionalFormatting>
  <conditionalFormatting sqref="T19">
    <cfRule type="colorScale" priority="1651">
      <colorScale>
        <cfvo type="min"/>
        <cfvo type="max"/>
        <color rgb="FFFCFCFF"/>
        <color rgb="FF63BE7B"/>
      </colorScale>
    </cfRule>
  </conditionalFormatting>
  <conditionalFormatting sqref="V19">
    <cfRule type="colorScale" priority="1650">
      <colorScale>
        <cfvo type="min"/>
        <cfvo type="percentile" val="50"/>
        <cfvo type="max"/>
        <color rgb="FF63BE7B"/>
        <color rgb="FFFCFCFF"/>
        <color rgb="FFF8696B"/>
      </colorScale>
    </cfRule>
  </conditionalFormatting>
  <conditionalFormatting sqref="W19">
    <cfRule type="colorScale" priority="1649">
      <colorScale>
        <cfvo type="min"/>
        <cfvo type="percentile" val="50"/>
        <cfvo type="max"/>
        <color rgb="FF63BE7B"/>
        <color rgb="FFFCFCFF"/>
        <color rgb="FFF8696B"/>
      </colorScale>
    </cfRule>
  </conditionalFormatting>
  <conditionalFormatting sqref="J19">
    <cfRule type="colorScale" priority="1648">
      <colorScale>
        <cfvo type="min"/>
        <cfvo type="max"/>
        <color rgb="FFFCFCFF"/>
        <color rgb="FF63BE7B"/>
      </colorScale>
    </cfRule>
  </conditionalFormatting>
  <conditionalFormatting sqref="O19">
    <cfRule type="colorScale" priority="1647">
      <colorScale>
        <cfvo type="min"/>
        <cfvo type="percentile" val="50"/>
        <cfvo type="max"/>
        <color rgb="FF63BE7B"/>
        <color rgb="FFFCFCFF"/>
        <color rgb="FFF8696B"/>
      </colorScale>
    </cfRule>
  </conditionalFormatting>
  <conditionalFormatting sqref="U19">
    <cfRule type="colorScale" priority="1645">
      <colorScale>
        <cfvo type="min"/>
        <cfvo type="max"/>
        <color rgb="FFFCFCFF"/>
        <color rgb="FF63BE7B"/>
      </colorScale>
    </cfRule>
    <cfRule type="colorScale" priority="1646">
      <colorScale>
        <cfvo type="min"/>
        <cfvo type="percentile" val="50"/>
        <cfvo type="max"/>
        <color rgb="FFF8696B"/>
        <color rgb="FFFCFCFF"/>
        <color rgb="FF63BE7B"/>
      </colorScale>
    </cfRule>
  </conditionalFormatting>
  <conditionalFormatting sqref="U19">
    <cfRule type="colorScale" priority="1644">
      <colorScale>
        <cfvo type="min"/>
        <cfvo type="percentile" val="50"/>
        <cfvo type="max"/>
        <color rgb="FFF8696B"/>
        <color rgb="FFFCFCFF"/>
        <color rgb="FF63BE7B"/>
      </colorScale>
    </cfRule>
  </conditionalFormatting>
  <conditionalFormatting sqref="O19">
    <cfRule type="colorScale" priority="1642">
      <colorScale>
        <cfvo type="min"/>
        <cfvo type="percentile" val="50"/>
        <cfvo type="max"/>
        <color rgb="FF63BE7B"/>
        <color rgb="FFFCFCFF"/>
        <color rgb="FFF8696B"/>
      </colorScale>
    </cfRule>
    <cfRule type="colorScale" priority="1643">
      <colorScale>
        <cfvo type="min"/>
        <cfvo type="max"/>
        <color rgb="FFFCFCFF"/>
        <color rgb="FF63BE7B"/>
      </colorScale>
    </cfRule>
  </conditionalFormatting>
  <conditionalFormatting sqref="S19">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T19">
    <cfRule type="colorScale" priority="1638">
      <colorScale>
        <cfvo type="min"/>
        <cfvo type="max"/>
        <color rgb="FFFCFCFF"/>
        <color rgb="FF63BE7B"/>
      </colorScale>
    </cfRule>
    <cfRule type="colorScale" priority="1639">
      <colorScale>
        <cfvo type="min"/>
        <cfvo type="percentile" val="50"/>
        <cfvo type="max"/>
        <color rgb="FFF8696B"/>
        <color rgb="FFFCFCFF"/>
        <color rgb="FF63BE7B"/>
      </colorScale>
    </cfRule>
  </conditionalFormatting>
  <conditionalFormatting sqref="E19">
    <cfRule type="colorScale" priority="1637">
      <colorScale>
        <cfvo type="min"/>
        <cfvo type="max"/>
        <color rgb="FFFCFCFF"/>
        <color rgb="FF63BE7B"/>
      </colorScale>
    </cfRule>
  </conditionalFormatting>
  <conditionalFormatting sqref="F19">
    <cfRule type="colorScale" priority="1636">
      <colorScale>
        <cfvo type="min"/>
        <cfvo type="max"/>
        <color rgb="FFFCFCFF"/>
        <color rgb="FF63BE7B"/>
      </colorScale>
    </cfRule>
  </conditionalFormatting>
  <conditionalFormatting sqref="H19">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onditionalFormatting>
  <conditionalFormatting sqref="I19">
    <cfRule type="colorScale" priority="1633">
      <colorScale>
        <cfvo type="min"/>
        <cfvo type="max"/>
        <color rgb="FFFCFCFF"/>
        <color rgb="FF63BE7B"/>
      </colorScale>
    </cfRule>
  </conditionalFormatting>
  <conditionalFormatting sqref="K19">
    <cfRule type="colorScale" priority="1632">
      <colorScale>
        <cfvo type="min"/>
        <cfvo type="max"/>
        <color rgb="FFFCFCFF"/>
        <color rgb="FF63BE7B"/>
      </colorScale>
    </cfRule>
  </conditionalFormatting>
  <conditionalFormatting sqref="L19">
    <cfRule type="colorScale" priority="1631">
      <colorScale>
        <cfvo type="min"/>
        <cfvo type="max"/>
        <color rgb="FFFCFCFF"/>
        <color rgb="FF63BE7B"/>
      </colorScale>
    </cfRule>
  </conditionalFormatting>
  <conditionalFormatting sqref="U19">
    <cfRule type="colorScale" priority="1630">
      <colorScale>
        <cfvo type="min"/>
        <cfvo type="max"/>
        <color rgb="FFFCFCFF"/>
        <color rgb="FF63BE7B"/>
      </colorScale>
    </cfRule>
  </conditionalFormatting>
  <conditionalFormatting sqref="M19:N19 N20">
    <cfRule type="colorScale" priority="1629">
      <colorScale>
        <cfvo type="min"/>
        <cfvo type="max"/>
        <color rgb="FFFCFCFF"/>
        <color rgb="FF63BE7B"/>
      </colorScale>
    </cfRule>
  </conditionalFormatting>
  <conditionalFormatting sqref="M19">
    <cfRule type="colorScale" priority="1628">
      <colorScale>
        <cfvo type="min"/>
        <cfvo type="max"/>
        <color rgb="FFFCFCFF"/>
        <color rgb="FF63BE7B"/>
      </colorScale>
    </cfRule>
  </conditionalFormatting>
  <conditionalFormatting sqref="N19:N20">
    <cfRule type="colorScale" priority="1627">
      <colorScale>
        <cfvo type="min"/>
        <cfvo type="max"/>
        <color rgb="FFFCFCFF"/>
        <color rgb="FF63BE7B"/>
      </colorScale>
    </cfRule>
  </conditionalFormatting>
  <conditionalFormatting sqref="D19">
    <cfRule type="colorScale" priority="1626">
      <colorScale>
        <cfvo type="min"/>
        <cfvo type="percentile" val="50"/>
        <cfvo type="max"/>
        <color rgb="FFF8696B"/>
        <color rgb="FFFCFCFF"/>
        <color rgb="FF63BE7B"/>
      </colorScale>
    </cfRule>
  </conditionalFormatting>
  <conditionalFormatting sqref="G19">
    <cfRule type="colorScale" priority="1625">
      <colorScale>
        <cfvo type="min"/>
        <cfvo type="max"/>
        <color rgb="FFFCFCFF"/>
        <color rgb="FF63BE7B"/>
      </colorScale>
    </cfRule>
  </conditionalFormatting>
  <conditionalFormatting sqref="J19">
    <cfRule type="colorScale" priority="1624">
      <colorScale>
        <cfvo type="min"/>
        <cfvo type="max"/>
        <color rgb="FFFCFCFF"/>
        <color rgb="FF63BE7B"/>
      </colorScale>
    </cfRule>
  </conditionalFormatting>
  <conditionalFormatting sqref="M19">
    <cfRule type="colorScale" priority="1623">
      <colorScale>
        <cfvo type="min"/>
        <cfvo type="max"/>
        <color rgb="FFFCFCFF"/>
        <color rgb="FF63BE7B"/>
      </colorScale>
    </cfRule>
  </conditionalFormatting>
  <conditionalFormatting sqref="N19:N20">
    <cfRule type="colorScale" priority="1622">
      <colorScale>
        <cfvo type="min"/>
        <cfvo type="max"/>
        <color rgb="FFFCFCFF"/>
        <color rgb="FF63BE7B"/>
      </colorScale>
    </cfRule>
  </conditionalFormatting>
  <conditionalFormatting sqref="O19">
    <cfRule type="colorScale" priority="1621">
      <colorScale>
        <cfvo type="min"/>
        <cfvo type="percentile" val="50"/>
        <cfvo type="max"/>
        <color rgb="FF63BE7B"/>
        <color rgb="FFFCFCFF"/>
        <color rgb="FFF8696B"/>
      </colorScale>
    </cfRule>
  </conditionalFormatting>
  <conditionalFormatting sqref="P19">
    <cfRule type="colorScale" priority="1620">
      <colorScale>
        <cfvo type="min"/>
        <cfvo type="percentile" val="50"/>
        <cfvo type="max"/>
        <color rgb="FF63BE7B"/>
        <color rgb="FFFCFCFF"/>
        <color rgb="FFF8696B"/>
      </colorScale>
    </cfRule>
  </conditionalFormatting>
  <conditionalFormatting sqref="Q19">
    <cfRule type="colorScale" priority="1619">
      <colorScale>
        <cfvo type="min"/>
        <cfvo type="percentile" val="50"/>
        <cfvo type="max"/>
        <color rgb="FFF8696B"/>
        <color rgb="FFFCFCFF"/>
        <color rgb="FF63BE7B"/>
      </colorScale>
    </cfRule>
  </conditionalFormatting>
  <conditionalFormatting sqref="R19">
    <cfRule type="colorScale" priority="1618">
      <colorScale>
        <cfvo type="min"/>
        <cfvo type="max"/>
        <color rgb="FFFCFCFF"/>
        <color rgb="FF63BE7B"/>
      </colorScale>
    </cfRule>
  </conditionalFormatting>
  <conditionalFormatting sqref="S19">
    <cfRule type="colorScale" priority="1617">
      <colorScale>
        <cfvo type="min"/>
        <cfvo type="max"/>
        <color rgb="FFFCFCFF"/>
        <color rgb="FF63BE7B"/>
      </colorScale>
    </cfRule>
  </conditionalFormatting>
  <conditionalFormatting sqref="T19">
    <cfRule type="colorScale" priority="1616">
      <colorScale>
        <cfvo type="min"/>
        <cfvo type="max"/>
        <color rgb="FFFCFCFF"/>
        <color rgb="FF63BE7B"/>
      </colorScale>
    </cfRule>
  </conditionalFormatting>
  <conditionalFormatting sqref="U19">
    <cfRule type="colorScale" priority="1615">
      <colorScale>
        <cfvo type="min"/>
        <cfvo type="max"/>
        <color rgb="FFFCFCFF"/>
        <color rgb="FF63BE7B"/>
      </colorScale>
    </cfRule>
  </conditionalFormatting>
  <conditionalFormatting sqref="V19">
    <cfRule type="colorScale" priority="1614">
      <colorScale>
        <cfvo type="min"/>
        <cfvo type="percentile" val="50"/>
        <cfvo type="max"/>
        <color rgb="FF63BE7B"/>
        <color rgb="FFFCFCFF"/>
        <color rgb="FFF8696B"/>
      </colorScale>
    </cfRule>
  </conditionalFormatting>
  <conditionalFormatting sqref="W19">
    <cfRule type="colorScale" priority="1613">
      <colorScale>
        <cfvo type="min"/>
        <cfvo type="percentile" val="50"/>
        <cfvo type="max"/>
        <color rgb="FF63BE7B"/>
        <color rgb="FFFCFCFF"/>
        <color rgb="FFF8696B"/>
      </colorScale>
    </cfRule>
  </conditionalFormatting>
  <conditionalFormatting sqref="D19">
    <cfRule type="colorScale" priority="1612">
      <colorScale>
        <cfvo type="min"/>
        <cfvo type="percentile" val="50"/>
        <cfvo type="max"/>
        <color rgb="FFF8696B"/>
        <color rgb="FFFCFCFF"/>
        <color rgb="FF63BE7B"/>
      </colorScale>
    </cfRule>
  </conditionalFormatting>
  <conditionalFormatting sqref="G19">
    <cfRule type="colorScale" priority="1611">
      <colorScale>
        <cfvo type="min"/>
        <cfvo type="max"/>
        <color rgb="FFFCFCFF"/>
        <color rgb="FF63BE7B"/>
      </colorScale>
    </cfRule>
  </conditionalFormatting>
  <conditionalFormatting sqref="J19">
    <cfRule type="colorScale" priority="1610">
      <colorScale>
        <cfvo type="min"/>
        <cfvo type="max"/>
        <color rgb="FFFCFCFF"/>
        <color rgb="FF63BE7B"/>
      </colorScale>
    </cfRule>
  </conditionalFormatting>
  <conditionalFormatting sqref="M19">
    <cfRule type="colorScale" priority="1609">
      <colorScale>
        <cfvo type="min"/>
        <cfvo type="max"/>
        <color rgb="FFFCFCFF"/>
        <color rgb="FF63BE7B"/>
      </colorScale>
    </cfRule>
  </conditionalFormatting>
  <conditionalFormatting sqref="N19:N20">
    <cfRule type="colorScale" priority="1608">
      <colorScale>
        <cfvo type="min"/>
        <cfvo type="max"/>
        <color rgb="FFFCFCFF"/>
        <color rgb="FF63BE7B"/>
      </colorScale>
    </cfRule>
  </conditionalFormatting>
  <conditionalFormatting sqref="O19">
    <cfRule type="colorScale" priority="1607">
      <colorScale>
        <cfvo type="min"/>
        <cfvo type="percentile" val="50"/>
        <cfvo type="max"/>
        <color rgb="FF63BE7B"/>
        <color rgb="FFFCFCFF"/>
        <color rgb="FFF8696B"/>
      </colorScale>
    </cfRule>
  </conditionalFormatting>
  <conditionalFormatting sqref="P19">
    <cfRule type="colorScale" priority="1606">
      <colorScale>
        <cfvo type="min"/>
        <cfvo type="percentile" val="50"/>
        <cfvo type="max"/>
        <color rgb="FF63BE7B"/>
        <color rgb="FFFCFCFF"/>
        <color rgb="FFF8696B"/>
      </colorScale>
    </cfRule>
  </conditionalFormatting>
  <conditionalFormatting sqref="Q19">
    <cfRule type="colorScale" priority="1605">
      <colorScale>
        <cfvo type="min"/>
        <cfvo type="percentile" val="50"/>
        <cfvo type="max"/>
        <color rgb="FFF8696B"/>
        <color rgb="FFFCFCFF"/>
        <color rgb="FF63BE7B"/>
      </colorScale>
    </cfRule>
  </conditionalFormatting>
  <conditionalFormatting sqref="R19">
    <cfRule type="colorScale" priority="1604">
      <colorScale>
        <cfvo type="min"/>
        <cfvo type="max"/>
        <color rgb="FFFCFCFF"/>
        <color rgb="FF63BE7B"/>
      </colorScale>
    </cfRule>
  </conditionalFormatting>
  <conditionalFormatting sqref="S19">
    <cfRule type="colorScale" priority="1603">
      <colorScale>
        <cfvo type="min"/>
        <cfvo type="max"/>
        <color rgb="FFFCFCFF"/>
        <color rgb="FF63BE7B"/>
      </colorScale>
    </cfRule>
  </conditionalFormatting>
  <conditionalFormatting sqref="T19">
    <cfRule type="colorScale" priority="1602">
      <colorScale>
        <cfvo type="min"/>
        <cfvo type="max"/>
        <color rgb="FFFCFCFF"/>
        <color rgb="FF63BE7B"/>
      </colorScale>
    </cfRule>
  </conditionalFormatting>
  <conditionalFormatting sqref="U19">
    <cfRule type="colorScale" priority="1601">
      <colorScale>
        <cfvo type="min"/>
        <cfvo type="max"/>
        <color rgb="FFFCFCFF"/>
        <color rgb="FF63BE7B"/>
      </colorScale>
    </cfRule>
  </conditionalFormatting>
  <conditionalFormatting sqref="V19">
    <cfRule type="colorScale" priority="1600">
      <colorScale>
        <cfvo type="min"/>
        <cfvo type="percentile" val="50"/>
        <cfvo type="max"/>
        <color rgb="FF63BE7B"/>
        <color rgb="FFFCFCFF"/>
        <color rgb="FFF8696B"/>
      </colorScale>
    </cfRule>
  </conditionalFormatting>
  <conditionalFormatting sqref="W19">
    <cfRule type="colorScale" priority="1599">
      <colorScale>
        <cfvo type="min"/>
        <cfvo type="percentile" val="50"/>
        <cfvo type="max"/>
        <color rgb="FF63BE7B"/>
        <color rgb="FFFCFCFF"/>
        <color rgb="FFF8696B"/>
      </colorScale>
    </cfRule>
  </conditionalFormatting>
  <conditionalFormatting sqref="E42:N42 N43:N47">
    <cfRule type="colorScale" priority="1597">
      <colorScale>
        <cfvo type="min"/>
        <cfvo type="max"/>
        <color rgb="FFFCFCFF"/>
        <color rgb="FF63BE7B"/>
      </colorScale>
    </cfRule>
  </conditionalFormatting>
  <conditionalFormatting sqref="E42:N42 N43:N47">
    <cfRule type="colorScale" priority="1598">
      <colorScale>
        <cfvo type="min"/>
        <cfvo type="max"/>
        <color rgb="FFFCFCFF"/>
        <color rgb="FF63BE7B"/>
      </colorScale>
    </cfRule>
  </conditionalFormatting>
  <conditionalFormatting sqref="Q42:W42">
    <cfRule type="colorScale" priority="1593">
      <colorScale>
        <cfvo type="min"/>
        <cfvo type="max"/>
        <color rgb="FFFFEF9C"/>
        <color rgb="FF63BE7B"/>
      </colorScale>
    </cfRule>
  </conditionalFormatting>
  <conditionalFormatting sqref="R42:S42">
    <cfRule type="colorScale" priority="1586">
      <colorScale>
        <cfvo type="min"/>
        <cfvo type="max"/>
        <color rgb="FFFFEF9C"/>
        <color rgb="FF63BE7B"/>
      </colorScale>
    </cfRule>
    <cfRule type="colorScale" priority="1587">
      <colorScale>
        <cfvo type="min"/>
        <cfvo type="max"/>
        <color rgb="FFFFEF9C"/>
        <color rgb="FF63BE7B"/>
      </colorScale>
    </cfRule>
    <cfRule type="colorScale" priority="1588">
      <colorScale>
        <cfvo type="min"/>
        <cfvo type="percentile" val="50"/>
        <cfvo type="max"/>
        <color rgb="FFF8696B"/>
        <color rgb="FFFCFCFF"/>
        <color rgb="FF63BE7B"/>
      </colorScale>
    </cfRule>
    <cfRule type="colorScale" priority="1589">
      <colorScale>
        <cfvo type="min"/>
        <cfvo type="max"/>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fRule type="colorScale" priority="1592">
      <colorScale>
        <cfvo type="min"/>
        <cfvo type="max"/>
        <color rgb="FFFCFCFF"/>
        <color rgb="FF63BE7B"/>
      </colorScale>
    </cfRule>
  </conditionalFormatting>
  <conditionalFormatting sqref="U42:W42">
    <cfRule type="colorScale" priority="1594">
      <colorScale>
        <cfvo type="min"/>
        <cfvo type="max"/>
        <color rgb="FFFFEF9C"/>
        <color rgb="FF63BE7B"/>
      </colorScale>
    </cfRule>
    <cfRule type="colorScale" priority="1595">
      <colorScale>
        <cfvo type="min"/>
        <cfvo type="max"/>
        <color rgb="FFFFEF9C"/>
        <color rgb="FF63BE7B"/>
      </colorScale>
    </cfRule>
    <cfRule type="colorScale" priority="1596">
      <colorScale>
        <cfvo type="min"/>
        <cfvo type="max"/>
        <color rgb="FFFFEF9C"/>
        <color rgb="FF63BE7B"/>
      </colorScale>
    </cfRule>
  </conditionalFormatting>
  <conditionalFormatting sqref="D4:D25 D2 D30 D27:D28 D32:D47">
    <cfRule type="colorScale" priority="1585">
      <colorScale>
        <cfvo type="min"/>
        <cfvo type="percentile" val="50"/>
        <cfvo type="max"/>
        <color rgb="FFF8696B"/>
        <color rgb="FFFCFCFF"/>
        <color rgb="FF63BE7B"/>
      </colorScale>
    </cfRule>
  </conditionalFormatting>
  <conditionalFormatting sqref="G4:G25 G2 G30 G27:G28 G32:G47">
    <cfRule type="colorScale" priority="1584">
      <colorScale>
        <cfvo type="min"/>
        <cfvo type="max"/>
        <color rgb="FFFCFCFF"/>
        <color rgb="FF63BE7B"/>
      </colorScale>
    </cfRule>
  </conditionalFormatting>
  <conditionalFormatting sqref="J4:J25 J2 J30 J27:J28 J32:J47">
    <cfRule type="colorScale" priority="1583">
      <colorScale>
        <cfvo type="min"/>
        <cfvo type="max"/>
        <color rgb="FFFCFCFF"/>
        <color rgb="FF63BE7B"/>
      </colorScale>
    </cfRule>
  </conditionalFormatting>
  <conditionalFormatting sqref="M4:M25 M2 M30 M27:M28 M32:M47">
    <cfRule type="colorScale" priority="1582">
      <colorScale>
        <cfvo type="min"/>
        <cfvo type="max"/>
        <color rgb="FFFCFCFF"/>
        <color rgb="FF63BE7B"/>
      </colorScale>
    </cfRule>
  </conditionalFormatting>
  <conditionalFormatting sqref="N2 N30 N27:N28 N32:N47 N4:N25">
    <cfRule type="colorScale" priority="1581">
      <colorScale>
        <cfvo type="min"/>
        <cfvo type="max"/>
        <color rgb="FFFCFCFF"/>
        <color rgb="FF63BE7B"/>
      </colorScale>
    </cfRule>
  </conditionalFormatting>
  <conditionalFormatting sqref="O4:O25 O2 O30 O27:O28 O32:O47">
    <cfRule type="colorScale" priority="1580">
      <colorScale>
        <cfvo type="min"/>
        <cfvo type="percentile" val="50"/>
        <cfvo type="max"/>
        <color rgb="FF63BE7B"/>
        <color rgb="FFFCFCFF"/>
        <color rgb="FFF8696B"/>
      </colorScale>
    </cfRule>
  </conditionalFormatting>
  <conditionalFormatting sqref="P4:P25 P2 P30 P27:P28 P32:P47">
    <cfRule type="colorScale" priority="1579">
      <colorScale>
        <cfvo type="min"/>
        <cfvo type="percentile" val="50"/>
        <cfvo type="max"/>
        <color rgb="FF63BE7B"/>
        <color rgb="FFFCFCFF"/>
        <color rgb="FFF8696B"/>
      </colorScale>
    </cfRule>
  </conditionalFormatting>
  <conditionalFormatting sqref="Q4:Q25 Q2 Q30 Q27:Q28 Q32:Q47">
    <cfRule type="colorScale" priority="1578">
      <colorScale>
        <cfvo type="min"/>
        <cfvo type="percentile" val="50"/>
        <cfvo type="max"/>
        <color rgb="FFF8696B"/>
        <color rgb="FFFCFCFF"/>
        <color rgb="FF63BE7B"/>
      </colorScale>
    </cfRule>
  </conditionalFormatting>
  <conditionalFormatting sqref="R4:R25 R2 R30 R27:R28 R32:R47">
    <cfRule type="colorScale" priority="1577">
      <colorScale>
        <cfvo type="min"/>
        <cfvo type="max"/>
        <color rgb="FFFCFCFF"/>
        <color rgb="FF63BE7B"/>
      </colorScale>
    </cfRule>
  </conditionalFormatting>
  <conditionalFormatting sqref="S4:S25 S2 S30 S27:S28 S32:S47">
    <cfRule type="colorScale" priority="1576">
      <colorScale>
        <cfvo type="min"/>
        <cfvo type="percentile" val="50"/>
        <cfvo type="max"/>
        <color rgb="FFF8696B"/>
        <color rgb="FFFCFCFF"/>
        <color rgb="FF63BE7B"/>
      </colorScale>
    </cfRule>
  </conditionalFormatting>
  <conditionalFormatting sqref="T4:T25 T2 T30 T27:T28 T32:T47">
    <cfRule type="colorScale" priority="1575">
      <colorScale>
        <cfvo type="min"/>
        <cfvo type="percentile" val="50"/>
        <cfvo type="max"/>
        <color rgb="FFF8696B"/>
        <color rgb="FFFCFCFF"/>
        <color rgb="FF63BE7B"/>
      </colorScale>
    </cfRule>
  </conditionalFormatting>
  <conditionalFormatting sqref="U4:U25 U2 U30 U27:U28 U32:U47">
    <cfRule type="colorScale" priority="1574">
      <colorScale>
        <cfvo type="min"/>
        <cfvo type="percentile" val="50"/>
        <cfvo type="max"/>
        <color rgb="FFF8696B"/>
        <color rgb="FFFCFCFF"/>
        <color rgb="FF63BE7B"/>
      </colorScale>
    </cfRule>
  </conditionalFormatting>
  <conditionalFormatting sqref="V4:V25 V2 V30 V27:V28 V32:V47">
    <cfRule type="colorScale" priority="1573">
      <colorScale>
        <cfvo type="min"/>
        <cfvo type="percentile" val="50"/>
        <cfvo type="max"/>
        <color rgb="FF63BE7B"/>
        <color rgb="FFFCFCFF"/>
        <color rgb="FFF8696B"/>
      </colorScale>
    </cfRule>
  </conditionalFormatting>
  <conditionalFormatting sqref="W4:W25 W2 W30 W27:W28 W32:W47">
    <cfRule type="colorScale" priority="1572">
      <colorScale>
        <cfvo type="min"/>
        <cfvo type="percentile" val="50"/>
        <cfvo type="max"/>
        <color rgb="FF63BE7B"/>
        <color rgb="FFFCFCFF"/>
        <color rgb="FFF8696B"/>
      </colorScale>
    </cfRule>
  </conditionalFormatting>
  <conditionalFormatting sqref="E43:N43 N44:N47">
    <cfRule type="colorScale" priority="1570">
      <colorScale>
        <cfvo type="min"/>
        <cfvo type="max"/>
        <color rgb="FFFCFCFF"/>
        <color rgb="FF63BE7B"/>
      </colorScale>
    </cfRule>
  </conditionalFormatting>
  <conditionalFormatting sqref="E43:N43 N44:N47">
    <cfRule type="colorScale" priority="1571">
      <colorScale>
        <cfvo type="min"/>
        <cfvo type="max"/>
        <color rgb="FFFCFCFF"/>
        <color rgb="FF63BE7B"/>
      </colorScale>
    </cfRule>
  </conditionalFormatting>
  <conditionalFormatting sqref="Q43:W43">
    <cfRule type="colorScale" priority="1566">
      <colorScale>
        <cfvo type="min"/>
        <cfvo type="max"/>
        <color rgb="FFFFEF9C"/>
        <color rgb="FF63BE7B"/>
      </colorScale>
    </cfRule>
  </conditionalFormatting>
  <conditionalFormatting sqref="R43:S43">
    <cfRule type="colorScale" priority="1559">
      <colorScale>
        <cfvo type="min"/>
        <cfvo type="max"/>
        <color rgb="FFFFEF9C"/>
        <color rgb="FF63BE7B"/>
      </colorScale>
    </cfRule>
    <cfRule type="colorScale" priority="1560">
      <colorScale>
        <cfvo type="min"/>
        <cfvo type="max"/>
        <color rgb="FFFFEF9C"/>
        <color rgb="FF63BE7B"/>
      </colorScale>
    </cfRule>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fRule type="colorScale" priority="1563">
      <colorScale>
        <cfvo type="min"/>
        <cfvo type="max"/>
        <color rgb="FFFCFCFF"/>
        <color rgb="FF63BE7B"/>
      </colorScale>
    </cfRule>
    <cfRule type="colorScale" priority="1564">
      <colorScale>
        <cfvo type="min"/>
        <cfvo type="percentile" val="50"/>
        <cfvo type="max"/>
        <color rgb="FFF8696B"/>
        <color rgb="FFFCFCFF"/>
        <color rgb="FF63BE7B"/>
      </colorScale>
    </cfRule>
    <cfRule type="colorScale" priority="1565">
      <colorScale>
        <cfvo type="min"/>
        <cfvo type="max"/>
        <color rgb="FFFCFCFF"/>
        <color rgb="FF63BE7B"/>
      </colorScale>
    </cfRule>
  </conditionalFormatting>
  <conditionalFormatting sqref="U43:W43">
    <cfRule type="colorScale" priority="1567">
      <colorScale>
        <cfvo type="min"/>
        <cfvo type="max"/>
        <color rgb="FFFFEF9C"/>
        <color rgb="FF63BE7B"/>
      </colorScale>
    </cfRule>
    <cfRule type="colorScale" priority="1568">
      <colorScale>
        <cfvo type="min"/>
        <cfvo type="max"/>
        <color rgb="FFFFEF9C"/>
        <color rgb="FF63BE7B"/>
      </colorScale>
    </cfRule>
    <cfRule type="colorScale" priority="1569">
      <colorScale>
        <cfvo type="min"/>
        <cfvo type="max"/>
        <color rgb="FFFFEF9C"/>
        <color rgb="FF63BE7B"/>
      </colorScale>
    </cfRule>
  </conditionalFormatting>
  <conditionalFormatting sqref="D3">
    <cfRule type="colorScale" priority="1558">
      <colorScale>
        <cfvo type="min"/>
        <cfvo type="percentile" val="50"/>
        <cfvo type="max"/>
        <color rgb="FFF8696B"/>
        <color rgb="FFFCFCFF"/>
        <color rgb="FF63BE7B"/>
      </colorScale>
    </cfRule>
  </conditionalFormatting>
  <conditionalFormatting sqref="E3">
    <cfRule type="colorScale" priority="1557">
      <colorScale>
        <cfvo type="min"/>
        <cfvo type="max"/>
        <color rgb="FFFCFCFF"/>
        <color rgb="FF63BE7B"/>
      </colorScale>
    </cfRule>
  </conditionalFormatting>
  <conditionalFormatting sqref="E3:N3">
    <cfRule type="colorScale" priority="1553">
      <colorScale>
        <cfvo type="min"/>
        <cfvo type="max"/>
        <color rgb="FFFCFCFF"/>
        <color rgb="FF63BE7B"/>
      </colorScale>
    </cfRule>
    <cfRule type="colorScale" priority="1554">
      <colorScale>
        <cfvo type="min"/>
        <cfvo type="max"/>
        <color rgb="FFFCFCFF"/>
        <color rgb="FF63BE7B"/>
      </colorScale>
    </cfRule>
    <cfRule type="colorScale" priority="1555">
      <colorScale>
        <cfvo type="min"/>
        <cfvo type="percentile" val="50"/>
        <cfvo type="max"/>
        <color rgb="FFF8696B"/>
        <color rgb="FFFFEB84"/>
        <color rgb="FF63BE7B"/>
      </colorScale>
    </cfRule>
    <cfRule type="colorScale" priority="1556">
      <colorScale>
        <cfvo type="min"/>
        <cfvo type="max"/>
        <color rgb="FFFFEF9C"/>
        <color rgb="FF63BE7B"/>
      </colorScale>
    </cfRule>
  </conditionalFormatting>
  <conditionalFormatting sqref="Q3:U3 W3">
    <cfRule type="colorScale" priority="1552">
      <colorScale>
        <cfvo type="min"/>
        <cfvo type="max"/>
        <color rgb="FFFFEF9C"/>
        <color rgb="FF63BE7B"/>
      </colorScale>
    </cfRule>
  </conditionalFormatting>
  <conditionalFormatting sqref="R3:T3">
    <cfRule type="colorScale" priority="1551">
      <colorScale>
        <cfvo type="min"/>
        <cfvo type="max"/>
        <color rgb="FFFCFCFF"/>
        <color rgb="FF63BE7B"/>
      </colorScale>
    </cfRule>
  </conditionalFormatting>
  <conditionalFormatting sqref="V3">
    <cfRule type="colorScale" priority="1549">
      <colorScale>
        <cfvo type="min"/>
        <cfvo type="max"/>
        <color rgb="FFFFEF9C"/>
        <color rgb="FF63BE7B"/>
      </colorScale>
    </cfRule>
    <cfRule type="colorScale" priority="1550">
      <colorScale>
        <cfvo type="min"/>
        <cfvo type="max"/>
        <color rgb="FFFFEF9C"/>
        <color rgb="FF63BE7B"/>
      </colorScale>
    </cfRule>
  </conditionalFormatting>
  <conditionalFormatting sqref="D3">
    <cfRule type="colorScale" priority="1548">
      <colorScale>
        <cfvo type="min"/>
        <cfvo type="percentile" val="50"/>
        <cfvo type="max"/>
        <color rgb="FFF8696B"/>
        <color rgb="FFFCFCFF"/>
        <color rgb="FF63BE7B"/>
      </colorScale>
    </cfRule>
  </conditionalFormatting>
  <conditionalFormatting sqref="E3">
    <cfRule type="colorScale" priority="1547">
      <colorScale>
        <cfvo type="min"/>
        <cfvo type="max"/>
        <color rgb="FFFCFCFF"/>
        <color rgb="FF63BE7B"/>
      </colorScale>
    </cfRule>
  </conditionalFormatting>
  <conditionalFormatting sqref="O3">
    <cfRule type="colorScale" priority="1546">
      <colorScale>
        <cfvo type="min"/>
        <cfvo type="percentile" val="50"/>
        <cfvo type="max"/>
        <color rgb="FF63BE7B"/>
        <color rgb="FFFCFCFF"/>
        <color rgb="FFF8696B"/>
      </colorScale>
    </cfRule>
  </conditionalFormatting>
  <conditionalFormatting sqref="O3">
    <cfRule type="colorScale" priority="1545">
      <colorScale>
        <cfvo type="min"/>
        <cfvo type="percentile" val="50"/>
        <cfvo type="max"/>
        <color rgb="FF63BE7B"/>
        <color rgb="FFFCFCFF"/>
        <color rgb="FFF8696B"/>
      </colorScale>
    </cfRule>
  </conditionalFormatting>
  <conditionalFormatting sqref="P3">
    <cfRule type="colorScale" priority="1543">
      <colorScale>
        <cfvo type="min"/>
        <cfvo type="percentile" val="50"/>
        <cfvo type="max"/>
        <color rgb="FF63BE7B"/>
        <color rgb="FFFCFCFF"/>
        <color rgb="FFF8696B"/>
      </colorScale>
    </cfRule>
    <cfRule type="colorScale" priority="1544">
      <colorScale>
        <cfvo type="min"/>
        <cfvo type="max"/>
        <color rgb="FFFCFCFF"/>
        <color rgb="FFF8696B"/>
      </colorScale>
    </cfRule>
  </conditionalFormatting>
  <conditionalFormatting sqref="P3">
    <cfRule type="colorScale" priority="1542">
      <colorScale>
        <cfvo type="min"/>
        <cfvo type="percentile" val="50"/>
        <cfvo type="max"/>
        <color rgb="FF63BE7B"/>
        <color rgb="FFFCFCFF"/>
        <color rgb="FFF8696B"/>
      </colorScale>
    </cfRule>
  </conditionalFormatting>
  <conditionalFormatting sqref="Q3">
    <cfRule type="colorScale" priority="1540">
      <colorScale>
        <cfvo type="min"/>
        <cfvo type="percentile" val="50"/>
        <cfvo type="max"/>
        <color rgb="FFF8696B"/>
        <color rgb="FFFCFCFF"/>
        <color rgb="FF63BE7B"/>
      </colorScale>
    </cfRule>
    <cfRule type="colorScale" priority="1541">
      <colorScale>
        <cfvo type="min"/>
        <cfvo type="max"/>
        <color rgb="FFFCFCFF"/>
        <color rgb="FF63BE7B"/>
      </colorScale>
    </cfRule>
  </conditionalFormatting>
  <conditionalFormatting sqref="Q3">
    <cfRule type="colorScale" priority="1538">
      <colorScale>
        <cfvo type="min"/>
        <cfvo type="max"/>
        <color rgb="FFFCFCFF"/>
        <color rgb="FF63BE7B"/>
      </colorScale>
    </cfRule>
    <cfRule type="colorScale" priority="1539">
      <colorScale>
        <cfvo type="min"/>
        <cfvo type="max"/>
        <color rgb="FFFFEF9C"/>
        <color rgb="FF63BE7B"/>
      </colorScale>
    </cfRule>
  </conditionalFormatting>
  <conditionalFormatting sqref="Q3">
    <cfRule type="colorScale" priority="1537">
      <colorScale>
        <cfvo type="min"/>
        <cfvo type="max"/>
        <color rgb="FFFFEF9C"/>
        <color rgb="FF63BE7B"/>
      </colorScale>
    </cfRule>
  </conditionalFormatting>
  <conditionalFormatting sqref="R3:T3">
    <cfRule type="colorScale" priority="1535">
      <colorScale>
        <cfvo type="min"/>
        <cfvo type="max"/>
        <color rgb="FFFCFCFF"/>
        <color rgb="FF63BE7B"/>
      </colorScale>
    </cfRule>
    <cfRule type="colorScale" priority="1536">
      <colorScale>
        <cfvo type="min"/>
        <cfvo type="max"/>
        <color rgb="FFFFEF9C"/>
        <color rgb="FF63BE7B"/>
      </colorScale>
    </cfRule>
  </conditionalFormatting>
  <conditionalFormatting sqref="R3:T3">
    <cfRule type="colorScale" priority="1534">
      <colorScale>
        <cfvo type="min"/>
        <cfvo type="max"/>
        <color rgb="FFFFEF9C"/>
        <color rgb="FF63BE7B"/>
      </colorScale>
    </cfRule>
  </conditionalFormatting>
  <conditionalFormatting sqref="T3">
    <cfRule type="colorScale" priority="1532">
      <colorScale>
        <cfvo type="min"/>
        <cfvo type="percentile" val="50"/>
        <cfvo type="max"/>
        <color rgb="FFF8696B"/>
        <color rgb="FFFCFCFF"/>
        <color rgb="FF63BE7B"/>
      </colorScale>
    </cfRule>
    <cfRule type="colorScale" priority="1533">
      <colorScale>
        <cfvo type="min"/>
        <cfvo type="max"/>
        <color rgb="FFFCFCFF"/>
        <color rgb="FF63BE7B"/>
      </colorScale>
    </cfRule>
  </conditionalFormatting>
  <conditionalFormatting sqref="T3">
    <cfRule type="colorScale" priority="1530">
      <colorScale>
        <cfvo type="min"/>
        <cfvo type="max"/>
        <color rgb="FFFCFCFF"/>
        <color rgb="FF63BE7B"/>
      </colorScale>
    </cfRule>
    <cfRule type="colorScale" priority="1531">
      <colorScale>
        <cfvo type="min"/>
        <cfvo type="max"/>
        <color rgb="FFFFEF9C"/>
        <color rgb="FF63BE7B"/>
      </colorScale>
    </cfRule>
  </conditionalFormatting>
  <conditionalFormatting sqref="T3">
    <cfRule type="colorScale" priority="1529">
      <colorScale>
        <cfvo type="min"/>
        <cfvo type="max"/>
        <color rgb="FFFFEF9C"/>
        <color rgb="FF63BE7B"/>
      </colorScale>
    </cfRule>
  </conditionalFormatting>
  <conditionalFormatting sqref="U3">
    <cfRule type="colorScale" priority="1528">
      <colorScale>
        <cfvo type="min"/>
        <cfvo type="percentile" val="50"/>
        <cfvo type="max"/>
        <color rgb="FFF8696B"/>
        <color rgb="FFFCFCFF"/>
        <color rgb="FF63BE7B"/>
      </colorScale>
    </cfRule>
  </conditionalFormatting>
  <conditionalFormatting sqref="U3">
    <cfRule type="colorScale" priority="1527">
      <colorScale>
        <cfvo type="min"/>
        <cfvo type="max"/>
        <color rgb="FFFCFCFF"/>
        <color rgb="FF63BE7B"/>
      </colorScale>
    </cfRule>
  </conditionalFormatting>
  <conditionalFormatting sqref="U3 W3">
    <cfRule type="colorScale" priority="1525">
      <colorScale>
        <cfvo type="min"/>
        <cfvo type="max"/>
        <color rgb="FFFFEF9C"/>
        <color rgb="FF63BE7B"/>
      </colorScale>
    </cfRule>
    <cfRule type="colorScale" priority="1526">
      <colorScale>
        <cfvo type="min"/>
        <cfvo type="max"/>
        <color rgb="FFFFEF9C"/>
        <color rgb="FF63BE7B"/>
      </colorScale>
    </cfRule>
  </conditionalFormatting>
  <conditionalFormatting sqref="W3">
    <cfRule type="colorScale" priority="1524">
      <colorScale>
        <cfvo type="min"/>
        <cfvo type="percentile" val="50"/>
        <cfvo type="max"/>
        <color rgb="FF63BE7B"/>
        <color rgb="FFFCFCFF"/>
        <color rgb="FFF8696B"/>
      </colorScale>
    </cfRule>
  </conditionalFormatting>
  <conditionalFormatting sqref="W3">
    <cfRule type="colorScale" priority="1522">
      <colorScale>
        <cfvo type="min"/>
        <cfvo type="percentile" val="50"/>
        <cfvo type="max"/>
        <color rgb="FF63BE7B"/>
        <color rgb="FFFCFCFF"/>
        <color rgb="FFF8696B"/>
      </colorScale>
    </cfRule>
    <cfRule type="colorScale" priority="1523">
      <colorScale>
        <cfvo type="min"/>
        <cfvo type="max"/>
        <color rgb="FF63BE7B"/>
        <color rgb="FFFCFCFF"/>
      </colorScale>
    </cfRule>
  </conditionalFormatting>
  <conditionalFormatting sqref="D3">
    <cfRule type="colorScale" priority="1521">
      <colorScale>
        <cfvo type="min"/>
        <cfvo type="percentile" val="50"/>
        <cfvo type="max"/>
        <color rgb="FFF8696B"/>
        <color rgb="FFFCFCFF"/>
        <color rgb="FF63BE7B"/>
      </colorScale>
    </cfRule>
  </conditionalFormatting>
  <conditionalFormatting sqref="E3">
    <cfRule type="colorScale" priority="1520">
      <colorScale>
        <cfvo type="min"/>
        <cfvo type="max"/>
        <color rgb="FFFCFCFF"/>
        <color rgb="FF63BE7B"/>
      </colorScale>
    </cfRule>
  </conditionalFormatting>
  <conditionalFormatting sqref="O3">
    <cfRule type="colorScale" priority="1519">
      <colorScale>
        <cfvo type="min"/>
        <cfvo type="percentile" val="50"/>
        <cfvo type="max"/>
        <color rgb="FF63BE7B"/>
        <color rgb="FFFCFCFF"/>
        <color rgb="FFF8696B"/>
      </colorScale>
    </cfRule>
  </conditionalFormatting>
  <conditionalFormatting sqref="U3">
    <cfRule type="colorScale" priority="1518">
      <colorScale>
        <cfvo type="min"/>
        <cfvo type="percentile" val="50"/>
        <cfvo type="max"/>
        <color rgb="FFF8696B"/>
        <color rgb="FFFCFCFF"/>
        <color rgb="FF63BE7B"/>
      </colorScale>
    </cfRule>
  </conditionalFormatting>
  <conditionalFormatting sqref="W3">
    <cfRule type="colorScale" priority="1517">
      <colorScale>
        <cfvo type="min"/>
        <cfvo type="percentile" val="50"/>
        <cfvo type="max"/>
        <color rgb="FF63BE7B"/>
        <color rgb="FFFCFCFF"/>
        <color rgb="FFF8696B"/>
      </colorScale>
    </cfRule>
  </conditionalFormatting>
  <conditionalFormatting sqref="P3">
    <cfRule type="colorScale" priority="1516">
      <colorScale>
        <cfvo type="min"/>
        <cfvo type="percentile" val="50"/>
        <cfvo type="max"/>
        <color rgb="FF63BE7B"/>
        <color rgb="FFFCFCFF"/>
        <color rgb="FFF8696B"/>
      </colorScale>
    </cfRule>
  </conditionalFormatting>
  <conditionalFormatting sqref="Q3">
    <cfRule type="colorScale" priority="1515">
      <colorScale>
        <cfvo type="min"/>
        <cfvo type="percentile" val="50"/>
        <cfvo type="max"/>
        <color rgb="FFF8696B"/>
        <color rgb="FFFCFCFF"/>
        <color rgb="FF63BE7B"/>
      </colorScale>
    </cfRule>
  </conditionalFormatting>
  <conditionalFormatting sqref="D3">
    <cfRule type="colorScale" priority="1514">
      <colorScale>
        <cfvo type="min"/>
        <cfvo type="percentile" val="50"/>
        <cfvo type="max"/>
        <color rgb="FFF8696B"/>
        <color rgb="FFFCFCFF"/>
        <color rgb="FF63BE7B"/>
      </colorScale>
    </cfRule>
  </conditionalFormatting>
  <conditionalFormatting sqref="E3">
    <cfRule type="colorScale" priority="1512">
      <colorScale>
        <cfvo type="min"/>
        <cfvo type="percentile" val="50"/>
        <cfvo type="max"/>
        <color rgb="FFF8696B"/>
        <color rgb="FFFCFCFF"/>
        <color rgb="FF63BE7B"/>
      </colorScale>
    </cfRule>
    <cfRule type="colorScale" priority="1513">
      <colorScale>
        <cfvo type="min"/>
        <cfvo type="max"/>
        <color rgb="FFFCFCFF"/>
        <color rgb="FF63BE7B"/>
      </colorScale>
    </cfRule>
  </conditionalFormatting>
  <conditionalFormatting sqref="E3">
    <cfRule type="colorScale" priority="1511">
      <colorScale>
        <cfvo type="min"/>
        <cfvo type="percentile" val="50"/>
        <cfvo type="max"/>
        <color rgb="FFF8696B"/>
        <color rgb="FFFCFCFF"/>
        <color rgb="FF63BE7B"/>
      </colorScale>
    </cfRule>
  </conditionalFormatting>
  <conditionalFormatting sqref="E3">
    <cfRule type="colorScale" priority="1510">
      <colorScale>
        <cfvo type="min"/>
        <cfvo type="max"/>
        <color rgb="FFFCFCFF"/>
        <color rgb="FF63BE7B"/>
      </colorScale>
    </cfRule>
  </conditionalFormatting>
  <conditionalFormatting sqref="O3">
    <cfRule type="colorScale" priority="1509">
      <colorScale>
        <cfvo type="min"/>
        <cfvo type="percentile" val="50"/>
        <cfvo type="max"/>
        <color rgb="FF63BE7B"/>
        <color rgb="FFFCFCFF"/>
        <color rgb="FFF8696B"/>
      </colorScale>
    </cfRule>
  </conditionalFormatting>
  <conditionalFormatting sqref="P3">
    <cfRule type="colorScale" priority="1508">
      <colorScale>
        <cfvo type="min"/>
        <cfvo type="percentile" val="50"/>
        <cfvo type="max"/>
        <color rgb="FF63BE7B"/>
        <color rgb="FFFCFCFF"/>
        <color rgb="FFF8696B"/>
      </colorScale>
    </cfRule>
  </conditionalFormatting>
  <conditionalFormatting sqref="Q3">
    <cfRule type="colorScale" priority="1507">
      <colorScale>
        <cfvo type="min"/>
        <cfvo type="percentile" val="50"/>
        <cfvo type="max"/>
        <color rgb="FFF8696B"/>
        <color rgb="FFFCFCFF"/>
        <color rgb="FF63BE7B"/>
      </colorScale>
    </cfRule>
  </conditionalFormatting>
  <conditionalFormatting sqref="R3">
    <cfRule type="colorScale" priority="1506">
      <colorScale>
        <cfvo type="min"/>
        <cfvo type="max"/>
        <color rgb="FFFCFCFF"/>
        <color rgb="FF63BE7B"/>
      </colorScale>
    </cfRule>
  </conditionalFormatting>
  <conditionalFormatting sqref="R3">
    <cfRule type="colorScale" priority="1504">
      <colorScale>
        <cfvo type="min"/>
        <cfvo type="max"/>
        <color rgb="FFFCFCFF"/>
        <color rgb="FF63BE7B"/>
      </colorScale>
    </cfRule>
    <cfRule type="colorScale" priority="1505">
      <colorScale>
        <cfvo type="min"/>
        <cfvo type="percentile" val="50"/>
        <cfvo type="max"/>
        <color rgb="FFF8696B"/>
        <color rgb="FFFCFCFF"/>
        <color rgb="FF63BE7B"/>
      </colorScale>
    </cfRule>
  </conditionalFormatting>
  <conditionalFormatting sqref="R3:T3">
    <cfRule type="colorScale" priority="1502">
      <colorScale>
        <cfvo type="min"/>
        <cfvo type="percentile" val="50"/>
        <cfvo type="max"/>
        <color rgb="FFF8696B"/>
        <color rgb="FFFCFCFF"/>
        <color rgb="FF63BE7B"/>
      </colorScale>
    </cfRule>
    <cfRule type="colorScale" priority="1503">
      <colorScale>
        <cfvo type="min"/>
        <cfvo type="max"/>
        <color rgb="FFFCFCFF"/>
        <color rgb="FF63BE7B"/>
      </colorScale>
    </cfRule>
  </conditionalFormatting>
  <conditionalFormatting sqref="S3:T3">
    <cfRule type="colorScale" priority="1501">
      <colorScale>
        <cfvo type="min"/>
        <cfvo type="max"/>
        <color rgb="FFFCFCFF"/>
        <color rgb="FF63BE7B"/>
      </colorScale>
    </cfRule>
  </conditionalFormatting>
  <conditionalFormatting sqref="S3:T3">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onditionalFormatting>
  <conditionalFormatting sqref="T3">
    <cfRule type="colorScale" priority="1497">
      <colorScale>
        <cfvo type="min"/>
        <cfvo type="max"/>
        <color rgb="FFFCFCFF"/>
        <color rgb="FF63BE7B"/>
      </colorScale>
    </cfRule>
    <cfRule type="colorScale" priority="1498">
      <colorScale>
        <cfvo type="min"/>
        <cfvo type="percentile" val="50"/>
        <cfvo type="max"/>
        <color rgb="FFF8696B"/>
        <color rgb="FFFCFCFF"/>
        <color rgb="FF63BE7B"/>
      </colorScale>
    </cfRule>
  </conditionalFormatting>
  <conditionalFormatting sqref="T3">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onditionalFormatting>
  <conditionalFormatting sqref="U3">
    <cfRule type="colorScale" priority="1493">
      <colorScale>
        <cfvo type="min"/>
        <cfvo type="max"/>
        <color rgb="FFFCFCFF"/>
        <color rgb="FF63BE7B"/>
      </colorScale>
    </cfRule>
    <cfRule type="colorScale" priority="1494">
      <colorScale>
        <cfvo type="min"/>
        <cfvo type="percentile" val="50"/>
        <cfvo type="max"/>
        <color rgb="FFF8696B"/>
        <color rgb="FFFCFCFF"/>
        <color rgb="FF63BE7B"/>
      </colorScale>
    </cfRule>
  </conditionalFormatting>
  <conditionalFormatting sqref="U3">
    <cfRule type="colorScale" priority="1492">
      <colorScale>
        <cfvo type="min"/>
        <cfvo type="percentile" val="50"/>
        <cfvo type="max"/>
        <color rgb="FFF8696B"/>
        <color rgb="FFFCFCFF"/>
        <color rgb="FF63BE7B"/>
      </colorScale>
    </cfRule>
  </conditionalFormatting>
  <conditionalFormatting sqref="V3">
    <cfRule type="colorScale" priority="1484">
      <colorScale>
        <cfvo type="min"/>
        <cfvo type="max"/>
        <color rgb="FFFFEF9C"/>
        <color rgb="FF63BE7B"/>
      </colorScale>
    </cfRule>
    <cfRule type="colorScale" priority="1485">
      <colorScale>
        <cfvo type="min"/>
        <cfvo type="percentile" val="50"/>
        <cfvo type="max"/>
        <color rgb="FF63BE7B"/>
        <color rgb="FFFCFCFF"/>
        <color rgb="FFF8696B"/>
      </colorScale>
    </cfRule>
    <cfRule type="colorScale" priority="1486">
      <colorScale>
        <cfvo type="min"/>
        <cfvo type="percentile" val="50"/>
        <cfvo type="max"/>
        <color rgb="FF63BE7B"/>
        <color rgb="FFFCFCFF"/>
        <color rgb="FFF8696B"/>
      </colorScale>
    </cfRule>
    <cfRule type="colorScale" priority="1487">
      <colorScale>
        <cfvo type="min"/>
        <cfvo type="max"/>
        <color rgb="FF63BE7B"/>
        <color rgb="FFFCFCFF"/>
      </colorScale>
    </cfRule>
    <cfRule type="colorScale" priority="1488">
      <colorScale>
        <cfvo type="min"/>
        <cfvo type="percentile" val="50"/>
        <cfvo type="max"/>
        <color rgb="FF63BE7B"/>
        <color rgb="FFFCFCFF"/>
        <color rgb="FFF8696B"/>
      </colorScale>
    </cfRule>
    <cfRule type="colorScale" priority="1489">
      <colorScale>
        <cfvo type="min"/>
        <cfvo type="max"/>
        <color rgb="FFFFEF9C"/>
        <color rgb="FF63BE7B"/>
      </colorScale>
    </cfRule>
    <cfRule type="colorScale" priority="1490">
      <colorScale>
        <cfvo type="min"/>
        <cfvo type="max"/>
        <color rgb="FFFFEF9C"/>
        <color rgb="FF63BE7B"/>
      </colorScale>
    </cfRule>
    <cfRule type="colorScale" priority="1491">
      <colorScale>
        <cfvo type="min"/>
        <cfvo type="max"/>
        <color rgb="FFFFEF9C"/>
        <color rgb="FF63BE7B"/>
      </colorScale>
    </cfRule>
  </conditionalFormatting>
  <conditionalFormatting sqref="V3">
    <cfRule type="colorScale" priority="1483">
      <colorScale>
        <cfvo type="min"/>
        <cfvo type="percentile" val="50"/>
        <cfvo type="max"/>
        <color rgb="FF63BE7B"/>
        <color rgb="FFFCFCFF"/>
        <color rgb="FFF8696B"/>
      </colorScale>
    </cfRule>
  </conditionalFormatting>
  <conditionalFormatting sqref="W3">
    <cfRule type="colorScale" priority="1482">
      <colorScale>
        <cfvo type="min"/>
        <cfvo type="percentile" val="50"/>
        <cfvo type="max"/>
        <color rgb="FF63BE7B"/>
        <color rgb="FFFCFCFF"/>
        <color rgb="FFF8696B"/>
      </colorScale>
    </cfRule>
  </conditionalFormatting>
  <conditionalFormatting sqref="S3:T3">
    <cfRule type="colorScale" priority="1481">
      <colorScale>
        <cfvo type="min"/>
        <cfvo type="percentile" val="50"/>
        <cfvo type="max"/>
        <color rgb="FFF8696B"/>
        <color rgb="FFFCFCFF"/>
        <color rgb="FF63BE7B"/>
      </colorScale>
    </cfRule>
  </conditionalFormatting>
  <conditionalFormatting sqref="R3">
    <cfRule type="colorScale" priority="1479">
      <colorScale>
        <cfvo type="min"/>
        <cfvo type="percentile" val="50"/>
        <cfvo type="max"/>
        <color rgb="FFF8696B"/>
        <color rgb="FFFCFCFF"/>
        <color rgb="FF63BE7B"/>
      </colorScale>
    </cfRule>
    <cfRule type="colorScale" priority="1480">
      <colorScale>
        <cfvo type="min"/>
        <cfvo type="max"/>
        <color rgb="FFFCFCFF"/>
        <color rgb="FF63BE7B"/>
      </colorScale>
    </cfRule>
  </conditionalFormatting>
  <conditionalFormatting sqref="T3">
    <cfRule type="colorScale" priority="1478">
      <colorScale>
        <cfvo type="min"/>
        <cfvo type="percentile" val="50"/>
        <cfvo type="max"/>
        <color rgb="FFF8696B"/>
        <color rgb="FFFCFCFF"/>
        <color rgb="FF63BE7B"/>
      </colorScale>
    </cfRule>
  </conditionalFormatting>
  <conditionalFormatting sqref="R3">
    <cfRule type="colorScale" priority="1476">
      <colorScale>
        <cfvo type="min"/>
        <cfvo type="max"/>
        <color rgb="FFFCFCFF"/>
        <color rgb="FF63BE7B"/>
      </colorScale>
    </cfRule>
    <cfRule type="colorScale" priority="1477">
      <colorScale>
        <cfvo type="min"/>
        <cfvo type="percentile" val="50"/>
        <cfvo type="max"/>
        <color rgb="FFF8696B"/>
        <color rgb="FFFCFCFF"/>
        <color rgb="FF63BE7B"/>
      </colorScale>
    </cfRule>
  </conditionalFormatting>
  <conditionalFormatting sqref="D3">
    <cfRule type="colorScale" priority="1475">
      <colorScale>
        <cfvo type="min"/>
        <cfvo type="percentile" val="50"/>
        <cfvo type="max"/>
        <color rgb="FFF8696B"/>
        <color rgb="FFFCFCFF"/>
        <color rgb="FF63BE7B"/>
      </colorScale>
    </cfRule>
  </conditionalFormatting>
  <conditionalFormatting sqref="E3">
    <cfRule type="colorScale" priority="1474">
      <colorScale>
        <cfvo type="min"/>
        <cfvo type="max"/>
        <color rgb="FFFCFCFF"/>
        <color rgb="FF63BE7B"/>
      </colorScale>
    </cfRule>
  </conditionalFormatting>
  <conditionalFormatting sqref="O3">
    <cfRule type="colorScale" priority="1473">
      <colorScale>
        <cfvo type="min"/>
        <cfvo type="percentile" val="50"/>
        <cfvo type="max"/>
        <color rgb="FF63BE7B"/>
        <color rgb="FFFCFCFF"/>
        <color rgb="FFF8696B"/>
      </colorScale>
    </cfRule>
  </conditionalFormatting>
  <conditionalFormatting sqref="P3">
    <cfRule type="colorScale" priority="1472">
      <colorScale>
        <cfvo type="min"/>
        <cfvo type="percentile" val="50"/>
        <cfvo type="max"/>
        <color rgb="FF63BE7B"/>
        <color rgb="FFFCFCFF"/>
        <color rgb="FFF8696B"/>
      </colorScale>
    </cfRule>
  </conditionalFormatting>
  <conditionalFormatting sqref="Q3">
    <cfRule type="colorScale" priority="1471">
      <colorScale>
        <cfvo type="min"/>
        <cfvo type="percentile" val="50"/>
        <cfvo type="max"/>
        <color rgb="FFF8696B"/>
        <color rgb="FFFCFCFF"/>
        <color rgb="FF63BE7B"/>
      </colorScale>
    </cfRule>
  </conditionalFormatting>
  <conditionalFormatting sqref="R3">
    <cfRule type="colorScale" priority="1470">
      <colorScale>
        <cfvo type="min"/>
        <cfvo type="max"/>
        <color rgb="FFFCFCFF"/>
        <color rgb="FF63BE7B"/>
      </colorScale>
    </cfRule>
  </conditionalFormatting>
  <conditionalFormatting sqref="S3">
    <cfRule type="colorScale" priority="1469">
      <colorScale>
        <cfvo type="min"/>
        <cfvo type="max"/>
        <color rgb="FFFCFCFF"/>
        <color rgb="FF63BE7B"/>
      </colorScale>
    </cfRule>
  </conditionalFormatting>
  <conditionalFormatting sqref="T3">
    <cfRule type="colorScale" priority="1468">
      <colorScale>
        <cfvo type="min"/>
        <cfvo type="max"/>
        <color rgb="FFFCFCFF"/>
        <color rgb="FF63BE7B"/>
      </colorScale>
    </cfRule>
  </conditionalFormatting>
  <conditionalFormatting sqref="U3">
    <cfRule type="colorScale" priority="1467">
      <colorScale>
        <cfvo type="min"/>
        <cfvo type="max"/>
        <color rgb="FFFCFCFF"/>
        <color rgb="FF63BE7B"/>
      </colorScale>
    </cfRule>
  </conditionalFormatting>
  <conditionalFormatting sqref="W3">
    <cfRule type="colorScale" priority="1466">
      <colorScale>
        <cfvo type="min"/>
        <cfvo type="percentile" val="50"/>
        <cfvo type="max"/>
        <color rgb="FF63BE7B"/>
        <color rgb="FFFCFCFF"/>
        <color rgb="FFF8696B"/>
      </colorScale>
    </cfRule>
  </conditionalFormatting>
  <conditionalFormatting sqref="D3">
    <cfRule type="colorScale" priority="1465">
      <colorScale>
        <cfvo type="min"/>
        <cfvo type="percentile" val="50"/>
        <cfvo type="max"/>
        <color rgb="FFF8696B"/>
        <color rgb="FFFCFCFF"/>
        <color rgb="FF63BE7B"/>
      </colorScale>
    </cfRule>
  </conditionalFormatting>
  <conditionalFormatting sqref="O3">
    <cfRule type="colorScale" priority="1463">
      <colorScale>
        <cfvo type="min"/>
        <cfvo type="percentile" val="50"/>
        <cfvo type="max"/>
        <color rgb="FF63BE7B"/>
        <color rgb="FFFCFCFF"/>
        <color rgb="FFF8696B"/>
      </colorScale>
    </cfRule>
    <cfRule type="colorScale" priority="1464">
      <colorScale>
        <cfvo type="min"/>
        <cfvo type="max"/>
        <color rgb="FFFCFCFF"/>
        <color rgb="FF63BE7B"/>
      </colorScale>
    </cfRule>
  </conditionalFormatting>
  <conditionalFormatting sqref="P3">
    <cfRule type="colorScale" priority="1462">
      <colorScale>
        <cfvo type="min"/>
        <cfvo type="percentile" val="50"/>
        <cfvo type="max"/>
        <color rgb="FF63BE7B"/>
        <color rgb="FFFCFCFF"/>
        <color rgb="FFF8696B"/>
      </colorScale>
    </cfRule>
  </conditionalFormatting>
  <conditionalFormatting sqref="Q3">
    <cfRule type="colorScale" priority="1461">
      <colorScale>
        <cfvo type="min"/>
        <cfvo type="percentile" val="50"/>
        <cfvo type="max"/>
        <color rgb="FFF8696B"/>
        <color rgb="FFFCFCFF"/>
        <color rgb="FF63BE7B"/>
      </colorScale>
    </cfRule>
  </conditionalFormatting>
  <conditionalFormatting sqref="R3">
    <cfRule type="colorScale" priority="1460">
      <colorScale>
        <cfvo type="min"/>
        <cfvo type="max"/>
        <color rgb="FFFCFCFF"/>
        <color rgb="FF63BE7B"/>
      </colorScale>
    </cfRule>
  </conditionalFormatting>
  <conditionalFormatting sqref="S3">
    <cfRule type="colorScale" priority="1459">
      <colorScale>
        <cfvo type="min"/>
        <cfvo type="max"/>
        <color rgb="FFFCFCFF"/>
        <color rgb="FF63BE7B"/>
      </colorScale>
    </cfRule>
  </conditionalFormatting>
  <conditionalFormatting sqref="T3">
    <cfRule type="colorScale" priority="1458">
      <colorScale>
        <cfvo type="min"/>
        <cfvo type="max"/>
        <color rgb="FFFCFCFF"/>
        <color rgb="FF63BE7B"/>
      </colorScale>
    </cfRule>
  </conditionalFormatting>
  <conditionalFormatting sqref="U3">
    <cfRule type="colorScale" priority="1457">
      <colorScale>
        <cfvo type="min"/>
        <cfvo type="max"/>
        <color rgb="FFFCFCFF"/>
        <color rgb="FF63BE7B"/>
      </colorScale>
    </cfRule>
  </conditionalFormatting>
  <conditionalFormatting sqref="W3">
    <cfRule type="colorScale" priority="1456">
      <colorScale>
        <cfvo type="min"/>
        <cfvo type="percentile" val="50"/>
        <cfvo type="max"/>
        <color rgb="FF63BE7B"/>
        <color rgb="FFFCFCFF"/>
        <color rgb="FFF8696B"/>
      </colorScale>
    </cfRule>
  </conditionalFormatting>
  <conditionalFormatting sqref="D3">
    <cfRule type="colorScale" priority="1455">
      <colorScale>
        <cfvo type="min"/>
        <cfvo type="percentile" val="50"/>
        <cfvo type="max"/>
        <color rgb="FFF8696B"/>
        <color rgb="FFFCFCFF"/>
        <color rgb="FF63BE7B"/>
      </colorScale>
    </cfRule>
  </conditionalFormatting>
  <conditionalFormatting sqref="E3">
    <cfRule type="colorScale" priority="1454">
      <colorScale>
        <cfvo type="min"/>
        <cfvo type="max"/>
        <color rgb="FFFCFCFF"/>
        <color rgb="FF63BE7B"/>
      </colorScale>
    </cfRule>
  </conditionalFormatting>
  <conditionalFormatting sqref="O3">
    <cfRule type="colorScale" priority="1453">
      <colorScale>
        <cfvo type="min"/>
        <cfvo type="percentile" val="50"/>
        <cfvo type="max"/>
        <color rgb="FF63BE7B"/>
        <color rgb="FFFCFCFF"/>
        <color rgb="FFF8696B"/>
      </colorScale>
    </cfRule>
  </conditionalFormatting>
  <conditionalFormatting sqref="P3">
    <cfRule type="colorScale" priority="1452">
      <colorScale>
        <cfvo type="min"/>
        <cfvo type="percentile" val="50"/>
        <cfvo type="max"/>
        <color rgb="FF63BE7B"/>
        <color rgb="FFFCFCFF"/>
        <color rgb="FFF8696B"/>
      </colorScale>
    </cfRule>
  </conditionalFormatting>
  <conditionalFormatting sqref="Q3">
    <cfRule type="colorScale" priority="1451">
      <colorScale>
        <cfvo type="min"/>
        <cfvo type="percentile" val="50"/>
        <cfvo type="max"/>
        <color rgb="FFF8696B"/>
        <color rgb="FFFCFCFF"/>
        <color rgb="FF63BE7B"/>
      </colorScale>
    </cfRule>
  </conditionalFormatting>
  <conditionalFormatting sqref="R3">
    <cfRule type="colorScale" priority="1450">
      <colorScale>
        <cfvo type="min"/>
        <cfvo type="max"/>
        <color rgb="FFFCFCFF"/>
        <color rgb="FF63BE7B"/>
      </colorScale>
    </cfRule>
  </conditionalFormatting>
  <conditionalFormatting sqref="S3">
    <cfRule type="colorScale" priority="1449">
      <colorScale>
        <cfvo type="min"/>
        <cfvo type="max"/>
        <color rgb="FFFCFCFF"/>
        <color rgb="FF63BE7B"/>
      </colorScale>
    </cfRule>
  </conditionalFormatting>
  <conditionalFormatting sqref="T3">
    <cfRule type="colorScale" priority="1448">
      <colorScale>
        <cfvo type="min"/>
        <cfvo type="max"/>
        <color rgb="FFFCFCFF"/>
        <color rgb="FF63BE7B"/>
      </colorScale>
    </cfRule>
  </conditionalFormatting>
  <conditionalFormatting sqref="U3">
    <cfRule type="colorScale" priority="1447">
      <colorScale>
        <cfvo type="min"/>
        <cfvo type="percentile" val="50"/>
        <cfvo type="max"/>
        <color rgb="FFF8696B"/>
        <color rgb="FFFCFCFF"/>
        <color rgb="FF63BE7B"/>
      </colorScale>
    </cfRule>
  </conditionalFormatting>
  <conditionalFormatting sqref="W3">
    <cfRule type="colorScale" priority="1446">
      <colorScale>
        <cfvo type="min"/>
        <cfvo type="percentile" val="50"/>
        <cfvo type="max"/>
        <color rgb="FF63BE7B"/>
        <color rgb="FFFCFCFF"/>
        <color rgb="FFF8696B"/>
      </colorScale>
    </cfRule>
  </conditionalFormatting>
  <conditionalFormatting sqref="D3">
    <cfRule type="colorScale" priority="1445">
      <colorScale>
        <cfvo type="min"/>
        <cfvo type="percentile" val="50"/>
        <cfvo type="max"/>
        <color rgb="FFF8696B"/>
        <color rgb="FFFCFCFF"/>
        <color rgb="FF63BE7B"/>
      </colorScale>
    </cfRule>
  </conditionalFormatting>
  <conditionalFormatting sqref="E3">
    <cfRule type="colorScale" priority="1444">
      <colorScale>
        <cfvo type="min"/>
        <cfvo type="max"/>
        <color rgb="FFFCFCFF"/>
        <color rgb="FF63BE7B"/>
      </colorScale>
    </cfRule>
  </conditionalFormatting>
  <conditionalFormatting sqref="O3">
    <cfRule type="colorScale" priority="1443">
      <colorScale>
        <cfvo type="min"/>
        <cfvo type="percentile" val="50"/>
        <cfvo type="max"/>
        <color rgb="FF63BE7B"/>
        <color rgb="FFFCFCFF"/>
        <color rgb="FFF8696B"/>
      </colorScale>
    </cfRule>
  </conditionalFormatting>
  <conditionalFormatting sqref="P3">
    <cfRule type="colorScale" priority="1442">
      <colorScale>
        <cfvo type="min"/>
        <cfvo type="percentile" val="50"/>
        <cfvo type="max"/>
        <color rgb="FF63BE7B"/>
        <color rgb="FFFCFCFF"/>
        <color rgb="FFF8696B"/>
      </colorScale>
    </cfRule>
  </conditionalFormatting>
  <conditionalFormatting sqref="Q3">
    <cfRule type="colorScale" priority="1441">
      <colorScale>
        <cfvo type="min"/>
        <cfvo type="percentile" val="50"/>
        <cfvo type="max"/>
        <color rgb="FFF8696B"/>
        <color rgb="FFFCFCFF"/>
        <color rgb="FF63BE7B"/>
      </colorScale>
    </cfRule>
  </conditionalFormatting>
  <conditionalFormatting sqref="R3">
    <cfRule type="colorScale" priority="1439">
      <colorScale>
        <cfvo type="min"/>
        <cfvo type="percentile" val="50"/>
        <cfvo type="max"/>
        <color rgb="FFF8696B"/>
        <color rgb="FFFCFCFF"/>
        <color rgb="FF63BE7B"/>
      </colorScale>
    </cfRule>
    <cfRule type="colorScale" priority="1440">
      <colorScale>
        <cfvo type="min"/>
        <cfvo type="max"/>
        <color rgb="FFFCFCFF"/>
        <color rgb="FF63BE7B"/>
      </colorScale>
    </cfRule>
  </conditionalFormatting>
  <conditionalFormatting sqref="S3:T3">
    <cfRule type="colorScale" priority="1438">
      <colorScale>
        <cfvo type="min"/>
        <cfvo type="percentile" val="50"/>
        <cfvo type="max"/>
        <color rgb="FFF8696B"/>
        <color rgb="FFFCFCFF"/>
        <color rgb="FF63BE7B"/>
      </colorScale>
    </cfRule>
  </conditionalFormatting>
  <conditionalFormatting sqref="S3:T3">
    <cfRule type="colorScale" priority="1437">
      <colorScale>
        <cfvo type="min"/>
        <cfvo type="max"/>
        <color rgb="FFFCFCFF"/>
        <color rgb="FF63BE7B"/>
      </colorScale>
    </cfRule>
  </conditionalFormatting>
  <conditionalFormatting sqref="T3">
    <cfRule type="colorScale" priority="1436">
      <colorScale>
        <cfvo type="min"/>
        <cfvo type="percentile" val="50"/>
        <cfvo type="max"/>
        <color rgb="FFF8696B"/>
        <color rgb="FFFCFCFF"/>
        <color rgb="FF63BE7B"/>
      </colorScale>
    </cfRule>
  </conditionalFormatting>
  <conditionalFormatting sqref="U3">
    <cfRule type="colorScale" priority="1435">
      <colorScale>
        <cfvo type="min"/>
        <cfvo type="percentile" val="50"/>
        <cfvo type="max"/>
        <color rgb="FFF8696B"/>
        <color rgb="FFFCFCFF"/>
        <color rgb="FF63BE7B"/>
      </colorScale>
    </cfRule>
  </conditionalFormatting>
  <conditionalFormatting sqref="V3">
    <cfRule type="colorScale" priority="1434">
      <colorScale>
        <cfvo type="min"/>
        <cfvo type="percentile" val="50"/>
        <cfvo type="max"/>
        <color rgb="FF63BE7B"/>
        <color rgb="FFFCFCFF"/>
        <color rgb="FFF8696B"/>
      </colorScale>
    </cfRule>
  </conditionalFormatting>
  <conditionalFormatting sqref="W3">
    <cfRule type="colorScale" priority="1433">
      <colorScale>
        <cfvo type="min"/>
        <cfvo type="percentile" val="50"/>
        <cfvo type="max"/>
        <color rgb="FF63BE7B"/>
        <color rgb="FFFCFCFF"/>
        <color rgb="FFF8696B"/>
      </colorScale>
    </cfRule>
  </conditionalFormatting>
  <conditionalFormatting sqref="D3">
    <cfRule type="colorScale" priority="1432">
      <colorScale>
        <cfvo type="min"/>
        <cfvo type="percentile" val="50"/>
        <cfvo type="max"/>
        <color rgb="FFF8696B"/>
        <color rgb="FFFCFCFF"/>
        <color rgb="FF63BE7B"/>
      </colorScale>
    </cfRule>
  </conditionalFormatting>
  <conditionalFormatting sqref="E3">
    <cfRule type="colorScale" priority="1431">
      <colorScale>
        <cfvo type="min"/>
        <cfvo type="max"/>
        <color rgb="FFFCFCFF"/>
        <color rgb="FF63BE7B"/>
      </colorScale>
    </cfRule>
  </conditionalFormatting>
  <conditionalFormatting sqref="O3">
    <cfRule type="colorScale" priority="1430">
      <colorScale>
        <cfvo type="min"/>
        <cfvo type="percentile" val="50"/>
        <cfvo type="max"/>
        <color rgb="FF63BE7B"/>
        <color rgb="FFFCFCFF"/>
        <color rgb="FFF8696B"/>
      </colorScale>
    </cfRule>
  </conditionalFormatting>
  <conditionalFormatting sqref="P3">
    <cfRule type="colorScale" priority="1429">
      <colorScale>
        <cfvo type="min"/>
        <cfvo type="percentile" val="50"/>
        <cfvo type="max"/>
        <color rgb="FF63BE7B"/>
        <color rgb="FFFCFCFF"/>
        <color rgb="FFF8696B"/>
      </colorScale>
    </cfRule>
  </conditionalFormatting>
  <conditionalFormatting sqref="Q3">
    <cfRule type="colorScale" priority="1428">
      <colorScale>
        <cfvo type="min"/>
        <cfvo type="percentile" val="50"/>
        <cfvo type="max"/>
        <color rgb="FFF8696B"/>
        <color rgb="FFFCFCFF"/>
        <color rgb="FF63BE7B"/>
      </colorScale>
    </cfRule>
  </conditionalFormatting>
  <conditionalFormatting sqref="R3">
    <cfRule type="colorScale" priority="1426">
      <colorScale>
        <cfvo type="min"/>
        <cfvo type="percentile" val="50"/>
        <cfvo type="max"/>
        <color rgb="FFF8696B"/>
        <color rgb="FFFCFCFF"/>
        <color rgb="FF63BE7B"/>
      </colorScale>
    </cfRule>
    <cfRule type="colorScale" priority="1427">
      <colorScale>
        <cfvo type="min"/>
        <cfvo type="max"/>
        <color rgb="FFFCFCFF"/>
        <color rgb="FF63BE7B"/>
      </colorScale>
    </cfRule>
  </conditionalFormatting>
  <conditionalFormatting sqref="S3:T3">
    <cfRule type="colorScale" priority="1424">
      <colorScale>
        <cfvo type="min"/>
        <cfvo type="percentile" val="50"/>
        <cfvo type="max"/>
        <color rgb="FFF8696B"/>
        <color rgb="FFFCFCFF"/>
        <color rgb="FF63BE7B"/>
      </colorScale>
    </cfRule>
    <cfRule type="colorScale" priority="1425">
      <colorScale>
        <cfvo type="min"/>
        <cfvo type="max"/>
        <color rgb="FFFCFCFF"/>
        <color rgb="FF63BE7B"/>
      </colorScale>
    </cfRule>
  </conditionalFormatting>
  <conditionalFormatting sqref="T3">
    <cfRule type="colorScale" priority="1423">
      <colorScale>
        <cfvo type="min"/>
        <cfvo type="percentile" val="50"/>
        <cfvo type="max"/>
        <color rgb="FFF8696B"/>
        <color rgb="FFFCFCFF"/>
        <color rgb="FF63BE7B"/>
      </colorScale>
    </cfRule>
  </conditionalFormatting>
  <conditionalFormatting sqref="U3">
    <cfRule type="colorScale" priority="1422">
      <colorScale>
        <cfvo type="min"/>
        <cfvo type="percentile" val="50"/>
        <cfvo type="max"/>
        <color rgb="FFF8696B"/>
        <color rgb="FFFCFCFF"/>
        <color rgb="FF63BE7B"/>
      </colorScale>
    </cfRule>
  </conditionalFormatting>
  <conditionalFormatting sqref="W3">
    <cfRule type="colorScale" priority="1421">
      <colorScale>
        <cfvo type="min"/>
        <cfvo type="percentile" val="50"/>
        <cfvo type="max"/>
        <color rgb="FF63BE7B"/>
        <color rgb="FFFCFCFF"/>
        <color rgb="FFF8696B"/>
      </colorScale>
    </cfRule>
  </conditionalFormatting>
  <conditionalFormatting sqref="D3">
    <cfRule type="colorScale" priority="1420">
      <colorScale>
        <cfvo type="min"/>
        <cfvo type="percentile" val="50"/>
        <cfvo type="max"/>
        <color rgb="FFF8696B"/>
        <color rgb="FFFCFCFF"/>
        <color rgb="FF63BE7B"/>
      </colorScale>
    </cfRule>
  </conditionalFormatting>
  <conditionalFormatting sqref="E3">
    <cfRule type="colorScale" priority="1419">
      <colorScale>
        <cfvo type="min"/>
        <cfvo type="max"/>
        <color rgb="FFFCFCFF"/>
        <color rgb="FF63BE7B"/>
      </colorScale>
    </cfRule>
  </conditionalFormatting>
  <conditionalFormatting sqref="O3">
    <cfRule type="colorScale" priority="1418">
      <colorScale>
        <cfvo type="min"/>
        <cfvo type="percentile" val="50"/>
        <cfvo type="max"/>
        <color rgb="FF63BE7B"/>
        <color rgb="FFFCFCFF"/>
        <color rgb="FFF8696B"/>
      </colorScale>
    </cfRule>
  </conditionalFormatting>
  <conditionalFormatting sqref="P3">
    <cfRule type="colorScale" priority="1417">
      <colorScale>
        <cfvo type="min"/>
        <cfvo type="percentile" val="50"/>
        <cfvo type="max"/>
        <color rgb="FF63BE7B"/>
        <color rgb="FFFCFCFF"/>
        <color rgb="FFF8696B"/>
      </colorScale>
    </cfRule>
  </conditionalFormatting>
  <conditionalFormatting sqref="Q3">
    <cfRule type="colorScale" priority="1416">
      <colorScale>
        <cfvo type="min"/>
        <cfvo type="percentile" val="50"/>
        <cfvo type="max"/>
        <color rgb="FFF8696B"/>
        <color rgb="FFFCFCFF"/>
        <color rgb="FF63BE7B"/>
      </colorScale>
    </cfRule>
  </conditionalFormatting>
  <conditionalFormatting sqref="R3">
    <cfRule type="colorScale" priority="1415">
      <colorScale>
        <cfvo type="min"/>
        <cfvo type="max"/>
        <color rgb="FFFCFCFF"/>
        <color rgb="FF63BE7B"/>
      </colorScale>
    </cfRule>
  </conditionalFormatting>
  <conditionalFormatting sqref="S3">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T3">
    <cfRule type="colorScale" priority="1412">
      <colorScale>
        <cfvo type="min"/>
        <cfvo type="percentile" val="50"/>
        <cfvo type="max"/>
        <color rgb="FFF8696B"/>
        <color rgb="FFFCFCFF"/>
        <color rgb="FF63BE7B"/>
      </colorScale>
    </cfRule>
  </conditionalFormatting>
  <conditionalFormatting sqref="U3">
    <cfRule type="colorScale" priority="1411">
      <colorScale>
        <cfvo type="min"/>
        <cfvo type="percentile" val="50"/>
        <cfvo type="max"/>
        <color rgb="FFF8696B"/>
        <color rgb="FFFCFCFF"/>
        <color rgb="FF63BE7B"/>
      </colorScale>
    </cfRule>
  </conditionalFormatting>
  <conditionalFormatting sqref="W3">
    <cfRule type="colorScale" priority="1410">
      <colorScale>
        <cfvo type="min"/>
        <cfvo type="percentile" val="50"/>
        <cfvo type="max"/>
        <color rgb="FF63BE7B"/>
        <color rgb="FFFCFCFF"/>
        <color rgb="FFF8696B"/>
      </colorScale>
    </cfRule>
  </conditionalFormatting>
  <conditionalFormatting sqref="D3">
    <cfRule type="colorScale" priority="1409">
      <colorScale>
        <cfvo type="min"/>
        <cfvo type="percentile" val="50"/>
        <cfvo type="max"/>
        <color rgb="FFF8696B"/>
        <color rgb="FFFCFCFF"/>
        <color rgb="FF63BE7B"/>
      </colorScale>
    </cfRule>
  </conditionalFormatting>
  <conditionalFormatting sqref="O3">
    <cfRule type="colorScale" priority="1408">
      <colorScale>
        <cfvo type="min"/>
        <cfvo type="percentile" val="50"/>
        <cfvo type="max"/>
        <color rgb="FF63BE7B"/>
        <color rgb="FFFCFCFF"/>
        <color rgb="FFF8696B"/>
      </colorScale>
    </cfRule>
  </conditionalFormatting>
  <conditionalFormatting sqref="P3">
    <cfRule type="colorScale" priority="1407">
      <colorScale>
        <cfvo type="min"/>
        <cfvo type="percentile" val="50"/>
        <cfvo type="max"/>
        <color rgb="FF63BE7B"/>
        <color rgb="FFFCFCFF"/>
        <color rgb="FFF8696B"/>
      </colorScale>
    </cfRule>
  </conditionalFormatting>
  <conditionalFormatting sqref="Q3">
    <cfRule type="colorScale" priority="1406">
      <colorScale>
        <cfvo type="min"/>
        <cfvo type="percentile" val="50"/>
        <cfvo type="max"/>
        <color rgb="FFF8696B"/>
        <color rgb="FFFCFCFF"/>
        <color rgb="FF63BE7B"/>
      </colorScale>
    </cfRule>
  </conditionalFormatting>
  <conditionalFormatting sqref="R3">
    <cfRule type="colorScale" priority="1405">
      <colorScale>
        <cfvo type="min"/>
        <cfvo type="max"/>
        <color rgb="FFFCFCFF"/>
        <color rgb="FF63BE7B"/>
      </colorScale>
    </cfRule>
  </conditionalFormatting>
  <conditionalFormatting sqref="S3">
    <cfRule type="colorScale" priority="1404">
      <colorScale>
        <cfvo type="min"/>
        <cfvo type="percentile" val="50"/>
        <cfvo type="max"/>
        <color rgb="FFF8696B"/>
        <color rgb="FFFCFCFF"/>
        <color rgb="FF63BE7B"/>
      </colorScale>
    </cfRule>
  </conditionalFormatting>
  <conditionalFormatting sqref="T3">
    <cfRule type="colorScale" priority="1403">
      <colorScale>
        <cfvo type="min"/>
        <cfvo type="percentile" val="50"/>
        <cfvo type="max"/>
        <color rgb="FFF8696B"/>
        <color rgb="FFFCFCFF"/>
        <color rgb="FF63BE7B"/>
      </colorScale>
    </cfRule>
  </conditionalFormatting>
  <conditionalFormatting sqref="U3">
    <cfRule type="colorScale" priority="1402">
      <colorScale>
        <cfvo type="min"/>
        <cfvo type="percentile" val="50"/>
        <cfvo type="max"/>
        <color rgb="FFF8696B"/>
        <color rgb="FFFCFCFF"/>
        <color rgb="FF63BE7B"/>
      </colorScale>
    </cfRule>
  </conditionalFormatting>
  <conditionalFormatting sqref="V3">
    <cfRule type="colorScale" priority="1401">
      <colorScale>
        <cfvo type="min"/>
        <cfvo type="percentile" val="50"/>
        <cfvo type="max"/>
        <color rgb="FF63BE7B"/>
        <color rgb="FFFCFCFF"/>
        <color rgb="FFF8696B"/>
      </colorScale>
    </cfRule>
  </conditionalFormatting>
  <conditionalFormatting sqref="W3">
    <cfRule type="colorScale" priority="1400">
      <colorScale>
        <cfvo type="min"/>
        <cfvo type="percentile" val="50"/>
        <cfvo type="max"/>
        <color rgb="FF63BE7B"/>
        <color rgb="FFFCFCFF"/>
        <color rgb="FFF8696B"/>
      </colorScale>
    </cfRule>
  </conditionalFormatting>
  <conditionalFormatting sqref="D3">
    <cfRule type="colorScale" priority="1399">
      <colorScale>
        <cfvo type="min"/>
        <cfvo type="percentile" val="50"/>
        <cfvo type="max"/>
        <color rgb="FFF8696B"/>
        <color rgb="FFFCFCFF"/>
        <color rgb="FF63BE7B"/>
      </colorScale>
    </cfRule>
  </conditionalFormatting>
  <conditionalFormatting sqref="E3">
    <cfRule type="colorScale" priority="1398">
      <colorScale>
        <cfvo type="min"/>
        <cfvo type="max"/>
        <color rgb="FFFCFCFF"/>
        <color rgb="FF63BE7B"/>
      </colorScale>
    </cfRule>
  </conditionalFormatting>
  <conditionalFormatting sqref="D3">
    <cfRule type="colorScale" priority="1397">
      <colorScale>
        <cfvo type="min"/>
        <cfvo type="percentile" val="50"/>
        <cfvo type="max"/>
        <color rgb="FFF8696B"/>
        <color rgb="FFFCFCFF"/>
        <color rgb="FF63BE7B"/>
      </colorScale>
    </cfRule>
  </conditionalFormatting>
  <conditionalFormatting sqref="O3">
    <cfRule type="colorScale" priority="1395">
      <colorScale>
        <cfvo type="min"/>
        <cfvo type="percentile" val="50"/>
        <cfvo type="max"/>
        <color rgb="FF63BE7B"/>
        <color rgb="FFFCFCFF"/>
        <color rgb="FFF8696B"/>
      </colorScale>
    </cfRule>
    <cfRule type="colorScale" priority="1396">
      <colorScale>
        <cfvo type="min"/>
        <cfvo type="max"/>
        <color rgb="FFFCFCFF"/>
        <color rgb="FF63BE7B"/>
      </colorScale>
    </cfRule>
  </conditionalFormatting>
  <conditionalFormatting sqref="P3">
    <cfRule type="colorScale" priority="1394">
      <colorScale>
        <cfvo type="min"/>
        <cfvo type="percentile" val="50"/>
        <cfvo type="max"/>
        <color rgb="FF63BE7B"/>
        <color rgb="FFFCFCFF"/>
        <color rgb="FFF8696B"/>
      </colorScale>
    </cfRule>
  </conditionalFormatting>
  <conditionalFormatting sqref="Q3">
    <cfRule type="colorScale" priority="1393">
      <colorScale>
        <cfvo type="min"/>
        <cfvo type="percentile" val="50"/>
        <cfvo type="max"/>
        <color rgb="FFF8696B"/>
        <color rgb="FFFCFCFF"/>
        <color rgb="FF63BE7B"/>
      </colorScale>
    </cfRule>
  </conditionalFormatting>
  <conditionalFormatting sqref="R3">
    <cfRule type="colorScale" priority="1392">
      <colorScale>
        <cfvo type="min"/>
        <cfvo type="max"/>
        <color rgb="FFFCFCFF"/>
        <color rgb="FF63BE7B"/>
      </colorScale>
    </cfRule>
  </conditionalFormatting>
  <conditionalFormatting sqref="S3">
    <cfRule type="colorScale" priority="1391">
      <colorScale>
        <cfvo type="min"/>
        <cfvo type="percentile" val="50"/>
        <cfvo type="max"/>
        <color rgb="FFF8696B"/>
        <color rgb="FFFCFCFF"/>
        <color rgb="FF63BE7B"/>
      </colorScale>
    </cfRule>
  </conditionalFormatting>
  <conditionalFormatting sqref="T3">
    <cfRule type="colorScale" priority="1390">
      <colorScale>
        <cfvo type="min"/>
        <cfvo type="percentile" val="50"/>
        <cfvo type="max"/>
        <color rgb="FFF8696B"/>
        <color rgb="FFFCFCFF"/>
        <color rgb="FF63BE7B"/>
      </colorScale>
    </cfRule>
  </conditionalFormatting>
  <conditionalFormatting sqref="U3">
    <cfRule type="colorScale" priority="1389">
      <colorScale>
        <cfvo type="min"/>
        <cfvo type="percentile" val="50"/>
        <cfvo type="max"/>
        <color rgb="FFF8696B"/>
        <color rgb="FFFCFCFF"/>
        <color rgb="FF63BE7B"/>
      </colorScale>
    </cfRule>
  </conditionalFormatting>
  <conditionalFormatting sqref="V3">
    <cfRule type="colorScale" priority="1388">
      <colorScale>
        <cfvo type="min"/>
        <cfvo type="percentile" val="50"/>
        <cfvo type="max"/>
        <color rgb="FF63BE7B"/>
        <color rgb="FFFCFCFF"/>
        <color rgb="FFF8696B"/>
      </colorScale>
    </cfRule>
  </conditionalFormatting>
  <conditionalFormatting sqref="W3">
    <cfRule type="colorScale" priority="1387">
      <colorScale>
        <cfvo type="min"/>
        <cfvo type="percentile" val="50"/>
        <cfvo type="max"/>
        <color rgb="FF63BE7B"/>
        <color rgb="FFFCFCFF"/>
        <color rgb="FFF8696B"/>
      </colorScale>
    </cfRule>
  </conditionalFormatting>
  <conditionalFormatting sqref="E3">
    <cfRule type="colorScale" priority="1386">
      <colorScale>
        <cfvo type="min"/>
        <cfvo type="max"/>
        <color rgb="FFFCFCFF"/>
        <color rgb="FF63BE7B"/>
      </colorScale>
    </cfRule>
  </conditionalFormatting>
  <conditionalFormatting sqref="F3">
    <cfRule type="colorScale" priority="1385">
      <colorScale>
        <cfvo type="min"/>
        <cfvo type="max"/>
        <color rgb="FFFCFCFF"/>
        <color rgb="FF63BE7B"/>
      </colorScale>
    </cfRule>
  </conditionalFormatting>
  <conditionalFormatting sqref="F3">
    <cfRule type="colorScale" priority="1384">
      <colorScale>
        <cfvo type="min"/>
        <cfvo type="max"/>
        <color rgb="FFFCFCFF"/>
        <color rgb="FF63BE7B"/>
      </colorScale>
    </cfRule>
  </conditionalFormatting>
  <conditionalFormatting sqref="F3">
    <cfRule type="colorScale" priority="1383">
      <colorScale>
        <cfvo type="min"/>
        <cfvo type="max"/>
        <color rgb="FFFCFCFF"/>
        <color rgb="FF63BE7B"/>
      </colorScale>
    </cfRule>
  </conditionalFormatting>
  <conditionalFormatting sqref="F3">
    <cfRule type="colorScale" priority="1381">
      <colorScale>
        <cfvo type="min"/>
        <cfvo type="percentile" val="50"/>
        <cfvo type="max"/>
        <color rgb="FFF8696B"/>
        <color rgb="FFFCFCFF"/>
        <color rgb="FF63BE7B"/>
      </colorScale>
    </cfRule>
    <cfRule type="colorScale" priority="1382">
      <colorScale>
        <cfvo type="min"/>
        <cfvo type="max"/>
        <color rgb="FFFCFCFF"/>
        <color rgb="FF63BE7B"/>
      </colorScale>
    </cfRule>
  </conditionalFormatting>
  <conditionalFormatting sqref="F3">
    <cfRule type="colorScale" priority="1380">
      <colorScale>
        <cfvo type="min"/>
        <cfvo type="percentile" val="50"/>
        <cfvo type="max"/>
        <color rgb="FFF8696B"/>
        <color rgb="FFFCFCFF"/>
        <color rgb="FF63BE7B"/>
      </colorScale>
    </cfRule>
  </conditionalFormatting>
  <conditionalFormatting sqref="F3">
    <cfRule type="colorScale" priority="1379">
      <colorScale>
        <cfvo type="min"/>
        <cfvo type="max"/>
        <color rgb="FFFCFCFF"/>
        <color rgb="FF63BE7B"/>
      </colorScale>
    </cfRule>
  </conditionalFormatting>
  <conditionalFormatting sqref="F3">
    <cfRule type="colorScale" priority="1378">
      <colorScale>
        <cfvo type="min"/>
        <cfvo type="max"/>
        <color rgb="FFFCFCFF"/>
        <color rgb="FF63BE7B"/>
      </colorScale>
    </cfRule>
  </conditionalFormatting>
  <conditionalFormatting sqref="F3">
    <cfRule type="colorScale" priority="1377">
      <colorScale>
        <cfvo type="min"/>
        <cfvo type="max"/>
        <color rgb="FFFCFCFF"/>
        <color rgb="FF63BE7B"/>
      </colorScale>
    </cfRule>
  </conditionalFormatting>
  <conditionalFormatting sqref="F3">
    <cfRule type="colorScale" priority="1376">
      <colorScale>
        <cfvo type="min"/>
        <cfvo type="max"/>
        <color rgb="FFFCFCFF"/>
        <color rgb="FF63BE7B"/>
      </colorScale>
    </cfRule>
  </conditionalFormatting>
  <conditionalFormatting sqref="F3">
    <cfRule type="colorScale" priority="1375">
      <colorScale>
        <cfvo type="min"/>
        <cfvo type="max"/>
        <color rgb="FFFCFCFF"/>
        <color rgb="FF63BE7B"/>
      </colorScale>
    </cfRule>
  </conditionalFormatting>
  <conditionalFormatting sqref="F3">
    <cfRule type="colorScale" priority="1374">
      <colorScale>
        <cfvo type="min"/>
        <cfvo type="max"/>
        <color rgb="FFFCFCFF"/>
        <color rgb="FF63BE7B"/>
      </colorScale>
    </cfRule>
  </conditionalFormatting>
  <conditionalFormatting sqref="F3">
    <cfRule type="colorScale" priority="1373">
      <colorScale>
        <cfvo type="min"/>
        <cfvo type="max"/>
        <color rgb="FFFCFCFF"/>
        <color rgb="FF63BE7B"/>
      </colorScale>
    </cfRule>
  </conditionalFormatting>
  <conditionalFormatting sqref="F3">
    <cfRule type="colorScale" priority="1372">
      <colorScale>
        <cfvo type="min"/>
        <cfvo type="max"/>
        <color rgb="FFFCFCFF"/>
        <color rgb="FF63BE7B"/>
      </colorScale>
    </cfRule>
  </conditionalFormatting>
  <conditionalFormatting sqref="G3">
    <cfRule type="colorScale" priority="1371">
      <colorScale>
        <cfvo type="min"/>
        <cfvo type="max"/>
        <color rgb="FFFCFCFF"/>
        <color rgb="FF63BE7B"/>
      </colorScale>
    </cfRule>
  </conditionalFormatting>
  <conditionalFormatting sqref="G3">
    <cfRule type="colorScale" priority="1370">
      <colorScale>
        <cfvo type="min"/>
        <cfvo type="max"/>
        <color rgb="FFFCFCFF"/>
        <color rgb="FF63BE7B"/>
      </colorScale>
    </cfRule>
  </conditionalFormatting>
  <conditionalFormatting sqref="G3">
    <cfRule type="colorScale" priority="1369">
      <colorScale>
        <cfvo type="min"/>
        <cfvo type="max"/>
        <color rgb="FFFCFCFF"/>
        <color rgb="FF63BE7B"/>
      </colorScale>
    </cfRule>
  </conditionalFormatting>
  <conditionalFormatting sqref="G3">
    <cfRule type="colorScale" priority="1367">
      <colorScale>
        <cfvo type="min"/>
        <cfvo type="percentile" val="50"/>
        <cfvo type="max"/>
        <color rgb="FFF8696B"/>
        <color rgb="FFFCFCFF"/>
        <color rgb="FF63BE7B"/>
      </colorScale>
    </cfRule>
    <cfRule type="colorScale" priority="1368">
      <colorScale>
        <cfvo type="min"/>
        <cfvo type="max"/>
        <color rgb="FFFCFCFF"/>
        <color rgb="FF63BE7B"/>
      </colorScale>
    </cfRule>
  </conditionalFormatting>
  <conditionalFormatting sqref="G3">
    <cfRule type="colorScale" priority="1366">
      <colorScale>
        <cfvo type="min"/>
        <cfvo type="percentile" val="50"/>
        <cfvo type="max"/>
        <color rgb="FFF8696B"/>
        <color rgb="FFFCFCFF"/>
        <color rgb="FF63BE7B"/>
      </colorScale>
    </cfRule>
  </conditionalFormatting>
  <conditionalFormatting sqref="G3">
    <cfRule type="colorScale" priority="1365">
      <colorScale>
        <cfvo type="min"/>
        <cfvo type="max"/>
        <color rgb="FFFCFCFF"/>
        <color rgb="FF63BE7B"/>
      </colorScale>
    </cfRule>
  </conditionalFormatting>
  <conditionalFormatting sqref="G3">
    <cfRule type="colorScale" priority="1364">
      <colorScale>
        <cfvo type="min"/>
        <cfvo type="max"/>
        <color rgb="FFFCFCFF"/>
        <color rgb="FF63BE7B"/>
      </colorScale>
    </cfRule>
  </conditionalFormatting>
  <conditionalFormatting sqref="G3">
    <cfRule type="colorScale" priority="1363">
      <colorScale>
        <cfvo type="min"/>
        <cfvo type="max"/>
        <color rgb="FFFCFCFF"/>
        <color rgb="FF63BE7B"/>
      </colorScale>
    </cfRule>
  </conditionalFormatting>
  <conditionalFormatting sqref="G3">
    <cfRule type="colorScale" priority="1362">
      <colorScale>
        <cfvo type="min"/>
        <cfvo type="max"/>
        <color rgb="FFFCFCFF"/>
        <color rgb="FF63BE7B"/>
      </colorScale>
    </cfRule>
  </conditionalFormatting>
  <conditionalFormatting sqref="G3">
    <cfRule type="colorScale" priority="1361">
      <colorScale>
        <cfvo type="min"/>
        <cfvo type="max"/>
        <color rgb="FFFCFCFF"/>
        <color rgb="FF63BE7B"/>
      </colorScale>
    </cfRule>
  </conditionalFormatting>
  <conditionalFormatting sqref="G3">
    <cfRule type="colorScale" priority="1360">
      <colorScale>
        <cfvo type="min"/>
        <cfvo type="max"/>
        <color rgb="FFFCFCFF"/>
        <color rgb="FF63BE7B"/>
      </colorScale>
    </cfRule>
  </conditionalFormatting>
  <conditionalFormatting sqref="G3">
    <cfRule type="colorScale" priority="1359">
      <colorScale>
        <cfvo type="min"/>
        <cfvo type="max"/>
        <color rgb="FFFCFCFF"/>
        <color rgb="FF63BE7B"/>
      </colorScale>
    </cfRule>
  </conditionalFormatting>
  <conditionalFormatting sqref="G3">
    <cfRule type="colorScale" priority="1358">
      <colorScale>
        <cfvo type="min"/>
        <cfvo type="max"/>
        <color rgb="FFFCFCFF"/>
        <color rgb="FF63BE7B"/>
      </colorScale>
    </cfRule>
  </conditionalFormatting>
  <conditionalFormatting sqref="H3">
    <cfRule type="colorScale" priority="1357">
      <colorScale>
        <cfvo type="min"/>
        <cfvo type="max"/>
        <color rgb="FFFCFCFF"/>
        <color rgb="FF63BE7B"/>
      </colorScale>
    </cfRule>
  </conditionalFormatting>
  <conditionalFormatting sqref="H3">
    <cfRule type="colorScale" priority="1356">
      <colorScale>
        <cfvo type="min"/>
        <cfvo type="max"/>
        <color rgb="FFFCFCFF"/>
        <color rgb="FF63BE7B"/>
      </colorScale>
    </cfRule>
  </conditionalFormatting>
  <conditionalFormatting sqref="H3">
    <cfRule type="colorScale" priority="1355">
      <colorScale>
        <cfvo type="min"/>
        <cfvo type="max"/>
        <color rgb="FFFCFCFF"/>
        <color rgb="FF63BE7B"/>
      </colorScale>
    </cfRule>
  </conditionalFormatting>
  <conditionalFormatting sqref="H3">
    <cfRule type="colorScale" priority="1353">
      <colorScale>
        <cfvo type="min"/>
        <cfvo type="percentile" val="50"/>
        <cfvo type="max"/>
        <color rgb="FFF8696B"/>
        <color rgb="FFFCFCFF"/>
        <color rgb="FF63BE7B"/>
      </colorScale>
    </cfRule>
    <cfRule type="colorScale" priority="1354">
      <colorScale>
        <cfvo type="min"/>
        <cfvo type="max"/>
        <color rgb="FFFCFCFF"/>
        <color rgb="FF63BE7B"/>
      </colorScale>
    </cfRule>
  </conditionalFormatting>
  <conditionalFormatting sqref="H3">
    <cfRule type="colorScale" priority="1352">
      <colorScale>
        <cfvo type="min"/>
        <cfvo type="percentile" val="50"/>
        <cfvo type="max"/>
        <color rgb="FFF8696B"/>
        <color rgb="FFFCFCFF"/>
        <color rgb="FF63BE7B"/>
      </colorScale>
    </cfRule>
  </conditionalFormatting>
  <conditionalFormatting sqref="H3">
    <cfRule type="colorScale" priority="1351">
      <colorScale>
        <cfvo type="min"/>
        <cfvo type="max"/>
        <color rgb="FFFCFCFF"/>
        <color rgb="FF63BE7B"/>
      </colorScale>
    </cfRule>
  </conditionalFormatting>
  <conditionalFormatting sqref="H3">
    <cfRule type="colorScale" priority="1350">
      <colorScale>
        <cfvo type="min"/>
        <cfvo type="max"/>
        <color rgb="FFFCFCFF"/>
        <color rgb="FF63BE7B"/>
      </colorScale>
    </cfRule>
  </conditionalFormatting>
  <conditionalFormatting sqref="H3">
    <cfRule type="colorScale" priority="1349">
      <colorScale>
        <cfvo type="min"/>
        <cfvo type="max"/>
        <color rgb="FFFCFCFF"/>
        <color rgb="FF63BE7B"/>
      </colorScale>
    </cfRule>
  </conditionalFormatting>
  <conditionalFormatting sqref="H3">
    <cfRule type="colorScale" priority="1348">
      <colorScale>
        <cfvo type="min"/>
        <cfvo type="max"/>
        <color rgb="FFFCFCFF"/>
        <color rgb="FF63BE7B"/>
      </colorScale>
    </cfRule>
  </conditionalFormatting>
  <conditionalFormatting sqref="H3">
    <cfRule type="colorScale" priority="1347">
      <colorScale>
        <cfvo type="min"/>
        <cfvo type="max"/>
        <color rgb="FFFCFCFF"/>
        <color rgb="FF63BE7B"/>
      </colorScale>
    </cfRule>
  </conditionalFormatting>
  <conditionalFormatting sqref="H3">
    <cfRule type="colorScale" priority="1346">
      <colorScale>
        <cfvo type="min"/>
        <cfvo type="max"/>
        <color rgb="FFFCFCFF"/>
        <color rgb="FF63BE7B"/>
      </colorScale>
    </cfRule>
  </conditionalFormatting>
  <conditionalFormatting sqref="H3">
    <cfRule type="colorScale" priority="1345">
      <colorScale>
        <cfvo type="min"/>
        <cfvo type="max"/>
        <color rgb="FFFCFCFF"/>
        <color rgb="FF63BE7B"/>
      </colorScale>
    </cfRule>
  </conditionalFormatting>
  <conditionalFormatting sqref="H3">
    <cfRule type="colorScale" priority="1344">
      <colorScale>
        <cfvo type="min"/>
        <cfvo type="max"/>
        <color rgb="FFFCFCFF"/>
        <color rgb="FF63BE7B"/>
      </colorScale>
    </cfRule>
  </conditionalFormatting>
  <conditionalFormatting sqref="I3">
    <cfRule type="colorScale" priority="1343">
      <colorScale>
        <cfvo type="min"/>
        <cfvo type="max"/>
        <color rgb="FFFCFCFF"/>
        <color rgb="FF63BE7B"/>
      </colorScale>
    </cfRule>
  </conditionalFormatting>
  <conditionalFormatting sqref="I3">
    <cfRule type="colorScale" priority="1342">
      <colorScale>
        <cfvo type="min"/>
        <cfvo type="max"/>
        <color rgb="FFFCFCFF"/>
        <color rgb="FF63BE7B"/>
      </colorScale>
    </cfRule>
  </conditionalFormatting>
  <conditionalFormatting sqref="I3">
    <cfRule type="colorScale" priority="1341">
      <colorScale>
        <cfvo type="min"/>
        <cfvo type="max"/>
        <color rgb="FFFCFCFF"/>
        <color rgb="FF63BE7B"/>
      </colorScale>
    </cfRule>
  </conditionalFormatting>
  <conditionalFormatting sqref="I3">
    <cfRule type="colorScale" priority="1339">
      <colorScale>
        <cfvo type="min"/>
        <cfvo type="percentile" val="50"/>
        <cfvo type="max"/>
        <color rgb="FFF8696B"/>
        <color rgb="FFFCFCFF"/>
        <color rgb="FF63BE7B"/>
      </colorScale>
    </cfRule>
    <cfRule type="colorScale" priority="1340">
      <colorScale>
        <cfvo type="min"/>
        <cfvo type="max"/>
        <color rgb="FFFCFCFF"/>
        <color rgb="FF63BE7B"/>
      </colorScale>
    </cfRule>
  </conditionalFormatting>
  <conditionalFormatting sqref="I3">
    <cfRule type="colorScale" priority="1338">
      <colorScale>
        <cfvo type="min"/>
        <cfvo type="percentile" val="50"/>
        <cfvo type="max"/>
        <color rgb="FFF8696B"/>
        <color rgb="FFFCFCFF"/>
        <color rgb="FF63BE7B"/>
      </colorScale>
    </cfRule>
  </conditionalFormatting>
  <conditionalFormatting sqref="I3">
    <cfRule type="colorScale" priority="1337">
      <colorScale>
        <cfvo type="min"/>
        <cfvo type="max"/>
        <color rgb="FFFCFCFF"/>
        <color rgb="FF63BE7B"/>
      </colorScale>
    </cfRule>
  </conditionalFormatting>
  <conditionalFormatting sqref="I3">
    <cfRule type="colorScale" priority="1336">
      <colorScale>
        <cfvo type="min"/>
        <cfvo type="max"/>
        <color rgb="FFFCFCFF"/>
        <color rgb="FF63BE7B"/>
      </colorScale>
    </cfRule>
  </conditionalFormatting>
  <conditionalFormatting sqref="I3">
    <cfRule type="colorScale" priority="1335">
      <colorScale>
        <cfvo type="min"/>
        <cfvo type="max"/>
        <color rgb="FFFCFCFF"/>
        <color rgb="FF63BE7B"/>
      </colorScale>
    </cfRule>
  </conditionalFormatting>
  <conditionalFormatting sqref="I3">
    <cfRule type="colorScale" priority="1334">
      <colorScale>
        <cfvo type="min"/>
        <cfvo type="max"/>
        <color rgb="FFFCFCFF"/>
        <color rgb="FF63BE7B"/>
      </colorScale>
    </cfRule>
  </conditionalFormatting>
  <conditionalFormatting sqref="I3">
    <cfRule type="colorScale" priority="1333">
      <colorScale>
        <cfvo type="min"/>
        <cfvo type="max"/>
        <color rgb="FFFCFCFF"/>
        <color rgb="FF63BE7B"/>
      </colorScale>
    </cfRule>
  </conditionalFormatting>
  <conditionalFormatting sqref="I3">
    <cfRule type="colorScale" priority="1332">
      <colorScale>
        <cfvo type="min"/>
        <cfvo type="max"/>
        <color rgb="FFFCFCFF"/>
        <color rgb="FF63BE7B"/>
      </colorScale>
    </cfRule>
  </conditionalFormatting>
  <conditionalFormatting sqref="I3">
    <cfRule type="colorScale" priority="1331">
      <colorScale>
        <cfvo type="min"/>
        <cfvo type="max"/>
        <color rgb="FFFCFCFF"/>
        <color rgb="FF63BE7B"/>
      </colorScale>
    </cfRule>
  </conditionalFormatting>
  <conditionalFormatting sqref="I3">
    <cfRule type="colorScale" priority="1330">
      <colorScale>
        <cfvo type="min"/>
        <cfvo type="max"/>
        <color rgb="FFFCFCFF"/>
        <color rgb="FF63BE7B"/>
      </colorScale>
    </cfRule>
  </conditionalFormatting>
  <conditionalFormatting sqref="J3">
    <cfRule type="colorScale" priority="1329">
      <colorScale>
        <cfvo type="min"/>
        <cfvo type="max"/>
        <color rgb="FFFCFCFF"/>
        <color rgb="FF63BE7B"/>
      </colorScale>
    </cfRule>
  </conditionalFormatting>
  <conditionalFormatting sqref="J3">
    <cfRule type="colorScale" priority="1328">
      <colorScale>
        <cfvo type="min"/>
        <cfvo type="max"/>
        <color rgb="FFFCFCFF"/>
        <color rgb="FF63BE7B"/>
      </colorScale>
    </cfRule>
  </conditionalFormatting>
  <conditionalFormatting sqref="J3">
    <cfRule type="colorScale" priority="1327">
      <colorScale>
        <cfvo type="min"/>
        <cfvo type="max"/>
        <color rgb="FFFCFCFF"/>
        <color rgb="FF63BE7B"/>
      </colorScale>
    </cfRule>
  </conditionalFormatting>
  <conditionalFormatting sqref="J3">
    <cfRule type="colorScale" priority="1325">
      <colorScale>
        <cfvo type="min"/>
        <cfvo type="percentile" val="50"/>
        <cfvo type="max"/>
        <color rgb="FFF8696B"/>
        <color rgb="FFFCFCFF"/>
        <color rgb="FF63BE7B"/>
      </colorScale>
    </cfRule>
    <cfRule type="colorScale" priority="1326">
      <colorScale>
        <cfvo type="min"/>
        <cfvo type="max"/>
        <color rgb="FFFCFCFF"/>
        <color rgb="FF63BE7B"/>
      </colorScale>
    </cfRule>
  </conditionalFormatting>
  <conditionalFormatting sqref="J3">
    <cfRule type="colorScale" priority="1324">
      <colorScale>
        <cfvo type="min"/>
        <cfvo type="percentile" val="50"/>
        <cfvo type="max"/>
        <color rgb="FFF8696B"/>
        <color rgb="FFFCFCFF"/>
        <color rgb="FF63BE7B"/>
      </colorScale>
    </cfRule>
  </conditionalFormatting>
  <conditionalFormatting sqref="J3">
    <cfRule type="colorScale" priority="1323">
      <colorScale>
        <cfvo type="min"/>
        <cfvo type="max"/>
        <color rgb="FFFCFCFF"/>
        <color rgb="FF63BE7B"/>
      </colorScale>
    </cfRule>
  </conditionalFormatting>
  <conditionalFormatting sqref="J3">
    <cfRule type="colorScale" priority="1322">
      <colorScale>
        <cfvo type="min"/>
        <cfvo type="max"/>
        <color rgb="FFFCFCFF"/>
        <color rgb="FF63BE7B"/>
      </colorScale>
    </cfRule>
  </conditionalFormatting>
  <conditionalFormatting sqref="J3">
    <cfRule type="colorScale" priority="1321">
      <colorScale>
        <cfvo type="min"/>
        <cfvo type="max"/>
        <color rgb="FFFCFCFF"/>
        <color rgb="FF63BE7B"/>
      </colorScale>
    </cfRule>
  </conditionalFormatting>
  <conditionalFormatting sqref="J3">
    <cfRule type="colorScale" priority="1320">
      <colorScale>
        <cfvo type="min"/>
        <cfvo type="max"/>
        <color rgb="FFFCFCFF"/>
        <color rgb="FF63BE7B"/>
      </colorScale>
    </cfRule>
  </conditionalFormatting>
  <conditionalFormatting sqref="J3">
    <cfRule type="colorScale" priority="1319">
      <colorScale>
        <cfvo type="min"/>
        <cfvo type="max"/>
        <color rgb="FFFCFCFF"/>
        <color rgb="FF63BE7B"/>
      </colorScale>
    </cfRule>
  </conditionalFormatting>
  <conditionalFormatting sqref="J3">
    <cfRule type="colorScale" priority="1318">
      <colorScale>
        <cfvo type="min"/>
        <cfvo type="max"/>
        <color rgb="FFFCFCFF"/>
        <color rgb="FF63BE7B"/>
      </colorScale>
    </cfRule>
  </conditionalFormatting>
  <conditionalFormatting sqref="J3">
    <cfRule type="colorScale" priority="1317">
      <colorScale>
        <cfvo type="min"/>
        <cfvo type="max"/>
        <color rgb="FFFCFCFF"/>
        <color rgb="FF63BE7B"/>
      </colorScale>
    </cfRule>
  </conditionalFormatting>
  <conditionalFormatting sqref="J3">
    <cfRule type="colorScale" priority="1316">
      <colorScale>
        <cfvo type="min"/>
        <cfvo type="max"/>
        <color rgb="FFFCFCFF"/>
        <color rgb="FF63BE7B"/>
      </colorScale>
    </cfRule>
  </conditionalFormatting>
  <conditionalFormatting sqref="K3">
    <cfRule type="colorScale" priority="1315">
      <colorScale>
        <cfvo type="min"/>
        <cfvo type="max"/>
        <color rgb="FFFCFCFF"/>
        <color rgb="FF63BE7B"/>
      </colorScale>
    </cfRule>
  </conditionalFormatting>
  <conditionalFormatting sqref="K3">
    <cfRule type="colorScale" priority="1314">
      <colorScale>
        <cfvo type="min"/>
        <cfvo type="max"/>
        <color rgb="FFFCFCFF"/>
        <color rgb="FF63BE7B"/>
      </colorScale>
    </cfRule>
  </conditionalFormatting>
  <conditionalFormatting sqref="K3">
    <cfRule type="colorScale" priority="1313">
      <colorScale>
        <cfvo type="min"/>
        <cfvo type="max"/>
        <color rgb="FFFCFCFF"/>
        <color rgb="FF63BE7B"/>
      </colorScale>
    </cfRule>
  </conditionalFormatting>
  <conditionalFormatting sqref="K3">
    <cfRule type="colorScale" priority="1311">
      <colorScale>
        <cfvo type="min"/>
        <cfvo type="percentile" val="50"/>
        <cfvo type="max"/>
        <color rgb="FFF8696B"/>
        <color rgb="FFFCFCFF"/>
        <color rgb="FF63BE7B"/>
      </colorScale>
    </cfRule>
    <cfRule type="colorScale" priority="1312">
      <colorScale>
        <cfvo type="min"/>
        <cfvo type="max"/>
        <color rgb="FFFCFCFF"/>
        <color rgb="FF63BE7B"/>
      </colorScale>
    </cfRule>
  </conditionalFormatting>
  <conditionalFormatting sqref="K3">
    <cfRule type="colorScale" priority="1310">
      <colorScale>
        <cfvo type="min"/>
        <cfvo type="percentile" val="50"/>
        <cfvo type="max"/>
        <color rgb="FFF8696B"/>
        <color rgb="FFFCFCFF"/>
        <color rgb="FF63BE7B"/>
      </colorScale>
    </cfRule>
  </conditionalFormatting>
  <conditionalFormatting sqref="K3">
    <cfRule type="colorScale" priority="1309">
      <colorScale>
        <cfvo type="min"/>
        <cfvo type="max"/>
        <color rgb="FFFCFCFF"/>
        <color rgb="FF63BE7B"/>
      </colorScale>
    </cfRule>
  </conditionalFormatting>
  <conditionalFormatting sqref="K3">
    <cfRule type="colorScale" priority="1308">
      <colorScale>
        <cfvo type="min"/>
        <cfvo type="max"/>
        <color rgb="FFFCFCFF"/>
        <color rgb="FF63BE7B"/>
      </colorScale>
    </cfRule>
  </conditionalFormatting>
  <conditionalFormatting sqref="K3">
    <cfRule type="colorScale" priority="1307">
      <colorScale>
        <cfvo type="min"/>
        <cfvo type="max"/>
        <color rgb="FFFCFCFF"/>
        <color rgb="FF63BE7B"/>
      </colorScale>
    </cfRule>
  </conditionalFormatting>
  <conditionalFormatting sqref="K3">
    <cfRule type="colorScale" priority="1306">
      <colorScale>
        <cfvo type="min"/>
        <cfvo type="max"/>
        <color rgb="FFFCFCFF"/>
        <color rgb="FF63BE7B"/>
      </colorScale>
    </cfRule>
  </conditionalFormatting>
  <conditionalFormatting sqref="K3">
    <cfRule type="colorScale" priority="1305">
      <colorScale>
        <cfvo type="min"/>
        <cfvo type="max"/>
        <color rgb="FFFCFCFF"/>
        <color rgb="FF63BE7B"/>
      </colorScale>
    </cfRule>
  </conditionalFormatting>
  <conditionalFormatting sqref="K3">
    <cfRule type="colorScale" priority="1304">
      <colorScale>
        <cfvo type="min"/>
        <cfvo type="max"/>
        <color rgb="FFFCFCFF"/>
        <color rgb="FF63BE7B"/>
      </colorScale>
    </cfRule>
  </conditionalFormatting>
  <conditionalFormatting sqref="K3">
    <cfRule type="colorScale" priority="1303">
      <colorScale>
        <cfvo type="min"/>
        <cfvo type="max"/>
        <color rgb="FFFCFCFF"/>
        <color rgb="FF63BE7B"/>
      </colorScale>
    </cfRule>
  </conditionalFormatting>
  <conditionalFormatting sqref="K3">
    <cfRule type="colorScale" priority="1302">
      <colorScale>
        <cfvo type="min"/>
        <cfvo type="max"/>
        <color rgb="FFFCFCFF"/>
        <color rgb="FF63BE7B"/>
      </colorScale>
    </cfRule>
  </conditionalFormatting>
  <conditionalFormatting sqref="L3">
    <cfRule type="colorScale" priority="1301">
      <colorScale>
        <cfvo type="min"/>
        <cfvo type="max"/>
        <color rgb="FFFCFCFF"/>
        <color rgb="FF63BE7B"/>
      </colorScale>
    </cfRule>
  </conditionalFormatting>
  <conditionalFormatting sqref="L3">
    <cfRule type="colorScale" priority="1300">
      <colorScale>
        <cfvo type="min"/>
        <cfvo type="max"/>
        <color rgb="FFFCFCFF"/>
        <color rgb="FF63BE7B"/>
      </colorScale>
    </cfRule>
  </conditionalFormatting>
  <conditionalFormatting sqref="L3">
    <cfRule type="colorScale" priority="1299">
      <colorScale>
        <cfvo type="min"/>
        <cfvo type="max"/>
        <color rgb="FFFCFCFF"/>
        <color rgb="FF63BE7B"/>
      </colorScale>
    </cfRule>
  </conditionalFormatting>
  <conditionalFormatting sqref="L3">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onditionalFormatting>
  <conditionalFormatting sqref="L3">
    <cfRule type="colorScale" priority="1296">
      <colorScale>
        <cfvo type="min"/>
        <cfvo type="percentile" val="50"/>
        <cfvo type="max"/>
        <color rgb="FFF8696B"/>
        <color rgb="FFFCFCFF"/>
        <color rgb="FF63BE7B"/>
      </colorScale>
    </cfRule>
  </conditionalFormatting>
  <conditionalFormatting sqref="L3">
    <cfRule type="colorScale" priority="1295">
      <colorScale>
        <cfvo type="min"/>
        <cfvo type="max"/>
        <color rgb="FFFCFCFF"/>
        <color rgb="FF63BE7B"/>
      </colorScale>
    </cfRule>
  </conditionalFormatting>
  <conditionalFormatting sqref="L3">
    <cfRule type="colorScale" priority="1294">
      <colorScale>
        <cfvo type="min"/>
        <cfvo type="max"/>
        <color rgb="FFFCFCFF"/>
        <color rgb="FF63BE7B"/>
      </colorScale>
    </cfRule>
  </conditionalFormatting>
  <conditionalFormatting sqref="L3">
    <cfRule type="colorScale" priority="1293">
      <colorScale>
        <cfvo type="min"/>
        <cfvo type="max"/>
        <color rgb="FFFCFCFF"/>
        <color rgb="FF63BE7B"/>
      </colorScale>
    </cfRule>
  </conditionalFormatting>
  <conditionalFormatting sqref="L3">
    <cfRule type="colorScale" priority="1292">
      <colorScale>
        <cfvo type="min"/>
        <cfvo type="max"/>
        <color rgb="FFFCFCFF"/>
        <color rgb="FF63BE7B"/>
      </colorScale>
    </cfRule>
  </conditionalFormatting>
  <conditionalFormatting sqref="L3">
    <cfRule type="colorScale" priority="1291">
      <colorScale>
        <cfvo type="min"/>
        <cfvo type="max"/>
        <color rgb="FFFCFCFF"/>
        <color rgb="FF63BE7B"/>
      </colorScale>
    </cfRule>
  </conditionalFormatting>
  <conditionalFormatting sqref="L3">
    <cfRule type="colorScale" priority="1290">
      <colorScale>
        <cfvo type="min"/>
        <cfvo type="max"/>
        <color rgb="FFFCFCFF"/>
        <color rgb="FF63BE7B"/>
      </colorScale>
    </cfRule>
  </conditionalFormatting>
  <conditionalFormatting sqref="L3">
    <cfRule type="colorScale" priority="1289">
      <colorScale>
        <cfvo type="min"/>
        <cfvo type="max"/>
        <color rgb="FFFCFCFF"/>
        <color rgb="FF63BE7B"/>
      </colorScale>
    </cfRule>
  </conditionalFormatting>
  <conditionalFormatting sqref="L3">
    <cfRule type="colorScale" priority="1288">
      <colorScale>
        <cfvo type="min"/>
        <cfvo type="max"/>
        <color rgb="FFFCFCFF"/>
        <color rgb="FF63BE7B"/>
      </colorScale>
    </cfRule>
  </conditionalFormatting>
  <conditionalFormatting sqref="M3">
    <cfRule type="colorScale" priority="1287">
      <colorScale>
        <cfvo type="min"/>
        <cfvo type="max"/>
        <color rgb="FFFCFCFF"/>
        <color rgb="FF63BE7B"/>
      </colorScale>
    </cfRule>
  </conditionalFormatting>
  <conditionalFormatting sqref="M3">
    <cfRule type="colorScale" priority="1286">
      <colorScale>
        <cfvo type="min"/>
        <cfvo type="max"/>
        <color rgb="FFFCFCFF"/>
        <color rgb="FF63BE7B"/>
      </colorScale>
    </cfRule>
  </conditionalFormatting>
  <conditionalFormatting sqref="M3">
    <cfRule type="colorScale" priority="1285">
      <colorScale>
        <cfvo type="min"/>
        <cfvo type="max"/>
        <color rgb="FFFCFCFF"/>
        <color rgb="FF63BE7B"/>
      </colorScale>
    </cfRule>
  </conditionalFormatting>
  <conditionalFormatting sqref="M3">
    <cfRule type="colorScale" priority="1283">
      <colorScale>
        <cfvo type="min"/>
        <cfvo type="percentile" val="50"/>
        <cfvo type="max"/>
        <color rgb="FFF8696B"/>
        <color rgb="FFFCFCFF"/>
        <color rgb="FF63BE7B"/>
      </colorScale>
    </cfRule>
    <cfRule type="colorScale" priority="1284">
      <colorScale>
        <cfvo type="min"/>
        <cfvo type="max"/>
        <color rgb="FFFCFCFF"/>
        <color rgb="FF63BE7B"/>
      </colorScale>
    </cfRule>
  </conditionalFormatting>
  <conditionalFormatting sqref="M3">
    <cfRule type="colorScale" priority="1282">
      <colorScale>
        <cfvo type="min"/>
        <cfvo type="percentile" val="50"/>
        <cfvo type="max"/>
        <color rgb="FFF8696B"/>
        <color rgb="FFFCFCFF"/>
        <color rgb="FF63BE7B"/>
      </colorScale>
    </cfRule>
  </conditionalFormatting>
  <conditionalFormatting sqref="M3">
    <cfRule type="colorScale" priority="1281">
      <colorScale>
        <cfvo type="min"/>
        <cfvo type="max"/>
        <color rgb="FFFCFCFF"/>
        <color rgb="FF63BE7B"/>
      </colorScale>
    </cfRule>
  </conditionalFormatting>
  <conditionalFormatting sqref="M3">
    <cfRule type="colorScale" priority="1280">
      <colorScale>
        <cfvo type="min"/>
        <cfvo type="max"/>
        <color rgb="FFFCFCFF"/>
        <color rgb="FF63BE7B"/>
      </colorScale>
    </cfRule>
  </conditionalFormatting>
  <conditionalFormatting sqref="M3">
    <cfRule type="colorScale" priority="1279">
      <colorScale>
        <cfvo type="min"/>
        <cfvo type="max"/>
        <color rgb="FFFCFCFF"/>
        <color rgb="FF63BE7B"/>
      </colorScale>
    </cfRule>
  </conditionalFormatting>
  <conditionalFormatting sqref="M3">
    <cfRule type="colorScale" priority="1278">
      <colorScale>
        <cfvo type="min"/>
        <cfvo type="max"/>
        <color rgb="FFFCFCFF"/>
        <color rgb="FF63BE7B"/>
      </colorScale>
    </cfRule>
  </conditionalFormatting>
  <conditionalFormatting sqref="M3">
    <cfRule type="colorScale" priority="1277">
      <colorScale>
        <cfvo type="min"/>
        <cfvo type="max"/>
        <color rgb="FFFCFCFF"/>
        <color rgb="FF63BE7B"/>
      </colorScale>
    </cfRule>
  </conditionalFormatting>
  <conditionalFormatting sqref="M3">
    <cfRule type="colorScale" priority="1276">
      <colorScale>
        <cfvo type="min"/>
        <cfvo type="max"/>
        <color rgb="FFFCFCFF"/>
        <color rgb="FF63BE7B"/>
      </colorScale>
    </cfRule>
  </conditionalFormatting>
  <conditionalFormatting sqref="M3">
    <cfRule type="colorScale" priority="1275">
      <colorScale>
        <cfvo type="min"/>
        <cfvo type="max"/>
        <color rgb="FFFCFCFF"/>
        <color rgb="FF63BE7B"/>
      </colorScale>
    </cfRule>
  </conditionalFormatting>
  <conditionalFormatting sqref="M3">
    <cfRule type="colorScale" priority="1274">
      <colorScale>
        <cfvo type="min"/>
        <cfvo type="max"/>
        <color rgb="FFFCFCFF"/>
        <color rgb="FF63BE7B"/>
      </colorScale>
    </cfRule>
  </conditionalFormatting>
  <conditionalFormatting sqref="N3">
    <cfRule type="colorScale" priority="1273">
      <colorScale>
        <cfvo type="min"/>
        <cfvo type="max"/>
        <color rgb="FFFCFCFF"/>
        <color rgb="FF63BE7B"/>
      </colorScale>
    </cfRule>
  </conditionalFormatting>
  <conditionalFormatting sqref="N3">
    <cfRule type="colorScale" priority="1272">
      <colorScale>
        <cfvo type="min"/>
        <cfvo type="max"/>
        <color rgb="FFFCFCFF"/>
        <color rgb="FF63BE7B"/>
      </colorScale>
    </cfRule>
  </conditionalFormatting>
  <conditionalFormatting sqref="N3">
    <cfRule type="colorScale" priority="1271">
      <colorScale>
        <cfvo type="min"/>
        <cfvo type="max"/>
        <color rgb="FFFCFCFF"/>
        <color rgb="FF63BE7B"/>
      </colorScale>
    </cfRule>
  </conditionalFormatting>
  <conditionalFormatting sqref="N3">
    <cfRule type="colorScale" priority="1269">
      <colorScale>
        <cfvo type="min"/>
        <cfvo type="percentile" val="50"/>
        <cfvo type="max"/>
        <color rgb="FFF8696B"/>
        <color rgb="FFFCFCFF"/>
        <color rgb="FF63BE7B"/>
      </colorScale>
    </cfRule>
    <cfRule type="colorScale" priority="1270">
      <colorScale>
        <cfvo type="min"/>
        <cfvo type="max"/>
        <color rgb="FFFCFCFF"/>
        <color rgb="FF63BE7B"/>
      </colorScale>
    </cfRule>
  </conditionalFormatting>
  <conditionalFormatting sqref="N3">
    <cfRule type="colorScale" priority="1268">
      <colorScale>
        <cfvo type="min"/>
        <cfvo type="percentile" val="50"/>
        <cfvo type="max"/>
        <color rgb="FFF8696B"/>
        <color rgb="FFFCFCFF"/>
        <color rgb="FF63BE7B"/>
      </colorScale>
    </cfRule>
  </conditionalFormatting>
  <conditionalFormatting sqref="N3">
    <cfRule type="colorScale" priority="1267">
      <colorScale>
        <cfvo type="min"/>
        <cfvo type="max"/>
        <color rgb="FFFCFCFF"/>
        <color rgb="FF63BE7B"/>
      </colorScale>
    </cfRule>
  </conditionalFormatting>
  <conditionalFormatting sqref="N3">
    <cfRule type="colorScale" priority="1266">
      <colorScale>
        <cfvo type="min"/>
        <cfvo type="max"/>
        <color rgb="FFFCFCFF"/>
        <color rgb="FF63BE7B"/>
      </colorScale>
    </cfRule>
  </conditionalFormatting>
  <conditionalFormatting sqref="N3">
    <cfRule type="colorScale" priority="1265">
      <colorScale>
        <cfvo type="min"/>
        <cfvo type="max"/>
        <color rgb="FFFCFCFF"/>
        <color rgb="FF63BE7B"/>
      </colorScale>
    </cfRule>
  </conditionalFormatting>
  <conditionalFormatting sqref="N3">
    <cfRule type="colorScale" priority="1264">
      <colorScale>
        <cfvo type="min"/>
        <cfvo type="max"/>
        <color rgb="FFFCFCFF"/>
        <color rgb="FF63BE7B"/>
      </colorScale>
    </cfRule>
  </conditionalFormatting>
  <conditionalFormatting sqref="N3">
    <cfRule type="colorScale" priority="1263">
      <colorScale>
        <cfvo type="min"/>
        <cfvo type="max"/>
        <color rgb="FFFCFCFF"/>
        <color rgb="FF63BE7B"/>
      </colorScale>
    </cfRule>
  </conditionalFormatting>
  <conditionalFormatting sqref="N3">
    <cfRule type="colorScale" priority="1262">
      <colorScale>
        <cfvo type="min"/>
        <cfvo type="max"/>
        <color rgb="FFFCFCFF"/>
        <color rgb="FF63BE7B"/>
      </colorScale>
    </cfRule>
  </conditionalFormatting>
  <conditionalFormatting sqref="N3">
    <cfRule type="colorScale" priority="1261">
      <colorScale>
        <cfvo type="min"/>
        <cfvo type="max"/>
        <color rgb="FFFCFCFF"/>
        <color rgb="FF63BE7B"/>
      </colorScale>
    </cfRule>
  </conditionalFormatting>
  <conditionalFormatting sqref="N3">
    <cfRule type="colorScale" priority="1260">
      <colorScale>
        <cfvo type="min"/>
        <cfvo type="max"/>
        <color rgb="FFFCFCFF"/>
        <color rgb="FF63BE7B"/>
      </colorScale>
    </cfRule>
  </conditionalFormatting>
  <conditionalFormatting sqref="D3">
    <cfRule type="colorScale" priority="1259">
      <colorScale>
        <cfvo type="min"/>
        <cfvo type="percentile" val="50"/>
        <cfvo type="max"/>
        <color rgb="FFF8696B"/>
        <color rgb="FFFCFCFF"/>
        <color rgb="FF63BE7B"/>
      </colorScale>
    </cfRule>
  </conditionalFormatting>
  <conditionalFormatting sqref="G3">
    <cfRule type="colorScale" priority="1258">
      <colorScale>
        <cfvo type="min"/>
        <cfvo type="max"/>
        <color rgb="FFFCFCFF"/>
        <color rgb="FF63BE7B"/>
      </colorScale>
    </cfRule>
  </conditionalFormatting>
  <conditionalFormatting sqref="J3">
    <cfRule type="colorScale" priority="1257">
      <colorScale>
        <cfvo type="min"/>
        <cfvo type="max"/>
        <color rgb="FFFCFCFF"/>
        <color rgb="FF63BE7B"/>
      </colorScale>
    </cfRule>
  </conditionalFormatting>
  <conditionalFormatting sqref="M3">
    <cfRule type="colorScale" priority="1256">
      <colorScale>
        <cfvo type="min"/>
        <cfvo type="max"/>
        <color rgb="FFFCFCFF"/>
        <color rgb="FF63BE7B"/>
      </colorScale>
    </cfRule>
  </conditionalFormatting>
  <conditionalFormatting sqref="N3">
    <cfRule type="colorScale" priority="1255">
      <colorScale>
        <cfvo type="min"/>
        <cfvo type="max"/>
        <color rgb="FFFCFCFF"/>
        <color rgb="FF63BE7B"/>
      </colorScale>
    </cfRule>
  </conditionalFormatting>
  <conditionalFormatting sqref="O3">
    <cfRule type="colorScale" priority="1254">
      <colorScale>
        <cfvo type="min"/>
        <cfvo type="percentile" val="50"/>
        <cfvo type="max"/>
        <color rgb="FF63BE7B"/>
        <color rgb="FFFCFCFF"/>
        <color rgb="FFF8696B"/>
      </colorScale>
    </cfRule>
  </conditionalFormatting>
  <conditionalFormatting sqref="P3">
    <cfRule type="colorScale" priority="1253">
      <colorScale>
        <cfvo type="min"/>
        <cfvo type="percentile" val="50"/>
        <cfvo type="max"/>
        <color rgb="FF63BE7B"/>
        <color rgb="FFFCFCFF"/>
        <color rgb="FFF8696B"/>
      </colorScale>
    </cfRule>
  </conditionalFormatting>
  <conditionalFormatting sqref="Q3">
    <cfRule type="colorScale" priority="1252">
      <colorScale>
        <cfvo type="min"/>
        <cfvo type="percentile" val="50"/>
        <cfvo type="max"/>
        <color rgb="FFF8696B"/>
        <color rgb="FFFCFCFF"/>
        <color rgb="FF63BE7B"/>
      </colorScale>
    </cfRule>
  </conditionalFormatting>
  <conditionalFormatting sqref="R3">
    <cfRule type="colorScale" priority="1251">
      <colorScale>
        <cfvo type="min"/>
        <cfvo type="max"/>
        <color rgb="FFFCFCFF"/>
        <color rgb="FF63BE7B"/>
      </colorScale>
    </cfRule>
  </conditionalFormatting>
  <conditionalFormatting sqref="S3">
    <cfRule type="colorScale" priority="1250">
      <colorScale>
        <cfvo type="min"/>
        <cfvo type="percentile" val="50"/>
        <cfvo type="max"/>
        <color rgb="FFF8696B"/>
        <color rgb="FFFCFCFF"/>
        <color rgb="FF63BE7B"/>
      </colorScale>
    </cfRule>
  </conditionalFormatting>
  <conditionalFormatting sqref="T3">
    <cfRule type="colorScale" priority="1249">
      <colorScale>
        <cfvo type="min"/>
        <cfvo type="percentile" val="50"/>
        <cfvo type="max"/>
        <color rgb="FFF8696B"/>
        <color rgb="FFFCFCFF"/>
        <color rgb="FF63BE7B"/>
      </colorScale>
    </cfRule>
  </conditionalFormatting>
  <conditionalFormatting sqref="U3">
    <cfRule type="colorScale" priority="1248">
      <colorScale>
        <cfvo type="min"/>
        <cfvo type="percentile" val="50"/>
        <cfvo type="max"/>
        <color rgb="FFF8696B"/>
        <color rgb="FFFCFCFF"/>
        <color rgb="FF63BE7B"/>
      </colorScale>
    </cfRule>
  </conditionalFormatting>
  <conditionalFormatting sqref="V3">
    <cfRule type="colorScale" priority="1247">
      <colorScale>
        <cfvo type="min"/>
        <cfvo type="percentile" val="50"/>
        <cfvo type="max"/>
        <color rgb="FF63BE7B"/>
        <color rgb="FFFCFCFF"/>
        <color rgb="FFF8696B"/>
      </colorScale>
    </cfRule>
  </conditionalFormatting>
  <conditionalFormatting sqref="W3">
    <cfRule type="colorScale" priority="1246">
      <colorScale>
        <cfvo type="min"/>
        <cfvo type="percentile" val="50"/>
        <cfvo type="max"/>
        <color rgb="FF63BE7B"/>
        <color rgb="FFFCFCFF"/>
        <color rgb="FFF8696B"/>
      </colorScale>
    </cfRule>
  </conditionalFormatting>
  <conditionalFormatting sqref="D3">
    <cfRule type="colorScale" priority="1245">
      <colorScale>
        <cfvo type="min"/>
        <cfvo type="percentile" val="50"/>
        <cfvo type="max"/>
        <color rgb="FFF8696B"/>
        <color rgb="FFFCFCFF"/>
        <color rgb="FF63BE7B"/>
      </colorScale>
    </cfRule>
  </conditionalFormatting>
  <conditionalFormatting sqref="G3">
    <cfRule type="colorScale" priority="1244">
      <colorScale>
        <cfvo type="min"/>
        <cfvo type="max"/>
        <color rgb="FFFCFCFF"/>
        <color rgb="FF63BE7B"/>
      </colorScale>
    </cfRule>
  </conditionalFormatting>
  <conditionalFormatting sqref="J3">
    <cfRule type="colorScale" priority="1243">
      <colorScale>
        <cfvo type="min"/>
        <cfvo type="max"/>
        <color rgb="FFFCFCFF"/>
        <color rgb="FF63BE7B"/>
      </colorScale>
    </cfRule>
  </conditionalFormatting>
  <conditionalFormatting sqref="M3">
    <cfRule type="colorScale" priority="1242">
      <colorScale>
        <cfvo type="min"/>
        <cfvo type="max"/>
        <color rgb="FFFCFCFF"/>
        <color rgb="FF63BE7B"/>
      </colorScale>
    </cfRule>
  </conditionalFormatting>
  <conditionalFormatting sqref="N3">
    <cfRule type="colorScale" priority="1241">
      <colorScale>
        <cfvo type="min"/>
        <cfvo type="max"/>
        <color rgb="FFFCFCFF"/>
        <color rgb="FF63BE7B"/>
      </colorScale>
    </cfRule>
  </conditionalFormatting>
  <conditionalFormatting sqref="O3">
    <cfRule type="colorScale" priority="1240">
      <colorScale>
        <cfvo type="min"/>
        <cfvo type="percentile" val="50"/>
        <cfvo type="max"/>
        <color rgb="FF63BE7B"/>
        <color rgb="FFFCFCFF"/>
        <color rgb="FFF8696B"/>
      </colorScale>
    </cfRule>
  </conditionalFormatting>
  <conditionalFormatting sqref="P3">
    <cfRule type="colorScale" priority="1239">
      <colorScale>
        <cfvo type="min"/>
        <cfvo type="percentile" val="50"/>
        <cfvo type="max"/>
        <color rgb="FF63BE7B"/>
        <color rgb="FFFCFCFF"/>
        <color rgb="FFF8696B"/>
      </colorScale>
    </cfRule>
  </conditionalFormatting>
  <conditionalFormatting sqref="Q3">
    <cfRule type="colorScale" priority="1238">
      <colorScale>
        <cfvo type="min"/>
        <cfvo type="percentile" val="50"/>
        <cfvo type="max"/>
        <color rgb="FFF8696B"/>
        <color rgb="FFFCFCFF"/>
        <color rgb="FF63BE7B"/>
      </colorScale>
    </cfRule>
  </conditionalFormatting>
  <conditionalFormatting sqref="R3">
    <cfRule type="colorScale" priority="1237">
      <colorScale>
        <cfvo type="min"/>
        <cfvo type="max"/>
        <color rgb="FFFCFCFF"/>
        <color rgb="FF63BE7B"/>
      </colorScale>
    </cfRule>
  </conditionalFormatting>
  <conditionalFormatting sqref="S3">
    <cfRule type="colorScale" priority="1236">
      <colorScale>
        <cfvo type="min"/>
        <cfvo type="percentile" val="50"/>
        <cfvo type="max"/>
        <color rgb="FFF8696B"/>
        <color rgb="FFFCFCFF"/>
        <color rgb="FF63BE7B"/>
      </colorScale>
    </cfRule>
  </conditionalFormatting>
  <conditionalFormatting sqref="T3">
    <cfRule type="colorScale" priority="1235">
      <colorScale>
        <cfvo type="min"/>
        <cfvo type="percentile" val="50"/>
        <cfvo type="max"/>
        <color rgb="FFF8696B"/>
        <color rgb="FFFCFCFF"/>
        <color rgb="FF63BE7B"/>
      </colorScale>
    </cfRule>
  </conditionalFormatting>
  <conditionalFormatting sqref="U3">
    <cfRule type="colorScale" priority="1234">
      <colorScale>
        <cfvo type="min"/>
        <cfvo type="percentile" val="50"/>
        <cfvo type="max"/>
        <color rgb="FFF8696B"/>
        <color rgb="FFFCFCFF"/>
        <color rgb="FF63BE7B"/>
      </colorScale>
    </cfRule>
  </conditionalFormatting>
  <conditionalFormatting sqref="V3">
    <cfRule type="colorScale" priority="1233">
      <colorScale>
        <cfvo type="min"/>
        <cfvo type="percentile" val="50"/>
        <cfvo type="max"/>
        <color rgb="FF63BE7B"/>
        <color rgb="FFFCFCFF"/>
        <color rgb="FFF8696B"/>
      </colorScale>
    </cfRule>
  </conditionalFormatting>
  <conditionalFormatting sqref="W3">
    <cfRule type="colorScale" priority="1232">
      <colorScale>
        <cfvo type="min"/>
        <cfvo type="percentile" val="50"/>
        <cfvo type="max"/>
        <color rgb="FF63BE7B"/>
        <color rgb="FFFCFCFF"/>
        <color rgb="FFF8696B"/>
      </colorScale>
    </cfRule>
  </conditionalFormatting>
  <conditionalFormatting sqref="D3">
    <cfRule type="colorScale" priority="1231">
      <colorScale>
        <cfvo type="min"/>
        <cfvo type="percentile" val="50"/>
        <cfvo type="max"/>
        <color rgb="FFF8696B"/>
        <color rgb="FFFCFCFF"/>
        <color rgb="FF63BE7B"/>
      </colorScale>
    </cfRule>
  </conditionalFormatting>
  <conditionalFormatting sqref="G3">
    <cfRule type="colorScale" priority="1230">
      <colorScale>
        <cfvo type="min"/>
        <cfvo type="max"/>
        <color rgb="FFFCFCFF"/>
        <color rgb="FF63BE7B"/>
      </colorScale>
    </cfRule>
  </conditionalFormatting>
  <conditionalFormatting sqref="J3">
    <cfRule type="colorScale" priority="1229">
      <colorScale>
        <cfvo type="min"/>
        <cfvo type="max"/>
        <color rgb="FFFCFCFF"/>
        <color rgb="FF63BE7B"/>
      </colorScale>
    </cfRule>
  </conditionalFormatting>
  <conditionalFormatting sqref="M3">
    <cfRule type="colorScale" priority="1228">
      <colorScale>
        <cfvo type="min"/>
        <cfvo type="max"/>
        <color rgb="FFFCFCFF"/>
        <color rgb="FF63BE7B"/>
      </colorScale>
    </cfRule>
  </conditionalFormatting>
  <conditionalFormatting sqref="N3">
    <cfRule type="colorScale" priority="1227">
      <colorScale>
        <cfvo type="min"/>
        <cfvo type="max"/>
        <color rgb="FFFCFCFF"/>
        <color rgb="FF63BE7B"/>
      </colorScale>
    </cfRule>
  </conditionalFormatting>
  <conditionalFormatting sqref="O3">
    <cfRule type="colorScale" priority="1226">
      <colorScale>
        <cfvo type="min"/>
        <cfvo type="percentile" val="50"/>
        <cfvo type="max"/>
        <color rgb="FF63BE7B"/>
        <color rgb="FFFCFCFF"/>
        <color rgb="FFF8696B"/>
      </colorScale>
    </cfRule>
  </conditionalFormatting>
  <conditionalFormatting sqref="P3">
    <cfRule type="colorScale" priority="1225">
      <colorScale>
        <cfvo type="min"/>
        <cfvo type="percentile" val="50"/>
        <cfvo type="max"/>
        <color rgb="FF63BE7B"/>
        <color rgb="FFFCFCFF"/>
        <color rgb="FFF8696B"/>
      </colorScale>
    </cfRule>
  </conditionalFormatting>
  <conditionalFormatting sqref="D3">
    <cfRule type="colorScale" priority="1224">
      <colorScale>
        <cfvo type="min"/>
        <cfvo type="percentile" val="50"/>
        <cfvo type="max"/>
        <color rgb="FFF8696B"/>
        <color rgb="FFFCFCFF"/>
        <color rgb="FF63BE7B"/>
      </colorScale>
    </cfRule>
  </conditionalFormatting>
  <conditionalFormatting sqref="G3">
    <cfRule type="colorScale" priority="1223">
      <colorScale>
        <cfvo type="min"/>
        <cfvo type="max"/>
        <color rgb="FFFCFCFF"/>
        <color rgb="FF63BE7B"/>
      </colorScale>
    </cfRule>
  </conditionalFormatting>
  <conditionalFormatting sqref="J3">
    <cfRule type="colorScale" priority="1222">
      <colorScale>
        <cfvo type="min"/>
        <cfvo type="max"/>
        <color rgb="FFFCFCFF"/>
        <color rgb="FF63BE7B"/>
      </colorScale>
    </cfRule>
  </conditionalFormatting>
  <conditionalFormatting sqref="M3">
    <cfRule type="colorScale" priority="1221">
      <colorScale>
        <cfvo type="min"/>
        <cfvo type="max"/>
        <color rgb="FFFCFCFF"/>
        <color rgb="FF63BE7B"/>
      </colorScale>
    </cfRule>
  </conditionalFormatting>
  <conditionalFormatting sqref="N3">
    <cfRule type="colorScale" priority="1220">
      <colorScale>
        <cfvo type="min"/>
        <cfvo type="max"/>
        <color rgb="FFFCFCFF"/>
        <color rgb="FF63BE7B"/>
      </colorScale>
    </cfRule>
  </conditionalFormatting>
  <conditionalFormatting sqref="O3">
    <cfRule type="colorScale" priority="1219">
      <colorScale>
        <cfvo type="min"/>
        <cfvo type="percentile" val="50"/>
        <cfvo type="max"/>
        <color rgb="FF63BE7B"/>
        <color rgb="FFFCFCFF"/>
        <color rgb="FFF8696B"/>
      </colorScale>
    </cfRule>
  </conditionalFormatting>
  <conditionalFormatting sqref="P3">
    <cfRule type="colorScale" priority="1218">
      <colorScale>
        <cfvo type="min"/>
        <cfvo type="percentile" val="50"/>
        <cfvo type="max"/>
        <color rgb="FF63BE7B"/>
        <color rgb="FFFCFCFF"/>
        <color rgb="FFF8696B"/>
      </colorScale>
    </cfRule>
  </conditionalFormatting>
  <conditionalFormatting sqref="Q3">
    <cfRule type="colorScale" priority="1217">
      <colorScale>
        <cfvo type="min"/>
        <cfvo type="percentile" val="50"/>
        <cfvo type="max"/>
        <color rgb="FFF8696B"/>
        <color rgb="FFFCFCFF"/>
        <color rgb="FF63BE7B"/>
      </colorScale>
    </cfRule>
  </conditionalFormatting>
  <conditionalFormatting sqref="R3">
    <cfRule type="colorScale" priority="1216">
      <colorScale>
        <cfvo type="min"/>
        <cfvo type="max"/>
        <color rgb="FFFCFCFF"/>
        <color rgb="FF63BE7B"/>
      </colorScale>
    </cfRule>
  </conditionalFormatting>
  <conditionalFormatting sqref="S3">
    <cfRule type="colorScale" priority="1215">
      <colorScale>
        <cfvo type="min"/>
        <cfvo type="percentile" val="50"/>
        <cfvo type="max"/>
        <color rgb="FFF8696B"/>
        <color rgb="FFFCFCFF"/>
        <color rgb="FF63BE7B"/>
      </colorScale>
    </cfRule>
  </conditionalFormatting>
  <conditionalFormatting sqref="T3">
    <cfRule type="colorScale" priority="1214">
      <colorScale>
        <cfvo type="min"/>
        <cfvo type="percentile" val="50"/>
        <cfvo type="max"/>
        <color rgb="FFF8696B"/>
        <color rgb="FFFCFCFF"/>
        <color rgb="FF63BE7B"/>
      </colorScale>
    </cfRule>
  </conditionalFormatting>
  <conditionalFormatting sqref="U3">
    <cfRule type="colorScale" priority="1213">
      <colorScale>
        <cfvo type="min"/>
        <cfvo type="percentile" val="50"/>
        <cfvo type="max"/>
        <color rgb="FFF8696B"/>
        <color rgb="FFFCFCFF"/>
        <color rgb="FF63BE7B"/>
      </colorScale>
    </cfRule>
  </conditionalFormatting>
  <conditionalFormatting sqref="V3">
    <cfRule type="colorScale" priority="1212">
      <colorScale>
        <cfvo type="min"/>
        <cfvo type="percentile" val="50"/>
        <cfvo type="max"/>
        <color rgb="FF63BE7B"/>
        <color rgb="FFFCFCFF"/>
        <color rgb="FFF8696B"/>
      </colorScale>
    </cfRule>
  </conditionalFormatting>
  <conditionalFormatting sqref="W3">
    <cfRule type="colorScale" priority="1211">
      <colorScale>
        <cfvo type="min"/>
        <cfvo type="percentile" val="50"/>
        <cfvo type="max"/>
        <color rgb="FF63BE7B"/>
        <color rgb="FFFCFCFF"/>
        <color rgb="FFF8696B"/>
      </colorScale>
    </cfRule>
  </conditionalFormatting>
  <conditionalFormatting sqref="Q3">
    <cfRule type="colorScale" priority="1210">
      <colorScale>
        <cfvo type="min"/>
        <cfvo type="percentile" val="50"/>
        <cfvo type="max"/>
        <color rgb="FFF8696B"/>
        <color rgb="FFFCFCFF"/>
        <color rgb="FF63BE7B"/>
      </colorScale>
    </cfRule>
  </conditionalFormatting>
  <conditionalFormatting sqref="R3">
    <cfRule type="colorScale" priority="1209">
      <colorScale>
        <cfvo type="min"/>
        <cfvo type="max"/>
        <color rgb="FFFCFCFF"/>
        <color rgb="FF63BE7B"/>
      </colorScale>
    </cfRule>
  </conditionalFormatting>
  <conditionalFormatting sqref="S3">
    <cfRule type="colorScale" priority="1208">
      <colorScale>
        <cfvo type="min"/>
        <cfvo type="percentile" val="50"/>
        <cfvo type="max"/>
        <color rgb="FFF8696B"/>
        <color rgb="FFFCFCFF"/>
        <color rgb="FF63BE7B"/>
      </colorScale>
    </cfRule>
  </conditionalFormatting>
  <conditionalFormatting sqref="T3">
    <cfRule type="colorScale" priority="1207">
      <colorScale>
        <cfvo type="min"/>
        <cfvo type="percentile" val="50"/>
        <cfvo type="max"/>
        <color rgb="FFF8696B"/>
        <color rgb="FFFCFCFF"/>
        <color rgb="FF63BE7B"/>
      </colorScale>
    </cfRule>
  </conditionalFormatting>
  <conditionalFormatting sqref="U3">
    <cfRule type="colorScale" priority="1206">
      <colorScale>
        <cfvo type="min"/>
        <cfvo type="percentile" val="50"/>
        <cfvo type="max"/>
        <color rgb="FFF8696B"/>
        <color rgb="FFFCFCFF"/>
        <color rgb="FF63BE7B"/>
      </colorScale>
    </cfRule>
  </conditionalFormatting>
  <conditionalFormatting sqref="V3">
    <cfRule type="colorScale" priority="1205">
      <colorScale>
        <cfvo type="min"/>
        <cfvo type="percentile" val="50"/>
        <cfvo type="max"/>
        <color rgb="FF63BE7B"/>
        <color rgb="FFFCFCFF"/>
        <color rgb="FFF8696B"/>
      </colorScale>
    </cfRule>
  </conditionalFormatting>
  <conditionalFormatting sqref="W3">
    <cfRule type="colorScale" priority="1204">
      <colorScale>
        <cfvo type="min"/>
        <cfvo type="percentile" val="50"/>
        <cfvo type="max"/>
        <color rgb="FF63BE7B"/>
        <color rgb="FFFCFCFF"/>
        <color rgb="FFF8696B"/>
      </colorScale>
    </cfRule>
  </conditionalFormatting>
  <conditionalFormatting sqref="D3">
    <cfRule type="colorScale" priority="1203">
      <colorScale>
        <cfvo type="min"/>
        <cfvo type="percentile" val="50"/>
        <cfvo type="max"/>
        <color rgb="FFF8696B"/>
        <color rgb="FFFCFCFF"/>
        <color rgb="FF63BE7B"/>
      </colorScale>
    </cfRule>
  </conditionalFormatting>
  <conditionalFormatting sqref="G3">
    <cfRule type="colorScale" priority="1202">
      <colorScale>
        <cfvo type="min"/>
        <cfvo type="max"/>
        <color rgb="FFFCFCFF"/>
        <color rgb="FF63BE7B"/>
      </colorScale>
    </cfRule>
  </conditionalFormatting>
  <conditionalFormatting sqref="J3">
    <cfRule type="colorScale" priority="1201">
      <colorScale>
        <cfvo type="min"/>
        <cfvo type="max"/>
        <color rgb="FFFCFCFF"/>
        <color rgb="FF63BE7B"/>
      </colorScale>
    </cfRule>
  </conditionalFormatting>
  <conditionalFormatting sqref="M3">
    <cfRule type="colorScale" priority="1200">
      <colorScale>
        <cfvo type="min"/>
        <cfvo type="max"/>
        <color rgb="FFFCFCFF"/>
        <color rgb="FF63BE7B"/>
      </colorScale>
    </cfRule>
  </conditionalFormatting>
  <conditionalFormatting sqref="N3">
    <cfRule type="colorScale" priority="1199">
      <colorScale>
        <cfvo type="min"/>
        <cfvo type="max"/>
        <color rgb="FFFCFCFF"/>
        <color rgb="FF63BE7B"/>
      </colorScale>
    </cfRule>
  </conditionalFormatting>
  <conditionalFormatting sqref="O3">
    <cfRule type="colorScale" priority="1198">
      <colorScale>
        <cfvo type="min"/>
        <cfvo type="percentile" val="50"/>
        <cfvo type="max"/>
        <color rgb="FF63BE7B"/>
        <color rgb="FFFCFCFF"/>
        <color rgb="FFF8696B"/>
      </colorScale>
    </cfRule>
  </conditionalFormatting>
  <conditionalFormatting sqref="P3">
    <cfRule type="colorScale" priority="1197">
      <colorScale>
        <cfvo type="min"/>
        <cfvo type="percentile" val="50"/>
        <cfvo type="max"/>
        <color rgb="FF63BE7B"/>
        <color rgb="FFFCFCFF"/>
        <color rgb="FFF8696B"/>
      </colorScale>
    </cfRule>
  </conditionalFormatting>
  <conditionalFormatting sqref="Q3">
    <cfRule type="colorScale" priority="1196">
      <colorScale>
        <cfvo type="min"/>
        <cfvo type="percentile" val="50"/>
        <cfvo type="max"/>
        <color rgb="FFF8696B"/>
        <color rgb="FFFCFCFF"/>
        <color rgb="FF63BE7B"/>
      </colorScale>
    </cfRule>
  </conditionalFormatting>
  <conditionalFormatting sqref="R3">
    <cfRule type="colorScale" priority="1195">
      <colorScale>
        <cfvo type="min"/>
        <cfvo type="max"/>
        <color rgb="FFFCFCFF"/>
        <color rgb="FF63BE7B"/>
      </colorScale>
    </cfRule>
  </conditionalFormatting>
  <conditionalFormatting sqref="S3">
    <cfRule type="colorScale" priority="1194">
      <colorScale>
        <cfvo type="min"/>
        <cfvo type="percentile" val="50"/>
        <cfvo type="max"/>
        <color rgb="FFF8696B"/>
        <color rgb="FFFCFCFF"/>
        <color rgb="FF63BE7B"/>
      </colorScale>
    </cfRule>
  </conditionalFormatting>
  <conditionalFormatting sqref="T3">
    <cfRule type="colorScale" priority="1193">
      <colorScale>
        <cfvo type="min"/>
        <cfvo type="percentile" val="50"/>
        <cfvo type="max"/>
        <color rgb="FFF8696B"/>
        <color rgb="FFFCFCFF"/>
        <color rgb="FF63BE7B"/>
      </colorScale>
    </cfRule>
  </conditionalFormatting>
  <conditionalFormatting sqref="U3">
    <cfRule type="colorScale" priority="1192">
      <colorScale>
        <cfvo type="min"/>
        <cfvo type="percentile" val="50"/>
        <cfvo type="max"/>
        <color rgb="FFF8696B"/>
        <color rgb="FFFCFCFF"/>
        <color rgb="FF63BE7B"/>
      </colorScale>
    </cfRule>
  </conditionalFormatting>
  <conditionalFormatting sqref="V3">
    <cfRule type="colorScale" priority="1191">
      <colorScale>
        <cfvo type="min"/>
        <cfvo type="percentile" val="50"/>
        <cfvo type="max"/>
        <color rgb="FF63BE7B"/>
        <color rgb="FFFCFCFF"/>
        <color rgb="FFF8696B"/>
      </colorScale>
    </cfRule>
  </conditionalFormatting>
  <conditionalFormatting sqref="W3">
    <cfRule type="colorScale" priority="1190">
      <colorScale>
        <cfvo type="min"/>
        <cfvo type="percentile" val="50"/>
        <cfvo type="max"/>
        <color rgb="FF63BE7B"/>
        <color rgb="FFFCFCFF"/>
        <color rgb="FFF8696B"/>
      </colorScale>
    </cfRule>
  </conditionalFormatting>
  <conditionalFormatting sqref="N31">
    <cfRule type="colorScale" priority="1188">
      <colorScale>
        <cfvo type="min"/>
        <cfvo type="percentile" val="50"/>
        <cfvo type="max"/>
        <color rgb="FFF8696B"/>
        <color rgb="FFFCFCFF"/>
        <color rgb="FF63BE7B"/>
      </colorScale>
    </cfRule>
    <cfRule type="colorScale" priority="1189">
      <colorScale>
        <cfvo type="min"/>
        <cfvo type="max"/>
        <color rgb="FFFCFCFF"/>
        <color rgb="FF63BE7B"/>
      </colorScale>
    </cfRule>
  </conditionalFormatting>
  <conditionalFormatting sqref="N31">
    <cfRule type="colorScale" priority="1187">
      <colorScale>
        <cfvo type="min"/>
        <cfvo type="percentile" val="50"/>
        <cfvo type="max"/>
        <color rgb="FFF8696B"/>
        <color rgb="FFFCFCFF"/>
        <color rgb="FF63BE7B"/>
      </colorScale>
    </cfRule>
  </conditionalFormatting>
  <conditionalFormatting sqref="N31">
    <cfRule type="colorScale" priority="1186">
      <colorScale>
        <cfvo type="min"/>
        <cfvo type="percentile" val="50"/>
        <cfvo type="max"/>
        <color rgb="FFF8696B"/>
        <color rgb="FFFCFCFF"/>
        <color rgb="FF63BE7B"/>
      </colorScale>
    </cfRule>
  </conditionalFormatting>
  <conditionalFormatting sqref="N31">
    <cfRule type="colorScale" priority="1182">
      <colorScale>
        <cfvo type="min"/>
        <cfvo type="percentile" val="50"/>
        <cfvo type="max"/>
        <color rgb="FFF8696B"/>
        <color rgb="FFFCFCFF"/>
        <color rgb="FF5A8AC6"/>
      </colorScale>
    </cfRule>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fRule type="colorScale" priority="1185">
      <colorScale>
        <cfvo type="min"/>
        <cfvo type="percentile" val="50"/>
        <cfvo type="max"/>
        <color rgb="FFF8696B"/>
        <color rgb="FFFCFCFF"/>
        <color rgb="FF63BE7B"/>
      </colorScale>
    </cfRule>
  </conditionalFormatting>
  <conditionalFormatting sqref="N31">
    <cfRule type="colorScale" priority="1178">
      <colorScale>
        <cfvo type="min"/>
        <cfvo type="max"/>
        <color rgb="FFFCFCFF"/>
        <color rgb="FF63BE7B"/>
      </colorScale>
    </cfRule>
    <cfRule type="colorScale" priority="1179">
      <colorScale>
        <cfvo type="min"/>
        <cfvo type="max"/>
        <color rgb="FFFCFCFF"/>
        <color rgb="FF63BE7B"/>
      </colorScale>
    </cfRule>
    <cfRule type="colorScale" priority="1180">
      <colorScale>
        <cfvo type="min"/>
        <cfvo type="percentile" val="50"/>
        <cfvo type="max"/>
        <color rgb="FFF8696B"/>
        <color rgb="FFFFEB84"/>
        <color rgb="FF63BE7B"/>
      </colorScale>
    </cfRule>
    <cfRule type="colorScale" priority="1181">
      <colorScale>
        <cfvo type="min"/>
        <cfvo type="max"/>
        <color rgb="FFFFEF9C"/>
        <color rgb="FF63BE7B"/>
      </colorScale>
    </cfRule>
  </conditionalFormatting>
  <conditionalFormatting sqref="N31">
    <cfRule type="colorScale" priority="1174">
      <colorScale>
        <cfvo type="min"/>
        <cfvo type="max"/>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FEB84"/>
        <color rgb="FF63BE7B"/>
      </colorScale>
    </cfRule>
    <cfRule type="colorScale" priority="1177">
      <colorScale>
        <cfvo type="min"/>
        <cfvo type="max"/>
        <color rgb="FFFFEF9C"/>
        <color rgb="FF63BE7B"/>
      </colorScale>
    </cfRule>
  </conditionalFormatting>
  <conditionalFormatting sqref="N31">
    <cfRule type="colorScale" priority="1173">
      <colorScale>
        <cfvo type="min"/>
        <cfvo type="max"/>
        <color rgb="FFFCFCFF"/>
        <color rgb="FF63BE7B"/>
      </colorScale>
    </cfRule>
  </conditionalFormatting>
  <conditionalFormatting sqref="D31">
    <cfRule type="colorScale" priority="1172">
      <colorScale>
        <cfvo type="min"/>
        <cfvo type="percentile" val="50"/>
        <cfvo type="max"/>
        <color rgb="FFF8696B"/>
        <color rgb="FFFCFCFF"/>
        <color rgb="FF63BE7B"/>
      </colorScale>
    </cfRule>
  </conditionalFormatting>
  <conditionalFormatting sqref="D31">
    <cfRule type="colorScale" priority="1171">
      <colorScale>
        <cfvo type="min"/>
        <cfvo type="percentile" val="50"/>
        <cfvo type="max"/>
        <color rgb="FFF8696B"/>
        <color rgb="FFFCFCFF"/>
        <color rgb="FF63BE7B"/>
      </colorScale>
    </cfRule>
  </conditionalFormatting>
  <conditionalFormatting sqref="D31">
    <cfRule type="colorScale" priority="1170">
      <colorScale>
        <cfvo type="min"/>
        <cfvo type="percentile" val="50"/>
        <cfvo type="max"/>
        <color rgb="FFF8696B"/>
        <color rgb="FFFCFCFF"/>
        <color rgb="FF63BE7B"/>
      </colorScale>
    </cfRule>
  </conditionalFormatting>
  <conditionalFormatting sqref="E31">
    <cfRule type="colorScale" priority="1167">
      <colorScale>
        <cfvo type="min"/>
        <cfvo type="percentile" val="50"/>
        <cfvo type="max"/>
        <color rgb="FFF8696B"/>
        <color rgb="FFFCFCFF"/>
        <color rgb="FF63BE7B"/>
      </colorScale>
    </cfRule>
    <cfRule type="colorScale" priority="1168">
      <colorScale>
        <cfvo type="min"/>
        <cfvo type="max"/>
        <color rgb="FFFCFCFF"/>
        <color rgb="FF63BE7B"/>
      </colorScale>
    </cfRule>
    <cfRule type="colorScale" priority="1169">
      <colorScale>
        <cfvo type="min"/>
        <cfvo type="percentile" val="50"/>
        <cfvo type="max"/>
        <color rgb="FFF8696B"/>
        <color rgb="FFFCFCFF"/>
        <color rgb="FF63BE7B"/>
      </colorScale>
    </cfRule>
  </conditionalFormatting>
  <conditionalFormatting sqref="E31">
    <cfRule type="colorScale" priority="1164">
      <colorScale>
        <cfvo type="min"/>
        <cfvo type="max"/>
        <color rgb="FFFCFCFF"/>
        <color rgb="FF63BE7B"/>
      </colorScale>
    </cfRule>
    <cfRule type="colorScale" priority="1165">
      <colorScale>
        <cfvo type="min"/>
        <cfvo type="max"/>
        <color rgb="FFFCFCFF"/>
        <color rgb="FF63BE7B"/>
      </colorScale>
    </cfRule>
    <cfRule type="colorScale" priority="1166">
      <colorScale>
        <cfvo type="min"/>
        <cfvo type="max"/>
        <color rgb="FFFCFCFF"/>
        <color rgb="FF63BE7B"/>
      </colorScale>
    </cfRule>
  </conditionalFormatting>
  <conditionalFormatting sqref="E31:N31">
    <cfRule type="colorScale" priority="1160">
      <colorScale>
        <cfvo type="min"/>
        <cfvo type="max"/>
        <color rgb="FFFCFCFF"/>
        <color rgb="FF63BE7B"/>
      </colorScale>
    </cfRule>
    <cfRule type="colorScale" priority="1161">
      <colorScale>
        <cfvo type="min"/>
        <cfvo type="max"/>
        <color rgb="FFFCFCFF"/>
        <color rgb="FF63BE7B"/>
      </colorScale>
    </cfRule>
    <cfRule type="colorScale" priority="1162">
      <colorScale>
        <cfvo type="min"/>
        <cfvo type="percentile" val="50"/>
        <cfvo type="max"/>
        <color rgb="FFF8696B"/>
        <color rgb="FFFFEB84"/>
        <color rgb="FF63BE7B"/>
      </colorScale>
    </cfRule>
    <cfRule type="colorScale" priority="1163">
      <colorScale>
        <cfvo type="min"/>
        <cfvo type="max"/>
        <color rgb="FFFFEF9C"/>
        <color rgb="FF63BE7B"/>
      </colorScale>
    </cfRule>
  </conditionalFormatting>
  <conditionalFormatting sqref="F31">
    <cfRule type="colorScale" priority="1156">
      <colorScale>
        <cfvo type="min"/>
        <cfvo type="max"/>
        <color rgb="FFFCFCFF"/>
        <color rgb="FF63BE7B"/>
      </colorScale>
    </cfRule>
    <cfRule type="colorScale" priority="1157">
      <colorScale>
        <cfvo type="min"/>
        <cfvo type="percentile" val="50"/>
        <cfvo type="max"/>
        <color rgb="FFF8696B"/>
        <color rgb="FFFCFCFF"/>
        <color rgb="FF63BE7B"/>
      </colorScale>
    </cfRule>
    <cfRule type="colorScale" priority="1158">
      <colorScale>
        <cfvo type="min"/>
        <cfvo type="max"/>
        <color rgb="FFFCFCFF"/>
        <color rgb="FF63BE7B"/>
      </colorScale>
    </cfRule>
    <cfRule type="colorScale" priority="1159">
      <colorScale>
        <cfvo type="min"/>
        <cfvo type="percentile" val="50"/>
        <cfvo type="max"/>
        <color rgb="FFF8696B"/>
        <color rgb="FFFCFCFF"/>
        <color rgb="FF63BE7B"/>
      </colorScale>
    </cfRule>
  </conditionalFormatting>
  <conditionalFormatting sqref="F31">
    <cfRule type="colorScale" priority="1153">
      <colorScale>
        <cfvo type="min"/>
        <cfvo type="max"/>
        <color rgb="FFFCFCFF"/>
        <color rgb="FF63BE7B"/>
      </colorScale>
    </cfRule>
    <cfRule type="colorScale" priority="1154">
      <colorScale>
        <cfvo type="min"/>
        <cfvo type="max"/>
        <color rgb="FFFCFCFF"/>
        <color rgb="FF63BE7B"/>
      </colorScale>
    </cfRule>
    <cfRule type="colorScale" priority="1155">
      <colorScale>
        <cfvo type="min"/>
        <cfvo type="max"/>
        <color rgb="FFFCFCFF"/>
        <color rgb="FF63BE7B"/>
      </colorScale>
    </cfRule>
  </conditionalFormatting>
  <conditionalFormatting sqref="G31">
    <cfRule type="colorScale" priority="1152">
      <colorScale>
        <cfvo type="min"/>
        <cfvo type="max"/>
        <color rgb="FFFCFCFF"/>
        <color rgb="FF63BE7B"/>
      </colorScale>
    </cfRule>
  </conditionalFormatting>
  <conditionalFormatting sqref="G31">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CFCFF"/>
        <color rgb="FF63BE7B"/>
      </colorScale>
    </cfRule>
  </conditionalFormatting>
  <conditionalFormatting sqref="G31">
    <cfRule type="colorScale" priority="1146">
      <colorScale>
        <cfvo type="min"/>
        <cfvo type="max"/>
        <color rgb="FFFCFCFF"/>
        <color rgb="FF63BE7B"/>
      </colorScale>
    </cfRule>
    <cfRule type="colorScale" priority="1147">
      <colorScale>
        <cfvo type="min"/>
        <cfvo type="max"/>
        <color rgb="FFFCFCFF"/>
        <color rgb="FF63BE7B"/>
      </colorScale>
    </cfRule>
    <cfRule type="colorScale" priority="1148">
      <colorScale>
        <cfvo type="min"/>
        <cfvo type="max"/>
        <color rgb="FFFCFCFF"/>
        <color rgb="FF63BE7B"/>
      </colorScale>
    </cfRule>
  </conditionalFormatting>
  <conditionalFormatting sqref="H31">
    <cfRule type="colorScale" priority="1145">
      <colorScale>
        <cfvo type="min"/>
        <cfvo type="percentile" val="50"/>
        <cfvo type="max"/>
        <color rgb="FFF8696B"/>
        <color rgb="FFFCFCFF"/>
        <color rgb="FF5A8AC6"/>
      </colorScale>
    </cfRule>
  </conditionalFormatting>
  <conditionalFormatting sqref="H31">
    <cfRule type="colorScale" priority="1142">
      <colorScale>
        <cfvo type="min"/>
        <cfvo type="percentile" val="50"/>
        <cfvo type="max"/>
        <color rgb="FFF8696B"/>
        <color rgb="FFFCFCFF"/>
        <color rgb="FF63BE7B"/>
      </colorScale>
    </cfRule>
    <cfRule type="colorScale" priority="1143">
      <colorScale>
        <cfvo type="min"/>
        <cfvo type="max"/>
        <color rgb="FFFCFCFF"/>
        <color rgb="FF63BE7B"/>
      </colorScale>
    </cfRule>
    <cfRule type="colorScale" priority="1144">
      <colorScale>
        <cfvo type="min"/>
        <cfvo type="percentile" val="50"/>
        <cfvo type="max"/>
        <color rgb="FFF8696B"/>
        <color rgb="FFFCFCFF"/>
        <color rgb="FF63BE7B"/>
      </colorScale>
    </cfRule>
  </conditionalFormatting>
  <conditionalFormatting sqref="H31">
    <cfRule type="colorScale" priority="1137">
      <colorScale>
        <cfvo type="min"/>
        <cfvo type="percentile" val="50"/>
        <cfvo type="max"/>
        <color rgb="FFF8696B"/>
        <color rgb="FFFCFCFF"/>
        <color rgb="FF63BE7B"/>
      </colorScale>
    </cfRule>
    <cfRule type="colorScale" priority="1138">
      <colorScale>
        <cfvo type="min"/>
        <cfvo type="max"/>
        <color rgb="FFFCFCFF"/>
        <color rgb="FF63BE7B"/>
      </colorScale>
    </cfRule>
    <cfRule type="colorScale" priority="1139">
      <colorScale>
        <cfvo type="min"/>
        <cfvo type="percentile" val="50"/>
        <cfvo type="max"/>
        <color rgb="FFF8696B"/>
        <color rgb="FFFCFCFF"/>
        <color rgb="FF63BE7B"/>
      </colorScale>
    </cfRule>
    <cfRule type="colorScale" priority="1140">
      <colorScale>
        <cfvo type="min"/>
        <cfvo type="max"/>
        <color rgb="FFFCFCFF"/>
        <color rgb="FF63BE7B"/>
      </colorScale>
    </cfRule>
    <cfRule type="colorScale" priority="1141">
      <colorScale>
        <cfvo type="min"/>
        <cfvo type="percentile" val="50"/>
        <cfvo type="max"/>
        <color rgb="FFF8696B"/>
        <color rgb="FFFCFCFF"/>
        <color rgb="FF63BE7B"/>
      </colorScale>
    </cfRule>
  </conditionalFormatting>
  <conditionalFormatting sqref="I31">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fRule type="colorScale" priority="1136">
      <colorScale>
        <cfvo type="min"/>
        <cfvo type="percentile" val="50"/>
        <cfvo type="max"/>
        <color rgb="FFF8696B"/>
        <color rgb="FFFCFCFF"/>
        <color rgb="FF63BE7B"/>
      </colorScale>
    </cfRule>
  </conditionalFormatting>
  <conditionalFormatting sqref="I31:J31 M31:N31">
    <cfRule type="colorScale" priority="1132">
      <colorScale>
        <cfvo type="min"/>
        <cfvo type="percentile" val="50"/>
        <cfvo type="max"/>
        <color rgb="FFF8696B"/>
        <color rgb="FFFCFCFF"/>
        <color rgb="FF63BE7B"/>
      </colorScale>
    </cfRule>
    <cfRule type="colorScale" priority="1133">
      <colorScale>
        <cfvo type="min"/>
        <cfvo type="max"/>
        <color rgb="FFFCFCFF"/>
        <color rgb="FF63BE7B"/>
      </colorScale>
    </cfRule>
  </conditionalFormatting>
  <conditionalFormatting sqref="I31:J31 M31:N31">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fRule type="colorScale" priority="1126">
      <colorScale>
        <cfvo type="min"/>
        <cfvo type="percentile" val="50"/>
        <cfvo type="max"/>
        <color rgb="FFF8696B"/>
        <color rgb="FFFCFCFF"/>
        <color rgb="FF63BE7B"/>
      </colorScale>
    </cfRule>
    <cfRule type="colorScale" priority="1127">
      <colorScale>
        <cfvo type="min"/>
        <cfvo type="percentile" val="50"/>
        <cfvo type="max"/>
        <color rgb="FFF8696B"/>
        <color rgb="FFFCFCFF"/>
        <color rgb="FF5A8AC6"/>
      </colorScale>
    </cfRule>
    <cfRule type="colorScale" priority="1128">
      <colorScale>
        <cfvo type="min"/>
        <cfvo type="percentile" val="50"/>
        <cfvo type="max"/>
        <color rgb="FFF8696B"/>
        <color rgb="FFFCFCFF"/>
        <color rgb="FF63BE7B"/>
      </colorScale>
    </cfRule>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31">
      <colorScale>
        <cfvo type="min"/>
        <cfvo type="percentile" val="50"/>
        <cfvo type="max"/>
        <color rgb="FFF8696B"/>
        <color rgb="FFFCFCFF"/>
        <color rgb="FF63BE7B"/>
      </colorScale>
    </cfRule>
  </conditionalFormatting>
  <conditionalFormatting sqref="J31">
    <cfRule type="colorScale" priority="1123">
      <colorScale>
        <cfvo type="min"/>
        <cfvo type="max"/>
        <color rgb="FFFCFCFF"/>
        <color rgb="FF63BE7B"/>
      </colorScale>
    </cfRule>
  </conditionalFormatting>
  <conditionalFormatting sqref="M31:N31 J31">
    <cfRule type="colorScale" priority="1122">
      <colorScale>
        <cfvo type="min"/>
        <cfvo type="percentile" val="50"/>
        <cfvo type="max"/>
        <color rgb="FFF8696B"/>
        <color rgb="FFFCFCFF"/>
        <color rgb="FF63BE7B"/>
      </colorScale>
    </cfRule>
  </conditionalFormatting>
  <conditionalFormatting sqref="J31">
    <cfRule type="colorScale" priority="1119">
      <colorScale>
        <cfvo type="min"/>
        <cfvo type="percentile" val="50"/>
        <cfvo type="max"/>
        <color rgb="FFF8696B"/>
        <color rgb="FFFCFCFF"/>
        <color rgb="FF63BE7B"/>
      </colorScale>
    </cfRule>
    <cfRule type="colorScale" priority="1120">
      <colorScale>
        <cfvo type="min"/>
        <cfvo type="max"/>
        <color rgb="FFFCFCFF"/>
        <color rgb="FF63BE7B"/>
      </colorScale>
    </cfRule>
    <cfRule type="colorScale" priority="1121">
      <colorScale>
        <cfvo type="min"/>
        <cfvo type="percentile" val="50"/>
        <cfvo type="max"/>
        <color rgb="FFF8696B"/>
        <color rgb="FFFCFCFF"/>
        <color rgb="FF63BE7B"/>
      </colorScale>
    </cfRule>
  </conditionalFormatting>
  <conditionalFormatting sqref="K31">
    <cfRule type="colorScale" priority="1118">
      <colorScale>
        <cfvo type="min"/>
        <cfvo type="percentile" val="50"/>
        <cfvo type="max"/>
        <color rgb="FFF8696B"/>
        <color rgb="FFFCFCFF"/>
        <color rgb="FF63BE7B"/>
      </colorScale>
    </cfRule>
  </conditionalFormatting>
  <conditionalFormatting sqref="K31:L31">
    <cfRule type="colorScale" priority="1113">
      <colorScale>
        <cfvo type="min"/>
        <cfvo type="max"/>
        <color rgb="FFFCFCFF"/>
        <color rgb="FF63BE7B"/>
      </colorScale>
    </cfRule>
    <cfRule type="colorScale" priority="1114">
      <colorScale>
        <cfvo type="min"/>
        <cfvo type="max"/>
        <color rgb="FFFCFCFF"/>
        <color rgb="FF63BE7B"/>
      </colorScale>
    </cfRule>
    <cfRule type="colorScale" priority="1115">
      <colorScale>
        <cfvo type="min"/>
        <cfvo type="max"/>
        <color rgb="FFFCFCFF"/>
        <color rgb="FF63BE7B"/>
      </colorScale>
    </cfRule>
    <cfRule type="colorScale" priority="1116">
      <colorScale>
        <cfvo type="min"/>
        <cfvo type="percentile" val="50"/>
        <cfvo type="max"/>
        <color rgb="FFF8696B"/>
        <color rgb="FFFCFCFF"/>
        <color rgb="FF63BE7B"/>
      </colorScale>
    </cfRule>
    <cfRule type="colorScale" priority="1117">
      <colorScale>
        <cfvo type="min"/>
        <cfvo type="max"/>
        <color rgb="FFFCFCFF"/>
        <color rgb="FF63BE7B"/>
      </colorScale>
    </cfRule>
  </conditionalFormatting>
  <conditionalFormatting sqref="L31">
    <cfRule type="colorScale" priority="1112">
      <colorScale>
        <cfvo type="min"/>
        <cfvo type="percentile" val="50"/>
        <cfvo type="max"/>
        <color rgb="FFF8696B"/>
        <color rgb="FFFCFCFF"/>
        <color rgb="FF63BE7B"/>
      </colorScale>
    </cfRule>
  </conditionalFormatting>
  <conditionalFormatting sqref="O31">
    <cfRule type="colorScale" priority="1111">
      <colorScale>
        <cfvo type="min"/>
        <cfvo type="percentile" val="50"/>
        <cfvo type="max"/>
        <color rgb="FF63BE7B"/>
        <color rgb="FFFCFCFF"/>
        <color rgb="FFF8696B"/>
      </colorScale>
    </cfRule>
  </conditionalFormatting>
  <conditionalFormatting sqref="O31">
    <cfRule type="colorScale" priority="1110">
      <colorScale>
        <cfvo type="min"/>
        <cfvo type="percentile" val="50"/>
        <cfvo type="max"/>
        <color rgb="FF63BE7B"/>
        <color rgb="FFFCFCFF"/>
        <color rgb="FFF8696B"/>
      </colorScale>
    </cfRule>
  </conditionalFormatting>
  <conditionalFormatting sqref="O31">
    <cfRule type="colorScale" priority="1106">
      <colorScale>
        <cfvo type="min"/>
        <cfvo type="percentile" val="50"/>
        <cfvo type="max"/>
        <color rgb="FF63BE7B"/>
        <color rgb="FFFCFCFF"/>
        <color rgb="FFF8696B"/>
      </colorScale>
    </cfRule>
    <cfRule type="colorScale" priority="1107">
      <colorScale>
        <cfvo type="min"/>
        <cfvo type="percentile" val="50"/>
        <cfvo type="max"/>
        <color rgb="FF63BE7B"/>
        <color rgb="FFFCFCFF"/>
        <color rgb="FFF8696B"/>
      </colorScale>
    </cfRule>
    <cfRule type="colorScale" priority="1108">
      <colorScale>
        <cfvo type="min"/>
        <cfvo type="percentile" val="50"/>
        <cfvo type="max"/>
        <color rgb="FF63BE7B"/>
        <color rgb="FFFCFCFF"/>
        <color rgb="FFF8696B"/>
      </colorScale>
    </cfRule>
    <cfRule type="colorScale" priority="1109">
      <colorScale>
        <cfvo type="min"/>
        <cfvo type="percentile" val="50"/>
        <cfvo type="max"/>
        <color rgb="FF63BE7B"/>
        <color rgb="FFFCFCFF"/>
        <color rgb="FFF8696B"/>
      </colorScale>
    </cfRule>
  </conditionalFormatting>
  <conditionalFormatting sqref="P31">
    <cfRule type="colorScale" priority="1105">
      <colorScale>
        <cfvo type="min"/>
        <cfvo type="percentile" val="50"/>
        <cfvo type="max"/>
        <color rgb="FF63BE7B"/>
        <color rgb="FFFCFCFF"/>
        <color rgb="FFF8696B"/>
      </colorScale>
    </cfRule>
  </conditionalFormatting>
  <conditionalFormatting sqref="P31">
    <cfRule type="colorScale" priority="1104">
      <colorScale>
        <cfvo type="min"/>
        <cfvo type="percentile" val="50"/>
        <cfvo type="max"/>
        <color rgb="FF63BE7B"/>
        <color rgb="FFFCFCFF"/>
        <color rgb="FFF8696B"/>
      </colorScale>
    </cfRule>
  </conditionalFormatting>
  <conditionalFormatting sqref="P31">
    <cfRule type="colorScale" priority="1101">
      <colorScale>
        <cfvo type="min"/>
        <cfvo type="percentile" val="50"/>
        <cfvo type="max"/>
        <color rgb="FF63BE7B"/>
        <color rgb="FFFCFCFF"/>
        <color rgb="FFF8696B"/>
      </colorScale>
    </cfRule>
    <cfRule type="colorScale" priority="1102">
      <colorScale>
        <cfvo type="min"/>
        <cfvo type="percentile" val="50"/>
        <cfvo type="max"/>
        <color rgb="FF63BE7B"/>
        <color rgb="FFFCFCFF"/>
        <color rgb="FFF8696B"/>
      </colorScale>
    </cfRule>
    <cfRule type="colorScale" priority="1103">
      <colorScale>
        <cfvo type="min"/>
        <cfvo type="max"/>
        <color rgb="FFFCFCFF"/>
        <color rgb="FFF8696B"/>
      </colorScale>
    </cfRule>
  </conditionalFormatting>
  <conditionalFormatting sqref="Q31">
    <cfRule type="colorScale" priority="1100">
      <colorScale>
        <cfvo type="min"/>
        <cfvo type="percentile" val="50"/>
        <cfvo type="max"/>
        <color rgb="FFF8696B"/>
        <color rgb="FFFCFCFF"/>
        <color rgb="FF63BE7B"/>
      </colorScale>
    </cfRule>
  </conditionalFormatting>
  <conditionalFormatting sqref="Q31">
    <cfRule type="colorScale" priority="1099">
      <colorScale>
        <cfvo type="min"/>
        <cfvo type="percentile" val="50"/>
        <cfvo type="max"/>
        <color rgb="FFF8696B"/>
        <color rgb="FFFCFCFF"/>
        <color rgb="FF63BE7B"/>
      </colorScale>
    </cfRule>
  </conditionalFormatting>
  <conditionalFormatting sqref="Q31">
    <cfRule type="colorScale" priority="1092">
      <colorScale>
        <cfvo type="min"/>
        <cfvo type="percentile" val="50"/>
        <cfvo type="max"/>
        <color rgb="FFF8696B"/>
        <color rgb="FFFCFCFF"/>
        <color rgb="FF63BE7B"/>
      </colorScale>
    </cfRule>
    <cfRule type="colorScale" priority="1093">
      <colorScale>
        <cfvo type="min"/>
        <cfvo type="max"/>
        <color rgb="FFFFEF9C"/>
        <color rgb="FF63BE7B"/>
      </colorScale>
    </cfRule>
    <cfRule type="colorScale" priority="1094">
      <colorScale>
        <cfvo type="min"/>
        <cfvo type="max"/>
        <color rgb="FFFFEF9C"/>
        <color rgb="FF63BE7B"/>
      </colorScale>
    </cfRule>
    <cfRule type="colorScale" priority="1095">
      <colorScale>
        <cfvo type="min"/>
        <cfvo type="max"/>
        <color rgb="FFFFEF9C"/>
        <color rgb="FF63BE7B"/>
      </colorScale>
    </cfRule>
    <cfRule type="colorScale" priority="1096">
      <colorScale>
        <cfvo type="min"/>
        <cfvo type="max"/>
        <color rgb="FFFCFCFF"/>
        <color rgb="FF63BE7B"/>
      </colorScale>
    </cfRule>
    <cfRule type="colorScale" priority="1097">
      <colorScale>
        <cfvo type="min"/>
        <cfvo type="max"/>
        <color rgb="FFFCFCFF"/>
        <color rgb="FF63BE7B"/>
      </colorScale>
    </cfRule>
    <cfRule type="colorScale" priority="1098">
      <colorScale>
        <cfvo type="min"/>
        <cfvo type="percentile" val="50"/>
        <cfvo type="max"/>
        <color rgb="FFF8696B"/>
        <color rgb="FFFCFCFF"/>
        <color rgb="FF63BE7B"/>
      </colorScale>
    </cfRule>
  </conditionalFormatting>
  <conditionalFormatting sqref="Q31:U31 W31">
    <cfRule type="colorScale" priority="1091">
      <colorScale>
        <cfvo type="min"/>
        <cfvo type="max"/>
        <color rgb="FFFFEF9C"/>
        <color rgb="FF63BE7B"/>
      </colorScale>
    </cfRule>
  </conditionalFormatting>
  <conditionalFormatting sqref="R31">
    <cfRule type="colorScale" priority="1090">
      <colorScale>
        <cfvo type="min"/>
        <cfvo type="max"/>
        <color rgb="FFFCFCFF"/>
        <color rgb="FF63BE7B"/>
      </colorScale>
    </cfRule>
  </conditionalFormatting>
  <conditionalFormatting sqref="R31">
    <cfRule type="colorScale" priority="1083">
      <colorScale>
        <cfvo type="min"/>
        <cfvo type="percentile" val="50"/>
        <cfvo type="max"/>
        <color rgb="FFF8696B"/>
        <color rgb="FFFCFCFF"/>
        <color rgb="FF63BE7B"/>
      </colorScale>
    </cfRule>
    <cfRule type="colorScale" priority="1084">
      <colorScale>
        <cfvo type="min"/>
        <cfvo type="max"/>
        <color rgb="FFFCFCFF"/>
        <color rgb="FF63BE7B"/>
      </colorScale>
    </cfRule>
    <cfRule type="colorScale" priority="1085">
      <colorScale>
        <cfvo type="min"/>
        <cfvo type="max"/>
        <color rgb="FFFFEF9C"/>
        <color rgb="FF63BE7B"/>
      </colorScale>
    </cfRule>
    <cfRule type="colorScale" priority="1086">
      <colorScale>
        <cfvo type="min"/>
        <cfvo type="max"/>
        <color rgb="FFFFEF9C"/>
        <color rgb="FF63BE7B"/>
      </colorScale>
    </cfRule>
    <cfRule type="colorScale" priority="1087">
      <colorScale>
        <cfvo type="min"/>
        <cfvo type="max"/>
        <color rgb="FFFCFCFF"/>
        <color rgb="FF63BE7B"/>
      </colorScale>
    </cfRule>
    <cfRule type="colorScale" priority="1088">
      <colorScale>
        <cfvo type="min"/>
        <cfvo type="percentile" val="50"/>
        <cfvo type="max"/>
        <color rgb="FFF8696B"/>
        <color rgb="FFFCFCFF"/>
        <color rgb="FF63BE7B"/>
      </colorScale>
    </cfRule>
    <cfRule type="colorScale" priority="1089">
      <colorScale>
        <cfvo type="min"/>
        <cfvo type="max"/>
        <color rgb="FFFCFCFF"/>
        <color rgb="FF63BE7B"/>
      </colorScale>
    </cfRule>
  </conditionalFormatting>
  <conditionalFormatting sqref="S31:T31">
    <cfRule type="colorScale" priority="1082">
      <colorScale>
        <cfvo type="min"/>
        <cfvo type="max"/>
        <color rgb="FFFCFCFF"/>
        <color rgb="FF63BE7B"/>
      </colorScale>
    </cfRule>
  </conditionalFormatting>
  <conditionalFormatting sqref="S31:T3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S31:T31">
    <cfRule type="colorScale" priority="1074">
      <colorScale>
        <cfvo type="min"/>
        <cfvo type="percentile" val="50"/>
        <cfvo type="max"/>
        <color rgb="FFF8696B"/>
        <color rgb="FFFCFCFF"/>
        <color rgb="FF63BE7B"/>
      </colorScale>
    </cfRule>
    <cfRule type="colorScale" priority="1075">
      <colorScale>
        <cfvo type="min"/>
        <cfvo type="max"/>
        <color rgb="FFFCFCFF"/>
        <color rgb="FF63BE7B"/>
      </colorScale>
    </cfRule>
    <cfRule type="colorScale" priority="1076">
      <colorScale>
        <cfvo type="min"/>
        <cfvo type="max"/>
        <color rgb="FFFFEF9C"/>
        <color rgb="FF63BE7B"/>
      </colorScale>
    </cfRule>
    <cfRule type="colorScale" priority="1077">
      <colorScale>
        <cfvo type="min"/>
        <cfvo type="max"/>
        <color rgb="FFFFEF9C"/>
        <color rgb="FF63BE7B"/>
      </colorScale>
    </cfRule>
    <cfRule type="colorScale" priority="1078">
      <colorScale>
        <cfvo type="min"/>
        <cfvo type="max"/>
        <color rgb="FFFCFCFF"/>
        <color rgb="FF63BE7B"/>
      </colorScale>
    </cfRule>
    <cfRule type="colorScale" priority="1079">
      <colorScale>
        <cfvo type="min"/>
        <cfvo type="max"/>
        <color rgb="FFFCFCFF"/>
        <color rgb="FF63BE7B"/>
      </colorScale>
    </cfRule>
  </conditionalFormatting>
  <conditionalFormatting sqref="U31">
    <cfRule type="colorScale" priority="1072">
      <colorScale>
        <cfvo type="min"/>
        <cfvo type="percentile" val="50"/>
        <cfvo type="max"/>
        <color rgb="FFF8696B"/>
        <color rgb="FFFCFCFF"/>
        <color rgb="FF63BE7B"/>
      </colorScale>
    </cfRule>
    <cfRule type="colorScale" priority="1073">
      <colorScale>
        <cfvo type="min"/>
        <cfvo type="max"/>
        <color rgb="FFFCFCFF"/>
        <color rgb="FF63BE7B"/>
      </colorScale>
    </cfRule>
  </conditionalFormatting>
  <conditionalFormatting sqref="U31">
    <cfRule type="colorScale" priority="1070">
      <colorScale>
        <cfvo type="min"/>
        <cfvo type="percentile" val="50"/>
        <cfvo type="max"/>
        <color rgb="FFF8696B"/>
        <color rgb="FFFCFCFF"/>
        <color rgb="FF63BE7B"/>
      </colorScale>
    </cfRule>
    <cfRule type="colorScale" priority="1071">
      <colorScale>
        <cfvo type="min"/>
        <cfvo type="max"/>
        <color rgb="FFFCFCFF"/>
        <color rgb="FF63BE7B"/>
      </colorScale>
    </cfRule>
  </conditionalFormatting>
  <conditionalFormatting sqref="U3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W31 U31">
    <cfRule type="colorScale" priority="1065">
      <colorScale>
        <cfvo type="min"/>
        <cfvo type="max"/>
        <color rgb="FFFFEF9C"/>
        <color rgb="FF63BE7B"/>
      </colorScale>
    </cfRule>
    <cfRule type="colorScale" priority="1066">
      <colorScale>
        <cfvo type="min"/>
        <cfvo type="max"/>
        <color rgb="FFFFEF9C"/>
        <color rgb="FF63BE7B"/>
      </colorScale>
    </cfRule>
    <cfRule type="colorScale" priority="1067">
      <colorScale>
        <cfvo type="min"/>
        <cfvo type="max"/>
        <color rgb="FFFFEF9C"/>
        <color rgb="FF63BE7B"/>
      </colorScale>
    </cfRule>
  </conditionalFormatting>
  <conditionalFormatting sqref="V31">
    <cfRule type="colorScale" priority="1064">
      <colorScale>
        <cfvo type="min"/>
        <cfvo type="percentile" val="50"/>
        <cfvo type="max"/>
        <color rgb="FF63BE7B"/>
        <color rgb="FFFCFCFF"/>
        <color rgb="FFF8696B"/>
      </colorScale>
    </cfRule>
  </conditionalFormatting>
  <conditionalFormatting sqref="V31">
    <cfRule type="colorScale" priority="1057">
      <colorScale>
        <cfvo type="min"/>
        <cfvo type="percentile" val="50"/>
        <cfvo type="max"/>
        <color rgb="FF63BE7B"/>
        <color rgb="FFFCFCFF"/>
        <color rgb="FFF8696B"/>
      </colorScale>
    </cfRule>
    <cfRule type="colorScale" priority="1058">
      <colorScale>
        <cfvo type="min"/>
        <cfvo type="percentile" val="50"/>
        <cfvo type="max"/>
        <color rgb="FF63BE7B"/>
        <color rgb="FFFCFCFF"/>
        <color rgb="FFF8696B"/>
      </colorScale>
    </cfRule>
    <cfRule type="colorScale" priority="1059">
      <colorScale>
        <cfvo type="min"/>
        <cfvo type="max"/>
        <color rgb="FF63BE7B"/>
        <color rgb="FFFCFCFF"/>
      </colorScale>
    </cfRule>
    <cfRule type="colorScale" priority="1060">
      <colorScale>
        <cfvo type="min"/>
        <cfvo type="percentile" val="50"/>
        <cfvo type="max"/>
        <color rgb="FF63BE7B"/>
        <color rgb="FFFCFCFF"/>
        <color rgb="FFF8696B"/>
      </colorScale>
    </cfRule>
    <cfRule type="colorScale" priority="1061">
      <colorScale>
        <cfvo type="min"/>
        <cfvo type="max"/>
        <color rgb="FFFFEF9C"/>
        <color rgb="FF63BE7B"/>
      </colorScale>
    </cfRule>
    <cfRule type="colorScale" priority="1062">
      <colorScale>
        <cfvo type="min"/>
        <cfvo type="max"/>
        <color rgb="FFFFEF9C"/>
        <color rgb="FF63BE7B"/>
      </colorScale>
    </cfRule>
    <cfRule type="colorScale" priority="1063">
      <colorScale>
        <cfvo type="min"/>
        <cfvo type="max"/>
        <color rgb="FFFFEF9C"/>
        <color rgb="FF63BE7B"/>
      </colorScale>
    </cfRule>
  </conditionalFormatting>
  <conditionalFormatting sqref="V31">
    <cfRule type="colorScale" priority="1056">
      <colorScale>
        <cfvo type="min"/>
        <cfvo type="max"/>
        <color rgb="FFFFEF9C"/>
        <color rgb="FF63BE7B"/>
      </colorScale>
    </cfRule>
  </conditionalFormatting>
  <conditionalFormatting sqref="V31">
    <cfRule type="colorScale" priority="1055">
      <colorScale>
        <cfvo type="min"/>
        <cfvo type="max"/>
        <color rgb="FFFFEF9C"/>
        <color rgb="FF63BE7B"/>
      </colorScale>
    </cfRule>
  </conditionalFormatting>
  <conditionalFormatting sqref="V31">
    <cfRule type="colorScale" priority="1052">
      <colorScale>
        <cfvo type="min"/>
        <cfvo type="max"/>
        <color rgb="FFFFEF9C"/>
        <color rgb="FF63BE7B"/>
      </colorScale>
    </cfRule>
    <cfRule type="colorScale" priority="1053">
      <colorScale>
        <cfvo type="min"/>
        <cfvo type="max"/>
        <color rgb="FFFFEF9C"/>
        <color rgb="FF63BE7B"/>
      </colorScale>
    </cfRule>
    <cfRule type="colorScale" priority="1054">
      <colorScale>
        <cfvo type="min"/>
        <cfvo type="max"/>
        <color rgb="FFFFEF9C"/>
        <color rgb="FF63BE7B"/>
      </colorScale>
    </cfRule>
  </conditionalFormatting>
  <conditionalFormatting sqref="W31">
    <cfRule type="colorScale" priority="1051">
      <colorScale>
        <cfvo type="min"/>
        <cfvo type="percentile" val="50"/>
        <cfvo type="max"/>
        <color rgb="FF63BE7B"/>
        <color rgb="FFFCFCFF"/>
        <color rgb="FFF8696B"/>
      </colorScale>
    </cfRule>
  </conditionalFormatting>
  <conditionalFormatting sqref="W31">
    <cfRule type="colorScale" priority="1050">
      <colorScale>
        <cfvo type="min"/>
        <cfvo type="percentile" val="50"/>
        <cfvo type="max"/>
        <color rgb="FF63BE7B"/>
        <color rgb="FFFCFCFF"/>
        <color rgb="FFF8696B"/>
      </colorScale>
    </cfRule>
  </conditionalFormatting>
  <conditionalFormatting sqref="W31">
    <cfRule type="colorScale" priority="1047">
      <colorScale>
        <cfvo type="min"/>
        <cfvo type="percentile" val="50"/>
        <cfvo type="max"/>
        <color rgb="FF63BE7B"/>
        <color rgb="FFFCFCFF"/>
        <color rgb="FFF8696B"/>
      </colorScale>
    </cfRule>
    <cfRule type="colorScale" priority="1048">
      <colorScale>
        <cfvo type="min"/>
        <cfvo type="max"/>
        <color rgb="FF63BE7B"/>
        <color rgb="FFFCFCFF"/>
      </colorScale>
    </cfRule>
    <cfRule type="colorScale" priority="1049">
      <colorScale>
        <cfvo type="min"/>
        <cfvo type="percentile" val="50"/>
        <cfvo type="max"/>
        <color rgb="FF63BE7B"/>
        <color rgb="FFFCFCFF"/>
        <color rgb="FFF8696B"/>
      </colorScale>
    </cfRule>
  </conditionalFormatting>
  <conditionalFormatting sqref="N3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N31">
    <cfRule type="colorScale" priority="1043">
      <colorScale>
        <cfvo type="min"/>
        <cfvo type="max"/>
        <color rgb="FFFCFCFF"/>
        <color rgb="FF63BE7B"/>
      </colorScale>
    </cfRule>
    <cfRule type="colorScale" priority="1044">
      <colorScale>
        <cfvo type="min"/>
        <cfvo type="percentile" val="50"/>
        <cfvo type="max"/>
        <color rgb="FFF8696B"/>
        <color rgb="FFFCFCFF"/>
        <color rgb="FF63BE7B"/>
      </colorScale>
    </cfRule>
  </conditionalFormatting>
  <conditionalFormatting sqref="N31">
    <cfRule type="colorScale" priority="1042">
      <colorScale>
        <cfvo type="min"/>
        <cfvo type="max"/>
        <color rgb="FFFCFCFF"/>
        <color rgb="FF63BE7B"/>
      </colorScale>
    </cfRule>
  </conditionalFormatting>
  <conditionalFormatting sqref="N31">
    <cfRule type="colorScale" priority="1041">
      <colorScale>
        <cfvo type="min"/>
        <cfvo type="max"/>
        <color rgb="FFFCFCFF"/>
        <color rgb="FF63BE7B"/>
      </colorScale>
    </cfRule>
  </conditionalFormatting>
  <conditionalFormatting sqref="N31">
    <cfRule type="colorScale" priority="1039">
      <colorScale>
        <cfvo type="min"/>
        <cfvo type="percentile" val="50"/>
        <cfvo type="max"/>
        <color rgb="FFF8696B"/>
        <color rgb="FFFCFCFF"/>
        <color rgb="FF63BE7B"/>
      </colorScale>
    </cfRule>
    <cfRule type="colorScale" priority="1040">
      <colorScale>
        <cfvo type="min"/>
        <cfvo type="max"/>
        <color rgb="FFFCFCFF"/>
        <color rgb="FF63BE7B"/>
      </colorScale>
    </cfRule>
  </conditionalFormatting>
  <conditionalFormatting sqref="N31">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onditionalFormatting>
  <conditionalFormatting sqref="N31">
    <cfRule type="colorScale" priority="1036">
      <colorScale>
        <cfvo type="min"/>
        <cfvo type="max"/>
        <color rgb="FFFCFCFF"/>
        <color rgb="FF63BE7B"/>
      </colorScale>
    </cfRule>
  </conditionalFormatting>
  <conditionalFormatting sqref="N31">
    <cfRule type="colorScale" priority="1034">
      <colorScale>
        <cfvo type="min"/>
        <cfvo type="percentile" val="50"/>
        <cfvo type="max"/>
        <color rgb="FFF8696B"/>
        <color rgb="FFFCFCFF"/>
        <color rgb="FF63BE7B"/>
      </colorScale>
    </cfRule>
    <cfRule type="colorScale" priority="1035">
      <colorScale>
        <cfvo type="min"/>
        <cfvo type="max"/>
        <color rgb="FFFCFCFF"/>
        <color rgb="FF63BE7B"/>
      </colorScale>
    </cfRule>
  </conditionalFormatting>
  <conditionalFormatting sqref="N3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N31">
    <cfRule type="colorScale" priority="1031">
      <colorScale>
        <cfvo type="min"/>
        <cfvo type="max"/>
        <color rgb="FFFCFCFF"/>
        <color rgb="FF63BE7B"/>
      </colorScale>
    </cfRule>
  </conditionalFormatting>
  <conditionalFormatting sqref="N31">
    <cfRule type="colorScale" priority="1030">
      <colorScale>
        <cfvo type="min"/>
        <cfvo type="max"/>
        <color rgb="FFFCFCFF"/>
        <color rgb="FF63BE7B"/>
      </colorScale>
    </cfRule>
  </conditionalFormatting>
  <conditionalFormatting sqref="N31">
    <cfRule type="colorScale" priority="1028">
      <colorScale>
        <cfvo type="min"/>
        <cfvo type="max"/>
        <color rgb="FFFCFCFF"/>
        <color rgb="FF63BE7B"/>
      </colorScale>
    </cfRule>
    <cfRule type="colorScale" priority="1029">
      <colorScale>
        <cfvo type="min"/>
        <cfvo type="percentile" val="50"/>
        <cfvo type="max"/>
        <color rgb="FFF8696B"/>
        <color rgb="FFFCFCFF"/>
        <color rgb="FF63BE7B"/>
      </colorScale>
    </cfRule>
  </conditionalFormatting>
  <conditionalFormatting sqref="N31">
    <cfRule type="colorScale" priority="1027">
      <colorScale>
        <cfvo type="min"/>
        <cfvo type="max"/>
        <color rgb="FFFCFCFF"/>
        <color rgb="FF63BE7B"/>
      </colorScale>
    </cfRule>
  </conditionalFormatting>
  <conditionalFormatting sqref="M31:N31">
    <cfRule type="colorScale" priority="1026">
      <colorScale>
        <cfvo type="min"/>
        <cfvo type="max"/>
        <color rgb="FFFCFCFF"/>
        <color rgb="FF63BE7B"/>
      </colorScale>
    </cfRule>
  </conditionalFormatting>
  <conditionalFormatting sqref="M31:N31">
    <cfRule type="colorScale" priority="1023">
      <colorScale>
        <cfvo type="min"/>
        <cfvo type="percentile" val="50"/>
        <cfvo type="max"/>
        <color rgb="FFF8696B"/>
        <color rgb="FFFCFCFF"/>
        <color rgb="FF63BE7B"/>
      </colorScale>
    </cfRule>
    <cfRule type="colorScale" priority="1024">
      <colorScale>
        <cfvo type="min"/>
        <cfvo type="max"/>
        <color rgb="FFFCFCFF"/>
        <color rgb="FF63BE7B"/>
      </colorScale>
    </cfRule>
    <cfRule type="colorScale" priority="1025">
      <colorScale>
        <cfvo type="min"/>
        <cfvo type="percentile" val="50"/>
        <cfvo type="max"/>
        <color rgb="FFF8696B"/>
        <color rgb="FFFCFCFF"/>
        <color rgb="FF63BE7B"/>
      </colorScale>
    </cfRule>
  </conditionalFormatting>
  <conditionalFormatting sqref="N31">
    <cfRule type="colorScale" priority="1022">
      <colorScale>
        <cfvo type="min"/>
        <cfvo type="max"/>
        <color rgb="FFFCFCFF"/>
        <color rgb="FF63BE7B"/>
      </colorScale>
    </cfRule>
  </conditionalFormatting>
  <conditionalFormatting sqref="N31">
    <cfRule type="colorScale" priority="1021">
      <colorScale>
        <cfvo type="min"/>
        <cfvo type="max"/>
        <color rgb="FFFCFCFF"/>
        <color rgb="FF63BE7B"/>
      </colorScale>
    </cfRule>
  </conditionalFormatting>
  <conditionalFormatting sqref="D31">
    <cfRule type="colorScale" priority="1020">
      <colorScale>
        <cfvo type="min"/>
        <cfvo type="percentile" val="50"/>
        <cfvo type="max"/>
        <color rgb="FFF8696B"/>
        <color rgb="FFFCFCFF"/>
        <color rgb="FF63BE7B"/>
      </colorScale>
    </cfRule>
  </conditionalFormatting>
  <conditionalFormatting sqref="G31">
    <cfRule type="colorScale" priority="1019">
      <colorScale>
        <cfvo type="min"/>
        <cfvo type="max"/>
        <color rgb="FFFCFCFF"/>
        <color rgb="FF63BE7B"/>
      </colorScale>
    </cfRule>
  </conditionalFormatting>
  <conditionalFormatting sqref="J31">
    <cfRule type="colorScale" priority="1018">
      <colorScale>
        <cfvo type="min"/>
        <cfvo type="max"/>
        <color rgb="FFFCFCFF"/>
        <color rgb="FF63BE7B"/>
      </colorScale>
    </cfRule>
  </conditionalFormatting>
  <conditionalFormatting sqref="O31">
    <cfRule type="colorScale" priority="1017">
      <colorScale>
        <cfvo type="min"/>
        <cfvo type="percentile" val="50"/>
        <cfvo type="max"/>
        <color rgb="FF63BE7B"/>
        <color rgb="FFFCFCFF"/>
        <color rgb="FFF8696B"/>
      </colorScale>
    </cfRule>
  </conditionalFormatting>
  <conditionalFormatting sqref="P31">
    <cfRule type="colorScale" priority="1016">
      <colorScale>
        <cfvo type="min"/>
        <cfvo type="percentile" val="50"/>
        <cfvo type="max"/>
        <color rgb="FF63BE7B"/>
        <color rgb="FFFCFCFF"/>
        <color rgb="FFF8696B"/>
      </colorScale>
    </cfRule>
  </conditionalFormatting>
  <conditionalFormatting sqref="Q31">
    <cfRule type="colorScale" priority="1015">
      <colorScale>
        <cfvo type="min"/>
        <cfvo type="percentile" val="50"/>
        <cfvo type="max"/>
        <color rgb="FFF8696B"/>
        <color rgb="FFFCFCFF"/>
        <color rgb="FF63BE7B"/>
      </colorScale>
    </cfRule>
  </conditionalFormatting>
  <conditionalFormatting sqref="R31">
    <cfRule type="colorScale" priority="1014">
      <colorScale>
        <cfvo type="min"/>
        <cfvo type="max"/>
        <color rgb="FFFCFCFF"/>
        <color rgb="FF63BE7B"/>
      </colorScale>
    </cfRule>
  </conditionalFormatting>
  <conditionalFormatting sqref="T31">
    <cfRule type="colorScale" priority="1013">
      <colorScale>
        <cfvo type="min"/>
        <cfvo type="percentile" val="50"/>
        <cfvo type="max"/>
        <color rgb="FFF8696B"/>
        <color rgb="FFFCFCFF"/>
        <color rgb="FF63BE7B"/>
      </colorScale>
    </cfRule>
  </conditionalFormatting>
  <conditionalFormatting sqref="V31">
    <cfRule type="colorScale" priority="1012">
      <colorScale>
        <cfvo type="min"/>
        <cfvo type="percentile" val="50"/>
        <cfvo type="max"/>
        <color rgb="FF63BE7B"/>
        <color rgb="FFFCFCFF"/>
        <color rgb="FFF8696B"/>
      </colorScale>
    </cfRule>
  </conditionalFormatting>
  <conditionalFormatting sqref="W31">
    <cfRule type="colorScale" priority="1011">
      <colorScale>
        <cfvo type="min"/>
        <cfvo type="percentile" val="50"/>
        <cfvo type="max"/>
        <color rgb="FF63BE7B"/>
        <color rgb="FFFCFCFF"/>
        <color rgb="FFF8696B"/>
      </colorScale>
    </cfRule>
  </conditionalFormatting>
  <conditionalFormatting sqref="M31">
    <cfRule type="colorScale" priority="1010">
      <colorScale>
        <cfvo type="min"/>
        <cfvo type="max"/>
        <color rgb="FFFCFCFF"/>
        <color rgb="FF63BE7B"/>
      </colorScale>
    </cfRule>
  </conditionalFormatting>
  <conditionalFormatting sqref="N31">
    <cfRule type="colorScale" priority="1009">
      <colorScale>
        <cfvo type="min"/>
        <cfvo type="max"/>
        <color rgb="FFFCFCFF"/>
        <color rgb="FF63BE7B"/>
      </colorScale>
    </cfRule>
  </conditionalFormatting>
  <conditionalFormatting sqref="S31">
    <cfRule type="colorScale" priority="1008">
      <colorScale>
        <cfvo type="min"/>
        <cfvo type="percentile" val="50"/>
        <cfvo type="max"/>
        <color rgb="FFF8696B"/>
        <color rgb="FFFCFCFF"/>
        <color rgb="FF63BE7B"/>
      </colorScale>
    </cfRule>
  </conditionalFormatting>
  <conditionalFormatting sqref="G31">
    <cfRule type="colorScale" priority="1007">
      <colorScale>
        <cfvo type="min"/>
        <cfvo type="max"/>
        <color rgb="FFFCFCFF"/>
        <color rgb="FF63BE7B"/>
      </colorScale>
    </cfRule>
  </conditionalFormatting>
  <conditionalFormatting sqref="J31">
    <cfRule type="colorScale" priority="1006">
      <colorScale>
        <cfvo type="min"/>
        <cfvo type="max"/>
        <color rgb="FFFCFCFF"/>
        <color rgb="FF63BE7B"/>
      </colorScale>
    </cfRule>
  </conditionalFormatting>
  <conditionalFormatting sqref="O31">
    <cfRule type="colorScale" priority="1005">
      <colorScale>
        <cfvo type="min"/>
        <cfvo type="percentile" val="50"/>
        <cfvo type="max"/>
        <color rgb="FF63BE7B"/>
        <color rgb="FFFCFCFF"/>
        <color rgb="FFF8696B"/>
      </colorScale>
    </cfRule>
  </conditionalFormatting>
  <conditionalFormatting sqref="P31">
    <cfRule type="colorScale" priority="1004">
      <colorScale>
        <cfvo type="min"/>
        <cfvo type="percentile" val="50"/>
        <cfvo type="max"/>
        <color rgb="FF63BE7B"/>
        <color rgb="FFFCFCFF"/>
        <color rgb="FFF8696B"/>
      </colorScale>
    </cfRule>
  </conditionalFormatting>
  <conditionalFormatting sqref="R31">
    <cfRule type="colorScale" priority="1003">
      <colorScale>
        <cfvo type="min"/>
        <cfvo type="max"/>
        <color rgb="FFFCFCFF"/>
        <color rgb="FF63BE7B"/>
      </colorScale>
    </cfRule>
  </conditionalFormatting>
  <conditionalFormatting sqref="T31">
    <cfRule type="colorScale" priority="1002">
      <colorScale>
        <cfvo type="min"/>
        <cfvo type="percentile" val="50"/>
        <cfvo type="max"/>
        <color rgb="FFF8696B"/>
        <color rgb="FFFCFCFF"/>
        <color rgb="FF63BE7B"/>
      </colorScale>
    </cfRule>
  </conditionalFormatting>
  <conditionalFormatting sqref="U31">
    <cfRule type="colorScale" priority="1001">
      <colorScale>
        <cfvo type="min"/>
        <cfvo type="percentile" val="50"/>
        <cfvo type="max"/>
        <color rgb="FFF8696B"/>
        <color rgb="FFFCFCFF"/>
        <color rgb="FF63BE7B"/>
      </colorScale>
    </cfRule>
  </conditionalFormatting>
  <conditionalFormatting sqref="V31">
    <cfRule type="colorScale" priority="1000">
      <colorScale>
        <cfvo type="min"/>
        <cfvo type="percentile" val="50"/>
        <cfvo type="max"/>
        <color rgb="FF63BE7B"/>
        <color rgb="FFFCFCFF"/>
        <color rgb="FFF8696B"/>
      </colorScale>
    </cfRule>
  </conditionalFormatting>
  <conditionalFormatting sqref="W31">
    <cfRule type="colorScale" priority="999">
      <colorScale>
        <cfvo type="min"/>
        <cfvo type="percentile" val="50"/>
        <cfvo type="max"/>
        <color rgb="FF63BE7B"/>
        <color rgb="FFFCFCFF"/>
        <color rgb="FFF8696B"/>
      </colorScale>
    </cfRule>
  </conditionalFormatting>
  <conditionalFormatting sqref="M31">
    <cfRule type="colorScale" priority="998">
      <colorScale>
        <cfvo type="min"/>
        <cfvo type="max"/>
        <color rgb="FFFCFCFF"/>
        <color rgb="FF63BE7B"/>
      </colorScale>
    </cfRule>
  </conditionalFormatting>
  <conditionalFormatting sqref="N31">
    <cfRule type="colorScale" priority="997">
      <colorScale>
        <cfvo type="min"/>
        <cfvo type="max"/>
        <color rgb="FFFCFCFF"/>
        <color rgb="FF63BE7B"/>
      </colorScale>
    </cfRule>
  </conditionalFormatting>
  <conditionalFormatting sqref="S31">
    <cfRule type="colorScale" priority="996">
      <colorScale>
        <cfvo type="min"/>
        <cfvo type="percentile" val="50"/>
        <cfvo type="max"/>
        <color rgb="FFF8696B"/>
        <color rgb="FFFCFCFF"/>
        <color rgb="FF63BE7B"/>
      </colorScale>
    </cfRule>
  </conditionalFormatting>
  <conditionalFormatting sqref="D31">
    <cfRule type="colorScale" priority="995">
      <colorScale>
        <cfvo type="min"/>
        <cfvo type="percentile" val="50"/>
        <cfvo type="max"/>
        <color rgb="FFF8696B"/>
        <color rgb="FFFCFCFF"/>
        <color rgb="FF63BE7B"/>
      </colorScale>
    </cfRule>
  </conditionalFormatting>
  <conditionalFormatting sqref="G31">
    <cfRule type="colorScale" priority="994">
      <colorScale>
        <cfvo type="min"/>
        <cfvo type="max"/>
        <color rgb="FFFCFCFF"/>
        <color rgb="FF63BE7B"/>
      </colorScale>
    </cfRule>
  </conditionalFormatting>
  <conditionalFormatting sqref="J31">
    <cfRule type="colorScale" priority="993">
      <colorScale>
        <cfvo type="min"/>
        <cfvo type="max"/>
        <color rgb="FFFCFCFF"/>
        <color rgb="FF63BE7B"/>
      </colorScale>
    </cfRule>
  </conditionalFormatting>
  <conditionalFormatting sqref="O31">
    <cfRule type="colorScale" priority="992">
      <colorScale>
        <cfvo type="min"/>
        <cfvo type="percentile" val="50"/>
        <cfvo type="max"/>
        <color rgb="FF63BE7B"/>
        <color rgb="FFFCFCFF"/>
        <color rgb="FFF8696B"/>
      </colorScale>
    </cfRule>
  </conditionalFormatting>
  <conditionalFormatting sqref="P31">
    <cfRule type="colorScale" priority="991">
      <colorScale>
        <cfvo type="min"/>
        <cfvo type="percentile" val="50"/>
        <cfvo type="max"/>
        <color rgb="FF63BE7B"/>
        <color rgb="FFFCFCFF"/>
        <color rgb="FFF8696B"/>
      </colorScale>
    </cfRule>
  </conditionalFormatting>
  <conditionalFormatting sqref="Q31">
    <cfRule type="colorScale" priority="990">
      <colorScale>
        <cfvo type="min"/>
        <cfvo type="percentile" val="50"/>
        <cfvo type="max"/>
        <color rgb="FFF8696B"/>
        <color rgb="FFFCFCFF"/>
        <color rgb="FF63BE7B"/>
      </colorScale>
    </cfRule>
  </conditionalFormatting>
  <conditionalFormatting sqref="R31">
    <cfRule type="colorScale" priority="989">
      <colorScale>
        <cfvo type="min"/>
        <cfvo type="max"/>
        <color rgb="FFFCFCFF"/>
        <color rgb="FF63BE7B"/>
      </colorScale>
    </cfRule>
  </conditionalFormatting>
  <conditionalFormatting sqref="T31">
    <cfRule type="colorScale" priority="988">
      <colorScale>
        <cfvo type="min"/>
        <cfvo type="percentile" val="50"/>
        <cfvo type="max"/>
        <color rgb="FFF8696B"/>
        <color rgb="FFFCFCFF"/>
        <color rgb="FF63BE7B"/>
      </colorScale>
    </cfRule>
  </conditionalFormatting>
  <conditionalFormatting sqref="U31">
    <cfRule type="colorScale" priority="987">
      <colorScale>
        <cfvo type="min"/>
        <cfvo type="percentile" val="50"/>
        <cfvo type="max"/>
        <color rgb="FFF8696B"/>
        <color rgb="FFFCFCFF"/>
        <color rgb="FF63BE7B"/>
      </colorScale>
    </cfRule>
  </conditionalFormatting>
  <conditionalFormatting sqref="V31">
    <cfRule type="colorScale" priority="986">
      <colorScale>
        <cfvo type="min"/>
        <cfvo type="percentile" val="50"/>
        <cfvo type="max"/>
        <color rgb="FF63BE7B"/>
        <color rgb="FFFCFCFF"/>
        <color rgb="FFF8696B"/>
      </colorScale>
    </cfRule>
  </conditionalFormatting>
  <conditionalFormatting sqref="W31">
    <cfRule type="colorScale" priority="985">
      <colorScale>
        <cfvo type="min"/>
        <cfvo type="percentile" val="50"/>
        <cfvo type="max"/>
        <color rgb="FF63BE7B"/>
        <color rgb="FFFCFCFF"/>
        <color rgb="FFF8696B"/>
      </colorScale>
    </cfRule>
  </conditionalFormatting>
  <conditionalFormatting sqref="M31">
    <cfRule type="colorScale" priority="984">
      <colorScale>
        <cfvo type="min"/>
        <cfvo type="max"/>
        <color rgb="FFFCFCFF"/>
        <color rgb="FF63BE7B"/>
      </colorScale>
    </cfRule>
  </conditionalFormatting>
  <conditionalFormatting sqref="N31">
    <cfRule type="colorScale" priority="983">
      <colorScale>
        <cfvo type="min"/>
        <cfvo type="max"/>
        <color rgb="FFFCFCFF"/>
        <color rgb="FF63BE7B"/>
      </colorScale>
    </cfRule>
  </conditionalFormatting>
  <conditionalFormatting sqref="S31">
    <cfRule type="colorScale" priority="982">
      <colorScale>
        <cfvo type="min"/>
        <cfvo type="percentile" val="50"/>
        <cfvo type="max"/>
        <color rgb="FFF8696B"/>
        <color rgb="FFFCFCFF"/>
        <color rgb="FF63BE7B"/>
      </colorScale>
    </cfRule>
  </conditionalFormatting>
  <conditionalFormatting sqref="D31">
    <cfRule type="colorScale" priority="981">
      <colorScale>
        <cfvo type="min"/>
        <cfvo type="percentile" val="50"/>
        <cfvo type="max"/>
        <color rgb="FFF8696B"/>
        <color rgb="FFFCFCFF"/>
        <color rgb="FF63BE7B"/>
      </colorScale>
    </cfRule>
  </conditionalFormatting>
  <conditionalFormatting sqref="G31">
    <cfRule type="colorScale" priority="980">
      <colorScale>
        <cfvo type="min"/>
        <cfvo type="max"/>
        <color rgb="FFFCFCFF"/>
        <color rgb="FF63BE7B"/>
      </colorScale>
    </cfRule>
  </conditionalFormatting>
  <conditionalFormatting sqref="J31">
    <cfRule type="colorScale" priority="979">
      <colorScale>
        <cfvo type="min"/>
        <cfvo type="max"/>
        <color rgb="FFFCFCFF"/>
        <color rgb="FF63BE7B"/>
      </colorScale>
    </cfRule>
  </conditionalFormatting>
  <conditionalFormatting sqref="M31">
    <cfRule type="colorScale" priority="978">
      <colorScale>
        <cfvo type="min"/>
        <cfvo type="max"/>
        <color rgb="FFFCFCFF"/>
        <color rgb="FF63BE7B"/>
      </colorScale>
    </cfRule>
  </conditionalFormatting>
  <conditionalFormatting sqref="N31">
    <cfRule type="colorScale" priority="977">
      <colorScale>
        <cfvo type="min"/>
        <cfvo type="max"/>
        <color rgb="FFFCFCFF"/>
        <color rgb="FF63BE7B"/>
      </colorScale>
    </cfRule>
  </conditionalFormatting>
  <conditionalFormatting sqref="O31">
    <cfRule type="colorScale" priority="976">
      <colorScale>
        <cfvo type="min"/>
        <cfvo type="percentile" val="50"/>
        <cfvo type="max"/>
        <color rgb="FF63BE7B"/>
        <color rgb="FFFCFCFF"/>
        <color rgb="FFF8696B"/>
      </colorScale>
    </cfRule>
  </conditionalFormatting>
  <conditionalFormatting sqref="P31">
    <cfRule type="colorScale" priority="975">
      <colorScale>
        <cfvo type="min"/>
        <cfvo type="percentile" val="50"/>
        <cfvo type="max"/>
        <color rgb="FF63BE7B"/>
        <color rgb="FFFCFCFF"/>
        <color rgb="FFF8696B"/>
      </colorScale>
    </cfRule>
  </conditionalFormatting>
  <conditionalFormatting sqref="N31">
    <cfRule type="colorScale" priority="974">
      <colorScale>
        <cfvo type="min"/>
        <cfvo type="max"/>
        <color rgb="FFFCFCFF"/>
        <color rgb="FF63BE7B"/>
      </colorScale>
    </cfRule>
  </conditionalFormatting>
  <conditionalFormatting sqref="N31">
    <cfRule type="colorScale" priority="973">
      <colorScale>
        <cfvo type="min"/>
        <cfvo type="max"/>
        <color rgb="FFFCFCFF"/>
        <color rgb="FF63BE7B"/>
      </colorScale>
    </cfRule>
  </conditionalFormatting>
  <conditionalFormatting sqref="D31">
    <cfRule type="colorScale" priority="972">
      <colorScale>
        <cfvo type="min"/>
        <cfvo type="percentile" val="50"/>
        <cfvo type="max"/>
        <color rgb="FFF8696B"/>
        <color rgb="FFFCFCFF"/>
        <color rgb="FF63BE7B"/>
      </colorScale>
    </cfRule>
  </conditionalFormatting>
  <conditionalFormatting sqref="D31">
    <cfRule type="colorScale" priority="971">
      <colorScale>
        <cfvo type="min"/>
        <cfvo type="percentile" val="50"/>
        <cfvo type="max"/>
        <color rgb="FFF8696B"/>
        <color rgb="FFFCFCFF"/>
        <color rgb="FF63BE7B"/>
      </colorScale>
    </cfRule>
  </conditionalFormatting>
  <conditionalFormatting sqref="E31">
    <cfRule type="colorScale" priority="970">
      <colorScale>
        <cfvo type="min"/>
        <cfvo type="max"/>
        <color rgb="FFFCFCFF"/>
        <color rgb="FF63BE7B"/>
      </colorScale>
    </cfRule>
  </conditionalFormatting>
  <conditionalFormatting sqref="F31">
    <cfRule type="colorScale" priority="969">
      <colorScale>
        <cfvo type="min"/>
        <cfvo type="max"/>
        <color rgb="FFFCFCFF"/>
        <color rgb="FF63BE7B"/>
      </colorScale>
    </cfRule>
  </conditionalFormatting>
  <conditionalFormatting sqref="G31">
    <cfRule type="colorScale" priority="968">
      <colorScale>
        <cfvo type="min"/>
        <cfvo type="max"/>
        <color rgb="FFFCFCFF"/>
        <color rgb="FF63BE7B"/>
      </colorScale>
    </cfRule>
  </conditionalFormatting>
  <conditionalFormatting sqref="H31">
    <cfRule type="colorScale" priority="967">
      <colorScale>
        <cfvo type="min"/>
        <cfvo type="max"/>
        <color rgb="FFFCFCFF"/>
        <color rgb="FF63BE7B"/>
      </colorScale>
    </cfRule>
  </conditionalFormatting>
  <conditionalFormatting sqref="I31">
    <cfRule type="colorScale" priority="966">
      <colorScale>
        <cfvo type="min"/>
        <cfvo type="max"/>
        <color rgb="FFFCFCFF"/>
        <color rgb="FF63BE7B"/>
      </colorScale>
    </cfRule>
  </conditionalFormatting>
  <conditionalFormatting sqref="J31">
    <cfRule type="colorScale" priority="965">
      <colorScale>
        <cfvo type="min"/>
        <cfvo type="max"/>
        <color rgb="FFFCFCFF"/>
        <color rgb="FF63BE7B"/>
      </colorScale>
    </cfRule>
  </conditionalFormatting>
  <conditionalFormatting sqref="K31">
    <cfRule type="colorScale" priority="964">
      <colorScale>
        <cfvo type="min"/>
        <cfvo type="max"/>
        <color rgb="FFFCFCFF"/>
        <color rgb="FF63BE7B"/>
      </colorScale>
    </cfRule>
  </conditionalFormatting>
  <conditionalFormatting sqref="L31">
    <cfRule type="colorScale" priority="963">
      <colorScale>
        <cfvo type="min"/>
        <cfvo type="max"/>
        <color rgb="FFFCFCFF"/>
        <color rgb="FF63BE7B"/>
      </colorScale>
    </cfRule>
  </conditionalFormatting>
  <conditionalFormatting sqref="O31">
    <cfRule type="colorScale" priority="962">
      <colorScale>
        <cfvo type="min"/>
        <cfvo type="percentile" val="50"/>
        <cfvo type="max"/>
        <color rgb="FF63BE7B"/>
        <color rgb="FFFCFCFF"/>
        <color rgb="FFF8696B"/>
      </colorScale>
    </cfRule>
  </conditionalFormatting>
  <conditionalFormatting sqref="P31">
    <cfRule type="colorScale" priority="961">
      <colorScale>
        <cfvo type="min"/>
        <cfvo type="percentile" val="50"/>
        <cfvo type="max"/>
        <color rgb="FF63BE7B"/>
        <color rgb="FFFCFCFF"/>
        <color rgb="FFF8696B"/>
      </colorScale>
    </cfRule>
  </conditionalFormatting>
  <conditionalFormatting sqref="Q31">
    <cfRule type="colorScale" priority="960">
      <colorScale>
        <cfvo type="min"/>
        <cfvo type="percentile" val="50"/>
        <cfvo type="max"/>
        <color rgb="FFF8696B"/>
        <color rgb="FFFCFCFF"/>
        <color rgb="FF63BE7B"/>
      </colorScale>
    </cfRule>
  </conditionalFormatting>
  <conditionalFormatting sqref="R31">
    <cfRule type="colorScale" priority="959">
      <colorScale>
        <cfvo type="min"/>
        <cfvo type="max"/>
        <color rgb="FFFCFCFF"/>
        <color rgb="FF63BE7B"/>
      </colorScale>
    </cfRule>
  </conditionalFormatting>
  <conditionalFormatting sqref="T31">
    <cfRule type="colorScale" priority="958">
      <colorScale>
        <cfvo type="min"/>
        <cfvo type="percentile" val="50"/>
        <cfvo type="max"/>
        <color rgb="FFF8696B"/>
        <color rgb="FFFCFCFF"/>
        <color rgb="FF63BE7B"/>
      </colorScale>
    </cfRule>
  </conditionalFormatting>
  <conditionalFormatting sqref="V31">
    <cfRule type="colorScale" priority="957">
      <colorScale>
        <cfvo type="min"/>
        <cfvo type="percentile" val="50"/>
        <cfvo type="max"/>
        <color rgb="FF63BE7B"/>
        <color rgb="FFFCFCFF"/>
        <color rgb="FFF8696B"/>
      </colorScale>
    </cfRule>
  </conditionalFormatting>
  <conditionalFormatting sqref="W31">
    <cfRule type="colorScale" priority="956">
      <colorScale>
        <cfvo type="min"/>
        <cfvo type="percentile" val="50"/>
        <cfvo type="max"/>
        <color rgb="FF63BE7B"/>
        <color rgb="FFFCFCFF"/>
        <color rgb="FFF8696B"/>
      </colorScale>
    </cfRule>
  </conditionalFormatting>
  <conditionalFormatting sqref="M31">
    <cfRule type="colorScale" priority="955">
      <colorScale>
        <cfvo type="min"/>
        <cfvo type="max"/>
        <color rgb="FFFCFCFF"/>
        <color rgb="FF63BE7B"/>
      </colorScale>
    </cfRule>
  </conditionalFormatting>
  <conditionalFormatting sqref="N31">
    <cfRule type="colorScale" priority="954">
      <colorScale>
        <cfvo type="min"/>
        <cfvo type="max"/>
        <color rgb="FFFCFCFF"/>
        <color rgb="FF63BE7B"/>
      </colorScale>
    </cfRule>
  </conditionalFormatting>
  <conditionalFormatting sqref="S31">
    <cfRule type="colorScale" priority="953">
      <colorScale>
        <cfvo type="min"/>
        <cfvo type="percentile" val="50"/>
        <cfvo type="max"/>
        <color rgb="FFF8696B"/>
        <color rgb="FFFCFCFF"/>
        <color rgb="FF63BE7B"/>
      </colorScale>
    </cfRule>
  </conditionalFormatting>
  <conditionalFormatting sqref="U31">
    <cfRule type="colorScale" priority="952">
      <colorScale>
        <cfvo type="min"/>
        <cfvo type="percentile" val="50"/>
        <cfvo type="max"/>
        <color rgb="FFF8696B"/>
        <color rgb="FFFCFCFF"/>
        <color rgb="FF63BE7B"/>
      </colorScale>
    </cfRule>
  </conditionalFormatting>
  <conditionalFormatting sqref="D3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onditionalFormatting>
  <conditionalFormatting sqref="Q31">
    <cfRule type="colorScale" priority="948">
      <colorScale>
        <cfvo type="min"/>
        <cfvo type="percentile" val="50"/>
        <cfvo type="max"/>
        <color rgb="FFF8696B"/>
        <color rgb="FFFCFCFF"/>
        <color rgb="FF63BE7B"/>
      </colorScale>
    </cfRule>
    <cfRule type="colorScale" priority="949">
      <colorScale>
        <cfvo type="min"/>
        <cfvo type="max"/>
        <color rgb="FFFCFCFF"/>
        <color rgb="FF63BE7B"/>
      </colorScale>
    </cfRule>
  </conditionalFormatting>
  <conditionalFormatting sqref="D31">
    <cfRule type="colorScale" priority="947">
      <colorScale>
        <cfvo type="min"/>
        <cfvo type="percentile" val="50"/>
        <cfvo type="max"/>
        <color rgb="FFF8696B"/>
        <color rgb="FFFCFCFF"/>
        <color rgb="FF63BE7B"/>
      </colorScale>
    </cfRule>
  </conditionalFormatting>
  <conditionalFormatting sqref="G31">
    <cfRule type="colorScale" priority="946">
      <colorScale>
        <cfvo type="min"/>
        <cfvo type="max"/>
        <color rgb="FFFCFCFF"/>
        <color rgb="FF63BE7B"/>
      </colorScale>
    </cfRule>
  </conditionalFormatting>
  <conditionalFormatting sqref="J31">
    <cfRule type="colorScale" priority="945">
      <colorScale>
        <cfvo type="min"/>
        <cfvo type="max"/>
        <color rgb="FFFCFCFF"/>
        <color rgb="FF63BE7B"/>
      </colorScale>
    </cfRule>
  </conditionalFormatting>
  <conditionalFormatting sqref="M31">
    <cfRule type="colorScale" priority="944">
      <colorScale>
        <cfvo type="min"/>
        <cfvo type="max"/>
        <color rgb="FFFCFCFF"/>
        <color rgb="FF63BE7B"/>
      </colorScale>
    </cfRule>
  </conditionalFormatting>
  <conditionalFormatting sqref="N31">
    <cfRule type="colorScale" priority="943">
      <colorScale>
        <cfvo type="min"/>
        <cfvo type="max"/>
        <color rgb="FFFCFCFF"/>
        <color rgb="FF63BE7B"/>
      </colorScale>
    </cfRule>
  </conditionalFormatting>
  <conditionalFormatting sqref="O31">
    <cfRule type="colorScale" priority="942">
      <colorScale>
        <cfvo type="min"/>
        <cfvo type="percentile" val="50"/>
        <cfvo type="max"/>
        <color rgb="FF63BE7B"/>
        <color rgb="FFFCFCFF"/>
        <color rgb="FFF8696B"/>
      </colorScale>
    </cfRule>
  </conditionalFormatting>
  <conditionalFormatting sqref="P31">
    <cfRule type="colorScale" priority="941">
      <colorScale>
        <cfvo type="min"/>
        <cfvo type="percentile" val="50"/>
        <cfvo type="max"/>
        <color rgb="FF63BE7B"/>
        <color rgb="FFFCFCFF"/>
        <color rgb="FFF8696B"/>
      </colorScale>
    </cfRule>
  </conditionalFormatting>
  <conditionalFormatting sqref="Q31">
    <cfRule type="colorScale" priority="940">
      <colorScale>
        <cfvo type="min"/>
        <cfvo type="percentile" val="50"/>
        <cfvo type="max"/>
        <color rgb="FFF8696B"/>
        <color rgb="FFFCFCFF"/>
        <color rgb="FF63BE7B"/>
      </colorScale>
    </cfRule>
  </conditionalFormatting>
  <conditionalFormatting sqref="R31">
    <cfRule type="colorScale" priority="939">
      <colorScale>
        <cfvo type="min"/>
        <cfvo type="max"/>
        <color rgb="FFFCFCFF"/>
        <color rgb="FF63BE7B"/>
      </colorScale>
    </cfRule>
  </conditionalFormatting>
  <conditionalFormatting sqref="S31">
    <cfRule type="colorScale" priority="938">
      <colorScale>
        <cfvo type="min"/>
        <cfvo type="percentile" val="50"/>
        <cfvo type="max"/>
        <color rgb="FFF8696B"/>
        <color rgb="FFFCFCFF"/>
        <color rgb="FF63BE7B"/>
      </colorScale>
    </cfRule>
  </conditionalFormatting>
  <conditionalFormatting sqref="T31">
    <cfRule type="colorScale" priority="937">
      <colorScale>
        <cfvo type="min"/>
        <cfvo type="percentile" val="50"/>
        <cfvo type="max"/>
        <color rgb="FFF8696B"/>
        <color rgb="FFFCFCFF"/>
        <color rgb="FF63BE7B"/>
      </colorScale>
    </cfRule>
  </conditionalFormatting>
  <conditionalFormatting sqref="U31">
    <cfRule type="colorScale" priority="936">
      <colorScale>
        <cfvo type="min"/>
        <cfvo type="percentile" val="50"/>
        <cfvo type="max"/>
        <color rgb="FFF8696B"/>
        <color rgb="FFFCFCFF"/>
        <color rgb="FF63BE7B"/>
      </colorScale>
    </cfRule>
  </conditionalFormatting>
  <conditionalFormatting sqref="V31">
    <cfRule type="colorScale" priority="935">
      <colorScale>
        <cfvo type="min"/>
        <cfvo type="percentile" val="50"/>
        <cfvo type="max"/>
        <color rgb="FF63BE7B"/>
        <color rgb="FFFCFCFF"/>
        <color rgb="FFF8696B"/>
      </colorScale>
    </cfRule>
  </conditionalFormatting>
  <conditionalFormatting sqref="W31">
    <cfRule type="colorScale" priority="934">
      <colorScale>
        <cfvo type="min"/>
        <cfvo type="percentile" val="50"/>
        <cfvo type="max"/>
        <color rgb="FF63BE7B"/>
        <color rgb="FFFCFCFF"/>
        <color rgb="FFF8696B"/>
      </colorScale>
    </cfRule>
  </conditionalFormatting>
  <conditionalFormatting sqref="Q31">
    <cfRule type="colorScale" priority="933">
      <colorScale>
        <cfvo type="min"/>
        <cfvo type="percentile" val="50"/>
        <cfvo type="max"/>
        <color rgb="FFF8696B"/>
        <color rgb="FFFCFCFF"/>
        <color rgb="FF63BE7B"/>
      </colorScale>
    </cfRule>
  </conditionalFormatting>
  <conditionalFormatting sqref="R31">
    <cfRule type="colorScale" priority="932">
      <colorScale>
        <cfvo type="min"/>
        <cfvo type="max"/>
        <color rgb="FFFCFCFF"/>
        <color rgb="FF63BE7B"/>
      </colorScale>
    </cfRule>
  </conditionalFormatting>
  <conditionalFormatting sqref="S31">
    <cfRule type="colorScale" priority="931">
      <colorScale>
        <cfvo type="min"/>
        <cfvo type="percentile" val="50"/>
        <cfvo type="max"/>
        <color rgb="FFF8696B"/>
        <color rgb="FFFCFCFF"/>
        <color rgb="FF63BE7B"/>
      </colorScale>
    </cfRule>
  </conditionalFormatting>
  <conditionalFormatting sqref="T31">
    <cfRule type="colorScale" priority="930">
      <colorScale>
        <cfvo type="min"/>
        <cfvo type="percentile" val="50"/>
        <cfvo type="max"/>
        <color rgb="FFF8696B"/>
        <color rgb="FFFCFCFF"/>
        <color rgb="FF63BE7B"/>
      </colorScale>
    </cfRule>
  </conditionalFormatting>
  <conditionalFormatting sqref="U31">
    <cfRule type="colorScale" priority="929">
      <colorScale>
        <cfvo type="min"/>
        <cfvo type="percentile" val="50"/>
        <cfvo type="max"/>
        <color rgb="FFF8696B"/>
        <color rgb="FFFCFCFF"/>
        <color rgb="FF63BE7B"/>
      </colorScale>
    </cfRule>
  </conditionalFormatting>
  <conditionalFormatting sqref="V31">
    <cfRule type="colorScale" priority="928">
      <colorScale>
        <cfvo type="min"/>
        <cfvo type="percentile" val="50"/>
        <cfvo type="max"/>
        <color rgb="FF63BE7B"/>
        <color rgb="FFFCFCFF"/>
        <color rgb="FFF8696B"/>
      </colorScale>
    </cfRule>
  </conditionalFormatting>
  <conditionalFormatting sqref="W31">
    <cfRule type="colorScale" priority="927">
      <colorScale>
        <cfvo type="min"/>
        <cfvo type="percentile" val="50"/>
        <cfvo type="max"/>
        <color rgb="FF63BE7B"/>
        <color rgb="FFFCFCFF"/>
        <color rgb="FFF8696B"/>
      </colorScale>
    </cfRule>
  </conditionalFormatting>
  <conditionalFormatting sqref="D31">
    <cfRule type="colorScale" priority="926">
      <colorScale>
        <cfvo type="min"/>
        <cfvo type="percentile" val="50"/>
        <cfvo type="max"/>
        <color rgb="FFF8696B"/>
        <color rgb="FFFCFCFF"/>
        <color rgb="FF63BE7B"/>
      </colorScale>
    </cfRule>
  </conditionalFormatting>
  <conditionalFormatting sqref="G31">
    <cfRule type="colorScale" priority="925">
      <colorScale>
        <cfvo type="min"/>
        <cfvo type="max"/>
        <color rgb="FFFCFCFF"/>
        <color rgb="FF63BE7B"/>
      </colorScale>
    </cfRule>
  </conditionalFormatting>
  <conditionalFormatting sqref="J31">
    <cfRule type="colorScale" priority="924">
      <colorScale>
        <cfvo type="min"/>
        <cfvo type="max"/>
        <color rgb="FFFCFCFF"/>
        <color rgb="FF63BE7B"/>
      </colorScale>
    </cfRule>
  </conditionalFormatting>
  <conditionalFormatting sqref="M31">
    <cfRule type="colorScale" priority="923">
      <colorScale>
        <cfvo type="min"/>
        <cfvo type="max"/>
        <color rgb="FFFCFCFF"/>
        <color rgb="FF63BE7B"/>
      </colorScale>
    </cfRule>
  </conditionalFormatting>
  <conditionalFormatting sqref="N31">
    <cfRule type="colorScale" priority="922">
      <colorScale>
        <cfvo type="min"/>
        <cfvo type="max"/>
        <color rgb="FFFCFCFF"/>
        <color rgb="FF63BE7B"/>
      </colorScale>
    </cfRule>
  </conditionalFormatting>
  <conditionalFormatting sqref="O31">
    <cfRule type="colorScale" priority="921">
      <colorScale>
        <cfvo type="min"/>
        <cfvo type="percentile" val="50"/>
        <cfvo type="max"/>
        <color rgb="FF63BE7B"/>
        <color rgb="FFFCFCFF"/>
        <color rgb="FFF8696B"/>
      </colorScale>
    </cfRule>
  </conditionalFormatting>
  <conditionalFormatting sqref="P31">
    <cfRule type="colorScale" priority="920">
      <colorScale>
        <cfvo type="min"/>
        <cfvo type="percentile" val="50"/>
        <cfvo type="max"/>
        <color rgb="FF63BE7B"/>
        <color rgb="FFFCFCFF"/>
        <color rgb="FFF8696B"/>
      </colorScale>
    </cfRule>
  </conditionalFormatting>
  <conditionalFormatting sqref="Q31">
    <cfRule type="colorScale" priority="919">
      <colorScale>
        <cfvo type="min"/>
        <cfvo type="percentile" val="50"/>
        <cfvo type="max"/>
        <color rgb="FFF8696B"/>
        <color rgb="FFFCFCFF"/>
        <color rgb="FF63BE7B"/>
      </colorScale>
    </cfRule>
  </conditionalFormatting>
  <conditionalFormatting sqref="R31">
    <cfRule type="colorScale" priority="918">
      <colorScale>
        <cfvo type="min"/>
        <cfvo type="max"/>
        <color rgb="FFFCFCFF"/>
        <color rgb="FF63BE7B"/>
      </colorScale>
    </cfRule>
  </conditionalFormatting>
  <conditionalFormatting sqref="S31">
    <cfRule type="colorScale" priority="917">
      <colorScale>
        <cfvo type="min"/>
        <cfvo type="percentile" val="50"/>
        <cfvo type="max"/>
        <color rgb="FFF8696B"/>
        <color rgb="FFFCFCFF"/>
        <color rgb="FF63BE7B"/>
      </colorScale>
    </cfRule>
  </conditionalFormatting>
  <conditionalFormatting sqref="T31">
    <cfRule type="colorScale" priority="916">
      <colorScale>
        <cfvo type="min"/>
        <cfvo type="percentile" val="50"/>
        <cfvo type="max"/>
        <color rgb="FFF8696B"/>
        <color rgb="FFFCFCFF"/>
        <color rgb="FF63BE7B"/>
      </colorScale>
    </cfRule>
  </conditionalFormatting>
  <conditionalFormatting sqref="U31">
    <cfRule type="colorScale" priority="915">
      <colorScale>
        <cfvo type="min"/>
        <cfvo type="percentile" val="50"/>
        <cfvo type="max"/>
        <color rgb="FFF8696B"/>
        <color rgb="FFFCFCFF"/>
        <color rgb="FF63BE7B"/>
      </colorScale>
    </cfRule>
  </conditionalFormatting>
  <conditionalFormatting sqref="V31">
    <cfRule type="colorScale" priority="914">
      <colorScale>
        <cfvo type="min"/>
        <cfvo type="percentile" val="50"/>
        <cfvo type="max"/>
        <color rgb="FF63BE7B"/>
        <color rgb="FFFCFCFF"/>
        <color rgb="FFF8696B"/>
      </colorScale>
    </cfRule>
  </conditionalFormatting>
  <conditionalFormatting sqref="W31">
    <cfRule type="colorScale" priority="913">
      <colorScale>
        <cfvo type="min"/>
        <cfvo type="percentile" val="50"/>
        <cfvo type="max"/>
        <color rgb="FF63BE7B"/>
        <color rgb="FFFCFCFF"/>
        <color rgb="FFF8696B"/>
      </colorScale>
    </cfRule>
  </conditionalFormatting>
  <conditionalFormatting sqref="N29">
    <cfRule type="colorScale" priority="911">
      <colorScale>
        <cfvo type="min"/>
        <cfvo type="percentile" val="50"/>
        <cfvo type="max"/>
        <color rgb="FFF8696B"/>
        <color rgb="FFFCFCFF"/>
        <color rgb="FF63BE7B"/>
      </colorScale>
    </cfRule>
    <cfRule type="colorScale" priority="912">
      <colorScale>
        <cfvo type="min"/>
        <cfvo type="max"/>
        <color rgb="FFFCFCFF"/>
        <color rgb="FF63BE7B"/>
      </colorScale>
    </cfRule>
  </conditionalFormatting>
  <conditionalFormatting sqref="N29">
    <cfRule type="colorScale" priority="910">
      <colorScale>
        <cfvo type="min"/>
        <cfvo type="percentile" val="50"/>
        <cfvo type="max"/>
        <color rgb="FFF8696B"/>
        <color rgb="FFFCFCFF"/>
        <color rgb="FF63BE7B"/>
      </colorScale>
    </cfRule>
  </conditionalFormatting>
  <conditionalFormatting sqref="N29">
    <cfRule type="colorScale" priority="909">
      <colorScale>
        <cfvo type="min"/>
        <cfvo type="percentile" val="50"/>
        <cfvo type="max"/>
        <color rgb="FFF8696B"/>
        <color rgb="FFFCFCFF"/>
        <color rgb="FF63BE7B"/>
      </colorScale>
    </cfRule>
  </conditionalFormatting>
  <conditionalFormatting sqref="N29">
    <cfRule type="colorScale" priority="905">
      <colorScale>
        <cfvo type="min"/>
        <cfvo type="percentile" val="50"/>
        <cfvo type="max"/>
        <color rgb="FFF8696B"/>
        <color rgb="FFFCFCFF"/>
        <color rgb="FF5A8AC6"/>
      </colorScale>
    </cfRule>
    <cfRule type="colorScale" priority="906">
      <colorScale>
        <cfvo type="min"/>
        <cfvo type="percentile" val="50"/>
        <cfvo type="max"/>
        <color rgb="FFF8696B"/>
        <color rgb="FFFCFCFF"/>
        <color rgb="FF63BE7B"/>
      </colorScale>
    </cfRule>
    <cfRule type="colorScale" priority="907">
      <colorScale>
        <cfvo type="min"/>
        <cfvo type="max"/>
        <color rgb="FFFCFCFF"/>
        <color rgb="FF63BE7B"/>
      </colorScale>
    </cfRule>
    <cfRule type="colorScale" priority="908">
      <colorScale>
        <cfvo type="min"/>
        <cfvo type="percentile" val="50"/>
        <cfvo type="max"/>
        <color rgb="FFF8696B"/>
        <color rgb="FFFCFCFF"/>
        <color rgb="FF63BE7B"/>
      </colorScale>
    </cfRule>
  </conditionalFormatting>
  <conditionalFormatting sqref="D29">
    <cfRule type="colorScale" priority="904">
      <colorScale>
        <cfvo type="min"/>
        <cfvo type="percentile" val="50"/>
        <cfvo type="max"/>
        <color rgb="FFF8696B"/>
        <color rgb="FFFCFCFF"/>
        <color rgb="FF63BE7B"/>
      </colorScale>
    </cfRule>
  </conditionalFormatting>
  <conditionalFormatting sqref="D29">
    <cfRule type="colorScale" priority="902">
      <colorScale>
        <cfvo type="min"/>
        <cfvo type="percentile" val="50"/>
        <cfvo type="max"/>
        <color rgb="FFF8696B"/>
        <color rgb="FFFCFCFF"/>
        <color rgb="FF63BE7B"/>
      </colorScale>
    </cfRule>
    <cfRule type="colorScale" priority="903">
      <colorScale>
        <cfvo type="min"/>
        <cfvo type="percentile" val="50"/>
        <cfvo type="max"/>
        <color rgb="FFF8696B"/>
        <color rgb="FFFCFCFF"/>
        <color rgb="FF63BE7B"/>
      </colorScale>
    </cfRule>
  </conditionalFormatting>
  <conditionalFormatting sqref="E29">
    <cfRule type="colorScale" priority="900">
      <colorScale>
        <cfvo type="min"/>
        <cfvo type="max"/>
        <color rgb="FFFCFCFF"/>
        <color rgb="FF63BE7B"/>
      </colorScale>
    </cfRule>
    <cfRule type="colorScale" priority="901">
      <colorScale>
        <cfvo type="min"/>
        <cfvo type="max"/>
        <color rgb="FFFCFCFF"/>
        <color rgb="FF63BE7B"/>
      </colorScale>
    </cfRule>
  </conditionalFormatting>
  <conditionalFormatting sqref="H29">
    <cfRule type="colorScale" priority="897">
      <colorScale>
        <cfvo type="min"/>
        <cfvo type="percentile" val="50"/>
        <cfvo type="max"/>
        <color rgb="FFF8696B"/>
        <color rgb="FFFCFCFF"/>
        <color rgb="FF63BE7B"/>
      </colorScale>
    </cfRule>
    <cfRule type="colorScale" priority="898">
      <colorScale>
        <cfvo type="min"/>
        <cfvo type="max"/>
        <color rgb="FFFCFCFF"/>
        <color rgb="FF63BE7B"/>
      </colorScale>
    </cfRule>
    <cfRule type="colorScale" priority="899">
      <colorScale>
        <cfvo type="min"/>
        <cfvo type="max"/>
        <color rgb="FFFCFCFF"/>
        <color rgb="FF63BE7B"/>
      </colorScale>
    </cfRule>
  </conditionalFormatting>
  <conditionalFormatting sqref="I29">
    <cfRule type="colorScale" priority="895">
      <colorScale>
        <cfvo type="min"/>
        <cfvo type="percentile" val="50"/>
        <cfvo type="max"/>
        <color rgb="FFF8696B"/>
        <color rgb="FFFCFCFF"/>
        <color rgb="FF63BE7B"/>
      </colorScale>
    </cfRule>
    <cfRule type="colorScale" priority="896">
      <colorScale>
        <cfvo type="min"/>
        <cfvo type="max"/>
        <color rgb="FFFCFCFF"/>
        <color rgb="FF63BE7B"/>
      </colorScale>
    </cfRule>
  </conditionalFormatting>
  <conditionalFormatting sqref="O29">
    <cfRule type="colorScale" priority="891">
      <colorScale>
        <cfvo type="min"/>
        <cfvo type="percentile" val="50"/>
        <cfvo type="max"/>
        <color rgb="FF63BE7B"/>
        <color rgb="FFFCFCFF"/>
        <color rgb="FFF8696B"/>
      </colorScale>
    </cfRule>
    <cfRule type="colorScale" priority="892">
      <colorScale>
        <cfvo type="min"/>
        <cfvo type="percentile" val="50"/>
        <cfvo type="max"/>
        <color rgb="FF63BE7B"/>
        <color rgb="FFFCFCFF"/>
        <color rgb="FFF8696B"/>
      </colorScale>
    </cfRule>
    <cfRule type="colorScale" priority="893">
      <colorScale>
        <cfvo type="min"/>
        <cfvo type="percentile" val="50"/>
        <cfvo type="max"/>
        <color rgb="FF63BE7B"/>
        <color rgb="FFFCFCFF"/>
        <color rgb="FFF8696B"/>
      </colorScale>
    </cfRule>
    <cfRule type="colorScale" priority="894">
      <colorScale>
        <cfvo type="min"/>
        <cfvo type="percentile" val="50"/>
        <cfvo type="max"/>
        <color rgb="FF63BE7B"/>
        <color rgb="FFFCFCFF"/>
        <color rgb="FFF8696B"/>
      </colorScale>
    </cfRule>
  </conditionalFormatting>
  <conditionalFormatting sqref="P29">
    <cfRule type="colorScale" priority="887">
      <colorScale>
        <cfvo type="min"/>
        <cfvo type="percentile" val="50"/>
        <cfvo type="max"/>
        <color rgb="FF63BE7B"/>
        <color rgb="FFFCFCFF"/>
        <color rgb="FFF8696B"/>
      </colorScale>
    </cfRule>
    <cfRule type="colorScale" priority="888">
      <colorScale>
        <cfvo type="min"/>
        <cfvo type="percentile" val="50"/>
        <cfvo type="max"/>
        <color rgb="FF63BE7B"/>
        <color rgb="FFFCFCFF"/>
        <color rgb="FFF8696B"/>
      </colorScale>
    </cfRule>
    <cfRule type="colorScale" priority="889">
      <colorScale>
        <cfvo type="min"/>
        <cfvo type="percentile" val="50"/>
        <cfvo type="max"/>
        <color rgb="FF63BE7B"/>
        <color rgb="FFFCFCFF"/>
        <color rgb="FFF8696B"/>
      </colorScale>
    </cfRule>
    <cfRule type="colorScale" priority="890">
      <colorScale>
        <cfvo type="min"/>
        <cfvo type="percentile" val="50"/>
        <cfvo type="max"/>
        <color rgb="FF63BE7B"/>
        <color rgb="FFFCFCFF"/>
        <color rgb="FFF8696B"/>
      </colorScale>
    </cfRule>
  </conditionalFormatting>
  <conditionalFormatting sqref="Q29">
    <cfRule type="colorScale" priority="883">
      <colorScale>
        <cfvo type="min"/>
        <cfvo type="percentile" val="50"/>
        <cfvo type="max"/>
        <color rgb="FFF8696B"/>
        <color rgb="FFFCFCFF"/>
        <color rgb="FF63BE7B"/>
      </colorScale>
    </cfRule>
    <cfRule type="colorScale" priority="884">
      <colorScale>
        <cfvo type="min"/>
        <cfvo type="max"/>
        <color rgb="FFFFEF9C"/>
        <color rgb="FF63BE7B"/>
      </colorScale>
    </cfRule>
    <cfRule type="colorScale" priority="885">
      <colorScale>
        <cfvo type="min"/>
        <cfvo type="max"/>
        <color rgb="FFFFEF9C"/>
        <color rgb="FF63BE7B"/>
      </colorScale>
    </cfRule>
    <cfRule type="colorScale" priority="886">
      <colorScale>
        <cfvo type="min"/>
        <cfvo type="percentile" val="50"/>
        <cfvo type="max"/>
        <color rgb="FFF8696B"/>
        <color rgb="FFFCFCFF"/>
        <color rgb="FF63BE7B"/>
      </colorScale>
    </cfRule>
  </conditionalFormatting>
  <conditionalFormatting sqref="Q29:U29 W29">
    <cfRule type="colorScale" priority="880">
      <colorScale>
        <cfvo type="min"/>
        <cfvo type="max"/>
        <color rgb="FFFFEF9C"/>
        <color rgb="FF63BE7B"/>
      </colorScale>
    </cfRule>
    <cfRule type="colorScale" priority="881">
      <colorScale>
        <cfvo type="min"/>
        <cfvo type="max"/>
        <color rgb="FFFFEF9C"/>
        <color rgb="FF63BE7B"/>
      </colorScale>
    </cfRule>
    <cfRule type="colorScale" priority="882">
      <colorScale>
        <cfvo type="min"/>
        <cfvo type="max"/>
        <color rgb="FFFFEF9C"/>
        <color rgb="FF63BE7B"/>
      </colorScale>
    </cfRule>
  </conditionalFormatting>
  <conditionalFormatting sqref="R29">
    <cfRule type="colorScale" priority="877">
      <colorScale>
        <cfvo type="min"/>
        <cfvo type="max"/>
        <color rgb="FFFCFCFF"/>
        <color rgb="FF63BE7B"/>
      </colorScale>
    </cfRule>
    <cfRule type="colorScale" priority="878">
      <colorScale>
        <cfvo type="min"/>
        <cfvo type="max"/>
        <color rgb="FFFFEF9C"/>
        <color rgb="FF63BE7B"/>
      </colorScale>
    </cfRule>
    <cfRule type="colorScale" priority="879">
      <colorScale>
        <cfvo type="min"/>
        <cfvo type="max"/>
        <color rgb="FFFCFCFF"/>
        <color rgb="FF63BE7B"/>
      </colorScale>
    </cfRule>
  </conditionalFormatting>
  <conditionalFormatting sqref="S29:T29">
    <cfRule type="colorScale" priority="874">
      <colorScale>
        <cfvo type="min"/>
        <cfvo type="max"/>
        <color rgb="FFFCFCFF"/>
        <color rgb="FF63BE7B"/>
      </colorScale>
    </cfRule>
    <cfRule type="colorScale" priority="875">
      <colorScale>
        <cfvo type="min"/>
        <cfvo type="max"/>
        <color rgb="FFFFEF9C"/>
        <color rgb="FF63BE7B"/>
      </colorScale>
    </cfRule>
    <cfRule type="colorScale" priority="876">
      <colorScale>
        <cfvo type="min"/>
        <cfvo type="max"/>
        <color rgb="FFFCFCFF"/>
        <color rgb="FF63BE7B"/>
      </colorScale>
    </cfRule>
  </conditionalFormatting>
  <conditionalFormatting sqref="U29">
    <cfRule type="colorScale" priority="872">
      <colorScale>
        <cfvo type="min"/>
        <cfvo type="max"/>
        <color rgb="FFFCFCFF"/>
        <color rgb="FF63BE7B"/>
      </colorScale>
    </cfRule>
    <cfRule type="colorScale" priority="873">
      <colorScale>
        <cfvo type="min"/>
        <cfvo type="max"/>
        <color rgb="FFFCFCFF"/>
        <color rgb="FF63BE7B"/>
      </colorScale>
    </cfRule>
  </conditionalFormatting>
  <conditionalFormatting sqref="V29">
    <cfRule type="colorScale" priority="871">
      <colorScale>
        <cfvo type="min"/>
        <cfvo type="max"/>
        <color rgb="FFFFEF9C"/>
        <color rgb="FF63BE7B"/>
      </colorScale>
    </cfRule>
  </conditionalFormatting>
  <conditionalFormatting sqref="U29 W29">
    <cfRule type="colorScale" priority="870">
      <colorScale>
        <cfvo type="min"/>
        <cfvo type="max"/>
        <color rgb="FFFFEF9C"/>
        <color rgb="FF63BE7B"/>
      </colorScale>
    </cfRule>
  </conditionalFormatting>
  <conditionalFormatting sqref="W29">
    <cfRule type="colorScale" priority="867">
      <colorScale>
        <cfvo type="min"/>
        <cfvo type="percentile" val="50"/>
        <cfvo type="max"/>
        <color rgb="FF63BE7B"/>
        <color rgb="FFFCFCFF"/>
        <color rgb="FFF8696B"/>
      </colorScale>
    </cfRule>
    <cfRule type="colorScale" priority="868">
      <colorScale>
        <cfvo type="min"/>
        <cfvo type="percentile" val="50"/>
        <cfvo type="max"/>
        <color rgb="FF63BE7B"/>
        <color rgb="FFFCFCFF"/>
        <color rgb="FFF8696B"/>
      </colorScale>
    </cfRule>
    <cfRule type="colorScale" priority="869">
      <colorScale>
        <cfvo type="min"/>
        <cfvo type="max"/>
        <color rgb="FF63BE7B"/>
        <color rgb="FFFCFCFF"/>
      </colorScale>
    </cfRule>
  </conditionalFormatting>
  <conditionalFormatting sqref="D29">
    <cfRule type="colorScale" priority="866">
      <colorScale>
        <cfvo type="min"/>
        <cfvo type="percentile" val="50"/>
        <cfvo type="max"/>
        <color rgb="FFF8696B"/>
        <color rgb="FFFCFCFF"/>
        <color rgb="FF63BE7B"/>
      </colorScale>
    </cfRule>
  </conditionalFormatting>
  <conditionalFormatting sqref="D29">
    <cfRule type="colorScale" priority="865">
      <colorScale>
        <cfvo type="min"/>
        <cfvo type="percentile" val="50"/>
        <cfvo type="max"/>
        <color rgb="FFF8696B"/>
        <color rgb="FFFCFCFF"/>
        <color rgb="FF63BE7B"/>
      </colorScale>
    </cfRule>
  </conditionalFormatting>
  <conditionalFormatting sqref="K29">
    <cfRule type="colorScale" priority="864">
      <colorScale>
        <cfvo type="min"/>
        <cfvo type="percentile" val="50"/>
        <cfvo type="max"/>
        <color rgb="FFF8696B"/>
        <color rgb="FFFCFCFF"/>
        <color rgb="FF63BE7B"/>
      </colorScale>
    </cfRule>
  </conditionalFormatting>
  <conditionalFormatting sqref="L29">
    <cfRule type="colorScale" priority="863">
      <colorScale>
        <cfvo type="min"/>
        <cfvo type="percentile" val="50"/>
        <cfvo type="max"/>
        <color rgb="FFF8696B"/>
        <color rgb="FFFCFCFF"/>
        <color rgb="FF63BE7B"/>
      </colorScale>
    </cfRule>
  </conditionalFormatting>
  <conditionalFormatting sqref="D29">
    <cfRule type="colorScale" priority="862">
      <colorScale>
        <cfvo type="min"/>
        <cfvo type="percentile" val="50"/>
        <cfvo type="max"/>
        <color rgb="FFF8696B"/>
        <color rgb="FFFCFCFF"/>
        <color rgb="FF63BE7B"/>
      </colorScale>
    </cfRule>
  </conditionalFormatting>
  <conditionalFormatting sqref="D29">
    <cfRule type="colorScale" priority="861">
      <colorScale>
        <cfvo type="min"/>
        <cfvo type="percentile" val="50"/>
        <cfvo type="max"/>
        <color rgb="FFF8696B"/>
        <color rgb="FFFCFCFF"/>
        <color rgb="FF63BE7B"/>
      </colorScale>
    </cfRule>
  </conditionalFormatting>
  <conditionalFormatting sqref="E29">
    <cfRule type="colorScale" priority="860">
      <colorScale>
        <cfvo type="min"/>
        <cfvo type="max"/>
        <color rgb="FFFCFCFF"/>
        <color rgb="FF63BE7B"/>
      </colorScale>
    </cfRule>
  </conditionalFormatting>
  <conditionalFormatting sqref="E29">
    <cfRule type="colorScale" priority="858">
      <colorScale>
        <cfvo type="min"/>
        <cfvo type="percentile" val="50"/>
        <cfvo type="max"/>
        <color rgb="FFF8696B"/>
        <color rgb="FFFCFCFF"/>
        <color rgb="FF63BE7B"/>
      </colorScale>
    </cfRule>
    <cfRule type="colorScale" priority="859">
      <colorScale>
        <cfvo type="min"/>
        <cfvo type="max"/>
        <color rgb="FFFCFCFF"/>
        <color rgb="FF63BE7B"/>
      </colorScale>
    </cfRule>
  </conditionalFormatting>
  <conditionalFormatting sqref="E29">
    <cfRule type="colorScale" priority="857">
      <colorScale>
        <cfvo type="min"/>
        <cfvo type="percentile" val="50"/>
        <cfvo type="max"/>
        <color rgb="FFF8696B"/>
        <color rgb="FFFCFCFF"/>
        <color rgb="FF63BE7B"/>
      </colorScale>
    </cfRule>
  </conditionalFormatting>
  <conditionalFormatting sqref="F29">
    <cfRule type="colorScale" priority="856">
      <colorScale>
        <cfvo type="min"/>
        <cfvo type="max"/>
        <color rgb="FFFCFCFF"/>
        <color rgb="FF63BE7B"/>
      </colorScale>
    </cfRule>
  </conditionalFormatting>
  <conditionalFormatting sqref="F29">
    <cfRule type="colorScale" priority="855">
      <colorScale>
        <cfvo type="min"/>
        <cfvo type="max"/>
        <color rgb="FFFCFCFF"/>
        <color rgb="FF63BE7B"/>
      </colorScale>
    </cfRule>
  </conditionalFormatting>
  <conditionalFormatting sqref="F29">
    <cfRule type="colorScale" priority="853">
      <colorScale>
        <cfvo type="min"/>
        <cfvo type="percentile" val="50"/>
        <cfvo type="max"/>
        <color rgb="FFF8696B"/>
        <color rgb="FFFCFCFF"/>
        <color rgb="FF63BE7B"/>
      </colorScale>
    </cfRule>
    <cfRule type="colorScale" priority="854">
      <colorScale>
        <cfvo type="min"/>
        <cfvo type="max"/>
        <color rgb="FFFCFCFF"/>
        <color rgb="FF63BE7B"/>
      </colorScale>
    </cfRule>
  </conditionalFormatting>
  <conditionalFormatting sqref="F29">
    <cfRule type="colorScale" priority="852">
      <colorScale>
        <cfvo type="min"/>
        <cfvo type="percentile" val="50"/>
        <cfvo type="max"/>
        <color rgb="FFF8696B"/>
        <color rgb="FFFCFCFF"/>
        <color rgb="FF63BE7B"/>
      </colorScale>
    </cfRule>
  </conditionalFormatting>
  <conditionalFormatting sqref="G29">
    <cfRule type="colorScale" priority="851">
      <colorScale>
        <cfvo type="min"/>
        <cfvo type="max"/>
        <color rgb="FFFCFCFF"/>
        <color rgb="FF63BE7B"/>
      </colorScale>
    </cfRule>
  </conditionalFormatting>
  <conditionalFormatting sqref="G29">
    <cfRule type="colorScale" priority="849">
      <colorScale>
        <cfvo type="min"/>
        <cfvo type="percentile" val="50"/>
        <cfvo type="max"/>
        <color rgb="FFF8696B"/>
        <color rgb="FFFCFCFF"/>
        <color rgb="FF63BE7B"/>
      </colorScale>
    </cfRule>
    <cfRule type="colorScale" priority="850">
      <colorScale>
        <cfvo type="min"/>
        <cfvo type="max"/>
        <color rgb="FFFCFCFF"/>
        <color rgb="FF63BE7B"/>
      </colorScale>
    </cfRule>
  </conditionalFormatting>
  <conditionalFormatting sqref="G29">
    <cfRule type="colorScale" priority="847">
      <colorScale>
        <cfvo type="min"/>
        <cfvo type="max"/>
        <color rgb="FFFCFCFF"/>
        <color rgb="FF63BE7B"/>
      </colorScale>
    </cfRule>
    <cfRule type="colorScale" priority="848">
      <colorScale>
        <cfvo type="min"/>
        <cfvo type="percentile" val="50"/>
        <cfvo type="max"/>
        <color rgb="FFF8696B"/>
        <color rgb="FFFCFCFF"/>
        <color rgb="FF63BE7B"/>
      </colorScale>
    </cfRule>
  </conditionalFormatting>
  <conditionalFormatting sqref="H29">
    <cfRule type="colorScale" priority="846">
      <colorScale>
        <cfvo type="min"/>
        <cfvo type="percentile" val="50"/>
        <cfvo type="max"/>
        <color rgb="FFF8696B"/>
        <color rgb="FFFCFCFF"/>
        <color rgb="FF63BE7B"/>
      </colorScale>
    </cfRule>
  </conditionalFormatting>
  <conditionalFormatting sqref="H29">
    <cfRule type="colorScale" priority="844">
      <colorScale>
        <cfvo type="min"/>
        <cfvo type="percentile" val="50"/>
        <cfvo type="max"/>
        <color rgb="FFF8696B"/>
        <color rgb="FFFCFCFF"/>
        <color rgb="FF63BE7B"/>
      </colorScale>
    </cfRule>
    <cfRule type="colorScale" priority="845">
      <colorScale>
        <cfvo type="min"/>
        <cfvo type="max"/>
        <color rgb="FFFCFCFF"/>
        <color rgb="FF63BE7B"/>
      </colorScale>
    </cfRule>
  </conditionalFormatting>
  <conditionalFormatting sqref="H29">
    <cfRule type="colorScale" priority="843">
      <colorScale>
        <cfvo type="min"/>
        <cfvo type="percentile" val="50"/>
        <cfvo type="max"/>
        <color rgb="FFF8696B"/>
        <color rgb="FFFCFCFF"/>
        <color rgb="FF63BE7B"/>
      </colorScale>
    </cfRule>
  </conditionalFormatting>
  <conditionalFormatting sqref="I29">
    <cfRule type="colorScale" priority="841">
      <colorScale>
        <cfvo type="min"/>
        <cfvo type="percentile" val="50"/>
        <cfvo type="max"/>
        <color rgb="FFF8696B"/>
        <color rgb="FFFCFCFF"/>
        <color rgb="FF63BE7B"/>
      </colorScale>
    </cfRule>
    <cfRule type="colorScale" priority="842">
      <colorScale>
        <cfvo type="min"/>
        <cfvo type="max"/>
        <color rgb="FFFCFCFF"/>
        <color rgb="FF63BE7B"/>
      </colorScale>
    </cfRule>
  </conditionalFormatting>
  <conditionalFormatting sqref="I29">
    <cfRule type="colorScale" priority="840">
      <colorScale>
        <cfvo type="min"/>
        <cfvo type="percentile" val="50"/>
        <cfvo type="max"/>
        <color rgb="FFF8696B"/>
        <color rgb="FFFCFCFF"/>
        <color rgb="FF63BE7B"/>
      </colorScale>
    </cfRule>
  </conditionalFormatting>
  <conditionalFormatting sqref="K29">
    <cfRule type="colorScale" priority="839">
      <colorScale>
        <cfvo type="min"/>
        <cfvo type="percentile" val="50"/>
        <cfvo type="max"/>
        <color rgb="FFF8696B"/>
        <color rgb="FFFCFCFF"/>
        <color rgb="FF63BE7B"/>
      </colorScale>
    </cfRule>
  </conditionalFormatting>
  <conditionalFormatting sqref="K29:L29">
    <cfRule type="colorScale" priority="838">
      <colorScale>
        <cfvo type="min"/>
        <cfvo type="max"/>
        <color rgb="FFFCFCFF"/>
        <color rgb="FF63BE7B"/>
      </colorScale>
    </cfRule>
  </conditionalFormatting>
  <conditionalFormatting sqref="K29:L29">
    <cfRule type="colorScale" priority="836">
      <colorScale>
        <cfvo type="min"/>
        <cfvo type="percentile" val="50"/>
        <cfvo type="max"/>
        <color rgb="FFF8696B"/>
        <color rgb="FFFCFCFF"/>
        <color rgb="FF63BE7B"/>
      </colorScale>
    </cfRule>
    <cfRule type="colorScale" priority="837">
      <colorScale>
        <cfvo type="min"/>
        <cfvo type="max"/>
        <color rgb="FFFCFCFF"/>
        <color rgb="FF63BE7B"/>
      </colorScale>
    </cfRule>
  </conditionalFormatting>
  <conditionalFormatting sqref="L29">
    <cfRule type="colorScale" priority="835">
      <colorScale>
        <cfvo type="min"/>
        <cfvo type="percentile" val="50"/>
        <cfvo type="max"/>
        <color rgb="FFF8696B"/>
        <color rgb="FFFCFCFF"/>
        <color rgb="FF63BE7B"/>
      </colorScale>
    </cfRule>
  </conditionalFormatting>
  <conditionalFormatting sqref="I29">
    <cfRule type="colorScale" priority="834">
      <colorScale>
        <cfvo type="min"/>
        <cfvo type="percentile" val="50"/>
        <cfvo type="max"/>
        <color rgb="FFF8696B"/>
        <color rgb="FFFCFCFF"/>
        <color rgb="FF63BE7B"/>
      </colorScale>
    </cfRule>
  </conditionalFormatting>
  <conditionalFormatting sqref="O29">
    <cfRule type="colorScale" priority="833">
      <colorScale>
        <cfvo type="min"/>
        <cfvo type="percentile" val="50"/>
        <cfvo type="max"/>
        <color rgb="FF63BE7B"/>
        <color rgb="FFFCFCFF"/>
        <color rgb="FFF8696B"/>
      </colorScale>
    </cfRule>
  </conditionalFormatting>
  <conditionalFormatting sqref="O29">
    <cfRule type="colorScale" priority="832">
      <colorScale>
        <cfvo type="min"/>
        <cfvo type="percentile" val="50"/>
        <cfvo type="max"/>
        <color rgb="FF63BE7B"/>
        <color rgb="FFFCFCFF"/>
        <color rgb="FFF8696B"/>
      </colorScale>
    </cfRule>
  </conditionalFormatting>
  <conditionalFormatting sqref="P29">
    <cfRule type="colorScale" priority="830">
      <colorScale>
        <cfvo type="min"/>
        <cfvo type="percentile" val="50"/>
        <cfvo type="max"/>
        <color rgb="FF63BE7B"/>
        <color rgb="FFFCFCFF"/>
        <color rgb="FFF8696B"/>
      </colorScale>
    </cfRule>
    <cfRule type="colorScale" priority="831">
      <colorScale>
        <cfvo type="min"/>
        <cfvo type="max"/>
        <color rgb="FFFCFCFF"/>
        <color rgb="FFF8696B"/>
      </colorScale>
    </cfRule>
  </conditionalFormatting>
  <conditionalFormatting sqref="P29">
    <cfRule type="colorScale" priority="829">
      <colorScale>
        <cfvo type="min"/>
        <cfvo type="percentile" val="50"/>
        <cfvo type="max"/>
        <color rgb="FF63BE7B"/>
        <color rgb="FFFCFCFF"/>
        <color rgb="FFF8696B"/>
      </colorScale>
    </cfRule>
  </conditionalFormatting>
  <conditionalFormatting sqref="Q29">
    <cfRule type="colorScale" priority="827">
      <colorScale>
        <cfvo type="min"/>
        <cfvo type="percentile" val="50"/>
        <cfvo type="max"/>
        <color rgb="FFF8696B"/>
        <color rgb="FFFCFCFF"/>
        <color rgb="FF63BE7B"/>
      </colorScale>
    </cfRule>
    <cfRule type="colorScale" priority="828">
      <colorScale>
        <cfvo type="min"/>
        <cfvo type="max"/>
        <color rgb="FFFCFCFF"/>
        <color rgb="FF63BE7B"/>
      </colorScale>
    </cfRule>
  </conditionalFormatting>
  <conditionalFormatting sqref="Q29">
    <cfRule type="colorScale" priority="826">
      <colorScale>
        <cfvo type="min"/>
        <cfvo type="percentile" val="50"/>
        <cfvo type="max"/>
        <color rgb="FFF8696B"/>
        <color rgb="FFFCFCFF"/>
        <color rgb="FF63BE7B"/>
      </colorScale>
    </cfRule>
  </conditionalFormatting>
  <conditionalFormatting sqref="R29">
    <cfRule type="colorScale" priority="825">
      <colorScale>
        <cfvo type="min"/>
        <cfvo type="max"/>
        <color rgb="FFFCFCFF"/>
        <color rgb="FF63BE7B"/>
      </colorScale>
    </cfRule>
  </conditionalFormatting>
  <conditionalFormatting sqref="R29">
    <cfRule type="colorScale" priority="824">
      <colorScale>
        <cfvo type="min"/>
        <cfvo type="max"/>
        <color rgb="FFFCFCFF"/>
        <color rgb="FF63BE7B"/>
      </colorScale>
    </cfRule>
  </conditionalFormatting>
  <conditionalFormatting sqref="R29">
    <cfRule type="colorScale" priority="822">
      <colorScale>
        <cfvo type="min"/>
        <cfvo type="percentile" val="50"/>
        <cfvo type="max"/>
        <color rgb="FFF8696B"/>
        <color rgb="FFFCFCFF"/>
        <color rgb="FF63BE7B"/>
      </colorScale>
    </cfRule>
    <cfRule type="colorScale" priority="823">
      <colorScale>
        <cfvo type="min"/>
        <cfvo type="max"/>
        <color rgb="FFFCFCFF"/>
        <color rgb="FF63BE7B"/>
      </colorScale>
    </cfRule>
  </conditionalFormatting>
  <conditionalFormatting sqref="S29:T29">
    <cfRule type="colorScale" priority="820">
      <colorScale>
        <cfvo type="min"/>
        <cfvo type="percentile" val="50"/>
        <cfvo type="max"/>
        <color rgb="FFF8696B"/>
        <color rgb="FFFCFCFF"/>
        <color rgb="FF63BE7B"/>
      </colorScale>
    </cfRule>
    <cfRule type="colorScale" priority="821">
      <colorScale>
        <cfvo type="min"/>
        <cfvo type="max"/>
        <color rgb="FFFCFCFF"/>
        <color rgb="FF63BE7B"/>
      </colorScale>
    </cfRule>
  </conditionalFormatting>
  <conditionalFormatting sqref="S29:T29">
    <cfRule type="colorScale" priority="818">
      <colorScale>
        <cfvo type="min"/>
        <cfvo type="max"/>
        <color rgb="FFFCFCFF"/>
        <color rgb="FF63BE7B"/>
      </colorScale>
    </cfRule>
    <cfRule type="colorScale" priority="819">
      <colorScale>
        <cfvo type="min"/>
        <cfvo type="percentile" val="50"/>
        <cfvo type="max"/>
        <color rgb="FFF8696B"/>
        <color rgb="FFFCFCFF"/>
        <color rgb="FF63BE7B"/>
      </colorScale>
    </cfRule>
  </conditionalFormatting>
  <conditionalFormatting sqref="U29">
    <cfRule type="colorScale" priority="817">
      <colorScale>
        <cfvo type="min"/>
        <cfvo type="percentile" val="50"/>
        <cfvo type="max"/>
        <color rgb="FFF8696B"/>
        <color rgb="FFFCFCFF"/>
        <color rgb="FF63BE7B"/>
      </colorScale>
    </cfRule>
  </conditionalFormatting>
  <conditionalFormatting sqref="U29">
    <cfRule type="colorScale" priority="815">
      <colorScale>
        <cfvo type="min"/>
        <cfvo type="max"/>
        <color rgb="FFFCFCFF"/>
        <color rgb="FF63BE7B"/>
      </colorScale>
    </cfRule>
    <cfRule type="colorScale" priority="816">
      <colorScale>
        <cfvo type="min"/>
        <cfvo type="percentile" val="50"/>
        <cfvo type="max"/>
        <color rgb="FFF8696B"/>
        <color rgb="FFFCFCFF"/>
        <color rgb="FF63BE7B"/>
      </colorScale>
    </cfRule>
  </conditionalFormatting>
  <conditionalFormatting sqref="V29">
    <cfRule type="colorScale" priority="807">
      <colorScale>
        <cfvo type="min"/>
        <cfvo type="max"/>
        <color rgb="FFFFEF9C"/>
        <color rgb="FF63BE7B"/>
      </colorScale>
    </cfRule>
    <cfRule type="colorScale" priority="808">
      <colorScale>
        <cfvo type="min"/>
        <cfvo type="percentile" val="50"/>
        <cfvo type="max"/>
        <color rgb="FF63BE7B"/>
        <color rgb="FFFCFCFF"/>
        <color rgb="FFF8696B"/>
      </colorScale>
    </cfRule>
    <cfRule type="colorScale" priority="809">
      <colorScale>
        <cfvo type="min"/>
        <cfvo type="percentile" val="50"/>
        <cfvo type="max"/>
        <color rgb="FF63BE7B"/>
        <color rgb="FFFCFCFF"/>
        <color rgb="FFF8696B"/>
      </colorScale>
    </cfRule>
    <cfRule type="colorScale" priority="810">
      <colorScale>
        <cfvo type="min"/>
        <cfvo type="max"/>
        <color rgb="FF63BE7B"/>
        <color rgb="FFFCFCFF"/>
      </colorScale>
    </cfRule>
    <cfRule type="colorScale" priority="811">
      <colorScale>
        <cfvo type="min"/>
        <cfvo type="percentile" val="50"/>
        <cfvo type="max"/>
        <color rgb="FF63BE7B"/>
        <color rgb="FFFCFCFF"/>
        <color rgb="FFF8696B"/>
      </colorScale>
    </cfRule>
    <cfRule type="colorScale" priority="812">
      <colorScale>
        <cfvo type="min"/>
        <cfvo type="max"/>
        <color rgb="FFFFEF9C"/>
        <color rgb="FF63BE7B"/>
      </colorScale>
    </cfRule>
    <cfRule type="colorScale" priority="813">
      <colorScale>
        <cfvo type="min"/>
        <cfvo type="max"/>
        <color rgb="FFFFEF9C"/>
        <color rgb="FF63BE7B"/>
      </colorScale>
    </cfRule>
    <cfRule type="colorScale" priority="814">
      <colorScale>
        <cfvo type="min"/>
        <cfvo type="max"/>
        <color rgb="FFFFEF9C"/>
        <color rgb="FF63BE7B"/>
      </colorScale>
    </cfRule>
  </conditionalFormatting>
  <conditionalFormatting sqref="W29">
    <cfRule type="colorScale" priority="806">
      <colorScale>
        <cfvo type="min"/>
        <cfvo type="percentile" val="50"/>
        <cfvo type="max"/>
        <color rgb="FF63BE7B"/>
        <color rgb="FFFCFCFF"/>
        <color rgb="FFF8696B"/>
      </colorScale>
    </cfRule>
  </conditionalFormatting>
  <conditionalFormatting sqref="W29">
    <cfRule type="colorScale" priority="805">
      <colorScale>
        <cfvo type="min"/>
        <cfvo type="percentile" val="50"/>
        <cfvo type="max"/>
        <color rgb="FF63BE7B"/>
        <color rgb="FFFCFCFF"/>
        <color rgb="FFF8696B"/>
      </colorScale>
    </cfRule>
  </conditionalFormatting>
  <conditionalFormatting sqref="J29">
    <cfRule type="colorScale" priority="804">
      <colorScale>
        <cfvo type="min"/>
        <cfvo type="max"/>
        <color rgb="FFFCFCFF"/>
        <color rgb="FF63BE7B"/>
      </colorScale>
    </cfRule>
  </conditionalFormatting>
  <conditionalFormatting sqref="J29">
    <cfRule type="colorScale" priority="802">
      <colorScale>
        <cfvo type="min"/>
        <cfvo type="percentile" val="50"/>
        <cfvo type="max"/>
        <color rgb="FFF8696B"/>
        <color rgb="FFFCFCFF"/>
        <color rgb="FF63BE7B"/>
      </colorScale>
    </cfRule>
    <cfRule type="colorScale" priority="803">
      <colorScale>
        <cfvo type="min"/>
        <cfvo type="max"/>
        <color rgb="FFFCFCFF"/>
        <color rgb="FF63BE7B"/>
      </colorScale>
    </cfRule>
  </conditionalFormatting>
  <conditionalFormatting sqref="J29">
    <cfRule type="colorScale" priority="800">
      <colorScale>
        <cfvo type="min"/>
        <cfvo type="max"/>
        <color rgb="FFFCFCFF"/>
        <color rgb="FF63BE7B"/>
      </colorScale>
    </cfRule>
    <cfRule type="colorScale" priority="801">
      <colorScale>
        <cfvo type="min"/>
        <cfvo type="percentile" val="50"/>
        <cfvo type="max"/>
        <color rgb="FFF8696B"/>
        <color rgb="FFFCFCFF"/>
        <color rgb="FF63BE7B"/>
      </colorScale>
    </cfRule>
  </conditionalFormatting>
  <conditionalFormatting sqref="E29">
    <cfRule type="colorScale" priority="799">
      <colorScale>
        <cfvo type="min"/>
        <cfvo type="max"/>
        <color rgb="FFFCFCFF"/>
        <color rgb="FF63BE7B"/>
      </colorScale>
    </cfRule>
  </conditionalFormatting>
  <conditionalFormatting sqref="F29">
    <cfRule type="colorScale" priority="798">
      <colorScale>
        <cfvo type="min"/>
        <cfvo type="max"/>
        <color rgb="FFFCFCFF"/>
        <color rgb="FF63BE7B"/>
      </colorScale>
    </cfRule>
  </conditionalFormatting>
  <conditionalFormatting sqref="G29">
    <cfRule type="colorScale" priority="797">
      <colorScale>
        <cfvo type="min"/>
        <cfvo type="max"/>
        <color rgb="FFFCFCFF"/>
        <color rgb="FF63BE7B"/>
      </colorScale>
    </cfRule>
  </conditionalFormatting>
  <conditionalFormatting sqref="H29">
    <cfRule type="colorScale" priority="795">
      <colorScale>
        <cfvo type="min"/>
        <cfvo type="percentile" val="50"/>
        <cfvo type="max"/>
        <color rgb="FFF8696B"/>
        <color rgb="FFFCFCFF"/>
        <color rgb="FF63BE7B"/>
      </colorScale>
    </cfRule>
    <cfRule type="colorScale" priority="796">
      <colorScale>
        <cfvo type="min"/>
        <cfvo type="max"/>
        <color rgb="FFFCFCFF"/>
        <color rgb="FF63BE7B"/>
      </colorScale>
    </cfRule>
  </conditionalFormatting>
  <conditionalFormatting sqref="I29">
    <cfRule type="colorScale" priority="794">
      <colorScale>
        <cfvo type="min"/>
        <cfvo type="percentile" val="50"/>
        <cfvo type="max"/>
        <color rgb="FFF8696B"/>
        <color rgb="FFFCFCFF"/>
        <color rgb="FF63BE7B"/>
      </colorScale>
    </cfRule>
  </conditionalFormatting>
  <conditionalFormatting sqref="K29">
    <cfRule type="colorScale" priority="793">
      <colorScale>
        <cfvo type="min"/>
        <cfvo type="percentile" val="50"/>
        <cfvo type="max"/>
        <color rgb="FFF8696B"/>
        <color rgb="FFFCFCFF"/>
        <color rgb="FF63BE7B"/>
      </colorScale>
    </cfRule>
  </conditionalFormatting>
  <conditionalFormatting sqref="L29">
    <cfRule type="colorScale" priority="792">
      <colorScale>
        <cfvo type="min"/>
        <cfvo type="percentile" val="50"/>
        <cfvo type="max"/>
        <color rgb="FFF8696B"/>
        <color rgb="FFFCFCFF"/>
        <color rgb="FF63BE7B"/>
      </colorScale>
    </cfRule>
  </conditionalFormatting>
  <conditionalFormatting sqref="O29">
    <cfRule type="colorScale" priority="791">
      <colorScale>
        <cfvo type="min"/>
        <cfvo type="percentile" val="50"/>
        <cfvo type="max"/>
        <color rgb="FF63BE7B"/>
        <color rgb="FFFCFCFF"/>
        <color rgb="FFF8696B"/>
      </colorScale>
    </cfRule>
  </conditionalFormatting>
  <conditionalFormatting sqref="P29">
    <cfRule type="colorScale" priority="790">
      <colorScale>
        <cfvo type="min"/>
        <cfvo type="percentile" val="50"/>
        <cfvo type="max"/>
        <color rgb="FF63BE7B"/>
        <color rgb="FFFCFCFF"/>
        <color rgb="FFF8696B"/>
      </colorScale>
    </cfRule>
  </conditionalFormatting>
  <conditionalFormatting sqref="Q29">
    <cfRule type="colorScale" priority="789">
      <colorScale>
        <cfvo type="min"/>
        <cfvo type="percentile" val="50"/>
        <cfvo type="max"/>
        <color rgb="FFF8696B"/>
        <color rgb="FFFCFCFF"/>
        <color rgb="FF63BE7B"/>
      </colorScale>
    </cfRule>
  </conditionalFormatting>
  <conditionalFormatting sqref="R29">
    <cfRule type="colorScale" priority="787">
      <colorScale>
        <cfvo type="min"/>
        <cfvo type="max"/>
        <color rgb="FFFCFCFF"/>
        <color rgb="FF63BE7B"/>
      </colorScale>
    </cfRule>
    <cfRule type="colorScale" priority="788">
      <colorScale>
        <cfvo type="min"/>
        <cfvo type="percentile" val="50"/>
        <cfvo type="max"/>
        <color rgb="FFF8696B"/>
        <color rgb="FFFCFCFF"/>
        <color rgb="FF63BE7B"/>
      </colorScale>
    </cfRule>
  </conditionalFormatting>
  <conditionalFormatting sqref="S29:T29">
    <cfRule type="colorScale" priority="785">
      <colorScale>
        <cfvo type="min"/>
        <cfvo type="percentile" val="50"/>
        <cfvo type="max"/>
        <color rgb="FFF8696B"/>
        <color rgb="FFFCFCFF"/>
        <color rgb="FF63BE7B"/>
      </colorScale>
    </cfRule>
    <cfRule type="colorScale" priority="786">
      <colorScale>
        <cfvo type="min"/>
        <cfvo type="max"/>
        <color rgb="FFFCFCFF"/>
        <color rgb="FF63BE7B"/>
      </colorScale>
    </cfRule>
  </conditionalFormatting>
  <conditionalFormatting sqref="U29">
    <cfRule type="colorScale" priority="784">
      <colorScale>
        <cfvo type="min"/>
        <cfvo type="percentile" val="50"/>
        <cfvo type="max"/>
        <color rgb="FFF8696B"/>
        <color rgb="FFFCFCFF"/>
        <color rgb="FF63BE7B"/>
      </colorScale>
    </cfRule>
  </conditionalFormatting>
  <conditionalFormatting sqref="V29">
    <cfRule type="colorScale" priority="783">
      <colorScale>
        <cfvo type="min"/>
        <cfvo type="percentile" val="50"/>
        <cfvo type="max"/>
        <color rgb="FF63BE7B"/>
        <color rgb="FFFCFCFF"/>
        <color rgb="FFF8696B"/>
      </colorScale>
    </cfRule>
  </conditionalFormatting>
  <conditionalFormatting sqref="W29">
    <cfRule type="colorScale" priority="782">
      <colorScale>
        <cfvo type="min"/>
        <cfvo type="percentile" val="50"/>
        <cfvo type="max"/>
        <color rgb="FF63BE7B"/>
        <color rgb="FFFCFCFF"/>
        <color rgb="FFF8696B"/>
      </colorScale>
    </cfRule>
  </conditionalFormatting>
  <conditionalFormatting sqref="J29">
    <cfRule type="colorScale" priority="781">
      <colorScale>
        <cfvo type="min"/>
        <cfvo type="max"/>
        <color rgb="FFFCFCFF"/>
        <color rgb="FF63BE7B"/>
      </colorScale>
    </cfRule>
  </conditionalFormatting>
  <conditionalFormatting sqref="D29">
    <cfRule type="colorScale" priority="780">
      <colorScale>
        <cfvo type="min"/>
        <cfvo type="percentile" val="50"/>
        <cfvo type="max"/>
        <color rgb="FFF8696B"/>
        <color rgb="FFFCFCFF"/>
        <color rgb="FF63BE7B"/>
      </colorScale>
    </cfRule>
  </conditionalFormatting>
  <conditionalFormatting sqref="E29">
    <cfRule type="colorScale" priority="779">
      <colorScale>
        <cfvo type="min"/>
        <cfvo type="max"/>
        <color rgb="FFFCFCFF"/>
        <color rgb="FF63BE7B"/>
      </colorScale>
    </cfRule>
  </conditionalFormatting>
  <conditionalFormatting sqref="F29">
    <cfRule type="colorScale" priority="777">
      <colorScale>
        <cfvo type="min"/>
        <cfvo type="percentile" val="50"/>
        <cfvo type="max"/>
        <color rgb="FFF8696B"/>
        <color rgb="FFFCFCFF"/>
        <color rgb="FF63BE7B"/>
      </colorScale>
    </cfRule>
    <cfRule type="colorScale" priority="778">
      <colorScale>
        <cfvo type="min"/>
        <cfvo type="max"/>
        <color rgb="FFFCFCFF"/>
        <color rgb="FF63BE7B"/>
      </colorScale>
    </cfRule>
  </conditionalFormatting>
  <conditionalFormatting sqref="G29">
    <cfRule type="colorScale" priority="775">
      <colorScale>
        <cfvo type="min"/>
        <cfvo type="percentile" val="50"/>
        <cfvo type="max"/>
        <color rgb="FFF8696B"/>
        <color rgb="FFFCFCFF"/>
        <color rgb="FF63BE7B"/>
      </colorScale>
    </cfRule>
    <cfRule type="colorScale" priority="776">
      <colorScale>
        <cfvo type="min"/>
        <cfvo type="max"/>
        <color rgb="FFFCFCFF"/>
        <color rgb="FF63BE7B"/>
      </colorScale>
    </cfRule>
  </conditionalFormatting>
  <conditionalFormatting sqref="H29">
    <cfRule type="colorScale" priority="774">
      <colorScale>
        <cfvo type="min"/>
        <cfvo type="percentile" val="50"/>
        <cfvo type="max"/>
        <color rgb="FFF8696B"/>
        <color rgb="FFFCFCFF"/>
        <color rgb="FF63BE7B"/>
      </colorScale>
    </cfRule>
  </conditionalFormatting>
  <conditionalFormatting sqref="I29">
    <cfRule type="colorScale" priority="773">
      <colorScale>
        <cfvo type="min"/>
        <cfvo type="percentile" val="50"/>
        <cfvo type="max"/>
        <color rgb="FFF8696B"/>
        <color rgb="FFFCFCFF"/>
        <color rgb="FF63BE7B"/>
      </colorScale>
    </cfRule>
  </conditionalFormatting>
  <conditionalFormatting sqref="K29">
    <cfRule type="colorScale" priority="772">
      <colorScale>
        <cfvo type="min"/>
        <cfvo type="percentile" val="50"/>
        <cfvo type="max"/>
        <color rgb="FFF8696B"/>
        <color rgb="FFFCFCFF"/>
        <color rgb="FF63BE7B"/>
      </colorScale>
    </cfRule>
  </conditionalFormatting>
  <conditionalFormatting sqref="L29">
    <cfRule type="colorScale" priority="771">
      <colorScale>
        <cfvo type="min"/>
        <cfvo type="percentile" val="50"/>
        <cfvo type="max"/>
        <color rgb="FFF8696B"/>
        <color rgb="FFFCFCFF"/>
        <color rgb="FF63BE7B"/>
      </colorScale>
    </cfRule>
  </conditionalFormatting>
  <conditionalFormatting sqref="O29">
    <cfRule type="colorScale" priority="770">
      <colorScale>
        <cfvo type="min"/>
        <cfvo type="percentile" val="50"/>
        <cfvo type="max"/>
        <color rgb="FF63BE7B"/>
        <color rgb="FFFCFCFF"/>
        <color rgb="FFF8696B"/>
      </colorScale>
    </cfRule>
  </conditionalFormatting>
  <conditionalFormatting sqref="P29">
    <cfRule type="colorScale" priority="769">
      <colorScale>
        <cfvo type="min"/>
        <cfvo type="percentile" val="50"/>
        <cfvo type="max"/>
        <color rgb="FF63BE7B"/>
        <color rgb="FFFCFCFF"/>
        <color rgb="FFF8696B"/>
      </colorScale>
    </cfRule>
  </conditionalFormatting>
  <conditionalFormatting sqref="Q29">
    <cfRule type="colorScale" priority="768">
      <colorScale>
        <cfvo type="min"/>
        <cfvo type="percentile" val="50"/>
        <cfvo type="max"/>
        <color rgb="FFF8696B"/>
        <color rgb="FFFCFCFF"/>
        <color rgb="FF63BE7B"/>
      </colorScale>
    </cfRule>
  </conditionalFormatting>
  <conditionalFormatting sqref="R29">
    <cfRule type="colorScale" priority="766">
      <colorScale>
        <cfvo type="min"/>
        <cfvo type="percentile" val="50"/>
        <cfvo type="max"/>
        <color rgb="FFF8696B"/>
        <color rgb="FFFCFCFF"/>
        <color rgb="FF63BE7B"/>
      </colorScale>
    </cfRule>
    <cfRule type="colorScale" priority="767">
      <colorScale>
        <cfvo type="min"/>
        <cfvo type="max"/>
        <color rgb="FFFCFCFF"/>
        <color rgb="FF63BE7B"/>
      </colorScale>
    </cfRule>
  </conditionalFormatting>
  <conditionalFormatting sqref="S29:T29">
    <cfRule type="colorScale" priority="765">
      <colorScale>
        <cfvo type="min"/>
        <cfvo type="percentile" val="50"/>
        <cfvo type="max"/>
        <color rgb="FFF8696B"/>
        <color rgb="FFFCFCFF"/>
        <color rgb="FF63BE7B"/>
      </colorScale>
    </cfRule>
  </conditionalFormatting>
  <conditionalFormatting sqref="U29">
    <cfRule type="colorScale" priority="764">
      <colorScale>
        <cfvo type="min"/>
        <cfvo type="percentile" val="50"/>
        <cfvo type="max"/>
        <color rgb="FFF8696B"/>
        <color rgb="FFFCFCFF"/>
        <color rgb="FF63BE7B"/>
      </colorScale>
    </cfRule>
  </conditionalFormatting>
  <conditionalFormatting sqref="V29">
    <cfRule type="colorScale" priority="763">
      <colorScale>
        <cfvo type="min"/>
        <cfvo type="percentile" val="50"/>
        <cfvo type="max"/>
        <color rgb="FF63BE7B"/>
        <color rgb="FFFCFCFF"/>
        <color rgb="FFF8696B"/>
      </colorScale>
    </cfRule>
  </conditionalFormatting>
  <conditionalFormatting sqref="W29">
    <cfRule type="colorScale" priority="762">
      <colorScale>
        <cfvo type="min"/>
        <cfvo type="percentile" val="50"/>
        <cfvo type="max"/>
        <color rgb="FF63BE7B"/>
        <color rgb="FFFCFCFF"/>
        <color rgb="FFF8696B"/>
      </colorScale>
    </cfRule>
  </conditionalFormatting>
  <conditionalFormatting sqref="J29">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onditionalFormatting>
  <conditionalFormatting sqref="G29">
    <cfRule type="colorScale" priority="758">
      <colorScale>
        <cfvo type="min"/>
        <cfvo type="max"/>
        <color rgb="FFFCFCFF"/>
        <color rgb="FF63BE7B"/>
      </colorScale>
    </cfRule>
    <cfRule type="colorScale" priority="759">
      <colorScale>
        <cfvo type="min"/>
        <cfvo type="percentile" val="50"/>
        <cfvo type="max"/>
        <color rgb="FFF8696B"/>
        <color rgb="FFFCFCFF"/>
        <color rgb="FF63BE7B"/>
      </colorScale>
    </cfRule>
  </conditionalFormatting>
  <conditionalFormatting sqref="J29">
    <cfRule type="colorScale" priority="756">
      <colorScale>
        <cfvo type="min"/>
        <cfvo type="max"/>
        <color rgb="FFFCFCFF"/>
        <color rgb="FF63BE7B"/>
      </colorScale>
    </cfRule>
    <cfRule type="colorScale" priority="757">
      <colorScale>
        <cfvo type="min"/>
        <cfvo type="percentile" val="50"/>
        <cfvo type="max"/>
        <color rgb="FFF8696B"/>
        <color rgb="FFFCFCFF"/>
        <color rgb="FF63BE7B"/>
      </colorScale>
    </cfRule>
  </conditionalFormatting>
  <conditionalFormatting sqref="R29">
    <cfRule type="colorScale" priority="754">
      <colorScale>
        <cfvo type="min"/>
        <cfvo type="max"/>
        <color rgb="FFFCFCFF"/>
        <color rgb="FF63BE7B"/>
      </colorScale>
    </cfRule>
    <cfRule type="colorScale" priority="755">
      <colorScale>
        <cfvo type="min"/>
        <cfvo type="percentile" val="50"/>
        <cfvo type="max"/>
        <color rgb="FFF8696B"/>
        <color rgb="FFFCFCFF"/>
        <color rgb="FF63BE7B"/>
      </colorScale>
    </cfRule>
  </conditionalFormatting>
  <conditionalFormatting sqref="F29">
    <cfRule type="colorScale" priority="753">
      <colorScale>
        <cfvo type="min"/>
        <cfvo type="max"/>
        <color rgb="FFFCFCFF"/>
        <color rgb="FF63BE7B"/>
      </colorScale>
    </cfRule>
  </conditionalFormatting>
  <conditionalFormatting sqref="H29">
    <cfRule type="colorScale" priority="752">
      <colorScale>
        <cfvo type="min"/>
        <cfvo type="max"/>
        <color rgb="FFFCFCFF"/>
        <color rgb="FF63BE7B"/>
      </colorScale>
    </cfRule>
  </conditionalFormatting>
  <conditionalFormatting sqref="I29">
    <cfRule type="colorScale" priority="751">
      <colorScale>
        <cfvo type="min"/>
        <cfvo type="max"/>
        <color rgb="FFFCFCFF"/>
        <color rgb="FF63BE7B"/>
      </colorScale>
    </cfRule>
  </conditionalFormatting>
  <conditionalFormatting sqref="K29">
    <cfRule type="colorScale" priority="750">
      <colorScale>
        <cfvo type="min"/>
        <cfvo type="max"/>
        <color rgb="FFFCFCFF"/>
        <color rgb="FF63BE7B"/>
      </colorScale>
    </cfRule>
  </conditionalFormatting>
  <conditionalFormatting sqref="L29">
    <cfRule type="colorScale" priority="749">
      <colorScale>
        <cfvo type="min"/>
        <cfvo type="max"/>
        <color rgb="FFFCFCFF"/>
        <color rgb="FF63BE7B"/>
      </colorScale>
    </cfRule>
  </conditionalFormatting>
  <conditionalFormatting sqref="G29">
    <cfRule type="colorScale" priority="748">
      <colorScale>
        <cfvo type="min"/>
        <cfvo type="max"/>
        <color rgb="FFFCFCFF"/>
        <color rgb="FF63BE7B"/>
      </colorScale>
    </cfRule>
  </conditionalFormatting>
  <conditionalFormatting sqref="J29">
    <cfRule type="colorScale" priority="747">
      <colorScale>
        <cfvo type="min"/>
        <cfvo type="max"/>
        <color rgb="FFFCFCFF"/>
        <color rgb="FF63BE7B"/>
      </colorScale>
    </cfRule>
  </conditionalFormatting>
  <conditionalFormatting sqref="D29">
    <cfRule type="colorScale" priority="746">
      <colorScale>
        <cfvo type="min"/>
        <cfvo type="percentile" val="50"/>
        <cfvo type="max"/>
        <color rgb="FFF8696B"/>
        <color rgb="FFFCFCFF"/>
        <color rgb="FF63BE7B"/>
      </colorScale>
    </cfRule>
  </conditionalFormatting>
  <conditionalFormatting sqref="G29">
    <cfRule type="colorScale" priority="745">
      <colorScale>
        <cfvo type="min"/>
        <cfvo type="max"/>
        <color rgb="FFFCFCFF"/>
        <color rgb="FF63BE7B"/>
      </colorScale>
    </cfRule>
  </conditionalFormatting>
  <conditionalFormatting sqref="J29">
    <cfRule type="colorScale" priority="744">
      <colorScale>
        <cfvo type="min"/>
        <cfvo type="max"/>
        <color rgb="FFFCFCFF"/>
        <color rgb="FF63BE7B"/>
      </colorScale>
    </cfRule>
  </conditionalFormatting>
  <conditionalFormatting sqref="O29">
    <cfRule type="colorScale" priority="743">
      <colorScale>
        <cfvo type="min"/>
        <cfvo type="percentile" val="50"/>
        <cfvo type="max"/>
        <color rgb="FF63BE7B"/>
        <color rgb="FFFCFCFF"/>
        <color rgb="FFF8696B"/>
      </colorScale>
    </cfRule>
  </conditionalFormatting>
  <conditionalFormatting sqref="P29">
    <cfRule type="colorScale" priority="742">
      <colorScale>
        <cfvo type="min"/>
        <cfvo type="percentile" val="50"/>
        <cfvo type="max"/>
        <color rgb="FF63BE7B"/>
        <color rgb="FFFCFCFF"/>
        <color rgb="FFF8696B"/>
      </colorScale>
    </cfRule>
  </conditionalFormatting>
  <conditionalFormatting sqref="Q29">
    <cfRule type="colorScale" priority="741">
      <colorScale>
        <cfvo type="min"/>
        <cfvo type="percentile" val="50"/>
        <cfvo type="max"/>
        <color rgb="FFF8696B"/>
        <color rgb="FFFCFCFF"/>
        <color rgb="FF63BE7B"/>
      </colorScale>
    </cfRule>
  </conditionalFormatting>
  <conditionalFormatting sqref="R29">
    <cfRule type="colorScale" priority="740">
      <colorScale>
        <cfvo type="min"/>
        <cfvo type="max"/>
        <color rgb="FFFCFCFF"/>
        <color rgb="FF63BE7B"/>
      </colorScale>
    </cfRule>
  </conditionalFormatting>
  <conditionalFormatting sqref="S29:T29">
    <cfRule type="colorScale" priority="739">
      <colorScale>
        <cfvo type="min"/>
        <cfvo type="max"/>
        <color rgb="FFFCFCFF"/>
        <color rgb="FF63BE7B"/>
      </colorScale>
    </cfRule>
  </conditionalFormatting>
  <conditionalFormatting sqref="U29">
    <cfRule type="colorScale" priority="738">
      <colorScale>
        <cfvo type="min"/>
        <cfvo type="percentile" val="50"/>
        <cfvo type="max"/>
        <color rgb="FFF8696B"/>
        <color rgb="FFFCFCFF"/>
        <color rgb="FF63BE7B"/>
      </colorScale>
    </cfRule>
  </conditionalFormatting>
  <conditionalFormatting sqref="V29">
    <cfRule type="colorScale" priority="737">
      <colorScale>
        <cfvo type="min"/>
        <cfvo type="percentile" val="50"/>
        <cfvo type="max"/>
        <color rgb="FF63BE7B"/>
        <color rgb="FFFCFCFF"/>
        <color rgb="FFF8696B"/>
      </colorScale>
    </cfRule>
  </conditionalFormatting>
  <conditionalFormatting sqref="W29">
    <cfRule type="colorScale" priority="736">
      <colorScale>
        <cfvo type="min"/>
        <cfvo type="percentile" val="50"/>
        <cfvo type="max"/>
        <color rgb="FF63BE7B"/>
        <color rgb="FFFCFCFF"/>
        <color rgb="FFF8696B"/>
      </colorScale>
    </cfRule>
  </conditionalFormatting>
  <conditionalFormatting sqref="D29">
    <cfRule type="colorScale" priority="735">
      <colorScale>
        <cfvo type="min"/>
        <cfvo type="percentile" val="50"/>
        <cfvo type="max"/>
        <color rgb="FFF8696B"/>
        <color rgb="FFFCFCFF"/>
        <color rgb="FF63BE7B"/>
      </colorScale>
    </cfRule>
  </conditionalFormatting>
  <conditionalFormatting sqref="O29">
    <cfRule type="colorScale" priority="734">
      <colorScale>
        <cfvo type="min"/>
        <cfvo type="percentile" val="50"/>
        <cfvo type="max"/>
        <color rgb="FF63BE7B"/>
        <color rgb="FFFCFCFF"/>
        <color rgb="FFF8696B"/>
      </colorScale>
    </cfRule>
  </conditionalFormatting>
  <conditionalFormatting sqref="P29">
    <cfRule type="colorScale" priority="733">
      <colorScale>
        <cfvo type="min"/>
        <cfvo type="percentile" val="50"/>
        <cfvo type="max"/>
        <color rgb="FF63BE7B"/>
        <color rgb="FFFCFCFF"/>
        <color rgb="FFF8696B"/>
      </colorScale>
    </cfRule>
  </conditionalFormatting>
  <conditionalFormatting sqref="Q29">
    <cfRule type="colorScale" priority="732">
      <colorScale>
        <cfvo type="min"/>
        <cfvo type="percentile" val="50"/>
        <cfvo type="max"/>
        <color rgb="FFF8696B"/>
        <color rgb="FFFCFCFF"/>
        <color rgb="FF63BE7B"/>
      </colorScale>
    </cfRule>
  </conditionalFormatting>
  <conditionalFormatting sqref="U29">
    <cfRule type="colorScale" priority="731">
      <colorScale>
        <cfvo type="min"/>
        <cfvo type="percentile" val="50"/>
        <cfvo type="max"/>
        <color rgb="FFF8696B"/>
        <color rgb="FFFCFCFF"/>
        <color rgb="FF63BE7B"/>
      </colorScale>
    </cfRule>
  </conditionalFormatting>
  <conditionalFormatting sqref="V29">
    <cfRule type="colorScale" priority="730">
      <colorScale>
        <cfvo type="min"/>
        <cfvo type="percentile" val="50"/>
        <cfvo type="max"/>
        <color rgb="FF63BE7B"/>
        <color rgb="FFFCFCFF"/>
        <color rgb="FFF8696B"/>
      </colorScale>
    </cfRule>
  </conditionalFormatting>
  <conditionalFormatting sqref="W29">
    <cfRule type="colorScale" priority="729">
      <colorScale>
        <cfvo type="min"/>
        <cfvo type="percentile" val="50"/>
        <cfvo type="max"/>
        <color rgb="FF63BE7B"/>
        <color rgb="FFFCFCFF"/>
        <color rgb="FFF8696B"/>
      </colorScale>
    </cfRule>
  </conditionalFormatting>
  <conditionalFormatting sqref="G29">
    <cfRule type="colorScale" priority="728">
      <colorScale>
        <cfvo type="min"/>
        <cfvo type="max"/>
        <color rgb="FFFCFCFF"/>
        <color rgb="FF63BE7B"/>
      </colorScale>
    </cfRule>
  </conditionalFormatting>
  <conditionalFormatting sqref="J29">
    <cfRule type="colorScale" priority="727">
      <colorScale>
        <cfvo type="min"/>
        <cfvo type="max"/>
        <color rgb="FFFCFCFF"/>
        <color rgb="FF63BE7B"/>
      </colorScale>
    </cfRule>
  </conditionalFormatting>
  <conditionalFormatting sqref="R29">
    <cfRule type="colorScale" priority="726">
      <colorScale>
        <cfvo type="min"/>
        <cfvo type="max"/>
        <color rgb="FFFCFCFF"/>
        <color rgb="FF63BE7B"/>
      </colorScale>
    </cfRule>
  </conditionalFormatting>
  <conditionalFormatting sqref="T29">
    <cfRule type="colorScale" priority="725">
      <colorScale>
        <cfvo type="min"/>
        <cfvo type="max"/>
        <color rgb="FFFCFCFF"/>
        <color rgb="FF63BE7B"/>
      </colorScale>
    </cfRule>
  </conditionalFormatting>
  <conditionalFormatting sqref="D29">
    <cfRule type="colorScale" priority="724">
      <colorScale>
        <cfvo type="min"/>
        <cfvo type="percentile" val="50"/>
        <cfvo type="max"/>
        <color rgb="FFF8696B"/>
        <color rgb="FFFCFCFF"/>
        <color rgb="FF63BE7B"/>
      </colorScale>
    </cfRule>
  </conditionalFormatting>
  <conditionalFormatting sqref="G29">
    <cfRule type="colorScale" priority="723">
      <colorScale>
        <cfvo type="min"/>
        <cfvo type="max"/>
        <color rgb="FFFCFCFF"/>
        <color rgb="FF63BE7B"/>
      </colorScale>
    </cfRule>
  </conditionalFormatting>
  <conditionalFormatting sqref="J29">
    <cfRule type="colorScale" priority="722">
      <colorScale>
        <cfvo type="min"/>
        <cfvo type="max"/>
        <color rgb="FFFCFCFF"/>
        <color rgb="FF63BE7B"/>
      </colorScale>
    </cfRule>
  </conditionalFormatting>
  <conditionalFormatting sqref="O29">
    <cfRule type="colorScale" priority="721">
      <colorScale>
        <cfvo type="min"/>
        <cfvo type="percentile" val="50"/>
        <cfvo type="max"/>
        <color rgb="FF63BE7B"/>
        <color rgb="FFFCFCFF"/>
        <color rgb="FFF8696B"/>
      </colorScale>
    </cfRule>
  </conditionalFormatting>
  <conditionalFormatting sqref="P29">
    <cfRule type="colorScale" priority="720">
      <colorScale>
        <cfvo type="min"/>
        <cfvo type="percentile" val="50"/>
        <cfvo type="max"/>
        <color rgb="FF63BE7B"/>
        <color rgb="FFFCFCFF"/>
        <color rgb="FFF8696B"/>
      </colorScale>
    </cfRule>
  </conditionalFormatting>
  <conditionalFormatting sqref="Q29">
    <cfRule type="colorScale" priority="719">
      <colorScale>
        <cfvo type="min"/>
        <cfvo type="percentile" val="50"/>
        <cfvo type="max"/>
        <color rgb="FFF8696B"/>
        <color rgb="FFFCFCFF"/>
        <color rgb="FF63BE7B"/>
      </colorScale>
    </cfRule>
  </conditionalFormatting>
  <conditionalFormatting sqref="R29">
    <cfRule type="colorScale" priority="718">
      <colorScale>
        <cfvo type="min"/>
        <cfvo type="max"/>
        <color rgb="FFFCFCFF"/>
        <color rgb="FF63BE7B"/>
      </colorScale>
    </cfRule>
  </conditionalFormatting>
  <conditionalFormatting sqref="T29">
    <cfRule type="colorScale" priority="717">
      <colorScale>
        <cfvo type="min"/>
        <cfvo type="max"/>
        <color rgb="FFFCFCFF"/>
        <color rgb="FF63BE7B"/>
      </colorScale>
    </cfRule>
  </conditionalFormatting>
  <conditionalFormatting sqref="U29">
    <cfRule type="colorScale" priority="716">
      <colorScale>
        <cfvo type="min"/>
        <cfvo type="percentile" val="50"/>
        <cfvo type="max"/>
        <color rgb="FFF8696B"/>
        <color rgb="FFFCFCFF"/>
        <color rgb="FF63BE7B"/>
      </colorScale>
    </cfRule>
  </conditionalFormatting>
  <conditionalFormatting sqref="V29">
    <cfRule type="colorScale" priority="715">
      <colorScale>
        <cfvo type="min"/>
        <cfvo type="percentile" val="50"/>
        <cfvo type="max"/>
        <color rgb="FF63BE7B"/>
        <color rgb="FFFCFCFF"/>
        <color rgb="FFF8696B"/>
      </colorScale>
    </cfRule>
  </conditionalFormatting>
  <conditionalFormatting sqref="W29">
    <cfRule type="colorScale" priority="714">
      <colorScale>
        <cfvo type="min"/>
        <cfvo type="percentile" val="50"/>
        <cfvo type="max"/>
        <color rgb="FF63BE7B"/>
        <color rgb="FFFCFCFF"/>
        <color rgb="FFF8696B"/>
      </colorScale>
    </cfRule>
  </conditionalFormatting>
  <conditionalFormatting sqref="N29">
    <cfRule type="colorScale" priority="710">
      <colorScale>
        <cfvo type="min"/>
        <cfvo type="max"/>
        <color rgb="FFFCFCFF"/>
        <color rgb="FF63BE7B"/>
      </colorScale>
    </cfRule>
    <cfRule type="colorScale" priority="711">
      <colorScale>
        <cfvo type="min"/>
        <cfvo type="max"/>
        <color rgb="FFFCFCFF"/>
        <color rgb="FF63BE7B"/>
      </colorScale>
    </cfRule>
    <cfRule type="colorScale" priority="712">
      <colorScale>
        <cfvo type="min"/>
        <cfvo type="percentile" val="50"/>
        <cfvo type="max"/>
        <color rgb="FFF8696B"/>
        <color rgb="FFFFEB84"/>
        <color rgb="FF63BE7B"/>
      </colorScale>
    </cfRule>
    <cfRule type="colorScale" priority="713">
      <colorScale>
        <cfvo type="min"/>
        <cfvo type="max"/>
        <color rgb="FFFFEF9C"/>
        <color rgb="FF63BE7B"/>
      </colorScale>
    </cfRule>
  </conditionalFormatting>
  <conditionalFormatting sqref="E29:N29">
    <cfRule type="colorScale" priority="706">
      <colorScale>
        <cfvo type="min"/>
        <cfvo type="max"/>
        <color rgb="FFFCFCFF"/>
        <color rgb="FF63BE7B"/>
      </colorScale>
    </cfRule>
    <cfRule type="colorScale" priority="707">
      <colorScale>
        <cfvo type="min"/>
        <cfvo type="max"/>
        <color rgb="FFFCFCFF"/>
        <color rgb="FF63BE7B"/>
      </colorScale>
    </cfRule>
    <cfRule type="colorScale" priority="708">
      <colorScale>
        <cfvo type="min"/>
        <cfvo type="percentile" val="50"/>
        <cfvo type="max"/>
        <color rgb="FFF8696B"/>
        <color rgb="FFFFEB84"/>
        <color rgb="FF63BE7B"/>
      </colorScale>
    </cfRule>
    <cfRule type="colorScale" priority="709">
      <colorScale>
        <cfvo type="min"/>
        <cfvo type="max"/>
        <color rgb="FFFFEF9C"/>
        <color rgb="FF63BE7B"/>
      </colorScale>
    </cfRule>
  </conditionalFormatting>
  <conditionalFormatting sqref="F29:G29 J29:N29">
    <cfRule type="colorScale" priority="705">
      <colorScale>
        <cfvo type="min"/>
        <cfvo type="max"/>
        <color rgb="FFFCFCFF"/>
        <color rgb="FF63BE7B"/>
      </colorScale>
    </cfRule>
  </conditionalFormatting>
  <conditionalFormatting sqref="N29">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onditionalFormatting>
  <conditionalFormatting sqref="N29">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onditionalFormatting>
  <conditionalFormatting sqref="N29">
    <cfRule type="colorScale" priority="700">
      <colorScale>
        <cfvo type="min"/>
        <cfvo type="max"/>
        <color rgb="FFFCFCFF"/>
        <color rgb="FF63BE7B"/>
      </colorScale>
    </cfRule>
  </conditionalFormatting>
  <conditionalFormatting sqref="M29:N29">
    <cfRule type="colorScale" priority="699">
      <colorScale>
        <cfvo type="min"/>
        <cfvo type="max"/>
        <color rgb="FFFCFCFF"/>
        <color rgb="FF63BE7B"/>
      </colorScale>
    </cfRule>
  </conditionalFormatting>
  <conditionalFormatting sqref="M29:N29">
    <cfRule type="colorScale" priority="697">
      <colorScale>
        <cfvo type="min"/>
        <cfvo type="percentile" val="50"/>
        <cfvo type="max"/>
        <color rgb="FFF8696B"/>
        <color rgb="FFFCFCFF"/>
        <color rgb="FF63BE7B"/>
      </colorScale>
    </cfRule>
    <cfRule type="colorScale" priority="698">
      <colorScale>
        <cfvo type="min"/>
        <cfvo type="max"/>
        <color rgb="FFFCFCFF"/>
        <color rgb="FF63BE7B"/>
      </colorScale>
    </cfRule>
  </conditionalFormatting>
  <conditionalFormatting sqref="M29:N29">
    <cfRule type="colorScale" priority="695">
      <colorScale>
        <cfvo type="min"/>
        <cfvo type="max"/>
        <color rgb="FFFCFCFF"/>
        <color rgb="FF63BE7B"/>
      </colorScale>
    </cfRule>
    <cfRule type="colorScale" priority="696">
      <colorScale>
        <cfvo type="min"/>
        <cfvo type="percentile" val="50"/>
        <cfvo type="max"/>
        <color rgb="FFF8696B"/>
        <color rgb="FFFCFCFF"/>
        <color rgb="FF63BE7B"/>
      </colorScale>
    </cfRule>
  </conditionalFormatting>
  <conditionalFormatting sqref="M29:N29">
    <cfRule type="colorScale" priority="694">
      <colorScale>
        <cfvo type="min"/>
        <cfvo type="max"/>
        <color rgb="FFFCFCFF"/>
        <color rgb="FF63BE7B"/>
      </colorScale>
    </cfRule>
  </conditionalFormatting>
  <conditionalFormatting sqref="M29:N29">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onditionalFormatting>
  <conditionalFormatting sqref="M29:N29">
    <cfRule type="colorScale" priority="690">
      <colorScale>
        <cfvo type="min"/>
        <cfvo type="max"/>
        <color rgb="FFFCFCFF"/>
        <color rgb="FF63BE7B"/>
      </colorScale>
    </cfRule>
    <cfRule type="colorScale" priority="691">
      <colorScale>
        <cfvo type="min"/>
        <cfvo type="percentile" val="50"/>
        <cfvo type="max"/>
        <color rgb="FFF8696B"/>
        <color rgb="FFFCFCFF"/>
        <color rgb="FF63BE7B"/>
      </colorScale>
    </cfRule>
  </conditionalFormatting>
  <conditionalFormatting sqref="M29:N29">
    <cfRule type="colorScale" priority="689">
      <colorScale>
        <cfvo type="min"/>
        <cfvo type="max"/>
        <color rgb="FFFCFCFF"/>
        <color rgb="FF63BE7B"/>
      </colorScale>
    </cfRule>
  </conditionalFormatting>
  <conditionalFormatting sqref="M29:N29">
    <cfRule type="colorScale" priority="688">
      <colorScale>
        <cfvo type="min"/>
        <cfvo type="max"/>
        <color rgb="FFFCFCFF"/>
        <color rgb="FF63BE7B"/>
      </colorScale>
    </cfRule>
  </conditionalFormatting>
  <conditionalFormatting sqref="M29">
    <cfRule type="colorScale" priority="687">
      <colorScale>
        <cfvo type="min"/>
        <cfvo type="max"/>
        <color rgb="FFFCFCFF"/>
        <color rgb="FF63BE7B"/>
      </colorScale>
    </cfRule>
  </conditionalFormatting>
  <conditionalFormatting sqref="N29">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onditionalFormatting>
  <conditionalFormatting sqref="N29">
    <cfRule type="colorScale" priority="684">
      <colorScale>
        <cfvo type="min"/>
        <cfvo type="max"/>
        <color rgb="FFFCFCFF"/>
        <color rgb="FF63BE7B"/>
      </colorScale>
    </cfRule>
  </conditionalFormatting>
  <conditionalFormatting sqref="M29">
    <cfRule type="colorScale" priority="683">
      <colorScale>
        <cfvo type="min"/>
        <cfvo type="max"/>
        <color rgb="FFFCFCFF"/>
        <color rgb="FF63BE7B"/>
      </colorScale>
    </cfRule>
  </conditionalFormatting>
  <conditionalFormatting sqref="N29">
    <cfRule type="colorScale" priority="682">
      <colorScale>
        <cfvo type="min"/>
        <cfvo type="max"/>
        <color rgb="FFFCFCFF"/>
        <color rgb="FF63BE7B"/>
      </colorScale>
    </cfRule>
  </conditionalFormatting>
  <conditionalFormatting sqref="N29">
    <cfRule type="colorScale" priority="681">
      <colorScale>
        <cfvo type="min"/>
        <cfvo type="max"/>
        <color rgb="FFFCFCFF"/>
        <color rgb="FF63BE7B"/>
      </colorScale>
    </cfRule>
  </conditionalFormatting>
  <conditionalFormatting sqref="S29">
    <cfRule type="colorScale" priority="680">
      <colorScale>
        <cfvo type="min"/>
        <cfvo type="max"/>
        <color rgb="FFFCFCFF"/>
        <color rgb="FF63BE7B"/>
      </colorScale>
    </cfRule>
  </conditionalFormatting>
  <conditionalFormatting sqref="S29">
    <cfRule type="colorScale" priority="679">
      <colorScale>
        <cfvo type="min"/>
        <cfvo type="max"/>
        <color rgb="FFFCFCFF"/>
        <color rgb="FF63BE7B"/>
      </colorScale>
    </cfRule>
  </conditionalFormatting>
  <conditionalFormatting sqref="D29">
    <cfRule type="colorScale" priority="678">
      <colorScale>
        <cfvo type="min"/>
        <cfvo type="percentile" val="50"/>
        <cfvo type="max"/>
        <color rgb="FFF8696B"/>
        <color rgb="FFFCFCFF"/>
        <color rgb="FF63BE7B"/>
      </colorScale>
    </cfRule>
  </conditionalFormatting>
  <conditionalFormatting sqref="G29">
    <cfRule type="colorScale" priority="677">
      <colorScale>
        <cfvo type="min"/>
        <cfvo type="max"/>
        <color rgb="FFFCFCFF"/>
        <color rgb="FF63BE7B"/>
      </colorScale>
    </cfRule>
  </conditionalFormatting>
  <conditionalFormatting sqref="J29">
    <cfRule type="colorScale" priority="676">
      <colorScale>
        <cfvo type="min"/>
        <cfvo type="max"/>
        <color rgb="FFFCFCFF"/>
        <color rgb="FF63BE7B"/>
      </colorScale>
    </cfRule>
  </conditionalFormatting>
  <conditionalFormatting sqref="O29">
    <cfRule type="colorScale" priority="675">
      <colorScale>
        <cfvo type="min"/>
        <cfvo type="percentile" val="50"/>
        <cfvo type="max"/>
        <color rgb="FF63BE7B"/>
        <color rgb="FFFCFCFF"/>
        <color rgb="FFF8696B"/>
      </colorScale>
    </cfRule>
  </conditionalFormatting>
  <conditionalFormatting sqref="P29">
    <cfRule type="colorScale" priority="674">
      <colorScale>
        <cfvo type="min"/>
        <cfvo type="percentile" val="50"/>
        <cfvo type="max"/>
        <color rgb="FF63BE7B"/>
        <color rgb="FFFCFCFF"/>
        <color rgb="FFF8696B"/>
      </colorScale>
    </cfRule>
  </conditionalFormatting>
  <conditionalFormatting sqref="Q29">
    <cfRule type="colorScale" priority="673">
      <colorScale>
        <cfvo type="min"/>
        <cfvo type="percentile" val="50"/>
        <cfvo type="max"/>
        <color rgb="FFF8696B"/>
        <color rgb="FFFCFCFF"/>
        <color rgb="FF63BE7B"/>
      </colorScale>
    </cfRule>
  </conditionalFormatting>
  <conditionalFormatting sqref="R29">
    <cfRule type="colorScale" priority="672">
      <colorScale>
        <cfvo type="min"/>
        <cfvo type="max"/>
        <color rgb="FFFCFCFF"/>
        <color rgb="FF63BE7B"/>
      </colorScale>
    </cfRule>
  </conditionalFormatting>
  <conditionalFormatting sqref="T29">
    <cfRule type="colorScale" priority="671">
      <colorScale>
        <cfvo type="min"/>
        <cfvo type="percentile" val="50"/>
        <cfvo type="max"/>
        <color rgb="FFF8696B"/>
        <color rgb="FFFCFCFF"/>
        <color rgb="FF63BE7B"/>
      </colorScale>
    </cfRule>
  </conditionalFormatting>
  <conditionalFormatting sqref="V29">
    <cfRule type="colorScale" priority="670">
      <colorScale>
        <cfvo type="min"/>
        <cfvo type="percentile" val="50"/>
        <cfvo type="max"/>
        <color rgb="FF63BE7B"/>
        <color rgb="FFFCFCFF"/>
        <color rgb="FFF8696B"/>
      </colorScale>
    </cfRule>
  </conditionalFormatting>
  <conditionalFormatting sqref="W29">
    <cfRule type="colorScale" priority="669">
      <colorScale>
        <cfvo type="min"/>
        <cfvo type="percentile" val="50"/>
        <cfvo type="max"/>
        <color rgb="FF63BE7B"/>
        <color rgb="FFFCFCFF"/>
        <color rgb="FFF8696B"/>
      </colorScale>
    </cfRule>
  </conditionalFormatting>
  <conditionalFormatting sqref="M29">
    <cfRule type="colorScale" priority="668">
      <colorScale>
        <cfvo type="min"/>
        <cfvo type="max"/>
        <color rgb="FFFCFCFF"/>
        <color rgb="FF63BE7B"/>
      </colorScale>
    </cfRule>
  </conditionalFormatting>
  <conditionalFormatting sqref="N29">
    <cfRule type="colorScale" priority="667">
      <colorScale>
        <cfvo type="min"/>
        <cfvo type="max"/>
        <color rgb="FFFCFCFF"/>
        <color rgb="FF63BE7B"/>
      </colorScale>
    </cfRule>
  </conditionalFormatting>
  <conditionalFormatting sqref="S29">
    <cfRule type="colorScale" priority="666">
      <colorScale>
        <cfvo type="min"/>
        <cfvo type="percentile" val="50"/>
        <cfvo type="max"/>
        <color rgb="FFF8696B"/>
        <color rgb="FFFCFCFF"/>
        <color rgb="FF63BE7B"/>
      </colorScale>
    </cfRule>
  </conditionalFormatting>
  <conditionalFormatting sqref="G29">
    <cfRule type="colorScale" priority="665">
      <colorScale>
        <cfvo type="min"/>
        <cfvo type="max"/>
        <color rgb="FFFCFCFF"/>
        <color rgb="FF63BE7B"/>
      </colorScale>
    </cfRule>
  </conditionalFormatting>
  <conditionalFormatting sqref="J29">
    <cfRule type="colorScale" priority="664">
      <colorScale>
        <cfvo type="min"/>
        <cfvo type="max"/>
        <color rgb="FFFCFCFF"/>
        <color rgb="FF63BE7B"/>
      </colorScale>
    </cfRule>
  </conditionalFormatting>
  <conditionalFormatting sqref="O29">
    <cfRule type="colorScale" priority="663">
      <colorScale>
        <cfvo type="min"/>
        <cfvo type="percentile" val="50"/>
        <cfvo type="max"/>
        <color rgb="FF63BE7B"/>
        <color rgb="FFFCFCFF"/>
        <color rgb="FFF8696B"/>
      </colorScale>
    </cfRule>
  </conditionalFormatting>
  <conditionalFormatting sqref="P29">
    <cfRule type="colorScale" priority="662">
      <colorScale>
        <cfvo type="min"/>
        <cfvo type="percentile" val="50"/>
        <cfvo type="max"/>
        <color rgb="FF63BE7B"/>
        <color rgb="FFFCFCFF"/>
        <color rgb="FFF8696B"/>
      </colorScale>
    </cfRule>
  </conditionalFormatting>
  <conditionalFormatting sqref="R29">
    <cfRule type="colorScale" priority="661">
      <colorScale>
        <cfvo type="min"/>
        <cfvo type="max"/>
        <color rgb="FFFCFCFF"/>
        <color rgb="FF63BE7B"/>
      </colorScale>
    </cfRule>
  </conditionalFormatting>
  <conditionalFormatting sqref="T29">
    <cfRule type="colorScale" priority="660">
      <colorScale>
        <cfvo type="min"/>
        <cfvo type="percentile" val="50"/>
        <cfvo type="max"/>
        <color rgb="FFF8696B"/>
        <color rgb="FFFCFCFF"/>
        <color rgb="FF63BE7B"/>
      </colorScale>
    </cfRule>
  </conditionalFormatting>
  <conditionalFormatting sqref="U29">
    <cfRule type="colorScale" priority="659">
      <colorScale>
        <cfvo type="min"/>
        <cfvo type="percentile" val="50"/>
        <cfvo type="max"/>
        <color rgb="FFF8696B"/>
        <color rgb="FFFCFCFF"/>
        <color rgb="FF63BE7B"/>
      </colorScale>
    </cfRule>
  </conditionalFormatting>
  <conditionalFormatting sqref="V29">
    <cfRule type="colorScale" priority="658">
      <colorScale>
        <cfvo type="min"/>
        <cfvo type="percentile" val="50"/>
        <cfvo type="max"/>
        <color rgb="FF63BE7B"/>
        <color rgb="FFFCFCFF"/>
        <color rgb="FFF8696B"/>
      </colorScale>
    </cfRule>
  </conditionalFormatting>
  <conditionalFormatting sqref="W29">
    <cfRule type="colorScale" priority="657">
      <colorScale>
        <cfvo type="min"/>
        <cfvo type="percentile" val="50"/>
        <cfvo type="max"/>
        <color rgb="FF63BE7B"/>
        <color rgb="FFFCFCFF"/>
        <color rgb="FFF8696B"/>
      </colorScale>
    </cfRule>
  </conditionalFormatting>
  <conditionalFormatting sqref="M29">
    <cfRule type="colorScale" priority="656">
      <colorScale>
        <cfvo type="min"/>
        <cfvo type="max"/>
        <color rgb="FFFCFCFF"/>
        <color rgb="FF63BE7B"/>
      </colorScale>
    </cfRule>
  </conditionalFormatting>
  <conditionalFormatting sqref="N29">
    <cfRule type="colorScale" priority="655">
      <colorScale>
        <cfvo type="min"/>
        <cfvo type="max"/>
        <color rgb="FFFCFCFF"/>
        <color rgb="FF63BE7B"/>
      </colorScale>
    </cfRule>
  </conditionalFormatting>
  <conditionalFormatting sqref="S29">
    <cfRule type="colorScale" priority="654">
      <colorScale>
        <cfvo type="min"/>
        <cfvo type="percentile" val="50"/>
        <cfvo type="max"/>
        <color rgb="FFF8696B"/>
        <color rgb="FFFCFCFF"/>
        <color rgb="FF63BE7B"/>
      </colorScale>
    </cfRule>
  </conditionalFormatting>
  <conditionalFormatting sqref="D29">
    <cfRule type="colorScale" priority="653">
      <colorScale>
        <cfvo type="min"/>
        <cfvo type="percentile" val="50"/>
        <cfvo type="max"/>
        <color rgb="FFF8696B"/>
        <color rgb="FFFCFCFF"/>
        <color rgb="FF63BE7B"/>
      </colorScale>
    </cfRule>
  </conditionalFormatting>
  <conditionalFormatting sqref="G29">
    <cfRule type="colorScale" priority="652">
      <colorScale>
        <cfvo type="min"/>
        <cfvo type="max"/>
        <color rgb="FFFCFCFF"/>
        <color rgb="FF63BE7B"/>
      </colorScale>
    </cfRule>
  </conditionalFormatting>
  <conditionalFormatting sqref="J29">
    <cfRule type="colorScale" priority="651">
      <colorScale>
        <cfvo type="min"/>
        <cfvo type="max"/>
        <color rgb="FFFCFCFF"/>
        <color rgb="FF63BE7B"/>
      </colorScale>
    </cfRule>
  </conditionalFormatting>
  <conditionalFormatting sqref="O29">
    <cfRule type="colorScale" priority="650">
      <colorScale>
        <cfvo type="min"/>
        <cfvo type="percentile" val="50"/>
        <cfvo type="max"/>
        <color rgb="FF63BE7B"/>
        <color rgb="FFFCFCFF"/>
        <color rgb="FFF8696B"/>
      </colorScale>
    </cfRule>
  </conditionalFormatting>
  <conditionalFormatting sqref="P29">
    <cfRule type="colorScale" priority="649">
      <colorScale>
        <cfvo type="min"/>
        <cfvo type="percentile" val="50"/>
        <cfvo type="max"/>
        <color rgb="FF63BE7B"/>
        <color rgb="FFFCFCFF"/>
        <color rgb="FFF8696B"/>
      </colorScale>
    </cfRule>
  </conditionalFormatting>
  <conditionalFormatting sqref="Q29">
    <cfRule type="colorScale" priority="648">
      <colorScale>
        <cfvo type="min"/>
        <cfvo type="percentile" val="50"/>
        <cfvo type="max"/>
        <color rgb="FFF8696B"/>
        <color rgb="FFFCFCFF"/>
        <color rgb="FF63BE7B"/>
      </colorScale>
    </cfRule>
  </conditionalFormatting>
  <conditionalFormatting sqref="R29">
    <cfRule type="colorScale" priority="647">
      <colorScale>
        <cfvo type="min"/>
        <cfvo type="max"/>
        <color rgb="FFFCFCFF"/>
        <color rgb="FF63BE7B"/>
      </colorScale>
    </cfRule>
  </conditionalFormatting>
  <conditionalFormatting sqref="T29">
    <cfRule type="colorScale" priority="646">
      <colorScale>
        <cfvo type="min"/>
        <cfvo type="percentile" val="50"/>
        <cfvo type="max"/>
        <color rgb="FFF8696B"/>
        <color rgb="FFFCFCFF"/>
        <color rgb="FF63BE7B"/>
      </colorScale>
    </cfRule>
  </conditionalFormatting>
  <conditionalFormatting sqref="U29">
    <cfRule type="colorScale" priority="645">
      <colorScale>
        <cfvo type="min"/>
        <cfvo type="percentile" val="50"/>
        <cfvo type="max"/>
        <color rgb="FFF8696B"/>
        <color rgb="FFFCFCFF"/>
        <color rgb="FF63BE7B"/>
      </colorScale>
    </cfRule>
  </conditionalFormatting>
  <conditionalFormatting sqref="V29">
    <cfRule type="colorScale" priority="644">
      <colorScale>
        <cfvo type="min"/>
        <cfvo type="percentile" val="50"/>
        <cfvo type="max"/>
        <color rgb="FF63BE7B"/>
        <color rgb="FFFCFCFF"/>
        <color rgb="FFF8696B"/>
      </colorScale>
    </cfRule>
  </conditionalFormatting>
  <conditionalFormatting sqref="W29">
    <cfRule type="colorScale" priority="643">
      <colorScale>
        <cfvo type="min"/>
        <cfvo type="percentile" val="50"/>
        <cfvo type="max"/>
        <color rgb="FF63BE7B"/>
        <color rgb="FFFCFCFF"/>
        <color rgb="FFF8696B"/>
      </colorScale>
    </cfRule>
  </conditionalFormatting>
  <conditionalFormatting sqref="M29">
    <cfRule type="colorScale" priority="642">
      <colorScale>
        <cfvo type="min"/>
        <cfvo type="max"/>
        <color rgb="FFFCFCFF"/>
        <color rgb="FF63BE7B"/>
      </colorScale>
    </cfRule>
  </conditionalFormatting>
  <conditionalFormatting sqref="N29">
    <cfRule type="colorScale" priority="641">
      <colorScale>
        <cfvo type="min"/>
        <cfvo type="max"/>
        <color rgb="FFFCFCFF"/>
        <color rgb="FF63BE7B"/>
      </colorScale>
    </cfRule>
  </conditionalFormatting>
  <conditionalFormatting sqref="S29">
    <cfRule type="colorScale" priority="640">
      <colorScale>
        <cfvo type="min"/>
        <cfvo type="percentile" val="50"/>
        <cfvo type="max"/>
        <color rgb="FFF8696B"/>
        <color rgb="FFFCFCFF"/>
        <color rgb="FF63BE7B"/>
      </colorScale>
    </cfRule>
  </conditionalFormatting>
  <conditionalFormatting sqref="D29">
    <cfRule type="colorScale" priority="639">
      <colorScale>
        <cfvo type="min"/>
        <cfvo type="percentile" val="50"/>
        <cfvo type="max"/>
        <color rgb="FFF8696B"/>
        <color rgb="FFFCFCFF"/>
        <color rgb="FF63BE7B"/>
      </colorScale>
    </cfRule>
  </conditionalFormatting>
  <conditionalFormatting sqref="G29">
    <cfRule type="colorScale" priority="638">
      <colorScale>
        <cfvo type="min"/>
        <cfvo type="max"/>
        <color rgb="FFFCFCFF"/>
        <color rgb="FF63BE7B"/>
      </colorScale>
    </cfRule>
  </conditionalFormatting>
  <conditionalFormatting sqref="J29">
    <cfRule type="colorScale" priority="637">
      <colorScale>
        <cfvo type="min"/>
        <cfvo type="max"/>
        <color rgb="FFFCFCFF"/>
        <color rgb="FF63BE7B"/>
      </colorScale>
    </cfRule>
  </conditionalFormatting>
  <conditionalFormatting sqref="M29">
    <cfRule type="colorScale" priority="636">
      <colorScale>
        <cfvo type="min"/>
        <cfvo type="max"/>
        <color rgb="FFFCFCFF"/>
        <color rgb="FF63BE7B"/>
      </colorScale>
    </cfRule>
  </conditionalFormatting>
  <conditionalFormatting sqref="N29">
    <cfRule type="colorScale" priority="635">
      <colorScale>
        <cfvo type="min"/>
        <cfvo type="max"/>
        <color rgb="FFFCFCFF"/>
        <color rgb="FF63BE7B"/>
      </colorScale>
    </cfRule>
  </conditionalFormatting>
  <conditionalFormatting sqref="O29">
    <cfRule type="colorScale" priority="634">
      <colorScale>
        <cfvo type="min"/>
        <cfvo type="percentile" val="50"/>
        <cfvo type="max"/>
        <color rgb="FF63BE7B"/>
        <color rgb="FFFCFCFF"/>
        <color rgb="FFF8696B"/>
      </colorScale>
    </cfRule>
  </conditionalFormatting>
  <conditionalFormatting sqref="P29">
    <cfRule type="colorScale" priority="633">
      <colorScale>
        <cfvo type="min"/>
        <cfvo type="percentile" val="50"/>
        <cfvo type="max"/>
        <color rgb="FF63BE7B"/>
        <color rgb="FFFCFCFF"/>
        <color rgb="FFF8696B"/>
      </colorScale>
    </cfRule>
  </conditionalFormatting>
  <conditionalFormatting sqref="D29">
    <cfRule type="colorScale" priority="632">
      <colorScale>
        <cfvo type="min"/>
        <cfvo type="percentile" val="50"/>
        <cfvo type="max"/>
        <color rgb="FFF8696B"/>
        <color rgb="FFFCFCFF"/>
        <color rgb="FF63BE7B"/>
      </colorScale>
    </cfRule>
  </conditionalFormatting>
  <conditionalFormatting sqref="G29">
    <cfRule type="colorScale" priority="631">
      <colorScale>
        <cfvo type="min"/>
        <cfvo type="max"/>
        <color rgb="FFFCFCFF"/>
        <color rgb="FF63BE7B"/>
      </colorScale>
    </cfRule>
  </conditionalFormatting>
  <conditionalFormatting sqref="J29">
    <cfRule type="colorScale" priority="630">
      <colorScale>
        <cfvo type="min"/>
        <cfvo type="max"/>
        <color rgb="FFFCFCFF"/>
        <color rgb="FF63BE7B"/>
      </colorScale>
    </cfRule>
  </conditionalFormatting>
  <conditionalFormatting sqref="O29">
    <cfRule type="colorScale" priority="629">
      <colorScale>
        <cfvo type="min"/>
        <cfvo type="percentile" val="50"/>
        <cfvo type="max"/>
        <color rgb="FF63BE7B"/>
        <color rgb="FFFCFCFF"/>
        <color rgb="FFF8696B"/>
      </colorScale>
    </cfRule>
  </conditionalFormatting>
  <conditionalFormatting sqref="P29">
    <cfRule type="colorScale" priority="628">
      <colorScale>
        <cfvo type="min"/>
        <cfvo type="percentile" val="50"/>
        <cfvo type="max"/>
        <color rgb="FF63BE7B"/>
        <color rgb="FFFCFCFF"/>
        <color rgb="FFF8696B"/>
      </colorScale>
    </cfRule>
  </conditionalFormatting>
  <conditionalFormatting sqref="Q29">
    <cfRule type="colorScale" priority="627">
      <colorScale>
        <cfvo type="min"/>
        <cfvo type="percentile" val="50"/>
        <cfvo type="max"/>
        <color rgb="FFF8696B"/>
        <color rgb="FFFCFCFF"/>
        <color rgb="FF63BE7B"/>
      </colorScale>
    </cfRule>
  </conditionalFormatting>
  <conditionalFormatting sqref="U29">
    <cfRule type="colorScale" priority="626">
      <colorScale>
        <cfvo type="min"/>
        <cfvo type="percentile" val="50"/>
        <cfvo type="max"/>
        <color rgb="FFF8696B"/>
        <color rgb="FFFCFCFF"/>
        <color rgb="FF63BE7B"/>
      </colorScale>
    </cfRule>
  </conditionalFormatting>
  <conditionalFormatting sqref="V29">
    <cfRule type="colorScale" priority="625">
      <colorScale>
        <cfvo type="min"/>
        <cfvo type="percentile" val="50"/>
        <cfvo type="max"/>
        <color rgb="FF63BE7B"/>
        <color rgb="FFFCFCFF"/>
        <color rgb="FFF8696B"/>
      </colorScale>
    </cfRule>
  </conditionalFormatting>
  <conditionalFormatting sqref="W29">
    <cfRule type="colorScale" priority="624">
      <colorScale>
        <cfvo type="min"/>
        <cfvo type="percentile" val="50"/>
        <cfvo type="max"/>
        <color rgb="FF63BE7B"/>
        <color rgb="FFFCFCFF"/>
        <color rgb="FFF8696B"/>
      </colorScale>
    </cfRule>
  </conditionalFormatting>
  <conditionalFormatting sqref="S29:T29">
    <cfRule type="colorScale" priority="623">
      <colorScale>
        <cfvo type="min"/>
        <cfvo type="max"/>
        <color rgb="FFFCFCFF"/>
        <color rgb="FF63BE7B"/>
      </colorScale>
    </cfRule>
  </conditionalFormatting>
  <conditionalFormatting sqref="R29">
    <cfRule type="colorScale" priority="622">
      <colorScale>
        <cfvo type="min"/>
        <cfvo type="max"/>
        <color rgb="FFFCFCFF"/>
        <color rgb="FF63BE7B"/>
      </colorScale>
    </cfRule>
  </conditionalFormatting>
  <conditionalFormatting sqref="S29:T29">
    <cfRule type="colorScale" priority="621">
      <colorScale>
        <cfvo type="min"/>
        <cfvo type="max"/>
        <color rgb="FFFCFCFF"/>
        <color rgb="FF63BE7B"/>
      </colorScale>
    </cfRule>
  </conditionalFormatting>
  <conditionalFormatting sqref="R29">
    <cfRule type="colorScale" priority="619">
      <colorScale>
        <cfvo type="min"/>
        <cfvo type="max"/>
        <color rgb="FFFCFCFF"/>
        <color rgb="FF63BE7B"/>
      </colorScale>
    </cfRule>
    <cfRule type="colorScale" priority="620">
      <colorScale>
        <cfvo type="min"/>
        <cfvo type="percentile" val="50"/>
        <cfvo type="max"/>
        <color rgb="FFF8696B"/>
        <color rgb="FFFCFCFF"/>
        <color rgb="FF63BE7B"/>
      </colorScale>
    </cfRule>
  </conditionalFormatting>
  <conditionalFormatting sqref="S29:T29">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E29">
    <cfRule type="colorScale" priority="616">
      <colorScale>
        <cfvo type="min"/>
        <cfvo type="max"/>
        <color rgb="FFFCFCFF"/>
        <color rgb="FF63BE7B"/>
      </colorScale>
    </cfRule>
  </conditionalFormatting>
  <conditionalFormatting sqref="F29">
    <cfRule type="colorScale" priority="615">
      <colorScale>
        <cfvo type="min"/>
        <cfvo type="max"/>
        <color rgb="FFFCFCFF"/>
        <color rgb="FF63BE7B"/>
      </colorScale>
    </cfRule>
  </conditionalFormatting>
  <conditionalFormatting sqref="H29">
    <cfRule type="colorScale" priority="614">
      <colorScale>
        <cfvo type="min"/>
        <cfvo type="max"/>
        <color rgb="FFFCFCFF"/>
        <color rgb="FF63BE7B"/>
      </colorScale>
    </cfRule>
  </conditionalFormatting>
  <conditionalFormatting sqref="I29">
    <cfRule type="colorScale" priority="613">
      <colorScale>
        <cfvo type="min"/>
        <cfvo type="max"/>
        <color rgb="FFFCFCFF"/>
        <color rgb="FF63BE7B"/>
      </colorScale>
    </cfRule>
  </conditionalFormatting>
  <conditionalFormatting sqref="K29">
    <cfRule type="colorScale" priority="612">
      <colorScale>
        <cfvo type="min"/>
        <cfvo type="max"/>
        <color rgb="FFFCFCFF"/>
        <color rgb="FF63BE7B"/>
      </colorScale>
    </cfRule>
  </conditionalFormatting>
  <conditionalFormatting sqref="L29">
    <cfRule type="colorScale" priority="611">
      <colorScale>
        <cfvo type="min"/>
        <cfvo type="max"/>
        <color rgb="FFFCFCFF"/>
        <color rgb="FF63BE7B"/>
      </colorScale>
    </cfRule>
  </conditionalFormatting>
  <conditionalFormatting sqref="D29">
    <cfRule type="colorScale" priority="610">
      <colorScale>
        <cfvo type="min"/>
        <cfvo type="percentile" val="50"/>
        <cfvo type="max"/>
        <color rgb="FFF8696B"/>
        <color rgb="FFFCFCFF"/>
        <color rgb="FF63BE7B"/>
      </colorScale>
    </cfRule>
  </conditionalFormatting>
  <conditionalFormatting sqref="G29">
    <cfRule type="colorScale" priority="609">
      <colorScale>
        <cfvo type="min"/>
        <cfvo type="max"/>
        <color rgb="FFFCFCFF"/>
        <color rgb="FF63BE7B"/>
      </colorScale>
    </cfRule>
  </conditionalFormatting>
  <conditionalFormatting sqref="J29">
    <cfRule type="colorScale" priority="608">
      <colorScale>
        <cfvo type="min"/>
        <cfvo type="max"/>
        <color rgb="FFFCFCFF"/>
        <color rgb="FF63BE7B"/>
      </colorScale>
    </cfRule>
  </conditionalFormatting>
  <conditionalFormatting sqref="O29">
    <cfRule type="colorScale" priority="607">
      <colorScale>
        <cfvo type="min"/>
        <cfvo type="percentile" val="50"/>
        <cfvo type="max"/>
        <color rgb="FF63BE7B"/>
        <color rgb="FFFCFCFF"/>
        <color rgb="FFF8696B"/>
      </colorScale>
    </cfRule>
  </conditionalFormatting>
  <conditionalFormatting sqref="P29">
    <cfRule type="colorScale" priority="606">
      <colorScale>
        <cfvo type="min"/>
        <cfvo type="percentile" val="50"/>
        <cfvo type="max"/>
        <color rgb="FF63BE7B"/>
        <color rgb="FFFCFCFF"/>
        <color rgb="FFF8696B"/>
      </colorScale>
    </cfRule>
  </conditionalFormatting>
  <conditionalFormatting sqref="Q29">
    <cfRule type="colorScale" priority="605">
      <colorScale>
        <cfvo type="min"/>
        <cfvo type="percentile" val="50"/>
        <cfvo type="max"/>
        <color rgb="FFF8696B"/>
        <color rgb="FFFCFCFF"/>
        <color rgb="FF63BE7B"/>
      </colorScale>
    </cfRule>
  </conditionalFormatting>
  <conditionalFormatting sqref="T29">
    <cfRule type="colorScale" priority="604">
      <colorScale>
        <cfvo type="min"/>
        <cfvo type="percentile" val="50"/>
        <cfvo type="max"/>
        <color rgb="FFF8696B"/>
        <color rgb="FFFCFCFF"/>
        <color rgb="FF63BE7B"/>
      </colorScale>
    </cfRule>
  </conditionalFormatting>
  <conditionalFormatting sqref="U29">
    <cfRule type="colorScale" priority="603">
      <colorScale>
        <cfvo type="min"/>
        <cfvo type="percentile" val="50"/>
        <cfvo type="max"/>
        <color rgb="FFF8696B"/>
        <color rgb="FFFCFCFF"/>
        <color rgb="FF63BE7B"/>
      </colorScale>
    </cfRule>
  </conditionalFormatting>
  <conditionalFormatting sqref="V29">
    <cfRule type="colorScale" priority="602">
      <colorScale>
        <cfvo type="min"/>
        <cfvo type="percentile" val="50"/>
        <cfvo type="max"/>
        <color rgb="FF63BE7B"/>
        <color rgb="FFFCFCFF"/>
        <color rgb="FFF8696B"/>
      </colorScale>
    </cfRule>
  </conditionalFormatting>
  <conditionalFormatting sqref="W29">
    <cfRule type="colorScale" priority="601">
      <colorScale>
        <cfvo type="min"/>
        <cfvo type="percentile" val="50"/>
        <cfvo type="max"/>
        <color rgb="FF63BE7B"/>
        <color rgb="FFFCFCFF"/>
        <color rgb="FFF8696B"/>
      </colorScale>
    </cfRule>
  </conditionalFormatting>
  <conditionalFormatting sqref="M29:N29">
    <cfRule type="colorScale" priority="600">
      <colorScale>
        <cfvo type="min"/>
        <cfvo type="max"/>
        <color rgb="FFFCFCFF"/>
        <color rgb="FF63BE7B"/>
      </colorScale>
    </cfRule>
  </conditionalFormatting>
  <conditionalFormatting sqref="M29">
    <cfRule type="colorScale" priority="599">
      <colorScale>
        <cfvo type="min"/>
        <cfvo type="max"/>
        <color rgb="FFFCFCFF"/>
        <color rgb="FF63BE7B"/>
      </colorScale>
    </cfRule>
  </conditionalFormatting>
  <conditionalFormatting sqref="N29">
    <cfRule type="colorScale" priority="598">
      <colorScale>
        <cfvo type="min"/>
        <cfvo type="max"/>
        <color rgb="FFFCFCFF"/>
        <color rgb="FF63BE7B"/>
      </colorScale>
    </cfRule>
  </conditionalFormatting>
  <conditionalFormatting sqref="S29">
    <cfRule type="colorScale" priority="597">
      <colorScale>
        <cfvo type="min"/>
        <cfvo type="percentile" val="50"/>
        <cfvo type="max"/>
        <color rgb="FFF8696B"/>
        <color rgb="FFFCFCFF"/>
        <color rgb="FF63BE7B"/>
      </colorScale>
    </cfRule>
  </conditionalFormatting>
  <conditionalFormatting sqref="D29">
    <cfRule type="colorScale" priority="596">
      <colorScale>
        <cfvo type="min"/>
        <cfvo type="percentile" val="50"/>
        <cfvo type="max"/>
        <color rgb="FFF8696B"/>
        <color rgb="FFFCFCFF"/>
        <color rgb="FF63BE7B"/>
      </colorScale>
    </cfRule>
  </conditionalFormatting>
  <conditionalFormatting sqref="D29">
    <cfRule type="colorScale" priority="595">
      <colorScale>
        <cfvo type="min"/>
        <cfvo type="percentile" val="50"/>
        <cfvo type="max"/>
        <color rgb="FFF8696B"/>
        <color rgb="FFFCFCFF"/>
        <color rgb="FF63BE7B"/>
      </colorScale>
    </cfRule>
  </conditionalFormatting>
  <conditionalFormatting sqref="E29">
    <cfRule type="colorScale" priority="594">
      <colorScale>
        <cfvo type="min"/>
        <cfvo type="max"/>
        <color rgb="FFFCFCFF"/>
        <color rgb="FF63BE7B"/>
      </colorScale>
    </cfRule>
  </conditionalFormatting>
  <conditionalFormatting sqref="F29">
    <cfRule type="colorScale" priority="593">
      <colorScale>
        <cfvo type="min"/>
        <cfvo type="max"/>
        <color rgb="FFFCFCFF"/>
        <color rgb="FF63BE7B"/>
      </colorScale>
    </cfRule>
  </conditionalFormatting>
  <conditionalFormatting sqref="G29">
    <cfRule type="colorScale" priority="592">
      <colorScale>
        <cfvo type="min"/>
        <cfvo type="max"/>
        <color rgb="FFFCFCFF"/>
        <color rgb="FF63BE7B"/>
      </colorScale>
    </cfRule>
  </conditionalFormatting>
  <conditionalFormatting sqref="H29">
    <cfRule type="colorScale" priority="591">
      <colorScale>
        <cfvo type="min"/>
        <cfvo type="max"/>
        <color rgb="FFFCFCFF"/>
        <color rgb="FF63BE7B"/>
      </colorScale>
    </cfRule>
  </conditionalFormatting>
  <conditionalFormatting sqref="I29">
    <cfRule type="colorScale" priority="590">
      <colorScale>
        <cfvo type="min"/>
        <cfvo type="max"/>
        <color rgb="FFFCFCFF"/>
        <color rgb="FF63BE7B"/>
      </colorScale>
    </cfRule>
  </conditionalFormatting>
  <conditionalFormatting sqref="J29">
    <cfRule type="colorScale" priority="589">
      <colorScale>
        <cfvo type="min"/>
        <cfvo type="max"/>
        <color rgb="FFFCFCFF"/>
        <color rgb="FF63BE7B"/>
      </colorScale>
    </cfRule>
  </conditionalFormatting>
  <conditionalFormatting sqref="K29">
    <cfRule type="colorScale" priority="588">
      <colorScale>
        <cfvo type="min"/>
        <cfvo type="max"/>
        <color rgb="FFFCFCFF"/>
        <color rgb="FF63BE7B"/>
      </colorScale>
    </cfRule>
  </conditionalFormatting>
  <conditionalFormatting sqref="L29">
    <cfRule type="colorScale" priority="587">
      <colorScale>
        <cfvo type="min"/>
        <cfvo type="max"/>
        <color rgb="FFFCFCFF"/>
        <color rgb="FF63BE7B"/>
      </colorScale>
    </cfRule>
  </conditionalFormatting>
  <conditionalFormatting sqref="O29">
    <cfRule type="colorScale" priority="586">
      <colorScale>
        <cfvo type="min"/>
        <cfvo type="percentile" val="50"/>
        <cfvo type="max"/>
        <color rgb="FF63BE7B"/>
        <color rgb="FFFCFCFF"/>
        <color rgb="FFF8696B"/>
      </colorScale>
    </cfRule>
  </conditionalFormatting>
  <conditionalFormatting sqref="P29">
    <cfRule type="colorScale" priority="585">
      <colorScale>
        <cfvo type="min"/>
        <cfvo type="percentile" val="50"/>
        <cfvo type="max"/>
        <color rgb="FF63BE7B"/>
        <color rgb="FFFCFCFF"/>
        <color rgb="FFF8696B"/>
      </colorScale>
    </cfRule>
  </conditionalFormatting>
  <conditionalFormatting sqref="Q29">
    <cfRule type="colorScale" priority="584">
      <colorScale>
        <cfvo type="min"/>
        <cfvo type="percentile" val="50"/>
        <cfvo type="max"/>
        <color rgb="FFF8696B"/>
        <color rgb="FFFCFCFF"/>
        <color rgb="FF63BE7B"/>
      </colorScale>
    </cfRule>
  </conditionalFormatting>
  <conditionalFormatting sqref="R29">
    <cfRule type="colorScale" priority="583">
      <colorScale>
        <cfvo type="min"/>
        <cfvo type="max"/>
        <color rgb="FFFCFCFF"/>
        <color rgb="FF63BE7B"/>
      </colorScale>
    </cfRule>
  </conditionalFormatting>
  <conditionalFormatting sqref="T29">
    <cfRule type="colorScale" priority="582">
      <colorScale>
        <cfvo type="min"/>
        <cfvo type="percentile" val="50"/>
        <cfvo type="max"/>
        <color rgb="FFF8696B"/>
        <color rgb="FFFCFCFF"/>
        <color rgb="FF63BE7B"/>
      </colorScale>
    </cfRule>
  </conditionalFormatting>
  <conditionalFormatting sqref="V29">
    <cfRule type="colorScale" priority="581">
      <colorScale>
        <cfvo type="min"/>
        <cfvo type="percentile" val="50"/>
        <cfvo type="max"/>
        <color rgb="FF63BE7B"/>
        <color rgb="FFFCFCFF"/>
        <color rgb="FFF8696B"/>
      </colorScale>
    </cfRule>
  </conditionalFormatting>
  <conditionalFormatting sqref="W29">
    <cfRule type="colorScale" priority="580">
      <colorScale>
        <cfvo type="min"/>
        <cfvo type="percentile" val="50"/>
        <cfvo type="max"/>
        <color rgb="FF63BE7B"/>
        <color rgb="FFFCFCFF"/>
        <color rgb="FFF8696B"/>
      </colorScale>
    </cfRule>
  </conditionalFormatting>
  <conditionalFormatting sqref="M29">
    <cfRule type="colorScale" priority="579">
      <colorScale>
        <cfvo type="min"/>
        <cfvo type="max"/>
        <color rgb="FFFCFCFF"/>
        <color rgb="FF63BE7B"/>
      </colorScale>
    </cfRule>
  </conditionalFormatting>
  <conditionalFormatting sqref="N29">
    <cfRule type="colorScale" priority="578">
      <colorScale>
        <cfvo type="min"/>
        <cfvo type="max"/>
        <color rgb="FFFCFCFF"/>
        <color rgb="FF63BE7B"/>
      </colorScale>
    </cfRule>
  </conditionalFormatting>
  <conditionalFormatting sqref="S29">
    <cfRule type="colorScale" priority="577">
      <colorScale>
        <cfvo type="min"/>
        <cfvo type="percentile" val="50"/>
        <cfvo type="max"/>
        <color rgb="FFF8696B"/>
        <color rgb="FFFCFCFF"/>
        <color rgb="FF63BE7B"/>
      </colorScale>
    </cfRule>
  </conditionalFormatting>
  <conditionalFormatting sqref="U29">
    <cfRule type="colorScale" priority="576">
      <colorScale>
        <cfvo type="min"/>
        <cfvo type="percentile" val="50"/>
        <cfvo type="max"/>
        <color rgb="FFF8696B"/>
        <color rgb="FFFCFCFF"/>
        <color rgb="FF63BE7B"/>
      </colorScale>
    </cfRule>
  </conditionalFormatting>
  <conditionalFormatting sqref="D29">
    <cfRule type="colorScale" priority="574">
      <colorScale>
        <cfvo type="min"/>
        <cfvo type="percentile" val="50"/>
        <cfvo type="max"/>
        <color rgb="FFF8696B"/>
        <color rgb="FFFCFCFF"/>
        <color rgb="FF63BE7B"/>
      </colorScale>
    </cfRule>
    <cfRule type="colorScale" priority="575">
      <colorScale>
        <cfvo type="min"/>
        <cfvo type="max"/>
        <color rgb="FFFCFCFF"/>
        <color rgb="FF63BE7B"/>
      </colorScale>
    </cfRule>
  </conditionalFormatting>
  <conditionalFormatting sqref="Q29">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onditionalFormatting>
  <conditionalFormatting sqref="D29">
    <cfRule type="colorScale" priority="571">
      <colorScale>
        <cfvo type="min"/>
        <cfvo type="percentile" val="50"/>
        <cfvo type="max"/>
        <color rgb="FFF8696B"/>
        <color rgb="FFFCFCFF"/>
        <color rgb="FF63BE7B"/>
      </colorScale>
    </cfRule>
  </conditionalFormatting>
  <conditionalFormatting sqref="G29">
    <cfRule type="colorScale" priority="570">
      <colorScale>
        <cfvo type="min"/>
        <cfvo type="max"/>
        <color rgb="FFFCFCFF"/>
        <color rgb="FF63BE7B"/>
      </colorScale>
    </cfRule>
  </conditionalFormatting>
  <conditionalFormatting sqref="J29">
    <cfRule type="colorScale" priority="569">
      <colorScale>
        <cfvo type="min"/>
        <cfvo type="max"/>
        <color rgb="FFFCFCFF"/>
        <color rgb="FF63BE7B"/>
      </colorScale>
    </cfRule>
  </conditionalFormatting>
  <conditionalFormatting sqref="M29">
    <cfRule type="colorScale" priority="568">
      <colorScale>
        <cfvo type="min"/>
        <cfvo type="max"/>
        <color rgb="FFFCFCFF"/>
        <color rgb="FF63BE7B"/>
      </colorScale>
    </cfRule>
  </conditionalFormatting>
  <conditionalFormatting sqref="N29">
    <cfRule type="colorScale" priority="567">
      <colorScale>
        <cfvo type="min"/>
        <cfvo type="max"/>
        <color rgb="FFFCFCFF"/>
        <color rgb="FF63BE7B"/>
      </colorScale>
    </cfRule>
  </conditionalFormatting>
  <conditionalFormatting sqref="O29">
    <cfRule type="colorScale" priority="566">
      <colorScale>
        <cfvo type="min"/>
        <cfvo type="percentile" val="50"/>
        <cfvo type="max"/>
        <color rgb="FF63BE7B"/>
        <color rgb="FFFCFCFF"/>
        <color rgb="FFF8696B"/>
      </colorScale>
    </cfRule>
  </conditionalFormatting>
  <conditionalFormatting sqref="P29">
    <cfRule type="colorScale" priority="565">
      <colorScale>
        <cfvo type="min"/>
        <cfvo type="percentile" val="50"/>
        <cfvo type="max"/>
        <color rgb="FF63BE7B"/>
        <color rgb="FFFCFCFF"/>
        <color rgb="FFF8696B"/>
      </colorScale>
    </cfRule>
  </conditionalFormatting>
  <conditionalFormatting sqref="Q29">
    <cfRule type="colorScale" priority="564">
      <colorScale>
        <cfvo type="min"/>
        <cfvo type="percentile" val="50"/>
        <cfvo type="max"/>
        <color rgb="FFF8696B"/>
        <color rgb="FFFCFCFF"/>
        <color rgb="FF63BE7B"/>
      </colorScale>
    </cfRule>
  </conditionalFormatting>
  <conditionalFormatting sqref="R29">
    <cfRule type="colorScale" priority="563">
      <colorScale>
        <cfvo type="min"/>
        <cfvo type="max"/>
        <color rgb="FFFCFCFF"/>
        <color rgb="FF63BE7B"/>
      </colorScale>
    </cfRule>
  </conditionalFormatting>
  <conditionalFormatting sqref="S29">
    <cfRule type="colorScale" priority="562">
      <colorScale>
        <cfvo type="min"/>
        <cfvo type="percentile" val="50"/>
        <cfvo type="max"/>
        <color rgb="FFF8696B"/>
        <color rgb="FFFCFCFF"/>
        <color rgb="FF63BE7B"/>
      </colorScale>
    </cfRule>
  </conditionalFormatting>
  <conditionalFormatting sqref="T29">
    <cfRule type="colorScale" priority="561">
      <colorScale>
        <cfvo type="min"/>
        <cfvo type="percentile" val="50"/>
        <cfvo type="max"/>
        <color rgb="FFF8696B"/>
        <color rgb="FFFCFCFF"/>
        <color rgb="FF63BE7B"/>
      </colorScale>
    </cfRule>
  </conditionalFormatting>
  <conditionalFormatting sqref="U29">
    <cfRule type="colorScale" priority="560">
      <colorScale>
        <cfvo type="min"/>
        <cfvo type="percentile" val="50"/>
        <cfvo type="max"/>
        <color rgb="FFF8696B"/>
        <color rgb="FFFCFCFF"/>
        <color rgb="FF63BE7B"/>
      </colorScale>
    </cfRule>
  </conditionalFormatting>
  <conditionalFormatting sqref="V29">
    <cfRule type="colorScale" priority="559">
      <colorScale>
        <cfvo type="min"/>
        <cfvo type="percentile" val="50"/>
        <cfvo type="max"/>
        <color rgb="FF63BE7B"/>
        <color rgb="FFFCFCFF"/>
        <color rgb="FFF8696B"/>
      </colorScale>
    </cfRule>
  </conditionalFormatting>
  <conditionalFormatting sqref="W29">
    <cfRule type="colorScale" priority="558">
      <colorScale>
        <cfvo type="min"/>
        <cfvo type="percentile" val="50"/>
        <cfvo type="max"/>
        <color rgb="FF63BE7B"/>
        <color rgb="FFFCFCFF"/>
        <color rgb="FFF8696B"/>
      </colorScale>
    </cfRule>
  </conditionalFormatting>
  <conditionalFormatting sqref="Q29">
    <cfRule type="colorScale" priority="557">
      <colorScale>
        <cfvo type="min"/>
        <cfvo type="percentile" val="50"/>
        <cfvo type="max"/>
        <color rgb="FFF8696B"/>
        <color rgb="FFFCFCFF"/>
        <color rgb="FF63BE7B"/>
      </colorScale>
    </cfRule>
  </conditionalFormatting>
  <conditionalFormatting sqref="R29">
    <cfRule type="colorScale" priority="556">
      <colorScale>
        <cfvo type="min"/>
        <cfvo type="max"/>
        <color rgb="FFFCFCFF"/>
        <color rgb="FF63BE7B"/>
      </colorScale>
    </cfRule>
  </conditionalFormatting>
  <conditionalFormatting sqref="S29">
    <cfRule type="colorScale" priority="555">
      <colorScale>
        <cfvo type="min"/>
        <cfvo type="percentile" val="50"/>
        <cfvo type="max"/>
        <color rgb="FFF8696B"/>
        <color rgb="FFFCFCFF"/>
        <color rgb="FF63BE7B"/>
      </colorScale>
    </cfRule>
  </conditionalFormatting>
  <conditionalFormatting sqref="T29">
    <cfRule type="colorScale" priority="554">
      <colorScale>
        <cfvo type="min"/>
        <cfvo type="percentile" val="50"/>
        <cfvo type="max"/>
        <color rgb="FFF8696B"/>
        <color rgb="FFFCFCFF"/>
        <color rgb="FF63BE7B"/>
      </colorScale>
    </cfRule>
  </conditionalFormatting>
  <conditionalFormatting sqref="U29">
    <cfRule type="colorScale" priority="553">
      <colorScale>
        <cfvo type="min"/>
        <cfvo type="percentile" val="50"/>
        <cfvo type="max"/>
        <color rgb="FFF8696B"/>
        <color rgb="FFFCFCFF"/>
        <color rgb="FF63BE7B"/>
      </colorScale>
    </cfRule>
  </conditionalFormatting>
  <conditionalFormatting sqref="V29">
    <cfRule type="colorScale" priority="552">
      <colorScale>
        <cfvo type="min"/>
        <cfvo type="percentile" val="50"/>
        <cfvo type="max"/>
        <color rgb="FF63BE7B"/>
        <color rgb="FFFCFCFF"/>
        <color rgb="FFF8696B"/>
      </colorScale>
    </cfRule>
  </conditionalFormatting>
  <conditionalFormatting sqref="W29">
    <cfRule type="colorScale" priority="551">
      <colorScale>
        <cfvo type="min"/>
        <cfvo type="percentile" val="50"/>
        <cfvo type="max"/>
        <color rgb="FF63BE7B"/>
        <color rgb="FFFCFCFF"/>
        <color rgb="FFF8696B"/>
      </colorScale>
    </cfRule>
  </conditionalFormatting>
  <conditionalFormatting sqref="D29">
    <cfRule type="colorScale" priority="550">
      <colorScale>
        <cfvo type="min"/>
        <cfvo type="percentile" val="50"/>
        <cfvo type="max"/>
        <color rgb="FFF8696B"/>
        <color rgb="FFFCFCFF"/>
        <color rgb="FF63BE7B"/>
      </colorScale>
    </cfRule>
  </conditionalFormatting>
  <conditionalFormatting sqref="G29">
    <cfRule type="colorScale" priority="549">
      <colorScale>
        <cfvo type="min"/>
        <cfvo type="max"/>
        <color rgb="FFFCFCFF"/>
        <color rgb="FF63BE7B"/>
      </colorScale>
    </cfRule>
  </conditionalFormatting>
  <conditionalFormatting sqref="J29">
    <cfRule type="colorScale" priority="548">
      <colorScale>
        <cfvo type="min"/>
        <cfvo type="max"/>
        <color rgb="FFFCFCFF"/>
        <color rgb="FF63BE7B"/>
      </colorScale>
    </cfRule>
  </conditionalFormatting>
  <conditionalFormatting sqref="M29">
    <cfRule type="colorScale" priority="547">
      <colorScale>
        <cfvo type="min"/>
        <cfvo type="max"/>
        <color rgb="FFFCFCFF"/>
        <color rgb="FF63BE7B"/>
      </colorScale>
    </cfRule>
  </conditionalFormatting>
  <conditionalFormatting sqref="N29">
    <cfRule type="colorScale" priority="546">
      <colorScale>
        <cfvo type="min"/>
        <cfvo type="max"/>
        <color rgb="FFFCFCFF"/>
        <color rgb="FF63BE7B"/>
      </colorScale>
    </cfRule>
  </conditionalFormatting>
  <conditionalFormatting sqref="O29">
    <cfRule type="colorScale" priority="545">
      <colorScale>
        <cfvo type="min"/>
        <cfvo type="percentile" val="50"/>
        <cfvo type="max"/>
        <color rgb="FF63BE7B"/>
        <color rgb="FFFCFCFF"/>
        <color rgb="FFF8696B"/>
      </colorScale>
    </cfRule>
  </conditionalFormatting>
  <conditionalFormatting sqref="P29">
    <cfRule type="colorScale" priority="544">
      <colorScale>
        <cfvo type="min"/>
        <cfvo type="percentile" val="50"/>
        <cfvo type="max"/>
        <color rgb="FF63BE7B"/>
        <color rgb="FFFCFCFF"/>
        <color rgb="FFF8696B"/>
      </colorScale>
    </cfRule>
  </conditionalFormatting>
  <conditionalFormatting sqref="Q29">
    <cfRule type="colorScale" priority="543">
      <colorScale>
        <cfvo type="min"/>
        <cfvo type="percentile" val="50"/>
        <cfvo type="max"/>
        <color rgb="FFF8696B"/>
        <color rgb="FFFCFCFF"/>
        <color rgb="FF63BE7B"/>
      </colorScale>
    </cfRule>
  </conditionalFormatting>
  <conditionalFormatting sqref="R29">
    <cfRule type="colorScale" priority="542">
      <colorScale>
        <cfvo type="min"/>
        <cfvo type="max"/>
        <color rgb="FFFCFCFF"/>
        <color rgb="FF63BE7B"/>
      </colorScale>
    </cfRule>
  </conditionalFormatting>
  <conditionalFormatting sqref="S29">
    <cfRule type="colorScale" priority="541">
      <colorScale>
        <cfvo type="min"/>
        <cfvo type="percentile" val="50"/>
        <cfvo type="max"/>
        <color rgb="FFF8696B"/>
        <color rgb="FFFCFCFF"/>
        <color rgb="FF63BE7B"/>
      </colorScale>
    </cfRule>
  </conditionalFormatting>
  <conditionalFormatting sqref="T29">
    <cfRule type="colorScale" priority="540">
      <colorScale>
        <cfvo type="min"/>
        <cfvo type="percentile" val="50"/>
        <cfvo type="max"/>
        <color rgb="FFF8696B"/>
        <color rgb="FFFCFCFF"/>
        <color rgb="FF63BE7B"/>
      </colorScale>
    </cfRule>
  </conditionalFormatting>
  <conditionalFormatting sqref="U29">
    <cfRule type="colorScale" priority="539">
      <colorScale>
        <cfvo type="min"/>
        <cfvo type="percentile" val="50"/>
        <cfvo type="max"/>
        <color rgb="FFF8696B"/>
        <color rgb="FFFCFCFF"/>
        <color rgb="FF63BE7B"/>
      </colorScale>
    </cfRule>
  </conditionalFormatting>
  <conditionalFormatting sqref="V29">
    <cfRule type="colorScale" priority="538">
      <colorScale>
        <cfvo type="min"/>
        <cfvo type="percentile" val="50"/>
        <cfvo type="max"/>
        <color rgb="FF63BE7B"/>
        <color rgb="FFFCFCFF"/>
        <color rgb="FFF8696B"/>
      </colorScale>
    </cfRule>
  </conditionalFormatting>
  <conditionalFormatting sqref="W29">
    <cfRule type="colorScale" priority="537">
      <colorScale>
        <cfvo type="min"/>
        <cfvo type="percentile" val="50"/>
        <cfvo type="max"/>
        <color rgb="FF63BE7B"/>
        <color rgb="FFFCFCFF"/>
        <color rgb="FFF8696B"/>
      </colorScale>
    </cfRule>
  </conditionalFormatting>
  <conditionalFormatting sqref="N26">
    <cfRule type="colorScale" priority="531">
      <colorScale>
        <cfvo type="min"/>
        <cfvo type="max"/>
        <color rgb="FFFCFCFF"/>
        <color rgb="FF63BE7B"/>
      </colorScale>
    </cfRule>
    <cfRule type="colorScale" priority="532">
      <colorScale>
        <cfvo type="min"/>
        <cfvo type="max"/>
        <color rgb="FFFCFCFF"/>
        <color rgb="FF63BE7B"/>
      </colorScale>
    </cfRule>
    <cfRule type="colorScale" priority="533">
      <colorScale>
        <cfvo type="min"/>
        <cfvo type="max"/>
        <color rgb="FFFCFCFF"/>
        <color rgb="FF63BE7B"/>
      </colorScale>
    </cfRule>
    <cfRule type="colorScale" priority="534">
      <colorScale>
        <cfvo type="min"/>
        <cfvo type="max"/>
        <color rgb="FFFCFCFF"/>
        <color rgb="FF63BE7B"/>
      </colorScale>
    </cfRule>
    <cfRule type="colorScale" priority="535">
      <colorScale>
        <cfvo type="min"/>
        <cfvo type="percentile" val="50"/>
        <cfvo type="max"/>
        <color rgb="FFF8696B"/>
        <color rgb="FFFFEB84"/>
        <color rgb="FF63BE7B"/>
      </colorScale>
    </cfRule>
    <cfRule type="colorScale" priority="536">
      <colorScale>
        <cfvo type="min"/>
        <cfvo type="max"/>
        <color rgb="FFFFEF9C"/>
        <color rgb="FF63BE7B"/>
      </colorScale>
    </cfRule>
  </conditionalFormatting>
  <conditionalFormatting sqref="D26">
    <cfRule type="colorScale" priority="530">
      <colorScale>
        <cfvo type="min"/>
        <cfvo type="percentile" val="50"/>
        <cfvo type="max"/>
        <color rgb="FFF8696B"/>
        <color rgb="FFFCFCFF"/>
        <color rgb="FF63BE7B"/>
      </colorScale>
    </cfRule>
  </conditionalFormatting>
  <conditionalFormatting sqref="E26">
    <cfRule type="colorScale" priority="529">
      <colorScale>
        <cfvo type="min"/>
        <cfvo type="max"/>
        <color rgb="FFFCFCFF"/>
        <color rgb="FF63BE7B"/>
      </colorScale>
    </cfRule>
  </conditionalFormatting>
  <conditionalFormatting sqref="E26:N26">
    <cfRule type="colorScale" priority="525">
      <colorScale>
        <cfvo type="min"/>
        <cfvo type="max"/>
        <color rgb="FFFCFCFF"/>
        <color rgb="FF63BE7B"/>
      </colorScale>
    </cfRule>
    <cfRule type="colorScale" priority="526">
      <colorScale>
        <cfvo type="min"/>
        <cfvo type="max"/>
        <color rgb="FFFCFCFF"/>
        <color rgb="FF63BE7B"/>
      </colorScale>
    </cfRule>
    <cfRule type="colorScale" priority="527">
      <colorScale>
        <cfvo type="min"/>
        <cfvo type="percentile" val="50"/>
        <cfvo type="max"/>
        <color rgb="FFF8696B"/>
        <color rgb="FFFFEB84"/>
        <color rgb="FF63BE7B"/>
      </colorScale>
    </cfRule>
    <cfRule type="colorScale" priority="528">
      <colorScale>
        <cfvo type="min"/>
        <cfvo type="max"/>
        <color rgb="FFFFEF9C"/>
        <color rgb="FF63BE7B"/>
      </colorScale>
    </cfRule>
  </conditionalFormatting>
  <conditionalFormatting sqref="F26">
    <cfRule type="colorScale" priority="524">
      <colorScale>
        <cfvo type="min"/>
        <cfvo type="max"/>
        <color rgb="FFFCFCFF"/>
        <color rgb="FF63BE7B"/>
      </colorScale>
    </cfRule>
  </conditionalFormatting>
  <conditionalFormatting sqref="G26">
    <cfRule type="colorScale" priority="523">
      <colorScale>
        <cfvo type="min"/>
        <cfvo type="max"/>
        <color rgb="FFFCFCFF"/>
        <color rgb="FF63BE7B"/>
      </colorScale>
    </cfRule>
  </conditionalFormatting>
  <conditionalFormatting sqref="K26:L26">
    <cfRule type="colorScale" priority="522">
      <colorScale>
        <cfvo type="min"/>
        <cfvo type="max"/>
        <color rgb="FFFCFCFF"/>
        <color rgb="FF63BE7B"/>
      </colorScale>
    </cfRule>
  </conditionalFormatting>
  <conditionalFormatting sqref="Q26:U26 W26">
    <cfRule type="colorScale" priority="521">
      <colorScale>
        <cfvo type="min"/>
        <cfvo type="max"/>
        <color rgb="FFFFEF9C"/>
        <color rgb="FF63BE7B"/>
      </colorScale>
    </cfRule>
  </conditionalFormatting>
  <conditionalFormatting sqref="R26:T26">
    <cfRule type="colorScale" priority="520">
      <colorScale>
        <cfvo type="min"/>
        <cfvo type="max"/>
        <color rgb="FFFCFCFF"/>
        <color rgb="FF63BE7B"/>
      </colorScale>
    </cfRule>
  </conditionalFormatting>
  <conditionalFormatting sqref="V26">
    <cfRule type="colorScale" priority="518">
      <colorScale>
        <cfvo type="min"/>
        <cfvo type="max"/>
        <color rgb="FFFFEF9C"/>
        <color rgb="FF63BE7B"/>
      </colorScale>
    </cfRule>
    <cfRule type="colorScale" priority="519">
      <colorScale>
        <cfvo type="min"/>
        <cfvo type="max"/>
        <color rgb="FFFFEF9C"/>
        <color rgb="FF63BE7B"/>
      </colorScale>
    </cfRule>
  </conditionalFormatting>
  <conditionalFormatting sqref="J26">
    <cfRule type="colorScale" priority="517">
      <colorScale>
        <cfvo type="min"/>
        <cfvo type="max"/>
        <color rgb="FFFCFCFF"/>
        <color rgb="FF63BE7B"/>
      </colorScale>
    </cfRule>
  </conditionalFormatting>
  <conditionalFormatting sqref="D26">
    <cfRule type="colorScale" priority="516">
      <colorScale>
        <cfvo type="min"/>
        <cfvo type="percentile" val="50"/>
        <cfvo type="max"/>
        <color rgb="FFF8696B"/>
        <color rgb="FFFCFCFF"/>
        <color rgb="FF63BE7B"/>
      </colorScale>
    </cfRule>
  </conditionalFormatting>
  <conditionalFormatting sqref="E26">
    <cfRule type="colorScale" priority="515">
      <colorScale>
        <cfvo type="min"/>
        <cfvo type="max"/>
        <color rgb="FFFCFCFF"/>
        <color rgb="FF63BE7B"/>
      </colorScale>
    </cfRule>
  </conditionalFormatting>
  <conditionalFormatting sqref="F26">
    <cfRule type="colorScale" priority="514">
      <colorScale>
        <cfvo type="min"/>
        <cfvo type="max"/>
        <color rgb="FFFCFCFF"/>
        <color rgb="FF63BE7B"/>
      </colorScale>
    </cfRule>
  </conditionalFormatting>
  <conditionalFormatting sqref="G26">
    <cfRule type="colorScale" priority="513">
      <colorScale>
        <cfvo type="min"/>
        <cfvo type="max"/>
        <color rgb="FFFCFCFF"/>
        <color rgb="FF63BE7B"/>
      </colorScale>
    </cfRule>
  </conditionalFormatting>
  <conditionalFormatting sqref="H26">
    <cfRule type="colorScale" priority="512">
      <colorScale>
        <cfvo type="min"/>
        <cfvo type="percentile" val="50"/>
        <cfvo type="max"/>
        <color rgb="FFF8696B"/>
        <color rgb="FFFCFCFF"/>
        <color rgb="FF63BE7B"/>
      </colorScale>
    </cfRule>
  </conditionalFormatting>
  <conditionalFormatting sqref="H26">
    <cfRule type="colorScale" priority="508">
      <colorScale>
        <cfvo type="min"/>
        <cfvo type="percentile" val="50"/>
        <cfvo type="max"/>
        <color rgb="FFF8696B"/>
        <color rgb="FFFCFCFF"/>
        <color rgb="FF5A8AC6"/>
      </colorScale>
    </cfRule>
    <cfRule type="colorScale" priority="509">
      <colorScale>
        <cfvo type="min"/>
        <cfvo type="percentile" val="50"/>
        <cfvo type="max"/>
        <color rgb="FFF8696B"/>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CFCFF"/>
        <color rgb="FF63BE7B"/>
      </colorScale>
    </cfRule>
  </conditionalFormatting>
  <conditionalFormatting sqref="K26:L26">
    <cfRule type="colorScale" priority="507">
      <colorScale>
        <cfvo type="min"/>
        <cfvo type="max"/>
        <color rgb="FFFCFCFF"/>
        <color rgb="FF63BE7B"/>
      </colorScale>
    </cfRule>
  </conditionalFormatting>
  <conditionalFormatting sqref="I26">
    <cfRule type="colorScale" priority="506">
      <colorScale>
        <cfvo type="min"/>
        <cfvo type="percentile" val="50"/>
        <cfvo type="max"/>
        <color rgb="FFF8696B"/>
        <color rgb="FFFCFCFF"/>
        <color rgb="FF63BE7B"/>
      </colorScale>
    </cfRule>
  </conditionalFormatting>
  <conditionalFormatting sqref="I26">
    <cfRule type="colorScale" priority="502">
      <colorScale>
        <cfvo type="min"/>
        <cfvo type="percentile" val="50"/>
        <cfvo type="max"/>
        <color rgb="FFF8696B"/>
        <color rgb="FFFCFCFF"/>
        <color rgb="FF5A8AC6"/>
      </colorScale>
    </cfRule>
    <cfRule type="colorScale" priority="503">
      <colorScale>
        <cfvo type="min"/>
        <cfvo type="percentile" val="50"/>
        <cfvo type="max"/>
        <color rgb="FFF8696B"/>
        <color rgb="FFFCFCFF"/>
        <color rgb="FF63BE7B"/>
      </colorScale>
    </cfRule>
    <cfRule type="colorScale" priority="504">
      <colorScale>
        <cfvo type="min"/>
        <cfvo type="max"/>
        <color rgb="FFFCFCFF"/>
        <color rgb="FF63BE7B"/>
      </colorScale>
    </cfRule>
    <cfRule type="colorScale" priority="505">
      <colorScale>
        <cfvo type="min"/>
        <cfvo type="percentile" val="50"/>
        <cfvo type="max"/>
        <color rgb="FFF8696B"/>
        <color rgb="FFFCFCFF"/>
        <color rgb="FF63BE7B"/>
      </colorScale>
    </cfRule>
  </conditionalFormatting>
  <conditionalFormatting sqref="O26">
    <cfRule type="colorScale" priority="501">
      <colorScale>
        <cfvo type="min"/>
        <cfvo type="percentile" val="50"/>
        <cfvo type="max"/>
        <color rgb="FF63BE7B"/>
        <color rgb="FFFCFCFF"/>
        <color rgb="FFF8696B"/>
      </colorScale>
    </cfRule>
  </conditionalFormatting>
  <conditionalFormatting sqref="O26">
    <cfRule type="colorScale" priority="500">
      <colorScale>
        <cfvo type="min"/>
        <cfvo type="percentile" val="50"/>
        <cfvo type="max"/>
        <color rgb="FF63BE7B"/>
        <color rgb="FFFCFCFF"/>
        <color rgb="FFF8696B"/>
      </colorScale>
    </cfRule>
  </conditionalFormatting>
  <conditionalFormatting sqref="P26">
    <cfRule type="colorScale" priority="498">
      <colorScale>
        <cfvo type="min"/>
        <cfvo type="percentile" val="50"/>
        <cfvo type="max"/>
        <color rgb="FF63BE7B"/>
        <color rgb="FFFCFCFF"/>
        <color rgb="FFF8696B"/>
      </colorScale>
    </cfRule>
    <cfRule type="colorScale" priority="499">
      <colorScale>
        <cfvo type="min"/>
        <cfvo type="max"/>
        <color rgb="FFFCFCFF"/>
        <color rgb="FFF8696B"/>
      </colorScale>
    </cfRule>
  </conditionalFormatting>
  <conditionalFormatting sqref="P26">
    <cfRule type="colorScale" priority="497">
      <colorScale>
        <cfvo type="min"/>
        <cfvo type="percentile" val="50"/>
        <cfvo type="max"/>
        <color rgb="FF63BE7B"/>
        <color rgb="FFFCFCFF"/>
        <color rgb="FFF8696B"/>
      </colorScale>
    </cfRule>
  </conditionalFormatting>
  <conditionalFormatting sqref="Q26">
    <cfRule type="colorScale" priority="495">
      <colorScale>
        <cfvo type="min"/>
        <cfvo type="percentile" val="50"/>
        <cfvo type="max"/>
        <color rgb="FFF8696B"/>
        <color rgb="FFFCFCFF"/>
        <color rgb="FF63BE7B"/>
      </colorScale>
    </cfRule>
    <cfRule type="colorScale" priority="496">
      <colorScale>
        <cfvo type="min"/>
        <cfvo type="max"/>
        <color rgb="FFFCFCFF"/>
        <color rgb="FF63BE7B"/>
      </colorScale>
    </cfRule>
  </conditionalFormatting>
  <conditionalFormatting sqref="Q26">
    <cfRule type="colorScale" priority="493">
      <colorScale>
        <cfvo type="min"/>
        <cfvo type="max"/>
        <color rgb="FFFCFCFF"/>
        <color rgb="FF63BE7B"/>
      </colorScale>
    </cfRule>
    <cfRule type="colorScale" priority="494">
      <colorScale>
        <cfvo type="min"/>
        <cfvo type="max"/>
        <color rgb="FFFFEF9C"/>
        <color rgb="FF63BE7B"/>
      </colorScale>
    </cfRule>
  </conditionalFormatting>
  <conditionalFormatting sqref="Q26">
    <cfRule type="colorScale" priority="492">
      <colorScale>
        <cfvo type="min"/>
        <cfvo type="max"/>
        <color rgb="FFFFEF9C"/>
        <color rgb="FF63BE7B"/>
      </colorScale>
    </cfRule>
  </conditionalFormatting>
  <conditionalFormatting sqref="R26:T26">
    <cfRule type="colorScale" priority="490">
      <colorScale>
        <cfvo type="min"/>
        <cfvo type="max"/>
        <color rgb="FFFCFCFF"/>
        <color rgb="FF63BE7B"/>
      </colorScale>
    </cfRule>
    <cfRule type="colorScale" priority="491">
      <colorScale>
        <cfvo type="min"/>
        <cfvo type="max"/>
        <color rgb="FFFFEF9C"/>
        <color rgb="FF63BE7B"/>
      </colorScale>
    </cfRule>
  </conditionalFormatting>
  <conditionalFormatting sqref="R26:T26">
    <cfRule type="colorScale" priority="489">
      <colorScale>
        <cfvo type="min"/>
        <cfvo type="max"/>
        <color rgb="FFFFEF9C"/>
        <color rgb="FF63BE7B"/>
      </colorScale>
    </cfRule>
  </conditionalFormatting>
  <conditionalFormatting sqref="S26:T26">
    <cfRule type="colorScale" priority="487">
      <colorScale>
        <cfvo type="min"/>
        <cfvo type="percentile" val="50"/>
        <cfvo type="max"/>
        <color rgb="FFF8696B"/>
        <color rgb="FFFCFCFF"/>
        <color rgb="FF63BE7B"/>
      </colorScale>
    </cfRule>
    <cfRule type="colorScale" priority="488">
      <colorScale>
        <cfvo type="min"/>
        <cfvo type="max"/>
        <color rgb="FFFCFCFF"/>
        <color rgb="FF63BE7B"/>
      </colorScale>
    </cfRule>
  </conditionalFormatting>
  <conditionalFormatting sqref="S26:T26">
    <cfRule type="colorScale" priority="485">
      <colorScale>
        <cfvo type="min"/>
        <cfvo type="max"/>
        <color rgb="FFFCFCFF"/>
        <color rgb="FF63BE7B"/>
      </colorScale>
    </cfRule>
    <cfRule type="colorScale" priority="486">
      <colorScale>
        <cfvo type="min"/>
        <cfvo type="max"/>
        <color rgb="FFFFEF9C"/>
        <color rgb="FF63BE7B"/>
      </colorScale>
    </cfRule>
  </conditionalFormatting>
  <conditionalFormatting sqref="S26:T26">
    <cfRule type="colorScale" priority="484">
      <colorScale>
        <cfvo type="min"/>
        <cfvo type="max"/>
        <color rgb="FFFFEF9C"/>
        <color rgb="FF63BE7B"/>
      </colorScale>
    </cfRule>
  </conditionalFormatting>
  <conditionalFormatting sqref="U26">
    <cfRule type="colorScale" priority="483">
      <colorScale>
        <cfvo type="min"/>
        <cfvo type="percentile" val="50"/>
        <cfvo type="max"/>
        <color rgb="FFF8696B"/>
        <color rgb="FFFCFCFF"/>
        <color rgb="FF63BE7B"/>
      </colorScale>
    </cfRule>
  </conditionalFormatting>
  <conditionalFormatting sqref="U26">
    <cfRule type="colorScale" priority="482">
      <colorScale>
        <cfvo type="min"/>
        <cfvo type="max"/>
        <color rgb="FFFCFCFF"/>
        <color rgb="FF63BE7B"/>
      </colorScale>
    </cfRule>
  </conditionalFormatting>
  <conditionalFormatting sqref="U26 W26">
    <cfRule type="colorScale" priority="480">
      <colorScale>
        <cfvo type="min"/>
        <cfvo type="max"/>
        <color rgb="FFFFEF9C"/>
        <color rgb="FF63BE7B"/>
      </colorScale>
    </cfRule>
    <cfRule type="colorScale" priority="481">
      <colorScale>
        <cfvo type="min"/>
        <cfvo type="max"/>
        <color rgb="FFFFEF9C"/>
        <color rgb="FF63BE7B"/>
      </colorScale>
    </cfRule>
  </conditionalFormatting>
  <conditionalFormatting sqref="W26">
    <cfRule type="colorScale" priority="479">
      <colorScale>
        <cfvo type="min"/>
        <cfvo type="percentile" val="50"/>
        <cfvo type="max"/>
        <color rgb="FF63BE7B"/>
        <color rgb="FFFCFCFF"/>
        <color rgb="FFF8696B"/>
      </colorScale>
    </cfRule>
  </conditionalFormatting>
  <conditionalFormatting sqref="W26">
    <cfRule type="colorScale" priority="477">
      <colorScale>
        <cfvo type="min"/>
        <cfvo type="percentile" val="50"/>
        <cfvo type="max"/>
        <color rgb="FF63BE7B"/>
        <color rgb="FFFCFCFF"/>
        <color rgb="FFF8696B"/>
      </colorScale>
    </cfRule>
    <cfRule type="colorScale" priority="478">
      <colorScale>
        <cfvo type="min"/>
        <cfvo type="max"/>
        <color rgb="FF63BE7B"/>
        <color rgb="FFFCFCFF"/>
      </colorScale>
    </cfRule>
  </conditionalFormatting>
  <conditionalFormatting sqref="J26">
    <cfRule type="colorScale" priority="476">
      <colorScale>
        <cfvo type="min"/>
        <cfvo type="max"/>
        <color rgb="FFFCFCFF"/>
        <color rgb="FF63BE7B"/>
      </colorScale>
    </cfRule>
  </conditionalFormatting>
  <conditionalFormatting sqref="D26">
    <cfRule type="colorScale" priority="475">
      <colorScale>
        <cfvo type="min"/>
        <cfvo type="percentile" val="50"/>
        <cfvo type="max"/>
        <color rgb="FFF8696B"/>
        <color rgb="FFFCFCFF"/>
        <color rgb="FF63BE7B"/>
      </colorScale>
    </cfRule>
  </conditionalFormatting>
  <conditionalFormatting sqref="E26">
    <cfRule type="colorScale" priority="474">
      <colorScale>
        <cfvo type="min"/>
        <cfvo type="max"/>
        <color rgb="FFFCFCFF"/>
        <color rgb="FF63BE7B"/>
      </colorScale>
    </cfRule>
  </conditionalFormatting>
  <conditionalFormatting sqref="F26">
    <cfRule type="colorScale" priority="473">
      <colorScale>
        <cfvo type="min"/>
        <cfvo type="max"/>
        <color rgb="FFFCFCFF"/>
        <color rgb="FF63BE7B"/>
      </colorScale>
    </cfRule>
  </conditionalFormatting>
  <conditionalFormatting sqref="H26">
    <cfRule type="colorScale" priority="472">
      <colorScale>
        <cfvo type="min"/>
        <cfvo type="percentile" val="50"/>
        <cfvo type="max"/>
        <color rgb="FFF8696B"/>
        <color rgb="FFFCFCFF"/>
        <color rgb="FF63BE7B"/>
      </colorScale>
    </cfRule>
  </conditionalFormatting>
  <conditionalFormatting sqref="I26">
    <cfRule type="colorScale" priority="471">
      <colorScale>
        <cfvo type="min"/>
        <cfvo type="percentile" val="50"/>
        <cfvo type="max"/>
        <color rgb="FFF8696B"/>
        <color rgb="FFFCFCFF"/>
        <color rgb="FF63BE7B"/>
      </colorScale>
    </cfRule>
  </conditionalFormatting>
  <conditionalFormatting sqref="O26">
    <cfRule type="colorScale" priority="470">
      <colorScale>
        <cfvo type="min"/>
        <cfvo type="percentile" val="50"/>
        <cfvo type="max"/>
        <color rgb="FF63BE7B"/>
        <color rgb="FFFCFCFF"/>
        <color rgb="FFF8696B"/>
      </colorScale>
    </cfRule>
  </conditionalFormatting>
  <conditionalFormatting sqref="U26">
    <cfRule type="colorScale" priority="469">
      <colorScale>
        <cfvo type="min"/>
        <cfvo type="percentile" val="50"/>
        <cfvo type="max"/>
        <color rgb="FFF8696B"/>
        <color rgb="FFFCFCFF"/>
        <color rgb="FF63BE7B"/>
      </colorScale>
    </cfRule>
  </conditionalFormatting>
  <conditionalFormatting sqref="W26">
    <cfRule type="colorScale" priority="468">
      <colorScale>
        <cfvo type="min"/>
        <cfvo type="percentile" val="50"/>
        <cfvo type="max"/>
        <color rgb="FF63BE7B"/>
        <color rgb="FFFCFCFF"/>
        <color rgb="FFF8696B"/>
      </colorScale>
    </cfRule>
  </conditionalFormatting>
  <conditionalFormatting sqref="K26">
    <cfRule type="colorScale" priority="467">
      <colorScale>
        <cfvo type="min"/>
        <cfvo type="percentile" val="50"/>
        <cfvo type="max"/>
        <color rgb="FFF8696B"/>
        <color rgb="FFFCFCFF"/>
        <color rgb="FF63BE7B"/>
      </colorScale>
    </cfRule>
  </conditionalFormatting>
  <conditionalFormatting sqref="L26">
    <cfRule type="colorScale" priority="466">
      <colorScale>
        <cfvo type="min"/>
        <cfvo type="percentile" val="50"/>
        <cfvo type="max"/>
        <color rgb="FFF8696B"/>
        <color rgb="FFFCFCFF"/>
        <color rgb="FF63BE7B"/>
      </colorScale>
    </cfRule>
  </conditionalFormatting>
  <conditionalFormatting sqref="F26">
    <cfRule type="colorScale" priority="465">
      <colorScale>
        <cfvo type="min"/>
        <cfvo type="max"/>
        <color rgb="FFFCFCFF"/>
        <color rgb="FF63BE7B"/>
      </colorScale>
    </cfRule>
  </conditionalFormatting>
  <conditionalFormatting sqref="G26">
    <cfRule type="colorScale" priority="463">
      <colorScale>
        <cfvo type="min"/>
        <cfvo type="max"/>
        <color rgb="FFFCFCFF"/>
        <color rgb="FF63BE7B"/>
      </colorScale>
    </cfRule>
    <cfRule type="colorScale" priority="464">
      <colorScale>
        <cfvo type="min"/>
        <cfvo type="percentile" val="50"/>
        <cfvo type="max"/>
        <color rgb="FFF8696B"/>
        <color rgb="FFFCFCFF"/>
        <color rgb="FF63BE7B"/>
      </colorScale>
    </cfRule>
  </conditionalFormatting>
  <conditionalFormatting sqref="P26">
    <cfRule type="colorScale" priority="462">
      <colorScale>
        <cfvo type="min"/>
        <cfvo type="percentile" val="50"/>
        <cfvo type="max"/>
        <color rgb="FF63BE7B"/>
        <color rgb="FFFCFCFF"/>
        <color rgb="FFF8696B"/>
      </colorScale>
    </cfRule>
  </conditionalFormatting>
  <conditionalFormatting sqref="Q26">
    <cfRule type="colorScale" priority="461">
      <colorScale>
        <cfvo type="min"/>
        <cfvo type="percentile" val="50"/>
        <cfvo type="max"/>
        <color rgb="FFF8696B"/>
        <color rgb="FFFCFCFF"/>
        <color rgb="FF63BE7B"/>
      </colorScale>
    </cfRule>
  </conditionalFormatting>
  <conditionalFormatting sqref="J26">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D26">
    <cfRule type="colorScale" priority="458">
      <colorScale>
        <cfvo type="min"/>
        <cfvo type="percentile" val="50"/>
        <cfvo type="max"/>
        <color rgb="FFF8696B"/>
        <color rgb="FFFCFCFF"/>
        <color rgb="FF63BE7B"/>
      </colorScale>
    </cfRule>
  </conditionalFormatting>
  <conditionalFormatting sqref="K26">
    <cfRule type="colorScale" priority="457">
      <colorScale>
        <cfvo type="min"/>
        <cfvo type="percentile" val="50"/>
        <cfvo type="max"/>
        <color rgb="FFF8696B"/>
        <color rgb="FFFCFCFF"/>
        <color rgb="FF63BE7B"/>
      </colorScale>
    </cfRule>
  </conditionalFormatting>
  <conditionalFormatting sqref="L26">
    <cfRule type="colorScale" priority="456">
      <colorScale>
        <cfvo type="min"/>
        <cfvo type="percentile" val="50"/>
        <cfvo type="max"/>
        <color rgb="FFF8696B"/>
        <color rgb="FFFCFCFF"/>
        <color rgb="FF63BE7B"/>
      </colorScale>
    </cfRule>
  </conditionalFormatting>
  <conditionalFormatting sqref="E26">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onditionalFormatting>
  <conditionalFormatting sqref="E26">
    <cfRule type="colorScale" priority="453">
      <colorScale>
        <cfvo type="min"/>
        <cfvo type="percentile" val="50"/>
        <cfvo type="max"/>
        <color rgb="FFF8696B"/>
        <color rgb="FFFCFCFF"/>
        <color rgb="FF63BE7B"/>
      </colorScale>
    </cfRule>
  </conditionalFormatting>
  <conditionalFormatting sqref="E26">
    <cfRule type="colorScale" priority="452">
      <colorScale>
        <cfvo type="min"/>
        <cfvo type="max"/>
        <color rgb="FFFCFCFF"/>
        <color rgb="FF63BE7B"/>
      </colorScale>
    </cfRule>
  </conditionalFormatting>
  <conditionalFormatting sqref="F26">
    <cfRule type="colorScale" priority="450">
      <colorScale>
        <cfvo type="min"/>
        <cfvo type="percentile" val="50"/>
        <cfvo type="max"/>
        <color rgb="FFF8696B"/>
        <color rgb="FFFCFCFF"/>
        <color rgb="FF63BE7B"/>
      </colorScale>
    </cfRule>
    <cfRule type="colorScale" priority="451">
      <colorScale>
        <cfvo type="min"/>
        <cfvo type="max"/>
        <color rgb="FFFCFCFF"/>
        <color rgb="FF63BE7B"/>
      </colorScale>
    </cfRule>
  </conditionalFormatting>
  <conditionalFormatting sqref="F26">
    <cfRule type="colorScale" priority="449">
      <colorScale>
        <cfvo type="min"/>
        <cfvo type="percentile" val="50"/>
        <cfvo type="max"/>
        <color rgb="FFF8696B"/>
        <color rgb="FFFCFCFF"/>
        <color rgb="FF63BE7B"/>
      </colorScale>
    </cfRule>
  </conditionalFormatting>
  <conditionalFormatting sqref="G26">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onditionalFormatting>
  <conditionalFormatting sqref="G26">
    <cfRule type="colorScale" priority="445">
      <colorScale>
        <cfvo type="min"/>
        <cfvo type="max"/>
        <color rgb="FFFCFCFF"/>
        <color rgb="FF63BE7B"/>
      </colorScale>
    </cfRule>
    <cfRule type="colorScale" priority="446">
      <colorScale>
        <cfvo type="min"/>
        <cfvo type="percentile" val="50"/>
        <cfvo type="max"/>
        <color rgb="FFF8696B"/>
        <color rgb="FFFCFCFF"/>
        <color rgb="FF63BE7B"/>
      </colorScale>
    </cfRule>
  </conditionalFormatting>
  <conditionalFormatting sqref="G26">
    <cfRule type="colorScale" priority="444">
      <colorScale>
        <cfvo type="min"/>
        <cfvo type="max"/>
        <color rgb="FFFCFCFF"/>
        <color rgb="FF63BE7B"/>
      </colorScale>
    </cfRule>
  </conditionalFormatting>
  <conditionalFormatting sqref="H26">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onditionalFormatting>
  <conditionalFormatting sqref="H26">
    <cfRule type="colorScale" priority="441">
      <colorScale>
        <cfvo type="min"/>
        <cfvo type="percentile" val="50"/>
        <cfvo type="max"/>
        <color rgb="FFF8696B"/>
        <color rgb="FFFCFCFF"/>
        <color rgb="FF63BE7B"/>
      </colorScale>
    </cfRule>
  </conditionalFormatting>
  <conditionalFormatting sqref="I26">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onditionalFormatting>
  <conditionalFormatting sqref="I26">
    <cfRule type="colorScale" priority="438">
      <colorScale>
        <cfvo type="min"/>
        <cfvo type="percentile" val="50"/>
        <cfvo type="max"/>
        <color rgb="FFF8696B"/>
        <color rgb="FFFCFCFF"/>
        <color rgb="FF63BE7B"/>
      </colorScale>
    </cfRule>
  </conditionalFormatting>
  <conditionalFormatting sqref="K26:L26">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onditionalFormatting>
  <conditionalFormatting sqref="O26">
    <cfRule type="colorScale" priority="435">
      <colorScale>
        <cfvo type="min"/>
        <cfvo type="percentile" val="50"/>
        <cfvo type="max"/>
        <color rgb="FF63BE7B"/>
        <color rgb="FFFCFCFF"/>
        <color rgb="FFF8696B"/>
      </colorScale>
    </cfRule>
  </conditionalFormatting>
  <conditionalFormatting sqref="P26">
    <cfRule type="colorScale" priority="434">
      <colorScale>
        <cfvo type="min"/>
        <cfvo type="percentile" val="50"/>
        <cfvo type="max"/>
        <color rgb="FF63BE7B"/>
        <color rgb="FFFCFCFF"/>
        <color rgb="FFF8696B"/>
      </colorScale>
    </cfRule>
  </conditionalFormatting>
  <conditionalFormatting sqref="Q26">
    <cfRule type="colorScale" priority="433">
      <colorScale>
        <cfvo type="min"/>
        <cfvo type="percentile" val="50"/>
        <cfvo type="max"/>
        <color rgb="FFF8696B"/>
        <color rgb="FFFCFCFF"/>
        <color rgb="FF63BE7B"/>
      </colorScale>
    </cfRule>
  </conditionalFormatting>
  <conditionalFormatting sqref="R26">
    <cfRule type="colorScale" priority="432">
      <colorScale>
        <cfvo type="min"/>
        <cfvo type="max"/>
        <color rgb="FFFCFCFF"/>
        <color rgb="FF63BE7B"/>
      </colorScale>
    </cfRule>
  </conditionalFormatting>
  <conditionalFormatting sqref="R26">
    <cfRule type="colorScale" priority="430">
      <colorScale>
        <cfvo type="min"/>
        <cfvo type="max"/>
        <color rgb="FFFCFCFF"/>
        <color rgb="FF63BE7B"/>
      </colorScale>
    </cfRule>
    <cfRule type="colorScale" priority="431">
      <colorScale>
        <cfvo type="min"/>
        <cfvo type="percentile" val="50"/>
        <cfvo type="max"/>
        <color rgb="FFF8696B"/>
        <color rgb="FFFCFCFF"/>
        <color rgb="FF63BE7B"/>
      </colorScale>
    </cfRule>
  </conditionalFormatting>
  <conditionalFormatting sqref="R26:T26">
    <cfRule type="colorScale" priority="428">
      <colorScale>
        <cfvo type="min"/>
        <cfvo type="percentile" val="50"/>
        <cfvo type="max"/>
        <color rgb="FFF8696B"/>
        <color rgb="FFFCFCFF"/>
        <color rgb="FF63BE7B"/>
      </colorScale>
    </cfRule>
    <cfRule type="colorScale" priority="429">
      <colorScale>
        <cfvo type="min"/>
        <cfvo type="max"/>
        <color rgb="FFFCFCFF"/>
        <color rgb="FF63BE7B"/>
      </colorScale>
    </cfRule>
  </conditionalFormatting>
  <conditionalFormatting sqref="S26:T26">
    <cfRule type="colorScale" priority="427">
      <colorScale>
        <cfvo type="min"/>
        <cfvo type="max"/>
        <color rgb="FFFCFCFF"/>
        <color rgb="FF63BE7B"/>
      </colorScale>
    </cfRule>
  </conditionalFormatting>
  <conditionalFormatting sqref="S26:T26">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onditionalFormatting>
  <conditionalFormatting sqref="S26:T26">
    <cfRule type="colorScale" priority="423">
      <colorScale>
        <cfvo type="min"/>
        <cfvo type="max"/>
        <color rgb="FFFCFCFF"/>
        <color rgb="FF63BE7B"/>
      </colorScale>
    </cfRule>
    <cfRule type="colorScale" priority="424">
      <colorScale>
        <cfvo type="min"/>
        <cfvo type="percentile" val="50"/>
        <cfvo type="max"/>
        <color rgb="FFF8696B"/>
        <color rgb="FFFCFCFF"/>
        <color rgb="FF63BE7B"/>
      </colorScale>
    </cfRule>
  </conditionalFormatting>
  <conditionalFormatting sqref="S26:T26">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onditionalFormatting>
  <conditionalFormatting sqref="U26">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onditionalFormatting>
  <conditionalFormatting sqref="U26">
    <cfRule type="colorScale" priority="418">
      <colorScale>
        <cfvo type="min"/>
        <cfvo type="percentile" val="50"/>
        <cfvo type="max"/>
        <color rgb="FFF8696B"/>
        <color rgb="FFFCFCFF"/>
        <color rgb="FF63BE7B"/>
      </colorScale>
    </cfRule>
  </conditionalFormatting>
  <conditionalFormatting sqref="V26">
    <cfRule type="colorScale" priority="410">
      <colorScale>
        <cfvo type="min"/>
        <cfvo type="max"/>
        <color rgb="FFFFEF9C"/>
        <color rgb="FF63BE7B"/>
      </colorScale>
    </cfRule>
    <cfRule type="colorScale" priority="411">
      <colorScale>
        <cfvo type="min"/>
        <cfvo type="percentile" val="50"/>
        <cfvo type="max"/>
        <color rgb="FF63BE7B"/>
        <color rgb="FFFCFCFF"/>
        <color rgb="FFF8696B"/>
      </colorScale>
    </cfRule>
    <cfRule type="colorScale" priority="412">
      <colorScale>
        <cfvo type="min"/>
        <cfvo type="percentile" val="50"/>
        <cfvo type="max"/>
        <color rgb="FF63BE7B"/>
        <color rgb="FFFCFCFF"/>
        <color rgb="FFF8696B"/>
      </colorScale>
    </cfRule>
    <cfRule type="colorScale" priority="413">
      <colorScale>
        <cfvo type="min"/>
        <cfvo type="max"/>
        <color rgb="FF63BE7B"/>
        <color rgb="FFFCFCFF"/>
      </colorScale>
    </cfRule>
    <cfRule type="colorScale" priority="414">
      <colorScale>
        <cfvo type="min"/>
        <cfvo type="percentile" val="50"/>
        <cfvo type="max"/>
        <color rgb="FF63BE7B"/>
        <color rgb="FFFCFCFF"/>
        <color rgb="FFF8696B"/>
      </colorScale>
    </cfRule>
    <cfRule type="colorScale" priority="415">
      <colorScale>
        <cfvo type="min"/>
        <cfvo type="max"/>
        <color rgb="FFFFEF9C"/>
        <color rgb="FF63BE7B"/>
      </colorScale>
    </cfRule>
    <cfRule type="colorScale" priority="416">
      <colorScale>
        <cfvo type="min"/>
        <cfvo type="max"/>
        <color rgb="FFFFEF9C"/>
        <color rgb="FF63BE7B"/>
      </colorScale>
    </cfRule>
    <cfRule type="colorScale" priority="417">
      <colorScale>
        <cfvo type="min"/>
        <cfvo type="max"/>
        <color rgb="FFFFEF9C"/>
        <color rgb="FF63BE7B"/>
      </colorScale>
    </cfRule>
  </conditionalFormatting>
  <conditionalFormatting sqref="V26">
    <cfRule type="colorScale" priority="409">
      <colorScale>
        <cfvo type="min"/>
        <cfvo type="percentile" val="50"/>
        <cfvo type="max"/>
        <color rgb="FF63BE7B"/>
        <color rgb="FFFCFCFF"/>
        <color rgb="FFF8696B"/>
      </colorScale>
    </cfRule>
  </conditionalFormatting>
  <conditionalFormatting sqref="W26">
    <cfRule type="colorScale" priority="408">
      <colorScale>
        <cfvo type="min"/>
        <cfvo type="percentile" val="50"/>
        <cfvo type="max"/>
        <color rgb="FF63BE7B"/>
        <color rgb="FFFCFCFF"/>
        <color rgb="FFF8696B"/>
      </colorScale>
    </cfRule>
  </conditionalFormatting>
  <conditionalFormatting sqref="J26">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J26">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onditionalFormatting>
  <conditionalFormatting sqref="J26">
    <cfRule type="colorScale" priority="403">
      <colorScale>
        <cfvo type="min"/>
        <cfvo type="max"/>
        <color rgb="FFFCFCFF"/>
        <color rgb="FF63BE7B"/>
      </colorScale>
    </cfRule>
  </conditionalFormatting>
  <conditionalFormatting sqref="S26:T26">
    <cfRule type="colorScale" priority="402">
      <colorScale>
        <cfvo type="min"/>
        <cfvo type="percentile" val="50"/>
        <cfvo type="max"/>
        <color rgb="FFF8696B"/>
        <color rgb="FFFCFCFF"/>
        <color rgb="FF63BE7B"/>
      </colorScale>
    </cfRule>
  </conditionalFormatting>
  <conditionalFormatting sqref="F26">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G26">
    <cfRule type="colorScale" priority="398">
      <colorScale>
        <cfvo type="min"/>
        <cfvo type="percentile" val="50"/>
        <cfvo type="max"/>
        <color rgb="FFF8696B"/>
        <color rgb="FFFCFCFF"/>
        <color rgb="FF63BE7B"/>
      </colorScale>
    </cfRule>
    <cfRule type="colorScale" priority="399">
      <colorScale>
        <cfvo type="min"/>
        <cfvo type="max"/>
        <color rgb="FFFCFCFF"/>
        <color rgb="FF63BE7B"/>
      </colorScale>
    </cfRule>
  </conditionalFormatting>
  <conditionalFormatting sqref="R26">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S26:T26">
    <cfRule type="colorScale" priority="395">
      <colorScale>
        <cfvo type="min"/>
        <cfvo type="percentile" val="50"/>
        <cfvo type="max"/>
        <color rgb="FFF8696B"/>
        <color rgb="FFFCFCFF"/>
        <color rgb="FF63BE7B"/>
      </colorScale>
    </cfRule>
  </conditionalFormatting>
  <conditionalFormatting sqref="J26">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R26">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onditionalFormatting>
  <conditionalFormatting sqref="H26">
    <cfRule type="colorScale" priority="390">
      <colorScale>
        <cfvo type="min"/>
        <cfvo type="max"/>
        <color rgb="FFFCFCFF"/>
        <color rgb="FF63BE7B"/>
      </colorScale>
    </cfRule>
  </conditionalFormatting>
  <conditionalFormatting sqref="I26">
    <cfRule type="colorScale" priority="389">
      <colorScale>
        <cfvo type="min"/>
        <cfvo type="max"/>
        <color rgb="FFFCFCFF"/>
        <color rgb="FF63BE7B"/>
      </colorScale>
    </cfRule>
  </conditionalFormatting>
  <conditionalFormatting sqref="K26">
    <cfRule type="colorScale" priority="388">
      <colorScale>
        <cfvo type="min"/>
        <cfvo type="max"/>
        <color rgb="FFFCFCFF"/>
        <color rgb="FF63BE7B"/>
      </colorScale>
    </cfRule>
  </conditionalFormatting>
  <conditionalFormatting sqref="L26">
    <cfRule type="colorScale" priority="387">
      <colorScale>
        <cfvo type="min"/>
        <cfvo type="max"/>
        <color rgb="FFFCFCFF"/>
        <color rgb="FF63BE7B"/>
      </colorScale>
    </cfRule>
  </conditionalFormatting>
  <conditionalFormatting sqref="D26">
    <cfRule type="colorScale" priority="386">
      <colorScale>
        <cfvo type="min"/>
        <cfvo type="percentile" val="50"/>
        <cfvo type="max"/>
        <color rgb="FFF8696B"/>
        <color rgb="FFFCFCFF"/>
        <color rgb="FF63BE7B"/>
      </colorScale>
    </cfRule>
  </conditionalFormatting>
  <conditionalFormatting sqref="E26">
    <cfRule type="colorScale" priority="385">
      <colorScale>
        <cfvo type="min"/>
        <cfvo type="max"/>
        <color rgb="FFFCFCFF"/>
        <color rgb="FF63BE7B"/>
      </colorScale>
    </cfRule>
  </conditionalFormatting>
  <conditionalFormatting sqref="F26">
    <cfRule type="colorScale" priority="384">
      <colorScale>
        <cfvo type="min"/>
        <cfvo type="max"/>
        <color rgb="FFFCFCFF"/>
        <color rgb="FF63BE7B"/>
      </colorScale>
    </cfRule>
  </conditionalFormatting>
  <conditionalFormatting sqref="G26">
    <cfRule type="colorScale" priority="383">
      <colorScale>
        <cfvo type="min"/>
        <cfvo type="max"/>
        <color rgb="FFFCFCFF"/>
        <color rgb="FF63BE7B"/>
      </colorScale>
    </cfRule>
  </conditionalFormatting>
  <conditionalFormatting sqref="H26">
    <cfRule type="colorScale" priority="382">
      <colorScale>
        <cfvo type="min"/>
        <cfvo type="max"/>
        <color rgb="FFFCFCFF"/>
        <color rgb="FF63BE7B"/>
      </colorScale>
    </cfRule>
  </conditionalFormatting>
  <conditionalFormatting sqref="I26">
    <cfRule type="colorScale" priority="381">
      <colorScale>
        <cfvo type="min"/>
        <cfvo type="max"/>
        <color rgb="FFFCFCFF"/>
        <color rgb="FF63BE7B"/>
      </colorScale>
    </cfRule>
  </conditionalFormatting>
  <conditionalFormatting sqref="J26">
    <cfRule type="colorScale" priority="380">
      <colorScale>
        <cfvo type="min"/>
        <cfvo type="max"/>
        <color rgb="FFFCFCFF"/>
        <color rgb="FF63BE7B"/>
      </colorScale>
    </cfRule>
  </conditionalFormatting>
  <conditionalFormatting sqref="K26">
    <cfRule type="colorScale" priority="379">
      <colorScale>
        <cfvo type="min"/>
        <cfvo type="max"/>
        <color rgb="FFFCFCFF"/>
        <color rgb="FF63BE7B"/>
      </colorScale>
    </cfRule>
  </conditionalFormatting>
  <conditionalFormatting sqref="L26">
    <cfRule type="colorScale" priority="378">
      <colorScale>
        <cfvo type="min"/>
        <cfvo type="max"/>
        <color rgb="FFFCFCFF"/>
        <color rgb="FF63BE7B"/>
      </colorScale>
    </cfRule>
  </conditionalFormatting>
  <conditionalFormatting sqref="O26">
    <cfRule type="colorScale" priority="377">
      <colorScale>
        <cfvo type="min"/>
        <cfvo type="percentile" val="50"/>
        <cfvo type="max"/>
        <color rgb="FF63BE7B"/>
        <color rgb="FFFCFCFF"/>
        <color rgb="FFF8696B"/>
      </colorScale>
    </cfRule>
  </conditionalFormatting>
  <conditionalFormatting sqref="P26">
    <cfRule type="colorScale" priority="376">
      <colorScale>
        <cfvo type="min"/>
        <cfvo type="percentile" val="50"/>
        <cfvo type="max"/>
        <color rgb="FF63BE7B"/>
        <color rgb="FFFCFCFF"/>
        <color rgb="FFF8696B"/>
      </colorScale>
    </cfRule>
  </conditionalFormatting>
  <conditionalFormatting sqref="Q26">
    <cfRule type="colorScale" priority="375">
      <colorScale>
        <cfvo type="min"/>
        <cfvo type="percentile" val="50"/>
        <cfvo type="max"/>
        <color rgb="FFF8696B"/>
        <color rgb="FFFCFCFF"/>
        <color rgb="FF63BE7B"/>
      </colorScale>
    </cfRule>
  </conditionalFormatting>
  <conditionalFormatting sqref="R26">
    <cfRule type="colorScale" priority="374">
      <colorScale>
        <cfvo type="min"/>
        <cfvo type="max"/>
        <color rgb="FFFCFCFF"/>
        <color rgb="FF63BE7B"/>
      </colorScale>
    </cfRule>
  </conditionalFormatting>
  <conditionalFormatting sqref="S26:T26">
    <cfRule type="colorScale" priority="373">
      <colorScale>
        <cfvo type="min"/>
        <cfvo type="max"/>
        <color rgb="FFFCFCFF"/>
        <color rgb="FF63BE7B"/>
      </colorScale>
    </cfRule>
  </conditionalFormatting>
  <conditionalFormatting sqref="U26">
    <cfRule type="colorScale" priority="372">
      <colorScale>
        <cfvo type="min"/>
        <cfvo type="max"/>
        <color rgb="FFFCFCFF"/>
        <color rgb="FF63BE7B"/>
      </colorScale>
    </cfRule>
  </conditionalFormatting>
  <conditionalFormatting sqref="W26">
    <cfRule type="colorScale" priority="371">
      <colorScale>
        <cfvo type="min"/>
        <cfvo type="percentile" val="50"/>
        <cfvo type="max"/>
        <color rgb="FF63BE7B"/>
        <color rgb="FFFCFCFF"/>
        <color rgb="FFF8696B"/>
      </colorScale>
    </cfRule>
  </conditionalFormatting>
  <conditionalFormatting sqref="D26">
    <cfRule type="colorScale" priority="370">
      <colorScale>
        <cfvo type="min"/>
        <cfvo type="percentile" val="50"/>
        <cfvo type="max"/>
        <color rgb="FFF8696B"/>
        <color rgb="FFFCFCFF"/>
        <color rgb="FF63BE7B"/>
      </colorScale>
    </cfRule>
  </conditionalFormatting>
  <conditionalFormatting sqref="G26">
    <cfRule type="colorScale" priority="369">
      <colorScale>
        <cfvo type="min"/>
        <cfvo type="max"/>
        <color rgb="FFFCFCFF"/>
        <color rgb="FF63BE7B"/>
      </colorScale>
    </cfRule>
  </conditionalFormatting>
  <conditionalFormatting sqref="J26">
    <cfRule type="colorScale" priority="368">
      <colorScale>
        <cfvo type="min"/>
        <cfvo type="max"/>
        <color rgb="FFFCFCFF"/>
        <color rgb="FF63BE7B"/>
      </colorScale>
    </cfRule>
  </conditionalFormatting>
  <conditionalFormatting sqref="O26">
    <cfRule type="colorScale" priority="366">
      <colorScale>
        <cfvo type="min"/>
        <cfvo type="percentile" val="50"/>
        <cfvo type="max"/>
        <color rgb="FF63BE7B"/>
        <color rgb="FFFCFCFF"/>
        <color rgb="FFF8696B"/>
      </colorScale>
    </cfRule>
    <cfRule type="colorScale" priority="367">
      <colorScale>
        <cfvo type="min"/>
        <cfvo type="max"/>
        <color rgb="FFFCFCFF"/>
        <color rgb="FF63BE7B"/>
      </colorScale>
    </cfRule>
  </conditionalFormatting>
  <conditionalFormatting sqref="P26">
    <cfRule type="colorScale" priority="365">
      <colorScale>
        <cfvo type="min"/>
        <cfvo type="percentile" val="50"/>
        <cfvo type="max"/>
        <color rgb="FF63BE7B"/>
        <color rgb="FFFCFCFF"/>
        <color rgb="FFF8696B"/>
      </colorScale>
    </cfRule>
  </conditionalFormatting>
  <conditionalFormatting sqref="Q26">
    <cfRule type="colorScale" priority="364">
      <colorScale>
        <cfvo type="min"/>
        <cfvo type="percentile" val="50"/>
        <cfvo type="max"/>
        <color rgb="FFF8696B"/>
        <color rgb="FFFCFCFF"/>
        <color rgb="FF63BE7B"/>
      </colorScale>
    </cfRule>
  </conditionalFormatting>
  <conditionalFormatting sqref="R26">
    <cfRule type="colorScale" priority="363">
      <colorScale>
        <cfvo type="min"/>
        <cfvo type="max"/>
        <color rgb="FFFCFCFF"/>
        <color rgb="FF63BE7B"/>
      </colorScale>
    </cfRule>
  </conditionalFormatting>
  <conditionalFormatting sqref="S26:T26">
    <cfRule type="colorScale" priority="362">
      <colorScale>
        <cfvo type="min"/>
        <cfvo type="max"/>
        <color rgb="FFFCFCFF"/>
        <color rgb="FF63BE7B"/>
      </colorScale>
    </cfRule>
  </conditionalFormatting>
  <conditionalFormatting sqref="U26">
    <cfRule type="colorScale" priority="361">
      <colorScale>
        <cfvo type="min"/>
        <cfvo type="max"/>
        <color rgb="FFFCFCFF"/>
        <color rgb="FF63BE7B"/>
      </colorScale>
    </cfRule>
  </conditionalFormatting>
  <conditionalFormatting sqref="W26">
    <cfRule type="colorScale" priority="360">
      <colorScale>
        <cfvo type="min"/>
        <cfvo type="percentile" val="50"/>
        <cfvo type="max"/>
        <color rgb="FF63BE7B"/>
        <color rgb="FFFCFCFF"/>
        <color rgb="FFF8696B"/>
      </colorScale>
    </cfRule>
  </conditionalFormatting>
  <conditionalFormatting sqref="D26">
    <cfRule type="colorScale" priority="359">
      <colorScale>
        <cfvo type="min"/>
        <cfvo type="percentile" val="50"/>
        <cfvo type="max"/>
        <color rgb="FFF8696B"/>
        <color rgb="FFFCFCFF"/>
        <color rgb="FF63BE7B"/>
      </colorScale>
    </cfRule>
  </conditionalFormatting>
  <conditionalFormatting sqref="E26">
    <cfRule type="colorScale" priority="358">
      <colorScale>
        <cfvo type="min"/>
        <cfvo type="max"/>
        <color rgb="FFFCFCFF"/>
        <color rgb="FF63BE7B"/>
      </colorScale>
    </cfRule>
  </conditionalFormatting>
  <conditionalFormatting sqref="F26">
    <cfRule type="colorScale" priority="357">
      <colorScale>
        <cfvo type="min"/>
        <cfvo type="max"/>
        <color rgb="FFFCFCFF"/>
        <color rgb="FF63BE7B"/>
      </colorScale>
    </cfRule>
  </conditionalFormatting>
  <conditionalFormatting sqref="G26">
    <cfRule type="colorScale" priority="356">
      <colorScale>
        <cfvo type="min"/>
        <cfvo type="max"/>
        <color rgb="FFFCFCFF"/>
        <color rgb="FF63BE7B"/>
      </colorScale>
    </cfRule>
  </conditionalFormatting>
  <conditionalFormatting sqref="H26">
    <cfRule type="colorScale" priority="355">
      <colorScale>
        <cfvo type="min"/>
        <cfvo type="max"/>
        <color rgb="FFFCFCFF"/>
        <color rgb="FF63BE7B"/>
      </colorScale>
    </cfRule>
  </conditionalFormatting>
  <conditionalFormatting sqref="I26">
    <cfRule type="colorScale" priority="354">
      <colorScale>
        <cfvo type="min"/>
        <cfvo type="max"/>
        <color rgb="FFFCFCFF"/>
        <color rgb="FF63BE7B"/>
      </colorScale>
    </cfRule>
  </conditionalFormatting>
  <conditionalFormatting sqref="J26">
    <cfRule type="colorScale" priority="353">
      <colorScale>
        <cfvo type="min"/>
        <cfvo type="max"/>
        <color rgb="FFFCFCFF"/>
        <color rgb="FF63BE7B"/>
      </colorScale>
    </cfRule>
  </conditionalFormatting>
  <conditionalFormatting sqref="K26">
    <cfRule type="colorScale" priority="352">
      <colorScale>
        <cfvo type="min"/>
        <cfvo type="max"/>
        <color rgb="FFFCFCFF"/>
        <color rgb="FF63BE7B"/>
      </colorScale>
    </cfRule>
  </conditionalFormatting>
  <conditionalFormatting sqref="L26">
    <cfRule type="colorScale" priority="351">
      <colorScale>
        <cfvo type="min"/>
        <cfvo type="max"/>
        <color rgb="FFFCFCFF"/>
        <color rgb="FF63BE7B"/>
      </colorScale>
    </cfRule>
  </conditionalFormatting>
  <conditionalFormatting sqref="O26">
    <cfRule type="colorScale" priority="350">
      <colorScale>
        <cfvo type="min"/>
        <cfvo type="percentile" val="50"/>
        <cfvo type="max"/>
        <color rgb="FF63BE7B"/>
        <color rgb="FFFCFCFF"/>
        <color rgb="FFF8696B"/>
      </colorScale>
    </cfRule>
  </conditionalFormatting>
  <conditionalFormatting sqref="P26">
    <cfRule type="colorScale" priority="349">
      <colorScale>
        <cfvo type="min"/>
        <cfvo type="percentile" val="50"/>
        <cfvo type="max"/>
        <color rgb="FF63BE7B"/>
        <color rgb="FFFCFCFF"/>
        <color rgb="FFF8696B"/>
      </colorScale>
    </cfRule>
  </conditionalFormatting>
  <conditionalFormatting sqref="Q26">
    <cfRule type="colorScale" priority="348">
      <colorScale>
        <cfvo type="min"/>
        <cfvo type="percentile" val="50"/>
        <cfvo type="max"/>
        <color rgb="FFF8696B"/>
        <color rgb="FFFCFCFF"/>
        <color rgb="FF63BE7B"/>
      </colorScale>
    </cfRule>
  </conditionalFormatting>
  <conditionalFormatting sqref="R26">
    <cfRule type="colorScale" priority="347">
      <colorScale>
        <cfvo type="min"/>
        <cfvo type="max"/>
        <color rgb="FFFCFCFF"/>
        <color rgb="FF63BE7B"/>
      </colorScale>
    </cfRule>
  </conditionalFormatting>
  <conditionalFormatting sqref="S26:T26">
    <cfRule type="colorScale" priority="346">
      <colorScale>
        <cfvo type="min"/>
        <cfvo type="max"/>
        <color rgb="FFFCFCFF"/>
        <color rgb="FF63BE7B"/>
      </colorScale>
    </cfRule>
  </conditionalFormatting>
  <conditionalFormatting sqref="U26">
    <cfRule type="colorScale" priority="345">
      <colorScale>
        <cfvo type="min"/>
        <cfvo type="percentile" val="50"/>
        <cfvo type="max"/>
        <color rgb="FFF8696B"/>
        <color rgb="FFFCFCFF"/>
        <color rgb="FF63BE7B"/>
      </colorScale>
    </cfRule>
  </conditionalFormatting>
  <conditionalFormatting sqref="W26">
    <cfRule type="colorScale" priority="344">
      <colorScale>
        <cfvo type="min"/>
        <cfvo type="percentile" val="50"/>
        <cfvo type="max"/>
        <color rgb="FF63BE7B"/>
        <color rgb="FFFCFCFF"/>
        <color rgb="FFF8696B"/>
      </colorScale>
    </cfRule>
  </conditionalFormatting>
  <conditionalFormatting sqref="D26">
    <cfRule type="colorScale" priority="343">
      <colorScale>
        <cfvo type="min"/>
        <cfvo type="percentile" val="50"/>
        <cfvo type="max"/>
        <color rgb="FFF8696B"/>
        <color rgb="FFFCFCFF"/>
        <color rgb="FF63BE7B"/>
      </colorScale>
    </cfRule>
  </conditionalFormatting>
  <conditionalFormatting sqref="E26">
    <cfRule type="colorScale" priority="342">
      <colorScale>
        <cfvo type="min"/>
        <cfvo type="max"/>
        <color rgb="FFFCFCFF"/>
        <color rgb="FF63BE7B"/>
      </colorScale>
    </cfRule>
  </conditionalFormatting>
  <conditionalFormatting sqref="F26">
    <cfRule type="colorScale" priority="341">
      <colorScale>
        <cfvo type="min"/>
        <cfvo type="max"/>
        <color rgb="FFFCFCFF"/>
        <color rgb="FF63BE7B"/>
      </colorScale>
    </cfRule>
  </conditionalFormatting>
  <conditionalFormatting sqref="G26">
    <cfRule type="colorScale" priority="340">
      <colorScale>
        <cfvo type="min"/>
        <cfvo type="max"/>
        <color rgb="FFFCFCFF"/>
        <color rgb="FF63BE7B"/>
      </colorScale>
    </cfRule>
  </conditionalFormatting>
  <conditionalFormatting sqref="H26">
    <cfRule type="colorScale" priority="339">
      <colorScale>
        <cfvo type="min"/>
        <cfvo type="max"/>
        <color rgb="FFFCFCFF"/>
        <color rgb="FF63BE7B"/>
      </colorScale>
    </cfRule>
  </conditionalFormatting>
  <conditionalFormatting sqref="I26">
    <cfRule type="colorScale" priority="338">
      <colorScale>
        <cfvo type="min"/>
        <cfvo type="max"/>
        <color rgb="FFFCFCFF"/>
        <color rgb="FF63BE7B"/>
      </colorScale>
    </cfRule>
  </conditionalFormatting>
  <conditionalFormatting sqref="J26">
    <cfRule type="colorScale" priority="337">
      <colorScale>
        <cfvo type="min"/>
        <cfvo type="max"/>
        <color rgb="FFFCFCFF"/>
        <color rgb="FF63BE7B"/>
      </colorScale>
    </cfRule>
  </conditionalFormatting>
  <conditionalFormatting sqref="K26">
    <cfRule type="colorScale" priority="336">
      <colorScale>
        <cfvo type="min"/>
        <cfvo type="max"/>
        <color rgb="FFFCFCFF"/>
        <color rgb="FF63BE7B"/>
      </colorScale>
    </cfRule>
  </conditionalFormatting>
  <conditionalFormatting sqref="L26">
    <cfRule type="colorScale" priority="335">
      <colorScale>
        <cfvo type="min"/>
        <cfvo type="max"/>
        <color rgb="FFFCFCFF"/>
        <color rgb="FF63BE7B"/>
      </colorScale>
    </cfRule>
  </conditionalFormatting>
  <conditionalFormatting sqref="O26">
    <cfRule type="colorScale" priority="334">
      <colorScale>
        <cfvo type="min"/>
        <cfvo type="percentile" val="50"/>
        <cfvo type="max"/>
        <color rgb="FF63BE7B"/>
        <color rgb="FFFCFCFF"/>
        <color rgb="FFF8696B"/>
      </colorScale>
    </cfRule>
  </conditionalFormatting>
  <conditionalFormatting sqref="P26">
    <cfRule type="colorScale" priority="333">
      <colorScale>
        <cfvo type="min"/>
        <cfvo type="percentile" val="50"/>
        <cfvo type="max"/>
        <color rgb="FF63BE7B"/>
        <color rgb="FFFCFCFF"/>
        <color rgb="FFF8696B"/>
      </colorScale>
    </cfRule>
  </conditionalFormatting>
  <conditionalFormatting sqref="Q26">
    <cfRule type="colorScale" priority="332">
      <colorScale>
        <cfvo type="min"/>
        <cfvo type="percentile" val="50"/>
        <cfvo type="max"/>
        <color rgb="FFF8696B"/>
        <color rgb="FFFCFCFF"/>
        <color rgb="FF63BE7B"/>
      </colorScale>
    </cfRule>
  </conditionalFormatting>
  <conditionalFormatting sqref="R26">
    <cfRule type="colorScale" priority="330">
      <colorScale>
        <cfvo type="min"/>
        <cfvo type="percentile" val="50"/>
        <cfvo type="max"/>
        <color rgb="FFF8696B"/>
        <color rgb="FFFCFCFF"/>
        <color rgb="FF63BE7B"/>
      </colorScale>
    </cfRule>
    <cfRule type="colorScale" priority="331">
      <colorScale>
        <cfvo type="min"/>
        <cfvo type="max"/>
        <color rgb="FFFCFCFF"/>
        <color rgb="FF63BE7B"/>
      </colorScale>
    </cfRule>
  </conditionalFormatting>
  <conditionalFormatting sqref="S26:T26">
    <cfRule type="colorScale" priority="329">
      <colorScale>
        <cfvo type="min"/>
        <cfvo type="percentile" val="50"/>
        <cfvo type="max"/>
        <color rgb="FFF8696B"/>
        <color rgb="FFFCFCFF"/>
        <color rgb="FF63BE7B"/>
      </colorScale>
    </cfRule>
  </conditionalFormatting>
  <conditionalFormatting sqref="S26:T26">
    <cfRule type="colorScale" priority="328">
      <colorScale>
        <cfvo type="min"/>
        <cfvo type="max"/>
        <color rgb="FFFCFCFF"/>
        <color rgb="FF63BE7B"/>
      </colorScale>
    </cfRule>
  </conditionalFormatting>
  <conditionalFormatting sqref="S26:T26">
    <cfRule type="colorScale" priority="327">
      <colorScale>
        <cfvo type="min"/>
        <cfvo type="percentile" val="50"/>
        <cfvo type="max"/>
        <color rgb="FFF8696B"/>
        <color rgb="FFFCFCFF"/>
        <color rgb="FF63BE7B"/>
      </colorScale>
    </cfRule>
  </conditionalFormatting>
  <conditionalFormatting sqref="U26">
    <cfRule type="colorScale" priority="326">
      <colorScale>
        <cfvo type="min"/>
        <cfvo type="percentile" val="50"/>
        <cfvo type="max"/>
        <color rgb="FFF8696B"/>
        <color rgb="FFFCFCFF"/>
        <color rgb="FF63BE7B"/>
      </colorScale>
    </cfRule>
  </conditionalFormatting>
  <conditionalFormatting sqref="V26">
    <cfRule type="colorScale" priority="325">
      <colorScale>
        <cfvo type="min"/>
        <cfvo type="percentile" val="50"/>
        <cfvo type="max"/>
        <color rgb="FF63BE7B"/>
        <color rgb="FFFCFCFF"/>
        <color rgb="FFF8696B"/>
      </colorScale>
    </cfRule>
  </conditionalFormatting>
  <conditionalFormatting sqref="W26">
    <cfRule type="colorScale" priority="324">
      <colorScale>
        <cfvo type="min"/>
        <cfvo type="percentile" val="50"/>
        <cfvo type="max"/>
        <color rgb="FF63BE7B"/>
        <color rgb="FFFCFCFF"/>
        <color rgb="FFF8696B"/>
      </colorScale>
    </cfRule>
  </conditionalFormatting>
  <conditionalFormatting sqref="D26">
    <cfRule type="colorScale" priority="323">
      <colorScale>
        <cfvo type="min"/>
        <cfvo type="percentile" val="50"/>
        <cfvo type="max"/>
        <color rgb="FFF8696B"/>
        <color rgb="FFFCFCFF"/>
        <color rgb="FF63BE7B"/>
      </colorScale>
    </cfRule>
  </conditionalFormatting>
  <conditionalFormatting sqref="E26">
    <cfRule type="colorScale" priority="322">
      <colorScale>
        <cfvo type="min"/>
        <cfvo type="max"/>
        <color rgb="FFFCFCFF"/>
        <color rgb="FF63BE7B"/>
      </colorScale>
    </cfRule>
  </conditionalFormatting>
  <conditionalFormatting sqref="F26">
    <cfRule type="colorScale" priority="321">
      <colorScale>
        <cfvo type="min"/>
        <cfvo type="max"/>
        <color rgb="FFFCFCFF"/>
        <color rgb="FF63BE7B"/>
      </colorScale>
    </cfRule>
  </conditionalFormatting>
  <conditionalFormatting sqref="G26">
    <cfRule type="colorScale" priority="320">
      <colorScale>
        <cfvo type="min"/>
        <cfvo type="max"/>
        <color rgb="FFFCFCFF"/>
        <color rgb="FF63BE7B"/>
      </colorScale>
    </cfRule>
  </conditionalFormatting>
  <conditionalFormatting sqref="H26">
    <cfRule type="colorScale" priority="319">
      <colorScale>
        <cfvo type="min"/>
        <cfvo type="percentile" val="50"/>
        <cfvo type="max"/>
        <color rgb="FFF8696B"/>
        <color rgb="FFFCFCFF"/>
        <color rgb="FF63BE7B"/>
      </colorScale>
    </cfRule>
  </conditionalFormatting>
  <conditionalFormatting sqref="I26">
    <cfRule type="colorScale" priority="318">
      <colorScale>
        <cfvo type="min"/>
        <cfvo type="percentile" val="50"/>
        <cfvo type="max"/>
        <color rgb="FFF8696B"/>
        <color rgb="FFFCFCFF"/>
        <color rgb="FF63BE7B"/>
      </colorScale>
    </cfRule>
  </conditionalFormatting>
  <conditionalFormatting sqref="J26">
    <cfRule type="colorScale" priority="317">
      <colorScale>
        <cfvo type="min"/>
        <cfvo type="max"/>
        <color rgb="FFFCFCFF"/>
        <color rgb="FF63BE7B"/>
      </colorScale>
    </cfRule>
  </conditionalFormatting>
  <conditionalFormatting sqref="K26">
    <cfRule type="colorScale" priority="315">
      <colorScale>
        <cfvo type="min"/>
        <cfvo type="percentile" val="50"/>
        <cfvo type="max"/>
        <color rgb="FFF8696B"/>
        <color rgb="FFFCFCFF"/>
        <color rgb="FF63BE7B"/>
      </colorScale>
    </cfRule>
    <cfRule type="colorScale" priority="316">
      <colorScale>
        <cfvo type="min"/>
        <cfvo type="max"/>
        <color rgb="FFFCFCFF"/>
        <color rgb="FF63BE7B"/>
      </colorScale>
    </cfRule>
  </conditionalFormatting>
  <conditionalFormatting sqref="L26">
    <cfRule type="colorScale" priority="313">
      <colorScale>
        <cfvo type="min"/>
        <cfvo type="percentile" val="50"/>
        <cfvo type="max"/>
        <color rgb="FFF8696B"/>
        <color rgb="FFFCFCFF"/>
        <color rgb="FF63BE7B"/>
      </colorScale>
    </cfRule>
    <cfRule type="colorScale" priority="314">
      <colorScale>
        <cfvo type="min"/>
        <cfvo type="max"/>
        <color rgb="FFFCFCFF"/>
        <color rgb="FF63BE7B"/>
      </colorScale>
    </cfRule>
  </conditionalFormatting>
  <conditionalFormatting sqref="O26">
    <cfRule type="colorScale" priority="312">
      <colorScale>
        <cfvo type="min"/>
        <cfvo type="percentile" val="50"/>
        <cfvo type="max"/>
        <color rgb="FF63BE7B"/>
        <color rgb="FFFCFCFF"/>
        <color rgb="FFF8696B"/>
      </colorScale>
    </cfRule>
  </conditionalFormatting>
  <conditionalFormatting sqref="P26">
    <cfRule type="colorScale" priority="311">
      <colorScale>
        <cfvo type="min"/>
        <cfvo type="percentile" val="50"/>
        <cfvo type="max"/>
        <color rgb="FF63BE7B"/>
        <color rgb="FFFCFCFF"/>
        <color rgb="FFF8696B"/>
      </colorScale>
    </cfRule>
  </conditionalFormatting>
  <conditionalFormatting sqref="Q26">
    <cfRule type="colorScale" priority="310">
      <colorScale>
        <cfvo type="min"/>
        <cfvo type="percentile" val="50"/>
        <cfvo type="max"/>
        <color rgb="FFF8696B"/>
        <color rgb="FFFCFCFF"/>
        <color rgb="FF63BE7B"/>
      </colorScale>
    </cfRule>
  </conditionalFormatting>
  <conditionalFormatting sqref="R26">
    <cfRule type="colorScale" priority="308">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S26:T26">
    <cfRule type="colorScale" priority="306">
      <colorScale>
        <cfvo type="min"/>
        <cfvo type="percentile" val="50"/>
        <cfvo type="max"/>
        <color rgb="FFF8696B"/>
        <color rgb="FFFCFCFF"/>
        <color rgb="FF63BE7B"/>
      </colorScale>
    </cfRule>
    <cfRule type="colorScale" priority="307">
      <colorScale>
        <cfvo type="min"/>
        <cfvo type="max"/>
        <color rgb="FFFCFCFF"/>
        <color rgb="FF63BE7B"/>
      </colorScale>
    </cfRule>
  </conditionalFormatting>
  <conditionalFormatting sqref="S26:T26">
    <cfRule type="colorScale" priority="305">
      <colorScale>
        <cfvo type="min"/>
        <cfvo type="percentile" val="50"/>
        <cfvo type="max"/>
        <color rgb="FFF8696B"/>
        <color rgb="FFFCFCFF"/>
        <color rgb="FF63BE7B"/>
      </colorScale>
    </cfRule>
  </conditionalFormatting>
  <conditionalFormatting sqref="U26">
    <cfRule type="colorScale" priority="304">
      <colorScale>
        <cfvo type="min"/>
        <cfvo type="percentile" val="50"/>
        <cfvo type="max"/>
        <color rgb="FFF8696B"/>
        <color rgb="FFFCFCFF"/>
        <color rgb="FF63BE7B"/>
      </colorScale>
    </cfRule>
  </conditionalFormatting>
  <conditionalFormatting sqref="W26">
    <cfRule type="colorScale" priority="303">
      <colorScale>
        <cfvo type="min"/>
        <cfvo type="percentile" val="50"/>
        <cfvo type="max"/>
        <color rgb="FF63BE7B"/>
        <color rgb="FFFCFCFF"/>
        <color rgb="FFF8696B"/>
      </colorScale>
    </cfRule>
  </conditionalFormatting>
  <conditionalFormatting sqref="D26">
    <cfRule type="colorScale" priority="302">
      <colorScale>
        <cfvo type="min"/>
        <cfvo type="percentile" val="50"/>
        <cfvo type="max"/>
        <color rgb="FFF8696B"/>
        <color rgb="FFFCFCFF"/>
        <color rgb="FF63BE7B"/>
      </colorScale>
    </cfRule>
  </conditionalFormatting>
  <conditionalFormatting sqref="E26">
    <cfRule type="colorScale" priority="301">
      <colorScale>
        <cfvo type="min"/>
        <cfvo type="max"/>
        <color rgb="FFFCFCFF"/>
        <color rgb="FF63BE7B"/>
      </colorScale>
    </cfRule>
  </conditionalFormatting>
  <conditionalFormatting sqref="F26">
    <cfRule type="colorScale" priority="300">
      <colorScale>
        <cfvo type="min"/>
        <cfvo type="max"/>
        <color rgb="FFFCFCFF"/>
        <color rgb="FF63BE7B"/>
      </colorScale>
    </cfRule>
  </conditionalFormatting>
  <conditionalFormatting sqref="G26">
    <cfRule type="colorScale" priority="299">
      <colorScale>
        <cfvo type="min"/>
        <cfvo type="max"/>
        <color rgb="FFFCFCFF"/>
        <color rgb="FF63BE7B"/>
      </colorScale>
    </cfRule>
  </conditionalFormatting>
  <conditionalFormatting sqref="H26">
    <cfRule type="colorScale" priority="298">
      <colorScale>
        <cfvo type="min"/>
        <cfvo type="max"/>
        <color rgb="FFFCFCFF"/>
        <color rgb="FF63BE7B"/>
      </colorScale>
    </cfRule>
  </conditionalFormatting>
  <conditionalFormatting sqref="I26">
    <cfRule type="colorScale" priority="297">
      <colorScale>
        <cfvo type="min"/>
        <cfvo type="max"/>
        <color rgb="FFFCFCFF"/>
        <color rgb="FF63BE7B"/>
      </colorScale>
    </cfRule>
  </conditionalFormatting>
  <conditionalFormatting sqref="J26">
    <cfRule type="colorScale" priority="296">
      <colorScale>
        <cfvo type="min"/>
        <cfvo type="max"/>
        <color rgb="FFFCFCFF"/>
        <color rgb="FF63BE7B"/>
      </colorScale>
    </cfRule>
  </conditionalFormatting>
  <conditionalFormatting sqref="K26">
    <cfRule type="colorScale" priority="295">
      <colorScale>
        <cfvo type="min"/>
        <cfvo type="max"/>
        <color rgb="FFFCFCFF"/>
        <color rgb="FF63BE7B"/>
      </colorScale>
    </cfRule>
  </conditionalFormatting>
  <conditionalFormatting sqref="L26">
    <cfRule type="colorScale" priority="294">
      <colorScale>
        <cfvo type="min"/>
        <cfvo type="max"/>
        <color rgb="FFFCFCFF"/>
        <color rgb="FF63BE7B"/>
      </colorScale>
    </cfRule>
  </conditionalFormatting>
  <conditionalFormatting sqref="O26">
    <cfRule type="colorScale" priority="293">
      <colorScale>
        <cfvo type="min"/>
        <cfvo type="percentile" val="50"/>
        <cfvo type="max"/>
        <color rgb="FF63BE7B"/>
        <color rgb="FFFCFCFF"/>
        <color rgb="FFF8696B"/>
      </colorScale>
    </cfRule>
  </conditionalFormatting>
  <conditionalFormatting sqref="P26">
    <cfRule type="colorScale" priority="292">
      <colorScale>
        <cfvo type="min"/>
        <cfvo type="percentile" val="50"/>
        <cfvo type="max"/>
        <color rgb="FF63BE7B"/>
        <color rgb="FFFCFCFF"/>
        <color rgb="FFF8696B"/>
      </colorScale>
    </cfRule>
  </conditionalFormatting>
  <conditionalFormatting sqref="Q26">
    <cfRule type="colorScale" priority="291">
      <colorScale>
        <cfvo type="min"/>
        <cfvo type="percentile" val="50"/>
        <cfvo type="max"/>
        <color rgb="FFF8696B"/>
        <color rgb="FFFCFCFF"/>
        <color rgb="FF63BE7B"/>
      </colorScale>
    </cfRule>
  </conditionalFormatting>
  <conditionalFormatting sqref="R26">
    <cfRule type="colorScale" priority="290">
      <colorScale>
        <cfvo type="min"/>
        <cfvo type="max"/>
        <color rgb="FFFCFCFF"/>
        <color rgb="FF63BE7B"/>
      </colorScale>
    </cfRule>
  </conditionalFormatting>
  <conditionalFormatting sqref="S26:T26">
    <cfRule type="colorScale" priority="289">
      <colorScale>
        <cfvo type="min"/>
        <cfvo type="percentile" val="50"/>
        <cfvo type="max"/>
        <color rgb="FFF8696B"/>
        <color rgb="FFFCFCFF"/>
        <color rgb="FF63BE7B"/>
      </colorScale>
    </cfRule>
  </conditionalFormatting>
  <conditionalFormatting sqref="U26">
    <cfRule type="colorScale" priority="288">
      <colorScale>
        <cfvo type="min"/>
        <cfvo type="percentile" val="50"/>
        <cfvo type="max"/>
        <color rgb="FFF8696B"/>
        <color rgb="FFFCFCFF"/>
        <color rgb="FF63BE7B"/>
      </colorScale>
    </cfRule>
  </conditionalFormatting>
  <conditionalFormatting sqref="W26">
    <cfRule type="colorScale" priority="287">
      <colorScale>
        <cfvo type="min"/>
        <cfvo type="percentile" val="50"/>
        <cfvo type="max"/>
        <color rgb="FF63BE7B"/>
        <color rgb="FFFCFCFF"/>
        <color rgb="FFF8696B"/>
      </colorScale>
    </cfRule>
  </conditionalFormatting>
  <conditionalFormatting sqref="D26">
    <cfRule type="colorScale" priority="286">
      <colorScale>
        <cfvo type="min"/>
        <cfvo type="percentile" val="50"/>
        <cfvo type="max"/>
        <color rgb="FFF8696B"/>
        <color rgb="FFFCFCFF"/>
        <color rgb="FF63BE7B"/>
      </colorScale>
    </cfRule>
  </conditionalFormatting>
  <conditionalFormatting sqref="G26">
    <cfRule type="colorScale" priority="285">
      <colorScale>
        <cfvo type="min"/>
        <cfvo type="max"/>
        <color rgb="FFFCFCFF"/>
        <color rgb="FF63BE7B"/>
      </colorScale>
    </cfRule>
  </conditionalFormatting>
  <conditionalFormatting sqref="J26">
    <cfRule type="colorScale" priority="284">
      <colorScale>
        <cfvo type="min"/>
        <cfvo type="max"/>
        <color rgb="FFFCFCFF"/>
        <color rgb="FF63BE7B"/>
      </colorScale>
    </cfRule>
  </conditionalFormatting>
  <conditionalFormatting sqref="O26">
    <cfRule type="colorScale" priority="283">
      <colorScale>
        <cfvo type="min"/>
        <cfvo type="percentile" val="50"/>
        <cfvo type="max"/>
        <color rgb="FF63BE7B"/>
        <color rgb="FFFCFCFF"/>
        <color rgb="FFF8696B"/>
      </colorScale>
    </cfRule>
  </conditionalFormatting>
  <conditionalFormatting sqref="P26">
    <cfRule type="colorScale" priority="282">
      <colorScale>
        <cfvo type="min"/>
        <cfvo type="percentile" val="50"/>
        <cfvo type="max"/>
        <color rgb="FF63BE7B"/>
        <color rgb="FFFCFCFF"/>
        <color rgb="FFF8696B"/>
      </colorScale>
    </cfRule>
  </conditionalFormatting>
  <conditionalFormatting sqref="Q26">
    <cfRule type="colorScale" priority="281">
      <colorScale>
        <cfvo type="min"/>
        <cfvo type="percentile" val="50"/>
        <cfvo type="max"/>
        <color rgb="FFF8696B"/>
        <color rgb="FFFCFCFF"/>
        <color rgb="FF63BE7B"/>
      </colorScale>
    </cfRule>
  </conditionalFormatting>
  <conditionalFormatting sqref="R26">
    <cfRule type="colorScale" priority="280">
      <colorScale>
        <cfvo type="min"/>
        <cfvo type="max"/>
        <color rgb="FFFCFCFF"/>
        <color rgb="FF63BE7B"/>
      </colorScale>
    </cfRule>
  </conditionalFormatting>
  <conditionalFormatting sqref="S26:T26">
    <cfRule type="colorScale" priority="279">
      <colorScale>
        <cfvo type="min"/>
        <cfvo type="percentile" val="50"/>
        <cfvo type="max"/>
        <color rgb="FFF8696B"/>
        <color rgb="FFFCFCFF"/>
        <color rgb="FF63BE7B"/>
      </colorScale>
    </cfRule>
  </conditionalFormatting>
  <conditionalFormatting sqref="U26">
    <cfRule type="colorScale" priority="278">
      <colorScale>
        <cfvo type="min"/>
        <cfvo type="percentile" val="50"/>
        <cfvo type="max"/>
        <color rgb="FFF8696B"/>
        <color rgb="FFFCFCFF"/>
        <color rgb="FF63BE7B"/>
      </colorScale>
    </cfRule>
  </conditionalFormatting>
  <conditionalFormatting sqref="V26">
    <cfRule type="colorScale" priority="277">
      <colorScale>
        <cfvo type="min"/>
        <cfvo type="percentile" val="50"/>
        <cfvo type="max"/>
        <color rgb="FF63BE7B"/>
        <color rgb="FFFCFCFF"/>
        <color rgb="FFF8696B"/>
      </colorScale>
    </cfRule>
  </conditionalFormatting>
  <conditionalFormatting sqref="W26">
    <cfRule type="colorScale" priority="276">
      <colorScale>
        <cfvo type="min"/>
        <cfvo type="percentile" val="50"/>
        <cfvo type="max"/>
        <color rgb="FF63BE7B"/>
        <color rgb="FFFCFCFF"/>
        <color rgb="FFF8696B"/>
      </colorScale>
    </cfRule>
  </conditionalFormatting>
  <conditionalFormatting sqref="N26">
    <cfRule type="colorScale" priority="274">
      <colorScale>
        <cfvo type="min"/>
        <cfvo type="max"/>
        <color rgb="FFFCFCFF"/>
        <color rgb="FF63BE7B"/>
      </colorScale>
    </cfRule>
    <cfRule type="colorScale" priority="275">
      <colorScale>
        <cfvo type="min"/>
        <cfvo type="percentile" val="50"/>
        <cfvo type="max"/>
        <color rgb="FFF8696B"/>
        <color rgb="FFFCFCFF"/>
        <color rgb="FF63BE7B"/>
      </colorScale>
    </cfRule>
  </conditionalFormatting>
  <conditionalFormatting sqref="N26">
    <cfRule type="colorScale" priority="273">
      <colorScale>
        <cfvo type="min"/>
        <cfvo type="max"/>
        <color rgb="FFFCFCFF"/>
        <color rgb="FF63BE7B"/>
      </colorScale>
    </cfRule>
  </conditionalFormatting>
  <conditionalFormatting sqref="M26:N26">
    <cfRule type="colorScale" priority="272">
      <colorScale>
        <cfvo type="min"/>
        <cfvo type="max"/>
        <color rgb="FFFCFCFF"/>
        <color rgb="FF63BE7B"/>
      </colorScale>
    </cfRule>
  </conditionalFormatting>
  <conditionalFormatting sqref="M26:N26">
    <cfRule type="colorScale" priority="271">
      <colorScale>
        <cfvo type="min"/>
        <cfvo type="max"/>
        <color rgb="FFFCFCFF"/>
        <color rgb="FF63BE7B"/>
      </colorScale>
    </cfRule>
  </conditionalFormatting>
  <conditionalFormatting sqref="M26:N26">
    <cfRule type="colorScale" priority="269">
      <colorScale>
        <cfvo type="min"/>
        <cfvo type="max"/>
        <color rgb="FFFCFCFF"/>
        <color rgb="FF63BE7B"/>
      </colorScale>
    </cfRule>
    <cfRule type="colorScale" priority="270">
      <colorScale>
        <cfvo type="min"/>
        <cfvo type="percentile" val="50"/>
        <cfvo type="max"/>
        <color rgb="FFF8696B"/>
        <color rgb="FFFCFCFF"/>
        <color rgb="FF63BE7B"/>
      </colorScale>
    </cfRule>
  </conditionalFormatting>
  <conditionalFormatting sqref="M26:N26">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onditionalFormatting>
  <conditionalFormatting sqref="M26:N26">
    <cfRule type="colorScale" priority="265">
      <colorScale>
        <cfvo type="min"/>
        <cfvo type="max"/>
        <color rgb="FFFCFCFF"/>
        <color rgb="FF63BE7B"/>
      </colorScale>
    </cfRule>
    <cfRule type="colorScale" priority="266">
      <colorScale>
        <cfvo type="min"/>
        <cfvo type="percentile" val="50"/>
        <cfvo type="max"/>
        <color rgb="FFF8696B"/>
        <color rgb="FFFCFCFF"/>
        <color rgb="FF63BE7B"/>
      </colorScale>
    </cfRule>
  </conditionalFormatting>
  <conditionalFormatting sqref="M26:N26">
    <cfRule type="colorScale" priority="264">
      <colorScale>
        <cfvo type="min"/>
        <cfvo type="max"/>
        <color rgb="FFFCFCFF"/>
        <color rgb="FF63BE7B"/>
      </colorScale>
    </cfRule>
  </conditionalFormatting>
  <conditionalFormatting sqref="M26:N26">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M26:N26">
    <cfRule type="colorScale" priority="261">
      <colorScale>
        <cfvo type="min"/>
        <cfvo type="max"/>
        <color rgb="FFFCFCFF"/>
        <color rgb="FF63BE7B"/>
      </colorScale>
    </cfRule>
  </conditionalFormatting>
  <conditionalFormatting sqref="M26:N26">
    <cfRule type="colorScale" priority="260">
      <colorScale>
        <cfvo type="min"/>
        <cfvo type="max"/>
        <color rgb="FFFCFCFF"/>
        <color rgb="FF63BE7B"/>
      </colorScale>
    </cfRule>
  </conditionalFormatting>
  <conditionalFormatting sqref="M26:N26">
    <cfRule type="colorScale" priority="259">
      <colorScale>
        <cfvo type="min"/>
        <cfvo type="max"/>
        <color rgb="FFFCFCFF"/>
        <color rgb="FF63BE7B"/>
      </colorScale>
    </cfRule>
  </conditionalFormatting>
  <conditionalFormatting sqref="M26:N26">
    <cfRule type="colorScale" priority="258">
      <colorScale>
        <cfvo type="min"/>
        <cfvo type="max"/>
        <color rgb="FFFCFCFF"/>
        <color rgb="FF63BE7B"/>
      </colorScale>
    </cfRule>
  </conditionalFormatting>
  <conditionalFormatting sqref="M26:N26">
    <cfRule type="colorScale" priority="257">
      <colorScale>
        <cfvo type="min"/>
        <cfvo type="max"/>
        <color rgb="FFFCFCFF"/>
        <color rgb="FF63BE7B"/>
      </colorScale>
    </cfRule>
  </conditionalFormatting>
  <conditionalFormatting sqref="M26:N26">
    <cfRule type="colorScale" priority="256">
      <colorScale>
        <cfvo type="min"/>
        <cfvo type="max"/>
        <color rgb="FFFCFCFF"/>
        <color rgb="FF63BE7B"/>
      </colorScale>
    </cfRule>
  </conditionalFormatting>
  <conditionalFormatting sqref="M26:N26">
    <cfRule type="colorScale" priority="255">
      <colorScale>
        <cfvo type="min"/>
        <cfvo type="max"/>
        <color rgb="FFFCFCFF"/>
        <color rgb="FF63BE7B"/>
      </colorScale>
    </cfRule>
  </conditionalFormatting>
  <conditionalFormatting sqref="N26">
    <cfRule type="colorScale" priority="254">
      <colorScale>
        <cfvo type="min"/>
        <cfvo type="max"/>
        <color rgb="FFFCFCFF"/>
        <color rgb="FF63BE7B"/>
      </colorScale>
    </cfRule>
  </conditionalFormatting>
  <conditionalFormatting sqref="N26">
    <cfRule type="colorScale" priority="253">
      <colorScale>
        <cfvo type="min"/>
        <cfvo type="max"/>
        <color rgb="FFFCFCFF"/>
        <color rgb="FF63BE7B"/>
      </colorScale>
    </cfRule>
  </conditionalFormatting>
  <conditionalFormatting sqref="D26">
    <cfRule type="colorScale" priority="252">
      <colorScale>
        <cfvo type="min"/>
        <cfvo type="percentile" val="50"/>
        <cfvo type="max"/>
        <color rgb="FFF8696B"/>
        <color rgb="FFFCFCFF"/>
        <color rgb="FF63BE7B"/>
      </colorScale>
    </cfRule>
  </conditionalFormatting>
  <conditionalFormatting sqref="G26">
    <cfRule type="colorScale" priority="251">
      <colorScale>
        <cfvo type="min"/>
        <cfvo type="max"/>
        <color rgb="FFFCFCFF"/>
        <color rgb="FF63BE7B"/>
      </colorScale>
    </cfRule>
  </conditionalFormatting>
  <conditionalFormatting sqref="J26">
    <cfRule type="colorScale" priority="250">
      <colorScale>
        <cfvo type="min"/>
        <cfvo type="max"/>
        <color rgb="FFFCFCFF"/>
        <color rgb="FF63BE7B"/>
      </colorScale>
    </cfRule>
  </conditionalFormatting>
  <conditionalFormatting sqref="O26">
    <cfRule type="colorScale" priority="249">
      <colorScale>
        <cfvo type="min"/>
        <cfvo type="percentile" val="50"/>
        <cfvo type="max"/>
        <color rgb="FF63BE7B"/>
        <color rgb="FFFCFCFF"/>
        <color rgb="FFF8696B"/>
      </colorScale>
    </cfRule>
  </conditionalFormatting>
  <conditionalFormatting sqref="P26">
    <cfRule type="colorScale" priority="248">
      <colorScale>
        <cfvo type="min"/>
        <cfvo type="percentile" val="50"/>
        <cfvo type="max"/>
        <color rgb="FF63BE7B"/>
        <color rgb="FFFCFCFF"/>
        <color rgb="FFF8696B"/>
      </colorScale>
    </cfRule>
  </conditionalFormatting>
  <conditionalFormatting sqref="Q26">
    <cfRule type="colorScale" priority="247">
      <colorScale>
        <cfvo type="min"/>
        <cfvo type="percentile" val="50"/>
        <cfvo type="max"/>
        <color rgb="FFF8696B"/>
        <color rgb="FFFCFCFF"/>
        <color rgb="FF63BE7B"/>
      </colorScale>
    </cfRule>
  </conditionalFormatting>
  <conditionalFormatting sqref="R26">
    <cfRule type="colorScale" priority="246">
      <colorScale>
        <cfvo type="min"/>
        <cfvo type="max"/>
        <color rgb="FFFCFCFF"/>
        <color rgb="FF63BE7B"/>
      </colorScale>
    </cfRule>
  </conditionalFormatting>
  <conditionalFormatting sqref="T26">
    <cfRule type="colorScale" priority="245">
      <colorScale>
        <cfvo type="min"/>
        <cfvo type="percentile" val="50"/>
        <cfvo type="max"/>
        <color rgb="FFF8696B"/>
        <color rgb="FFFCFCFF"/>
        <color rgb="FF63BE7B"/>
      </colorScale>
    </cfRule>
  </conditionalFormatting>
  <conditionalFormatting sqref="V26">
    <cfRule type="colorScale" priority="244">
      <colorScale>
        <cfvo type="min"/>
        <cfvo type="percentile" val="50"/>
        <cfvo type="max"/>
        <color rgb="FF63BE7B"/>
        <color rgb="FFFCFCFF"/>
        <color rgb="FFF8696B"/>
      </colorScale>
    </cfRule>
  </conditionalFormatting>
  <conditionalFormatting sqref="W26">
    <cfRule type="colorScale" priority="243">
      <colorScale>
        <cfvo type="min"/>
        <cfvo type="percentile" val="50"/>
        <cfvo type="max"/>
        <color rgb="FF63BE7B"/>
        <color rgb="FFFCFCFF"/>
        <color rgb="FFF8696B"/>
      </colorScale>
    </cfRule>
  </conditionalFormatting>
  <conditionalFormatting sqref="M26">
    <cfRule type="colorScale" priority="242">
      <colorScale>
        <cfvo type="min"/>
        <cfvo type="max"/>
        <color rgb="FFFCFCFF"/>
        <color rgb="FF63BE7B"/>
      </colorScale>
    </cfRule>
  </conditionalFormatting>
  <conditionalFormatting sqref="N26">
    <cfRule type="colorScale" priority="241">
      <colorScale>
        <cfvo type="min"/>
        <cfvo type="max"/>
        <color rgb="FFFCFCFF"/>
        <color rgb="FF63BE7B"/>
      </colorScale>
    </cfRule>
  </conditionalFormatting>
  <conditionalFormatting sqref="N26">
    <cfRule type="colorScale" priority="240">
      <colorScale>
        <cfvo type="min"/>
        <cfvo type="max"/>
        <color rgb="FFFCFCFF"/>
        <color rgb="FF63BE7B"/>
      </colorScale>
    </cfRule>
  </conditionalFormatting>
  <conditionalFormatting sqref="N26">
    <cfRule type="colorScale" priority="237">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39">
      <colorScale>
        <cfvo type="min"/>
        <cfvo type="percentile" val="50"/>
        <cfvo type="max"/>
        <color rgb="FFF8696B"/>
        <color rgb="FFFCFCFF"/>
        <color rgb="FF63BE7B"/>
      </colorScale>
    </cfRule>
  </conditionalFormatting>
  <conditionalFormatting sqref="N26">
    <cfRule type="colorScale" priority="235">
      <colorScale>
        <cfvo type="min"/>
        <cfvo type="percentile" val="50"/>
        <cfvo type="max"/>
        <color rgb="FFF8696B"/>
        <color rgb="FFFCFCFF"/>
        <color rgb="FF63BE7B"/>
      </colorScale>
    </cfRule>
    <cfRule type="colorScale" priority="236">
      <colorScale>
        <cfvo type="min"/>
        <cfvo type="max"/>
        <color rgb="FFFCFCFF"/>
        <color rgb="FF63BE7B"/>
      </colorScale>
    </cfRule>
  </conditionalFormatting>
  <conditionalFormatting sqref="N26">
    <cfRule type="colorScale" priority="234">
      <colorScale>
        <cfvo type="min"/>
        <cfvo type="max"/>
        <color rgb="FFFCFCFF"/>
        <color rgb="FF63BE7B"/>
      </colorScale>
    </cfRule>
  </conditionalFormatting>
  <conditionalFormatting sqref="S26">
    <cfRule type="colorScale" priority="233">
      <colorScale>
        <cfvo type="min"/>
        <cfvo type="percentile" val="50"/>
        <cfvo type="max"/>
        <color rgb="FFF8696B"/>
        <color rgb="FFFCFCFF"/>
        <color rgb="FF63BE7B"/>
      </colorScale>
    </cfRule>
  </conditionalFormatting>
  <conditionalFormatting sqref="G26">
    <cfRule type="colorScale" priority="232">
      <colorScale>
        <cfvo type="min"/>
        <cfvo type="max"/>
        <color rgb="FFFCFCFF"/>
        <color rgb="FF63BE7B"/>
      </colorScale>
    </cfRule>
  </conditionalFormatting>
  <conditionalFormatting sqref="J26">
    <cfRule type="colorScale" priority="231">
      <colorScale>
        <cfvo type="min"/>
        <cfvo type="max"/>
        <color rgb="FFFCFCFF"/>
        <color rgb="FF63BE7B"/>
      </colorScale>
    </cfRule>
  </conditionalFormatting>
  <conditionalFormatting sqref="O26">
    <cfRule type="colorScale" priority="230">
      <colorScale>
        <cfvo type="min"/>
        <cfvo type="percentile" val="50"/>
        <cfvo type="max"/>
        <color rgb="FF63BE7B"/>
        <color rgb="FFFCFCFF"/>
        <color rgb="FFF8696B"/>
      </colorScale>
    </cfRule>
  </conditionalFormatting>
  <conditionalFormatting sqref="P26">
    <cfRule type="colorScale" priority="229">
      <colorScale>
        <cfvo type="min"/>
        <cfvo type="percentile" val="50"/>
        <cfvo type="max"/>
        <color rgb="FF63BE7B"/>
        <color rgb="FFFCFCFF"/>
        <color rgb="FFF8696B"/>
      </colorScale>
    </cfRule>
  </conditionalFormatting>
  <conditionalFormatting sqref="R26">
    <cfRule type="colorScale" priority="228">
      <colorScale>
        <cfvo type="min"/>
        <cfvo type="max"/>
        <color rgb="FFFCFCFF"/>
        <color rgb="FF63BE7B"/>
      </colorScale>
    </cfRule>
  </conditionalFormatting>
  <conditionalFormatting sqref="T26">
    <cfRule type="colorScale" priority="227">
      <colorScale>
        <cfvo type="min"/>
        <cfvo type="percentile" val="50"/>
        <cfvo type="max"/>
        <color rgb="FFF8696B"/>
        <color rgb="FFFCFCFF"/>
        <color rgb="FF63BE7B"/>
      </colorScale>
    </cfRule>
  </conditionalFormatting>
  <conditionalFormatting sqref="U26">
    <cfRule type="colorScale" priority="226">
      <colorScale>
        <cfvo type="min"/>
        <cfvo type="percentile" val="50"/>
        <cfvo type="max"/>
        <color rgb="FFF8696B"/>
        <color rgb="FFFCFCFF"/>
        <color rgb="FF63BE7B"/>
      </colorScale>
    </cfRule>
  </conditionalFormatting>
  <conditionalFormatting sqref="V26">
    <cfRule type="colorScale" priority="225">
      <colorScale>
        <cfvo type="min"/>
        <cfvo type="percentile" val="50"/>
        <cfvo type="max"/>
        <color rgb="FF63BE7B"/>
        <color rgb="FFFCFCFF"/>
        <color rgb="FFF8696B"/>
      </colorScale>
    </cfRule>
  </conditionalFormatting>
  <conditionalFormatting sqref="W26">
    <cfRule type="colorScale" priority="224">
      <colorScale>
        <cfvo type="min"/>
        <cfvo type="percentile" val="50"/>
        <cfvo type="max"/>
        <color rgb="FF63BE7B"/>
        <color rgb="FFFCFCFF"/>
        <color rgb="FFF8696B"/>
      </colorScale>
    </cfRule>
  </conditionalFormatting>
  <conditionalFormatting sqref="M26">
    <cfRule type="colorScale" priority="223">
      <colorScale>
        <cfvo type="min"/>
        <cfvo type="max"/>
        <color rgb="FFFCFCFF"/>
        <color rgb="FF63BE7B"/>
      </colorScale>
    </cfRule>
  </conditionalFormatting>
  <conditionalFormatting sqref="N26">
    <cfRule type="colorScale" priority="222">
      <colorScale>
        <cfvo type="min"/>
        <cfvo type="max"/>
        <color rgb="FFFCFCFF"/>
        <color rgb="FF63BE7B"/>
      </colorScale>
    </cfRule>
  </conditionalFormatting>
  <conditionalFormatting sqref="S26">
    <cfRule type="colorScale" priority="221">
      <colorScale>
        <cfvo type="min"/>
        <cfvo type="percentile" val="50"/>
        <cfvo type="max"/>
        <color rgb="FFF8696B"/>
        <color rgb="FFFCFCFF"/>
        <color rgb="FF63BE7B"/>
      </colorScale>
    </cfRule>
  </conditionalFormatting>
  <conditionalFormatting sqref="D26">
    <cfRule type="colorScale" priority="220">
      <colorScale>
        <cfvo type="min"/>
        <cfvo type="percentile" val="50"/>
        <cfvo type="max"/>
        <color rgb="FFF8696B"/>
        <color rgb="FFFCFCFF"/>
        <color rgb="FF63BE7B"/>
      </colorScale>
    </cfRule>
  </conditionalFormatting>
  <conditionalFormatting sqref="G26">
    <cfRule type="colorScale" priority="219">
      <colorScale>
        <cfvo type="min"/>
        <cfvo type="max"/>
        <color rgb="FFFCFCFF"/>
        <color rgb="FF63BE7B"/>
      </colorScale>
    </cfRule>
  </conditionalFormatting>
  <conditionalFormatting sqref="J26">
    <cfRule type="colorScale" priority="218">
      <colorScale>
        <cfvo type="min"/>
        <cfvo type="max"/>
        <color rgb="FFFCFCFF"/>
        <color rgb="FF63BE7B"/>
      </colorScale>
    </cfRule>
  </conditionalFormatting>
  <conditionalFormatting sqref="O26">
    <cfRule type="colorScale" priority="217">
      <colorScale>
        <cfvo type="min"/>
        <cfvo type="percentile" val="50"/>
        <cfvo type="max"/>
        <color rgb="FF63BE7B"/>
        <color rgb="FFFCFCFF"/>
        <color rgb="FFF8696B"/>
      </colorScale>
    </cfRule>
  </conditionalFormatting>
  <conditionalFormatting sqref="P26">
    <cfRule type="colorScale" priority="216">
      <colorScale>
        <cfvo type="min"/>
        <cfvo type="percentile" val="50"/>
        <cfvo type="max"/>
        <color rgb="FF63BE7B"/>
        <color rgb="FFFCFCFF"/>
        <color rgb="FFF8696B"/>
      </colorScale>
    </cfRule>
  </conditionalFormatting>
  <conditionalFormatting sqref="Q26">
    <cfRule type="colorScale" priority="215">
      <colorScale>
        <cfvo type="min"/>
        <cfvo type="percentile" val="50"/>
        <cfvo type="max"/>
        <color rgb="FFF8696B"/>
        <color rgb="FFFCFCFF"/>
        <color rgb="FF63BE7B"/>
      </colorScale>
    </cfRule>
  </conditionalFormatting>
  <conditionalFormatting sqref="R26">
    <cfRule type="colorScale" priority="214">
      <colorScale>
        <cfvo type="min"/>
        <cfvo type="max"/>
        <color rgb="FFFCFCFF"/>
        <color rgb="FF63BE7B"/>
      </colorScale>
    </cfRule>
  </conditionalFormatting>
  <conditionalFormatting sqref="T26">
    <cfRule type="colorScale" priority="213">
      <colorScale>
        <cfvo type="min"/>
        <cfvo type="percentile" val="50"/>
        <cfvo type="max"/>
        <color rgb="FFF8696B"/>
        <color rgb="FFFCFCFF"/>
        <color rgb="FF63BE7B"/>
      </colorScale>
    </cfRule>
  </conditionalFormatting>
  <conditionalFormatting sqref="U26">
    <cfRule type="colorScale" priority="212">
      <colorScale>
        <cfvo type="min"/>
        <cfvo type="percentile" val="50"/>
        <cfvo type="max"/>
        <color rgb="FFF8696B"/>
        <color rgb="FFFCFCFF"/>
        <color rgb="FF63BE7B"/>
      </colorScale>
    </cfRule>
  </conditionalFormatting>
  <conditionalFormatting sqref="V26">
    <cfRule type="colorScale" priority="211">
      <colorScale>
        <cfvo type="min"/>
        <cfvo type="percentile" val="50"/>
        <cfvo type="max"/>
        <color rgb="FF63BE7B"/>
        <color rgb="FFFCFCFF"/>
        <color rgb="FFF8696B"/>
      </colorScale>
    </cfRule>
  </conditionalFormatting>
  <conditionalFormatting sqref="W26">
    <cfRule type="colorScale" priority="210">
      <colorScale>
        <cfvo type="min"/>
        <cfvo type="percentile" val="50"/>
        <cfvo type="max"/>
        <color rgb="FF63BE7B"/>
        <color rgb="FFFCFCFF"/>
        <color rgb="FFF8696B"/>
      </colorScale>
    </cfRule>
  </conditionalFormatting>
  <conditionalFormatting sqref="M26">
    <cfRule type="colorScale" priority="209">
      <colorScale>
        <cfvo type="min"/>
        <cfvo type="max"/>
        <color rgb="FFFCFCFF"/>
        <color rgb="FF63BE7B"/>
      </colorScale>
    </cfRule>
  </conditionalFormatting>
  <conditionalFormatting sqref="N26">
    <cfRule type="colorScale" priority="208">
      <colorScale>
        <cfvo type="min"/>
        <cfvo type="max"/>
        <color rgb="FFFCFCFF"/>
        <color rgb="FF63BE7B"/>
      </colorScale>
    </cfRule>
  </conditionalFormatting>
  <conditionalFormatting sqref="S26">
    <cfRule type="colorScale" priority="207">
      <colorScale>
        <cfvo type="min"/>
        <cfvo type="percentile" val="50"/>
        <cfvo type="max"/>
        <color rgb="FFF8696B"/>
        <color rgb="FFFCFCFF"/>
        <color rgb="FF63BE7B"/>
      </colorScale>
    </cfRule>
  </conditionalFormatting>
  <conditionalFormatting sqref="D26">
    <cfRule type="colorScale" priority="206">
      <colorScale>
        <cfvo type="min"/>
        <cfvo type="percentile" val="50"/>
        <cfvo type="max"/>
        <color rgb="FFF8696B"/>
        <color rgb="FFFCFCFF"/>
        <color rgb="FF63BE7B"/>
      </colorScale>
    </cfRule>
  </conditionalFormatting>
  <conditionalFormatting sqref="G26">
    <cfRule type="colorScale" priority="205">
      <colorScale>
        <cfvo type="min"/>
        <cfvo type="max"/>
        <color rgb="FFFCFCFF"/>
        <color rgb="FF63BE7B"/>
      </colorScale>
    </cfRule>
  </conditionalFormatting>
  <conditionalFormatting sqref="J26">
    <cfRule type="colorScale" priority="204">
      <colorScale>
        <cfvo type="min"/>
        <cfvo type="max"/>
        <color rgb="FFFCFCFF"/>
        <color rgb="FF63BE7B"/>
      </colorScale>
    </cfRule>
  </conditionalFormatting>
  <conditionalFormatting sqref="M26">
    <cfRule type="colorScale" priority="203">
      <colorScale>
        <cfvo type="min"/>
        <cfvo type="max"/>
        <color rgb="FFFCFCFF"/>
        <color rgb="FF63BE7B"/>
      </colorScale>
    </cfRule>
  </conditionalFormatting>
  <conditionalFormatting sqref="N26">
    <cfRule type="colorScale" priority="202">
      <colorScale>
        <cfvo type="min"/>
        <cfvo type="max"/>
        <color rgb="FFFCFCFF"/>
        <color rgb="FF63BE7B"/>
      </colorScale>
    </cfRule>
  </conditionalFormatting>
  <conditionalFormatting sqref="O26">
    <cfRule type="colorScale" priority="201">
      <colorScale>
        <cfvo type="min"/>
        <cfvo type="percentile" val="50"/>
        <cfvo type="max"/>
        <color rgb="FF63BE7B"/>
        <color rgb="FFFCFCFF"/>
        <color rgb="FFF8696B"/>
      </colorScale>
    </cfRule>
  </conditionalFormatting>
  <conditionalFormatting sqref="P26">
    <cfRule type="colorScale" priority="200">
      <colorScale>
        <cfvo type="min"/>
        <cfvo type="percentile" val="50"/>
        <cfvo type="max"/>
        <color rgb="FF63BE7B"/>
        <color rgb="FFFCFCFF"/>
        <color rgb="FFF8696B"/>
      </colorScale>
    </cfRule>
  </conditionalFormatting>
  <conditionalFormatting sqref="D26">
    <cfRule type="colorScale" priority="199">
      <colorScale>
        <cfvo type="min"/>
        <cfvo type="percentile" val="50"/>
        <cfvo type="max"/>
        <color rgb="FFF8696B"/>
        <color rgb="FFFCFCFF"/>
        <color rgb="FF63BE7B"/>
      </colorScale>
    </cfRule>
  </conditionalFormatting>
  <conditionalFormatting sqref="G26">
    <cfRule type="colorScale" priority="198">
      <colorScale>
        <cfvo type="min"/>
        <cfvo type="max"/>
        <color rgb="FFFCFCFF"/>
        <color rgb="FF63BE7B"/>
      </colorScale>
    </cfRule>
  </conditionalFormatting>
  <conditionalFormatting sqref="J26">
    <cfRule type="colorScale" priority="197">
      <colorScale>
        <cfvo type="min"/>
        <cfvo type="max"/>
        <color rgb="FFFCFCFF"/>
        <color rgb="FF63BE7B"/>
      </colorScale>
    </cfRule>
  </conditionalFormatting>
  <conditionalFormatting sqref="O26">
    <cfRule type="colorScale" priority="196">
      <colorScale>
        <cfvo type="min"/>
        <cfvo type="percentile" val="50"/>
        <cfvo type="max"/>
        <color rgb="FF63BE7B"/>
        <color rgb="FFFCFCFF"/>
        <color rgb="FFF8696B"/>
      </colorScale>
    </cfRule>
  </conditionalFormatting>
  <conditionalFormatting sqref="P26">
    <cfRule type="colorScale" priority="195">
      <colorScale>
        <cfvo type="min"/>
        <cfvo type="percentile" val="50"/>
        <cfvo type="max"/>
        <color rgb="FF63BE7B"/>
        <color rgb="FFFCFCFF"/>
        <color rgb="FFF8696B"/>
      </colorScale>
    </cfRule>
  </conditionalFormatting>
  <conditionalFormatting sqref="Q26">
    <cfRule type="colorScale" priority="194">
      <colorScale>
        <cfvo type="min"/>
        <cfvo type="percentile" val="50"/>
        <cfvo type="max"/>
        <color rgb="FFF8696B"/>
        <color rgb="FFFCFCFF"/>
        <color rgb="FF63BE7B"/>
      </colorScale>
    </cfRule>
  </conditionalFormatting>
  <conditionalFormatting sqref="T26">
    <cfRule type="colorScale" priority="193">
      <colorScale>
        <cfvo type="min"/>
        <cfvo type="percentile" val="50"/>
        <cfvo type="max"/>
        <color rgb="FFF8696B"/>
        <color rgb="FFFCFCFF"/>
        <color rgb="FF63BE7B"/>
      </colorScale>
    </cfRule>
  </conditionalFormatting>
  <conditionalFormatting sqref="U26">
    <cfRule type="colorScale" priority="192">
      <colorScale>
        <cfvo type="min"/>
        <cfvo type="percentile" val="50"/>
        <cfvo type="max"/>
        <color rgb="FFF8696B"/>
        <color rgb="FFFCFCFF"/>
        <color rgb="FF63BE7B"/>
      </colorScale>
    </cfRule>
  </conditionalFormatting>
  <conditionalFormatting sqref="V26">
    <cfRule type="colorScale" priority="191">
      <colorScale>
        <cfvo type="min"/>
        <cfvo type="percentile" val="50"/>
        <cfvo type="max"/>
        <color rgb="FF63BE7B"/>
        <color rgb="FFFCFCFF"/>
        <color rgb="FFF8696B"/>
      </colorScale>
    </cfRule>
  </conditionalFormatting>
  <conditionalFormatting sqref="W26">
    <cfRule type="colorScale" priority="190">
      <colorScale>
        <cfvo type="min"/>
        <cfvo type="percentile" val="50"/>
        <cfvo type="max"/>
        <color rgb="FF63BE7B"/>
        <color rgb="FFFCFCFF"/>
        <color rgb="FFF8696B"/>
      </colorScale>
    </cfRule>
  </conditionalFormatting>
  <conditionalFormatting sqref="N26">
    <cfRule type="colorScale" priority="189">
      <colorScale>
        <cfvo type="min"/>
        <cfvo type="max"/>
        <color rgb="FFFCFCFF"/>
        <color rgb="FF63BE7B"/>
      </colorScale>
    </cfRule>
  </conditionalFormatting>
  <conditionalFormatting sqref="M26">
    <cfRule type="colorScale" priority="188">
      <colorScale>
        <cfvo type="min"/>
        <cfvo type="max"/>
        <color rgb="FFFCFCFF"/>
        <color rgb="FF63BE7B"/>
      </colorScale>
    </cfRule>
  </conditionalFormatting>
  <conditionalFormatting sqref="N26">
    <cfRule type="colorScale" priority="187">
      <colorScale>
        <cfvo type="min"/>
        <cfvo type="max"/>
        <color rgb="FFFCFCFF"/>
        <color rgb="FF63BE7B"/>
      </colorScale>
    </cfRule>
  </conditionalFormatting>
  <conditionalFormatting sqref="S26">
    <cfRule type="colorScale" priority="186">
      <colorScale>
        <cfvo type="min"/>
        <cfvo type="percentile" val="50"/>
        <cfvo type="max"/>
        <color rgb="FFF8696B"/>
        <color rgb="FFFCFCFF"/>
        <color rgb="FF63BE7B"/>
      </colorScale>
    </cfRule>
  </conditionalFormatting>
  <conditionalFormatting sqref="D26">
    <cfRule type="colorScale" priority="185">
      <colorScale>
        <cfvo type="min"/>
        <cfvo type="percentile" val="50"/>
        <cfvo type="max"/>
        <color rgb="FFF8696B"/>
        <color rgb="FFFCFCFF"/>
        <color rgb="FF63BE7B"/>
      </colorScale>
    </cfRule>
  </conditionalFormatting>
  <conditionalFormatting sqref="D26">
    <cfRule type="colorScale" priority="184">
      <colorScale>
        <cfvo type="min"/>
        <cfvo type="percentile" val="50"/>
        <cfvo type="max"/>
        <color rgb="FFF8696B"/>
        <color rgb="FFFCFCFF"/>
        <color rgb="FF63BE7B"/>
      </colorScale>
    </cfRule>
  </conditionalFormatting>
  <conditionalFormatting sqref="E26">
    <cfRule type="colorScale" priority="183">
      <colorScale>
        <cfvo type="min"/>
        <cfvo type="max"/>
        <color rgb="FFFCFCFF"/>
        <color rgb="FF63BE7B"/>
      </colorScale>
    </cfRule>
  </conditionalFormatting>
  <conditionalFormatting sqref="F26">
    <cfRule type="colorScale" priority="182">
      <colorScale>
        <cfvo type="min"/>
        <cfvo type="max"/>
        <color rgb="FFFCFCFF"/>
        <color rgb="FF63BE7B"/>
      </colorScale>
    </cfRule>
  </conditionalFormatting>
  <conditionalFormatting sqref="G26">
    <cfRule type="colorScale" priority="181">
      <colorScale>
        <cfvo type="min"/>
        <cfvo type="max"/>
        <color rgb="FFFCFCFF"/>
        <color rgb="FF63BE7B"/>
      </colorScale>
    </cfRule>
  </conditionalFormatting>
  <conditionalFormatting sqref="H26">
    <cfRule type="colorScale" priority="180">
      <colorScale>
        <cfvo type="min"/>
        <cfvo type="max"/>
        <color rgb="FFFCFCFF"/>
        <color rgb="FF63BE7B"/>
      </colorScale>
    </cfRule>
  </conditionalFormatting>
  <conditionalFormatting sqref="I26">
    <cfRule type="colorScale" priority="179">
      <colorScale>
        <cfvo type="min"/>
        <cfvo type="max"/>
        <color rgb="FFFCFCFF"/>
        <color rgb="FF63BE7B"/>
      </colorScale>
    </cfRule>
  </conditionalFormatting>
  <conditionalFormatting sqref="J26">
    <cfRule type="colorScale" priority="178">
      <colorScale>
        <cfvo type="min"/>
        <cfvo type="max"/>
        <color rgb="FFFCFCFF"/>
        <color rgb="FF63BE7B"/>
      </colorScale>
    </cfRule>
  </conditionalFormatting>
  <conditionalFormatting sqref="K26">
    <cfRule type="colorScale" priority="177">
      <colorScale>
        <cfvo type="min"/>
        <cfvo type="max"/>
        <color rgb="FFFCFCFF"/>
        <color rgb="FF63BE7B"/>
      </colorScale>
    </cfRule>
  </conditionalFormatting>
  <conditionalFormatting sqref="L26">
    <cfRule type="colorScale" priority="176">
      <colorScale>
        <cfvo type="min"/>
        <cfvo type="max"/>
        <color rgb="FFFCFCFF"/>
        <color rgb="FF63BE7B"/>
      </colorScale>
    </cfRule>
  </conditionalFormatting>
  <conditionalFormatting sqref="O26">
    <cfRule type="colorScale" priority="175">
      <colorScale>
        <cfvo type="min"/>
        <cfvo type="percentile" val="50"/>
        <cfvo type="max"/>
        <color rgb="FF63BE7B"/>
        <color rgb="FFFCFCFF"/>
        <color rgb="FFF8696B"/>
      </colorScale>
    </cfRule>
  </conditionalFormatting>
  <conditionalFormatting sqref="P26">
    <cfRule type="colorScale" priority="174">
      <colorScale>
        <cfvo type="min"/>
        <cfvo type="percentile" val="50"/>
        <cfvo type="max"/>
        <color rgb="FF63BE7B"/>
        <color rgb="FFFCFCFF"/>
        <color rgb="FFF8696B"/>
      </colorScale>
    </cfRule>
  </conditionalFormatting>
  <conditionalFormatting sqref="Q26">
    <cfRule type="colorScale" priority="173">
      <colorScale>
        <cfvo type="min"/>
        <cfvo type="percentile" val="50"/>
        <cfvo type="max"/>
        <color rgb="FFF8696B"/>
        <color rgb="FFFCFCFF"/>
        <color rgb="FF63BE7B"/>
      </colorScale>
    </cfRule>
  </conditionalFormatting>
  <conditionalFormatting sqref="R26">
    <cfRule type="colorScale" priority="172">
      <colorScale>
        <cfvo type="min"/>
        <cfvo type="max"/>
        <color rgb="FFFCFCFF"/>
        <color rgb="FF63BE7B"/>
      </colorScale>
    </cfRule>
  </conditionalFormatting>
  <conditionalFormatting sqref="T26">
    <cfRule type="colorScale" priority="171">
      <colorScale>
        <cfvo type="min"/>
        <cfvo type="percentile" val="50"/>
        <cfvo type="max"/>
        <color rgb="FFF8696B"/>
        <color rgb="FFFCFCFF"/>
        <color rgb="FF63BE7B"/>
      </colorScale>
    </cfRule>
  </conditionalFormatting>
  <conditionalFormatting sqref="V26">
    <cfRule type="colorScale" priority="170">
      <colorScale>
        <cfvo type="min"/>
        <cfvo type="percentile" val="50"/>
        <cfvo type="max"/>
        <color rgb="FF63BE7B"/>
        <color rgb="FFFCFCFF"/>
        <color rgb="FFF8696B"/>
      </colorScale>
    </cfRule>
  </conditionalFormatting>
  <conditionalFormatting sqref="W26">
    <cfRule type="colorScale" priority="169">
      <colorScale>
        <cfvo type="min"/>
        <cfvo type="percentile" val="50"/>
        <cfvo type="max"/>
        <color rgb="FF63BE7B"/>
        <color rgb="FFFCFCFF"/>
        <color rgb="FFF8696B"/>
      </colorScale>
    </cfRule>
  </conditionalFormatting>
  <conditionalFormatting sqref="M26">
    <cfRule type="colorScale" priority="168">
      <colorScale>
        <cfvo type="min"/>
        <cfvo type="max"/>
        <color rgb="FFFCFCFF"/>
        <color rgb="FF63BE7B"/>
      </colorScale>
    </cfRule>
  </conditionalFormatting>
  <conditionalFormatting sqref="N26">
    <cfRule type="colorScale" priority="167">
      <colorScale>
        <cfvo type="min"/>
        <cfvo type="max"/>
        <color rgb="FFFCFCFF"/>
        <color rgb="FF63BE7B"/>
      </colorScale>
    </cfRule>
  </conditionalFormatting>
  <conditionalFormatting sqref="S26">
    <cfRule type="colorScale" priority="166">
      <colorScale>
        <cfvo type="min"/>
        <cfvo type="percentile" val="50"/>
        <cfvo type="max"/>
        <color rgb="FFF8696B"/>
        <color rgb="FFFCFCFF"/>
        <color rgb="FF63BE7B"/>
      </colorScale>
    </cfRule>
  </conditionalFormatting>
  <conditionalFormatting sqref="U26">
    <cfRule type="colorScale" priority="165">
      <colorScale>
        <cfvo type="min"/>
        <cfvo type="percentile" val="50"/>
        <cfvo type="max"/>
        <color rgb="FFF8696B"/>
        <color rgb="FFFCFCFF"/>
        <color rgb="FF63BE7B"/>
      </colorScale>
    </cfRule>
  </conditionalFormatting>
  <conditionalFormatting sqref="D26">
    <cfRule type="colorScale" priority="163">
      <colorScale>
        <cfvo type="min"/>
        <cfvo type="percentile" val="50"/>
        <cfvo type="max"/>
        <color rgb="FFF8696B"/>
        <color rgb="FFFCFCFF"/>
        <color rgb="FF63BE7B"/>
      </colorScale>
    </cfRule>
    <cfRule type="colorScale" priority="164">
      <colorScale>
        <cfvo type="min"/>
        <cfvo type="max"/>
        <color rgb="FFFCFCFF"/>
        <color rgb="FF63BE7B"/>
      </colorScale>
    </cfRule>
  </conditionalFormatting>
  <conditionalFormatting sqref="Q26">
    <cfRule type="colorScale" priority="161">
      <colorScale>
        <cfvo type="min"/>
        <cfvo type="percentile" val="50"/>
        <cfvo type="max"/>
        <color rgb="FFF8696B"/>
        <color rgb="FFFCFCFF"/>
        <color rgb="FF63BE7B"/>
      </colorScale>
    </cfRule>
    <cfRule type="colorScale" priority="162">
      <colorScale>
        <cfvo type="min"/>
        <cfvo type="max"/>
        <color rgb="FFFCFCFF"/>
        <color rgb="FF63BE7B"/>
      </colorScale>
    </cfRule>
  </conditionalFormatting>
  <conditionalFormatting sqref="D26">
    <cfRule type="colorScale" priority="160">
      <colorScale>
        <cfvo type="min"/>
        <cfvo type="percentile" val="50"/>
        <cfvo type="max"/>
        <color rgb="FFF8696B"/>
        <color rgb="FFFCFCFF"/>
        <color rgb="FF63BE7B"/>
      </colorScale>
    </cfRule>
  </conditionalFormatting>
  <conditionalFormatting sqref="G26">
    <cfRule type="colorScale" priority="159">
      <colorScale>
        <cfvo type="min"/>
        <cfvo type="max"/>
        <color rgb="FFFCFCFF"/>
        <color rgb="FF63BE7B"/>
      </colorScale>
    </cfRule>
  </conditionalFormatting>
  <conditionalFormatting sqref="J26">
    <cfRule type="colorScale" priority="158">
      <colorScale>
        <cfvo type="min"/>
        <cfvo type="max"/>
        <color rgb="FFFCFCFF"/>
        <color rgb="FF63BE7B"/>
      </colorScale>
    </cfRule>
  </conditionalFormatting>
  <conditionalFormatting sqref="M26">
    <cfRule type="colorScale" priority="157">
      <colorScale>
        <cfvo type="min"/>
        <cfvo type="max"/>
        <color rgb="FFFCFCFF"/>
        <color rgb="FF63BE7B"/>
      </colorScale>
    </cfRule>
  </conditionalFormatting>
  <conditionalFormatting sqref="N26">
    <cfRule type="colorScale" priority="156">
      <colorScale>
        <cfvo type="min"/>
        <cfvo type="max"/>
        <color rgb="FFFCFCFF"/>
        <color rgb="FF63BE7B"/>
      </colorScale>
    </cfRule>
  </conditionalFormatting>
  <conditionalFormatting sqref="O26">
    <cfRule type="colorScale" priority="155">
      <colorScale>
        <cfvo type="min"/>
        <cfvo type="percentile" val="50"/>
        <cfvo type="max"/>
        <color rgb="FF63BE7B"/>
        <color rgb="FFFCFCFF"/>
        <color rgb="FFF8696B"/>
      </colorScale>
    </cfRule>
  </conditionalFormatting>
  <conditionalFormatting sqref="P26">
    <cfRule type="colorScale" priority="154">
      <colorScale>
        <cfvo type="min"/>
        <cfvo type="percentile" val="50"/>
        <cfvo type="max"/>
        <color rgb="FF63BE7B"/>
        <color rgb="FFFCFCFF"/>
        <color rgb="FFF8696B"/>
      </colorScale>
    </cfRule>
  </conditionalFormatting>
  <conditionalFormatting sqref="Q26">
    <cfRule type="colorScale" priority="153">
      <colorScale>
        <cfvo type="min"/>
        <cfvo type="percentile" val="50"/>
        <cfvo type="max"/>
        <color rgb="FFF8696B"/>
        <color rgb="FFFCFCFF"/>
        <color rgb="FF63BE7B"/>
      </colorScale>
    </cfRule>
  </conditionalFormatting>
  <conditionalFormatting sqref="R26">
    <cfRule type="colorScale" priority="152">
      <colorScale>
        <cfvo type="min"/>
        <cfvo type="max"/>
        <color rgb="FFFCFCFF"/>
        <color rgb="FF63BE7B"/>
      </colorScale>
    </cfRule>
  </conditionalFormatting>
  <conditionalFormatting sqref="S26">
    <cfRule type="colorScale" priority="151">
      <colorScale>
        <cfvo type="min"/>
        <cfvo type="percentile" val="50"/>
        <cfvo type="max"/>
        <color rgb="FFF8696B"/>
        <color rgb="FFFCFCFF"/>
        <color rgb="FF63BE7B"/>
      </colorScale>
    </cfRule>
  </conditionalFormatting>
  <conditionalFormatting sqref="T26">
    <cfRule type="colorScale" priority="150">
      <colorScale>
        <cfvo type="min"/>
        <cfvo type="percentile" val="50"/>
        <cfvo type="max"/>
        <color rgb="FFF8696B"/>
        <color rgb="FFFCFCFF"/>
        <color rgb="FF63BE7B"/>
      </colorScale>
    </cfRule>
  </conditionalFormatting>
  <conditionalFormatting sqref="U26">
    <cfRule type="colorScale" priority="149">
      <colorScale>
        <cfvo type="min"/>
        <cfvo type="percentile" val="50"/>
        <cfvo type="max"/>
        <color rgb="FFF8696B"/>
        <color rgb="FFFCFCFF"/>
        <color rgb="FF63BE7B"/>
      </colorScale>
    </cfRule>
  </conditionalFormatting>
  <conditionalFormatting sqref="V26">
    <cfRule type="colorScale" priority="148">
      <colorScale>
        <cfvo type="min"/>
        <cfvo type="percentile" val="50"/>
        <cfvo type="max"/>
        <color rgb="FF63BE7B"/>
        <color rgb="FFFCFCFF"/>
        <color rgb="FFF8696B"/>
      </colorScale>
    </cfRule>
  </conditionalFormatting>
  <conditionalFormatting sqref="W26">
    <cfRule type="colorScale" priority="147">
      <colorScale>
        <cfvo type="min"/>
        <cfvo type="percentile" val="50"/>
        <cfvo type="max"/>
        <color rgb="FF63BE7B"/>
        <color rgb="FFFCFCFF"/>
        <color rgb="FFF8696B"/>
      </colorScale>
    </cfRule>
  </conditionalFormatting>
  <conditionalFormatting sqref="Q26">
    <cfRule type="colorScale" priority="146">
      <colorScale>
        <cfvo type="min"/>
        <cfvo type="percentile" val="50"/>
        <cfvo type="max"/>
        <color rgb="FFF8696B"/>
        <color rgb="FFFCFCFF"/>
        <color rgb="FF63BE7B"/>
      </colorScale>
    </cfRule>
  </conditionalFormatting>
  <conditionalFormatting sqref="R26">
    <cfRule type="colorScale" priority="145">
      <colorScale>
        <cfvo type="min"/>
        <cfvo type="max"/>
        <color rgb="FFFCFCFF"/>
        <color rgb="FF63BE7B"/>
      </colorScale>
    </cfRule>
  </conditionalFormatting>
  <conditionalFormatting sqref="S26">
    <cfRule type="colorScale" priority="144">
      <colorScale>
        <cfvo type="min"/>
        <cfvo type="percentile" val="50"/>
        <cfvo type="max"/>
        <color rgb="FFF8696B"/>
        <color rgb="FFFCFCFF"/>
        <color rgb="FF63BE7B"/>
      </colorScale>
    </cfRule>
  </conditionalFormatting>
  <conditionalFormatting sqref="T26">
    <cfRule type="colorScale" priority="143">
      <colorScale>
        <cfvo type="min"/>
        <cfvo type="percentile" val="50"/>
        <cfvo type="max"/>
        <color rgb="FFF8696B"/>
        <color rgb="FFFCFCFF"/>
        <color rgb="FF63BE7B"/>
      </colorScale>
    </cfRule>
  </conditionalFormatting>
  <conditionalFormatting sqref="U26">
    <cfRule type="colorScale" priority="142">
      <colorScale>
        <cfvo type="min"/>
        <cfvo type="percentile" val="50"/>
        <cfvo type="max"/>
        <color rgb="FFF8696B"/>
        <color rgb="FFFCFCFF"/>
        <color rgb="FF63BE7B"/>
      </colorScale>
    </cfRule>
  </conditionalFormatting>
  <conditionalFormatting sqref="V26">
    <cfRule type="colorScale" priority="141">
      <colorScale>
        <cfvo type="min"/>
        <cfvo type="percentile" val="50"/>
        <cfvo type="max"/>
        <color rgb="FF63BE7B"/>
        <color rgb="FFFCFCFF"/>
        <color rgb="FFF8696B"/>
      </colorScale>
    </cfRule>
  </conditionalFormatting>
  <conditionalFormatting sqref="W26">
    <cfRule type="colorScale" priority="140">
      <colorScale>
        <cfvo type="min"/>
        <cfvo type="percentile" val="50"/>
        <cfvo type="max"/>
        <color rgb="FF63BE7B"/>
        <color rgb="FFFCFCFF"/>
        <color rgb="FFF8696B"/>
      </colorScale>
    </cfRule>
  </conditionalFormatting>
  <conditionalFormatting sqref="D26">
    <cfRule type="colorScale" priority="139">
      <colorScale>
        <cfvo type="min"/>
        <cfvo type="percentile" val="50"/>
        <cfvo type="max"/>
        <color rgb="FFF8696B"/>
        <color rgb="FFFCFCFF"/>
        <color rgb="FF63BE7B"/>
      </colorScale>
    </cfRule>
  </conditionalFormatting>
  <conditionalFormatting sqref="G26">
    <cfRule type="colorScale" priority="138">
      <colorScale>
        <cfvo type="min"/>
        <cfvo type="max"/>
        <color rgb="FFFCFCFF"/>
        <color rgb="FF63BE7B"/>
      </colorScale>
    </cfRule>
  </conditionalFormatting>
  <conditionalFormatting sqref="J26">
    <cfRule type="colorScale" priority="137">
      <colorScale>
        <cfvo type="min"/>
        <cfvo type="max"/>
        <color rgb="FFFCFCFF"/>
        <color rgb="FF63BE7B"/>
      </colorScale>
    </cfRule>
  </conditionalFormatting>
  <conditionalFormatting sqref="M26">
    <cfRule type="colorScale" priority="136">
      <colorScale>
        <cfvo type="min"/>
        <cfvo type="max"/>
        <color rgb="FFFCFCFF"/>
        <color rgb="FF63BE7B"/>
      </colorScale>
    </cfRule>
  </conditionalFormatting>
  <conditionalFormatting sqref="N26">
    <cfRule type="colorScale" priority="135">
      <colorScale>
        <cfvo type="min"/>
        <cfvo type="max"/>
        <color rgb="FFFCFCFF"/>
        <color rgb="FF63BE7B"/>
      </colorScale>
    </cfRule>
  </conditionalFormatting>
  <conditionalFormatting sqref="O26">
    <cfRule type="colorScale" priority="134">
      <colorScale>
        <cfvo type="min"/>
        <cfvo type="percentile" val="50"/>
        <cfvo type="max"/>
        <color rgb="FF63BE7B"/>
        <color rgb="FFFCFCFF"/>
        <color rgb="FFF8696B"/>
      </colorScale>
    </cfRule>
  </conditionalFormatting>
  <conditionalFormatting sqref="P26">
    <cfRule type="colorScale" priority="133">
      <colorScale>
        <cfvo type="min"/>
        <cfvo type="percentile" val="50"/>
        <cfvo type="max"/>
        <color rgb="FF63BE7B"/>
        <color rgb="FFFCFCFF"/>
        <color rgb="FFF8696B"/>
      </colorScale>
    </cfRule>
  </conditionalFormatting>
  <conditionalFormatting sqref="Q26">
    <cfRule type="colorScale" priority="132">
      <colorScale>
        <cfvo type="min"/>
        <cfvo type="percentile" val="50"/>
        <cfvo type="max"/>
        <color rgb="FFF8696B"/>
        <color rgb="FFFCFCFF"/>
        <color rgb="FF63BE7B"/>
      </colorScale>
    </cfRule>
  </conditionalFormatting>
  <conditionalFormatting sqref="R26">
    <cfRule type="colorScale" priority="131">
      <colorScale>
        <cfvo type="min"/>
        <cfvo type="max"/>
        <color rgb="FFFCFCFF"/>
        <color rgb="FF63BE7B"/>
      </colorScale>
    </cfRule>
  </conditionalFormatting>
  <conditionalFormatting sqref="S26">
    <cfRule type="colorScale" priority="130">
      <colorScale>
        <cfvo type="min"/>
        <cfvo type="percentile" val="50"/>
        <cfvo type="max"/>
        <color rgb="FFF8696B"/>
        <color rgb="FFFCFCFF"/>
        <color rgb="FF63BE7B"/>
      </colorScale>
    </cfRule>
  </conditionalFormatting>
  <conditionalFormatting sqref="T26">
    <cfRule type="colorScale" priority="129">
      <colorScale>
        <cfvo type="min"/>
        <cfvo type="percentile" val="50"/>
        <cfvo type="max"/>
        <color rgb="FFF8696B"/>
        <color rgb="FFFCFCFF"/>
        <color rgb="FF63BE7B"/>
      </colorScale>
    </cfRule>
  </conditionalFormatting>
  <conditionalFormatting sqref="U26">
    <cfRule type="colorScale" priority="128">
      <colorScale>
        <cfvo type="min"/>
        <cfvo type="percentile" val="50"/>
        <cfvo type="max"/>
        <color rgb="FFF8696B"/>
        <color rgb="FFFCFCFF"/>
        <color rgb="FF63BE7B"/>
      </colorScale>
    </cfRule>
  </conditionalFormatting>
  <conditionalFormatting sqref="V26">
    <cfRule type="colorScale" priority="127">
      <colorScale>
        <cfvo type="min"/>
        <cfvo type="percentile" val="50"/>
        <cfvo type="max"/>
        <color rgb="FF63BE7B"/>
        <color rgb="FFFCFCFF"/>
        <color rgb="FFF8696B"/>
      </colorScale>
    </cfRule>
  </conditionalFormatting>
  <conditionalFormatting sqref="W26">
    <cfRule type="colorScale" priority="126">
      <colorScale>
        <cfvo type="min"/>
        <cfvo type="percentile" val="50"/>
        <cfvo type="max"/>
        <color rgb="FF63BE7B"/>
        <color rgb="FFFCFCFF"/>
        <color rgb="FFF8696B"/>
      </colorScale>
    </cfRule>
  </conditionalFormatting>
  <conditionalFormatting sqref="E44:N44 N45:N47">
    <cfRule type="colorScale" priority="124">
      <colorScale>
        <cfvo type="min"/>
        <cfvo type="max"/>
        <color rgb="FFFCFCFF"/>
        <color rgb="FF63BE7B"/>
      </colorScale>
    </cfRule>
  </conditionalFormatting>
  <conditionalFormatting sqref="E44:N44 N45:N47">
    <cfRule type="colorScale" priority="125">
      <colorScale>
        <cfvo type="min"/>
        <cfvo type="max"/>
        <color rgb="FFFCFCFF"/>
        <color rgb="FF63BE7B"/>
      </colorScale>
    </cfRule>
  </conditionalFormatting>
  <conditionalFormatting sqref="Q44:W44">
    <cfRule type="colorScale" priority="120">
      <colorScale>
        <cfvo type="min"/>
        <cfvo type="max"/>
        <color rgb="FFFFEF9C"/>
        <color rgb="FF63BE7B"/>
      </colorScale>
    </cfRule>
  </conditionalFormatting>
  <conditionalFormatting sqref="R44:S44">
    <cfRule type="colorScale" priority="113">
      <colorScale>
        <cfvo type="min"/>
        <cfvo type="max"/>
        <color rgb="FFFFEF9C"/>
        <color rgb="FF63BE7B"/>
      </colorScale>
    </cfRule>
    <cfRule type="colorScale" priority="114">
      <colorScale>
        <cfvo type="min"/>
        <cfvo type="max"/>
        <color rgb="FFFFEF9C"/>
        <color rgb="FF63BE7B"/>
      </colorScale>
    </cfRule>
    <cfRule type="colorScale" priority="115">
      <colorScale>
        <cfvo type="min"/>
        <cfvo type="percentile" val="50"/>
        <cfvo type="max"/>
        <color rgb="FFF8696B"/>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fRule type="colorScale" priority="119">
      <colorScale>
        <cfvo type="min"/>
        <cfvo type="max"/>
        <color rgb="FFFCFCFF"/>
        <color rgb="FF63BE7B"/>
      </colorScale>
    </cfRule>
  </conditionalFormatting>
  <conditionalFormatting sqref="U44:W44">
    <cfRule type="colorScale" priority="121">
      <colorScale>
        <cfvo type="min"/>
        <cfvo type="max"/>
        <color rgb="FFFFEF9C"/>
        <color rgb="FF63BE7B"/>
      </colorScale>
    </cfRule>
    <cfRule type="colorScale" priority="122">
      <colorScale>
        <cfvo type="min"/>
        <cfvo type="max"/>
        <color rgb="FFFFEF9C"/>
        <color rgb="FF63BE7B"/>
      </colorScale>
    </cfRule>
    <cfRule type="colorScale" priority="123">
      <colorScale>
        <cfvo type="min"/>
        <cfvo type="max"/>
        <color rgb="FFFFEF9C"/>
        <color rgb="FF63BE7B"/>
      </colorScale>
    </cfRule>
  </conditionalFormatting>
  <conditionalFormatting sqref="D2:D47">
    <cfRule type="colorScale" priority="20">
      <colorScale>
        <cfvo type="min"/>
        <cfvo type="percentile" val="50"/>
        <cfvo type="max"/>
        <color rgb="FFF8696B"/>
        <color rgb="FFFCFCFF"/>
        <color rgb="FF63BE7B"/>
      </colorScale>
    </cfRule>
  </conditionalFormatting>
  <conditionalFormatting sqref="G2:G47">
    <cfRule type="colorScale" priority="19">
      <colorScale>
        <cfvo type="min"/>
        <cfvo type="max"/>
        <color rgb="FFFCFCFF"/>
        <color rgb="FF63BE7B"/>
      </colorScale>
    </cfRule>
  </conditionalFormatting>
  <conditionalFormatting sqref="J2:J47">
    <cfRule type="colorScale" priority="18">
      <colorScale>
        <cfvo type="min"/>
        <cfvo type="max"/>
        <color rgb="FFFCFCFF"/>
        <color rgb="FF63BE7B"/>
      </colorScale>
    </cfRule>
  </conditionalFormatting>
  <conditionalFormatting sqref="M2:M47">
    <cfRule type="colorScale" priority="17">
      <colorScale>
        <cfvo type="min"/>
        <cfvo type="max"/>
        <color rgb="FFFCFCFF"/>
        <color rgb="FF63BE7B"/>
      </colorScale>
    </cfRule>
  </conditionalFormatting>
  <conditionalFormatting sqref="N2:N47">
    <cfRule type="colorScale" priority="16">
      <colorScale>
        <cfvo type="min"/>
        <cfvo type="max"/>
        <color rgb="FFFCFCFF"/>
        <color rgb="FF63BE7B"/>
      </colorScale>
    </cfRule>
  </conditionalFormatting>
  <conditionalFormatting sqref="O2:O47">
    <cfRule type="colorScale" priority="15">
      <colorScale>
        <cfvo type="min"/>
        <cfvo type="percentile" val="50"/>
        <cfvo type="max"/>
        <color rgb="FF63BE7B"/>
        <color rgb="FFFCFCFF"/>
        <color rgb="FFF8696B"/>
      </colorScale>
    </cfRule>
  </conditionalFormatting>
  <conditionalFormatting sqref="P2:P47">
    <cfRule type="colorScale" priority="14">
      <colorScale>
        <cfvo type="min"/>
        <cfvo type="percentile" val="50"/>
        <cfvo type="max"/>
        <color rgb="FF63BE7B"/>
        <color rgb="FFFCFCFF"/>
        <color rgb="FFF8696B"/>
      </colorScale>
    </cfRule>
  </conditionalFormatting>
  <conditionalFormatting sqref="Q2:Q47">
    <cfRule type="colorScale" priority="12">
      <colorScale>
        <cfvo type="min"/>
        <cfvo type="percentile" val="50"/>
        <cfvo type="max"/>
        <color rgb="FFF8696B"/>
        <color rgb="FFFCFCFF"/>
        <color rgb="FF63BE7B"/>
      </colorScale>
    </cfRule>
  </conditionalFormatting>
  <conditionalFormatting sqref="R2:R47">
    <cfRule type="colorScale" priority="11">
      <colorScale>
        <cfvo type="min"/>
        <cfvo type="max"/>
        <color rgb="FFFCFCFF"/>
        <color rgb="FF63BE7B"/>
      </colorScale>
    </cfRule>
  </conditionalFormatting>
  <conditionalFormatting sqref="S2:S47">
    <cfRule type="colorScale" priority="9">
      <colorScale>
        <cfvo type="min"/>
        <cfvo type="percentile" val="50"/>
        <cfvo type="max"/>
        <color rgb="FFF8696B"/>
        <color rgb="FFFCFCFF"/>
        <color rgb="FF63BE7B"/>
      </colorScale>
    </cfRule>
    <cfRule type="colorScale" priority="10">
      <colorScale>
        <cfvo type="min"/>
        <cfvo type="max"/>
        <color rgb="FFFCFCFF"/>
        <color rgb="FF63BE7B"/>
      </colorScale>
    </cfRule>
  </conditionalFormatting>
  <conditionalFormatting sqref="T2:T47">
    <cfRule type="colorScale" priority="8">
      <colorScale>
        <cfvo type="min"/>
        <cfvo type="percentile" val="50"/>
        <cfvo type="max"/>
        <color rgb="FFF8696B"/>
        <color rgb="FFFCFCFF"/>
        <color rgb="FF63BE7B"/>
      </colorScale>
    </cfRule>
  </conditionalFormatting>
  <conditionalFormatting sqref="U2:U47">
    <cfRule type="colorScale" priority="7">
      <colorScale>
        <cfvo type="min"/>
        <cfvo type="percentile" val="50"/>
        <cfvo type="max"/>
        <color rgb="FFF8696B"/>
        <color rgb="FFFCFCFF"/>
        <color rgb="FF63BE7B"/>
      </colorScale>
    </cfRule>
  </conditionalFormatting>
  <conditionalFormatting sqref="V2:V47">
    <cfRule type="colorScale" priority="5">
      <colorScale>
        <cfvo type="min"/>
        <cfvo type="percentile" val="50"/>
        <cfvo type="max"/>
        <color rgb="FF63BE7B"/>
        <color rgb="FFFCFCFF"/>
        <color rgb="FFF8696B"/>
      </colorScale>
    </cfRule>
  </conditionalFormatting>
  <conditionalFormatting sqref="W2:W47">
    <cfRule type="colorScale" priority="4">
      <colorScale>
        <cfvo type="min"/>
        <cfvo type="percentile" val="50"/>
        <cfvo type="max"/>
        <color rgb="FF63BE7B"/>
        <color rgb="FFFCFCFF"/>
        <color rgb="FFF8696B"/>
      </colorScale>
    </cfRule>
  </conditionalFormatting>
  <conditionalFormatting sqref="E45:N45 N46:N47">
    <cfRule type="colorScale" priority="97">
      <colorScale>
        <cfvo type="min"/>
        <cfvo type="max"/>
        <color rgb="FFFCFCFF"/>
        <color rgb="FF63BE7B"/>
      </colorScale>
    </cfRule>
  </conditionalFormatting>
  <conditionalFormatting sqref="E45:N45 N46:N47">
    <cfRule type="colorScale" priority="98">
      <colorScale>
        <cfvo type="min"/>
        <cfvo type="max"/>
        <color rgb="FFFCFCFF"/>
        <color rgb="FF63BE7B"/>
      </colorScale>
    </cfRule>
  </conditionalFormatting>
  <conditionalFormatting sqref="Q45:W45">
    <cfRule type="colorScale" priority="93">
      <colorScale>
        <cfvo type="min"/>
        <cfvo type="max"/>
        <color rgb="FFFFEF9C"/>
        <color rgb="FF63BE7B"/>
      </colorScale>
    </cfRule>
  </conditionalFormatting>
  <conditionalFormatting sqref="R45:S45">
    <cfRule type="colorScale" priority="86">
      <colorScale>
        <cfvo type="min"/>
        <cfvo type="max"/>
        <color rgb="FFFFEF9C"/>
        <color rgb="FF63BE7B"/>
      </colorScale>
    </cfRule>
    <cfRule type="colorScale" priority="87">
      <colorScale>
        <cfvo type="min"/>
        <cfvo type="max"/>
        <color rgb="FFFFEF9C"/>
        <color rgb="FF63BE7B"/>
      </colorScale>
    </cfRule>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fRule type="colorScale" priority="90">
      <colorScale>
        <cfvo type="min"/>
        <cfvo type="max"/>
        <color rgb="FFFCFCFF"/>
        <color rgb="FF63BE7B"/>
      </colorScale>
    </cfRule>
    <cfRule type="colorScale" priority="91">
      <colorScale>
        <cfvo type="min"/>
        <cfvo type="percentile" val="50"/>
        <cfvo type="max"/>
        <color rgb="FFF8696B"/>
        <color rgb="FFFCFCFF"/>
        <color rgb="FF63BE7B"/>
      </colorScale>
    </cfRule>
    <cfRule type="colorScale" priority="92">
      <colorScale>
        <cfvo type="min"/>
        <cfvo type="max"/>
        <color rgb="FFFCFCFF"/>
        <color rgb="FF63BE7B"/>
      </colorScale>
    </cfRule>
  </conditionalFormatting>
  <conditionalFormatting sqref="U45:W45">
    <cfRule type="colorScale" priority="94">
      <colorScale>
        <cfvo type="min"/>
        <cfvo type="max"/>
        <color rgb="FFFFEF9C"/>
        <color rgb="FF63BE7B"/>
      </colorScale>
    </cfRule>
    <cfRule type="colorScale" priority="95">
      <colorScale>
        <cfvo type="min"/>
        <cfvo type="max"/>
        <color rgb="FFFFEF9C"/>
        <color rgb="FF63BE7B"/>
      </colorScale>
    </cfRule>
    <cfRule type="colorScale" priority="96">
      <colorScale>
        <cfvo type="min"/>
        <cfvo type="max"/>
        <color rgb="FFFFEF9C"/>
        <color rgb="FF63BE7B"/>
      </colorScale>
    </cfRule>
  </conditionalFormatting>
  <conditionalFormatting sqref="E46:N47">
    <cfRule type="colorScale" priority="70">
      <colorScale>
        <cfvo type="min"/>
        <cfvo type="max"/>
        <color rgb="FFFCFCFF"/>
        <color rgb="FF63BE7B"/>
      </colorScale>
    </cfRule>
  </conditionalFormatting>
  <conditionalFormatting sqref="E46:N47">
    <cfRule type="colorScale" priority="71">
      <colorScale>
        <cfvo type="min"/>
        <cfvo type="max"/>
        <color rgb="FFFCFCFF"/>
        <color rgb="FF63BE7B"/>
      </colorScale>
    </cfRule>
  </conditionalFormatting>
  <conditionalFormatting sqref="Q46:W46">
    <cfRule type="colorScale" priority="66">
      <colorScale>
        <cfvo type="min"/>
        <cfvo type="max"/>
        <color rgb="FFFFEF9C"/>
        <color rgb="FF63BE7B"/>
      </colorScale>
    </cfRule>
  </conditionalFormatting>
  <conditionalFormatting sqref="R46:S46">
    <cfRule type="colorScale" priority="59">
      <colorScale>
        <cfvo type="min"/>
        <cfvo type="max"/>
        <color rgb="FFFFEF9C"/>
        <color rgb="FF63BE7B"/>
      </colorScale>
    </cfRule>
    <cfRule type="colorScale" priority="60">
      <colorScale>
        <cfvo type="min"/>
        <cfvo type="max"/>
        <color rgb="FFFFEF9C"/>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fRule type="colorScale" priority="63">
      <colorScale>
        <cfvo type="min"/>
        <cfvo type="max"/>
        <color rgb="FFFCFCFF"/>
        <color rgb="FF63BE7B"/>
      </colorScale>
    </cfRule>
    <cfRule type="colorScale" priority="64">
      <colorScale>
        <cfvo type="min"/>
        <cfvo type="percentile" val="50"/>
        <cfvo type="max"/>
        <color rgb="FFF8696B"/>
        <color rgb="FFFCFCFF"/>
        <color rgb="FF63BE7B"/>
      </colorScale>
    </cfRule>
    <cfRule type="colorScale" priority="65">
      <colorScale>
        <cfvo type="min"/>
        <cfvo type="max"/>
        <color rgb="FFFCFCFF"/>
        <color rgb="FF63BE7B"/>
      </colorScale>
    </cfRule>
  </conditionalFormatting>
  <conditionalFormatting sqref="U46:W46">
    <cfRule type="colorScale" priority="67">
      <colorScale>
        <cfvo type="min"/>
        <cfvo type="max"/>
        <color rgb="FFFFEF9C"/>
        <color rgb="FF63BE7B"/>
      </colorScale>
    </cfRule>
    <cfRule type="colorScale" priority="68">
      <colorScale>
        <cfvo type="min"/>
        <cfvo type="max"/>
        <color rgb="FFFFEF9C"/>
        <color rgb="FF63BE7B"/>
      </colorScale>
    </cfRule>
    <cfRule type="colorScale" priority="69">
      <colorScale>
        <cfvo type="min"/>
        <cfvo type="max"/>
        <color rgb="FFFFEF9C"/>
        <color rgb="FF63BE7B"/>
      </colorScale>
    </cfRule>
  </conditionalFormatting>
  <conditionalFormatting sqref="Q47:W47">
    <cfRule type="colorScale" priority="28">
      <colorScale>
        <cfvo type="min"/>
        <cfvo type="max"/>
        <color rgb="FFFFEF9C"/>
        <color rgb="FF63BE7B"/>
      </colorScale>
    </cfRule>
  </conditionalFormatting>
  <conditionalFormatting sqref="R47:S47">
    <cfRule type="colorScale" priority="21">
      <colorScale>
        <cfvo type="min"/>
        <cfvo type="max"/>
        <color rgb="FFFFEF9C"/>
        <color rgb="FF63BE7B"/>
      </colorScale>
    </cfRule>
    <cfRule type="colorScale" priority="22">
      <colorScale>
        <cfvo type="min"/>
        <cfvo type="max"/>
        <color rgb="FFFFEF9C"/>
        <color rgb="FF63BE7B"/>
      </colorScale>
    </cfRule>
    <cfRule type="colorScale" priority="23">
      <colorScale>
        <cfvo type="min"/>
        <cfvo type="percentile" val="50"/>
        <cfvo type="max"/>
        <color rgb="FFF8696B"/>
        <color rgb="FFFCFCFF"/>
        <color rgb="FF63BE7B"/>
      </colorScale>
    </cfRule>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percentile" val="50"/>
        <cfvo type="max"/>
        <color rgb="FFF8696B"/>
        <color rgb="FFFCFCFF"/>
        <color rgb="FF63BE7B"/>
      </colorScale>
    </cfRule>
    <cfRule type="colorScale" priority="27">
      <colorScale>
        <cfvo type="min"/>
        <cfvo type="max"/>
        <color rgb="FFFCFCFF"/>
        <color rgb="FF63BE7B"/>
      </colorScale>
    </cfRule>
  </conditionalFormatting>
  <conditionalFormatting sqref="U47:W47">
    <cfRule type="colorScale" priority="29">
      <colorScale>
        <cfvo type="min"/>
        <cfvo type="max"/>
        <color rgb="FFFFEF9C"/>
        <color rgb="FF63BE7B"/>
      </colorScale>
    </cfRule>
    <cfRule type="colorScale" priority="30">
      <colorScale>
        <cfvo type="min"/>
        <cfvo type="max"/>
        <color rgb="FFFFEF9C"/>
        <color rgb="FF63BE7B"/>
      </colorScale>
    </cfRule>
    <cfRule type="colorScale" priority="31">
      <colorScale>
        <cfvo type="min"/>
        <cfvo type="max"/>
        <color rgb="FFFFEF9C"/>
        <color rgb="FF63BE7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5" r:id="rId1" display="Technology/Software/VeriSign.xlsx" xr:uid="{1F56B279-E1BE-3148-A5D6-4043A46A64FA}"/>
    <hyperlink ref="A20" r:id="rId2" display="Technology/Software/Automatic Data Processing.xlsx" xr:uid="{1B88DA44-E218-5F4A-88C6-24F4CAC6EE4B}"/>
    <hyperlink ref="A7" r:id="rId3" display="Technology/Software/Qualys.xlsx" xr:uid="{D183B4BE-07CC-9742-8ECC-3B60575D6DE0}"/>
    <hyperlink ref="A40" r:id="rId4" display="Technology/Software/MongoDB.xlsx" xr:uid="{D83D4BBB-CF32-5B4D-9AF2-A8EFF7F9CE4F}"/>
    <hyperlink ref="A13" r:id="rId5" display="Technology/Software/Cadence Design Systems.xlsx" xr:uid="{3B9F422D-F4C2-754E-8ACD-27C19D3F5AEC}"/>
    <hyperlink ref="A22" r:id="rId6" display="Technology/Software/Synopsys.xlsx" xr:uid="{F76BE386-F4DE-0343-8D0B-13F405DA0790}"/>
    <hyperlink ref="A8" r:id="rId7" display="Technology/Software/Fair Isaac Corporation.xlsx" xr:uid="{5C406C0F-8354-B244-914B-8444439E1D8C}"/>
    <hyperlink ref="A34" r:id="rId8" display="Technology/Software/Snowflake.xlsx" xr:uid="{32F410CC-4D09-3342-92FA-904ACE40E908}"/>
    <hyperlink ref="A31" r:id="rId9" display="Technology/Software/Verisk Analytics.xlsx" xr:uid="{EB251596-14C3-8F44-AA98-71E50C7E586D}"/>
    <hyperlink ref="A46" r:id="rId10" display="Technology/Software/Palantir.xlsx" xr:uid="{843F02C4-0A3C-5B41-B78C-79763F18E44E}"/>
    <hyperlink ref="A25" r:id="rId11" display="Technology/Software/Elastic.xlsx" xr:uid="{18990265-2C9F-EC4D-B8DF-C2D6A9FE40C7}"/>
    <hyperlink ref="A17" r:id="rId12" display="Technology/Software/Manhattan Associates.xlsx" xr:uid="{53CA7AEA-45D7-4C4B-BD36-048ACB101B2B}"/>
    <hyperlink ref="A45" r:id="rId13" display="Technology/Software/Amazon.xlsx" xr:uid="{E46DA801-2DFB-C449-8138-8866C138E8E9}"/>
    <hyperlink ref="A3" r:id="rId14" display="Technology/Software/Check Point Software.xlsx" xr:uid="{368362BD-2C61-4C4E-81FC-1F91CA0A7FE0}"/>
    <hyperlink ref="A10" r:id="rId15" display="Technology/Software/Alphabet.xlsx" xr:uid="{A5B03A04-1CBB-4944-8BB2-41D943FF8A48}"/>
    <hyperlink ref="A9" r:id="rId16" display="Technology/Software/Airbnb.xlsx" xr:uid="{4691E770-5923-614D-BD55-BBECC221F563}"/>
    <hyperlink ref="A44" r:id="rId17" display="Technology/Software/Copart.xlsx" xr:uid="{FCA0E9E1-1265-834D-9B20-E33C83CD7A71}"/>
    <hyperlink ref="A27" r:id="rId18" display="Technology/Software/Confluent.xlsx" xr:uid="{CB760317-08F8-B040-81B9-7E3C799717C1}"/>
    <hyperlink ref="A41" r:id="rId19" display="Technology/Software/SentinelOne.xlsx" xr:uid="{F667BE2E-0227-AE43-AC95-18405D1F0C96}"/>
    <hyperlink ref="A36" r:id="rId20" display="Technology/Software/GitLab.xlsx" xr:uid="{40092F29-C132-104B-B79D-235CB447AF4B}"/>
    <hyperlink ref="A6" r:id="rId21" display="Technology/Software/Palo Alto Networks.xlsx" xr:uid="{E9CFD3A4-8A7E-1E40-A56A-F59757AF013D}"/>
    <hyperlink ref="A4" r:id="rId22" display="Technology/Software/Fortinet.xlsx" xr:uid="{579BF8CA-E537-6942-A8FE-E79905B7E7DB}"/>
    <hyperlink ref="A23" r:id="rId23" display="Technology/Software/Twilio.xlsx" xr:uid="{A7DDB67B-F3B5-C443-8803-56157609DE63}"/>
    <hyperlink ref="A30" r:id="rId24" display="Technology/Software/Global-E.xlsx" xr:uid="{F7268042-B123-4A49-BD05-A12D167201D5}"/>
    <hyperlink ref="A33" r:id="rId25" display="Technology/Software/HubSpot.xlsx" xr:uid="{AD56C36C-8106-AA4B-B92D-19F9527BD1CE}"/>
    <hyperlink ref="A35" r:id="rId26" display="Technology/Software/Duolingo.xlsx" xr:uid="{6E66A8E9-43A5-0A4D-8A50-42138D7D328C}"/>
    <hyperlink ref="A15" r:id="rId27" display="Technology/Software/Bill Holdings.xlsx" xr:uid="{E5AB26D7-33A6-D44B-A172-317CF2FA863A}"/>
    <hyperlink ref="A12" r:id="rId28" display="Technology/Software/Monday.com.xlsx" xr:uid="{4CFADD6A-47D2-F740-BA72-9914C89004F6}"/>
    <hyperlink ref="A16" r:id="rId29" display="Technology/Software/The Trade Desk.xlsx" xr:uid="{94028E70-626E-6A44-A960-0E6C464AD147}"/>
    <hyperlink ref="A37" r:id="rId30" display="Technology/Software/Unity Software.xlsx" xr:uid="{0E9D3581-39A4-3D41-B330-0D7ED7F6BE80}"/>
    <hyperlink ref="A47" r:id="rId31" display="Technology/Software/Topicus.xlsx" xr:uid="{4CB8BD8B-07B1-4F41-9175-ED64802A7820}"/>
    <hyperlink ref="A39" r:id="rId32" display="Technology/Software/MercadoLibre.xlsx" xr:uid="{7F9E8290-3D33-3B4D-ACA8-D3476D77D951}"/>
    <hyperlink ref="A11" r:id="rId33" display="Technology/Software/Paycom Software.xlsx" xr:uid="{F8BDDA53-3798-EA43-BC02-2189D40F5854}"/>
    <hyperlink ref="A21" r:id="rId34" display="Technology/Software/Roper Technologies.xlsx" xr:uid="{092DAE52-B142-FA43-B0B1-A7DC303283F0}"/>
    <hyperlink ref="A29" r:id="rId35" display="Technology/Software/Constellation Software.xlsx" xr:uid="{1BCC87B2-6301-D74F-9796-A9419C127FF7}"/>
    <hyperlink ref="A38" r:id="rId36" display="Technology/Software/Samsara.xlsx" xr:uid="{30A87ECF-E149-AB43-B5DB-A27AE48BEB88}"/>
    <hyperlink ref="A24" r:id="rId37" display="Technology/Software/ServiceNow.xlsx" xr:uid="{17733915-B04A-B141-AD65-9196DB7A6869}"/>
    <hyperlink ref="A14" r:id="rId38" display="Technology/Software/Microsoft.xlsx" xr:uid="{B87ECA0A-1949-1848-AA40-C8915E5A27F2}"/>
    <hyperlink ref="A2" r:id="rId39" display="Technology/Software/DLocal.xlsx" xr:uid="{8C8FE2FC-E6D3-1B4C-AEFB-BEB06CF7DD8F}"/>
    <hyperlink ref="A26" r:id="rId40" display="Technology/Software/Datadog.xlsx" xr:uid="{69350AE1-A823-3141-A3C1-55CD3201D2CA}"/>
    <hyperlink ref="A19" r:id="rId41" display="Technology/Software/ZScaler.xlsx" xr:uid="{7A1C7722-A0EA-A44D-8C66-23E43849B59F}"/>
    <hyperlink ref="A28" r:id="rId42" display="Technology/Software/Crowdstrike.xlsx" xr:uid="{0060C8D2-8EF5-8B42-B70E-6EFCD9073CC4}"/>
    <hyperlink ref="A42" r:id="rId43" display="Technology/Software/CCC Intelligent Solutions.xlsx" xr:uid="{BC485E3E-9E8A-664F-8EDE-188AE0C83C24}"/>
    <hyperlink ref="A18" r:id="rId44" display="Technology/Software/Salesforce.xlsx" xr:uid="{A5FB18DC-44D1-9548-B17E-A7BE744C320A}"/>
    <hyperlink ref="A32" r:id="rId45" display="Technology/Software/Cloudflare.xlsx" xr:uid="{D97948AD-D0AD-F84C-910E-96A526E0347A}"/>
    <hyperlink ref="A43" r:id="rId46" display="Technology/Software/Shopify.xlsx" xr:uid="{9B296306-D308-084A-92E6-306A42AA81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77212-CD31-DD4E-AAF3-8C66E257C2B6}">
  <dimension ref="A1:AI36"/>
  <sheetViews>
    <sheetView zoomScale="80" zoomScaleNormal="80" workbookViewId="0">
      <pane ySplit="1" topLeftCell="A2" activePane="bottomLeft" state="frozen"/>
      <selection pane="bottomLeft" activeCell="A7" sqref="A7"/>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593</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7" t="e" vm="47">
        <v>#VALUE!</v>
      </c>
      <c r="B2" s="12" cm="1">
        <f t="array" ref="B2">_FV(A2,"Price")</f>
        <v>269.63</v>
      </c>
      <c r="C2" s="38">
        <f>[48]Model!$K$6</f>
        <v>526.50394482565116</v>
      </c>
      <c r="D2" s="33">
        <f>[48]Model!$K$7</f>
        <v>0.95269051969606933</v>
      </c>
      <c r="E2" s="33">
        <f>[48]Model!$E$11</f>
        <v>0.37092884488921407</v>
      </c>
      <c r="F2" s="33">
        <f>[48]Model!$F$11</f>
        <v>0.47540205758925191</v>
      </c>
      <c r="G2" s="33">
        <f>[48]Model!$K$11</f>
        <v>0.25750687921343629</v>
      </c>
      <c r="H2" s="33">
        <f>[48]Model!$E$13</f>
        <v>1.2443234220428319</v>
      </c>
      <c r="I2" s="33">
        <f>[48]Model!$F$13</f>
        <v>0.58437995118734753</v>
      </c>
      <c r="J2" s="33">
        <f>[48]Model!$K$13</f>
        <v>0.28188069657938031</v>
      </c>
      <c r="K2" s="33">
        <f>[48]Model!$E$16</f>
        <v>-2.3994265747941608</v>
      </c>
      <c r="L2" s="33">
        <f>[48]Model!$F$16</f>
        <v>-0.5866366602947154</v>
      </c>
      <c r="M2" s="33">
        <f>[48]Model!$K$16</f>
        <v>0.55795440402595209</v>
      </c>
      <c r="N2" s="33">
        <f>SUM(D2,G2,M2,J2,Q2,R2,S2,T2,U2)/9</f>
        <v>0.29163529494632567</v>
      </c>
      <c r="O2" s="34">
        <f>[48]Model!$A$6</f>
        <v>1.367738324452902</v>
      </c>
      <c r="P2" s="34">
        <f>[48]Model!$A$7</f>
        <v>14.176459358974359</v>
      </c>
      <c r="Q2" s="35">
        <f>[48]Model!$C$7</f>
        <v>1.9339224890920319E-2</v>
      </c>
      <c r="R2" s="33">
        <f>[48]Model!$C$3</f>
        <v>0.18010000000000001</v>
      </c>
      <c r="S2" s="33">
        <f>[48]Model!$C$5</f>
        <v>9.647954329210276E-2</v>
      </c>
      <c r="T2" s="33">
        <f>[48]Model!$C$6</f>
        <v>2.6450999048525214E-2</v>
      </c>
      <c r="U2" s="33">
        <f>[48]Model!$E$7</f>
        <v>0.2523153877705448</v>
      </c>
      <c r="V2" s="36">
        <f>[48]Model!$G$7</f>
        <v>0.14719927795271198</v>
      </c>
      <c r="W2" s="33">
        <f>[48]Model!$G$3</f>
        <v>1.0362265793095937E-2</v>
      </c>
      <c r="X2" s="40">
        <f>[48]Model!$A$3</f>
        <v>14374929790</v>
      </c>
      <c r="Y2" s="43" t="str" cm="1">
        <f t="array" ref="Y2">_FV(A2,"Industry")</f>
        <v>Computers, Phones &amp; Household Electronics</v>
      </c>
      <c r="Z2" s="41" cm="1">
        <f t="array" ref="Z2">_FV(A2,"Year incorporated",TRUE)</f>
        <v>2006</v>
      </c>
      <c r="AA2" s="8" t="str" cm="1">
        <f t="array" ref="AA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2" s="4"/>
      <c r="AC2" s="22"/>
      <c r="AD2" s="23"/>
    </row>
    <row r="3" spans="1:35" ht="50" customHeight="1">
      <c r="A3" s="57" t="e" vm="48">
        <v>#VALUE!</v>
      </c>
      <c r="B3" s="12" cm="1">
        <f t="array" ref="B3">_FV(A3,"Price")</f>
        <v>116.91</v>
      </c>
      <c r="C3" s="38">
        <f>[52]Model!$K$6</f>
        <v>221.99241735554918</v>
      </c>
      <c r="D3" s="33">
        <f>[52]Model!$K$7</f>
        <v>0.89866932394414278</v>
      </c>
      <c r="E3" s="33">
        <f>[52]Model!$E$11</f>
        <v>3.6561323854471528E-2</v>
      </c>
      <c r="F3" s="33">
        <f>[52]Model!$F$11</f>
        <v>-3.4522505907440548E-2</v>
      </c>
      <c r="G3" s="33">
        <f>-[52]Model!$K$11</f>
        <v>-1.3433529866212667E-2</v>
      </c>
      <c r="H3" s="33">
        <f>[52]Model!$E$13</f>
        <v>-0.17871485943775101</v>
      </c>
      <c r="I3" s="33">
        <f>[52]Model!$F$13</f>
        <v>0.48899755501222497</v>
      </c>
      <c r="J3" s="33">
        <f>[52]Model!$K$13</f>
        <v>0.13221037009046577</v>
      </c>
      <c r="K3" s="33">
        <f>[52]Model!$E$16</f>
        <v>0.35442199374165972</v>
      </c>
      <c r="L3" s="33">
        <f>[52]Model!$F$16</f>
        <v>1.7256238882229136</v>
      </c>
      <c r="M3" s="33">
        <f>[52]Model!$K$16</f>
        <v>0.37034753950441657</v>
      </c>
      <c r="N3" s="33">
        <f>SUM(D3,G3,M3,J3,Q3,R3,S3,T3,U3)/9</f>
        <v>0.19902182944059968</v>
      </c>
      <c r="O3" s="34">
        <f>[52]Model!$A$6</f>
        <v>0.44649418254536771</v>
      </c>
      <c r="P3" s="34">
        <f>[52]Model!$A$7</f>
        <v>12.281889238095237</v>
      </c>
      <c r="Q3" s="35">
        <f>[52]Model!$C$7</f>
        <v>7.8704517741452984E-2</v>
      </c>
      <c r="R3" s="33">
        <f>[52]Model!$C$3</f>
        <v>8.2599999999999993E-2</v>
      </c>
      <c r="S3" s="33">
        <f>[52]Model!$C$5</f>
        <v>2.3599999999999999E-2</v>
      </c>
      <c r="T3" s="33">
        <f>[52]Model!$C$6</f>
        <v>2.2995381735923002E-2</v>
      </c>
      <c r="U3" s="33">
        <f>[52]Model!$E$7</f>
        <v>0.19550286181520851</v>
      </c>
      <c r="V3" s="36">
        <f>[52]Model!$G$7</f>
        <v>1.1328915242413673</v>
      </c>
      <c r="W3" s="33">
        <f>[52]Model!$G$3</f>
        <v>-3.8114824137343961E-2</v>
      </c>
      <c r="X3" s="39">
        <f>[52]Model!$A$3</f>
        <v>14959341092</v>
      </c>
      <c r="Y3" s="43" t="str" cm="1">
        <f t="array" ref="Y3">_FV(A3,"Industry")</f>
        <v>Electronic Equipment &amp; Parts</v>
      </c>
      <c r="Z3" s="41" cm="1">
        <f t="array" ref="Z3">_FV(A3,"Year incorporated",TRUE)</f>
        <v>1992</v>
      </c>
      <c r="AA3" s="8" t="str" cm="1">
        <f t="array" ref="AA3">_FV(A3,"Description")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c r="AB3" s="4"/>
      <c r="AC3" s="22"/>
      <c r="AD3" s="6"/>
      <c r="AI3" s="6"/>
    </row>
    <row r="4" spans="1:35" ht="50" customHeight="1">
      <c r="A4" s="57" t="e" vm="49">
        <v>#VALUE!</v>
      </c>
      <c r="B4" s="12" cm="1">
        <f t="array" ref="B4">_FV(A4,"Price")</f>
        <v>16.38</v>
      </c>
      <c r="C4" s="38">
        <f>[47]Model!$K$6</f>
        <v>30.27191547206985</v>
      </c>
      <c r="D4" s="33">
        <f>[47]Model!$K$7</f>
        <v>0.84810228767215201</v>
      </c>
      <c r="E4" s="33">
        <f>[47]Model!$E$11</f>
        <v>0.1799237809948746</v>
      </c>
      <c r="F4" s="33">
        <f>[47]Model!$F$11</f>
        <v>5.2989285719728052E-2</v>
      </c>
      <c r="G4" s="33">
        <f>[47]Model!$K$11</f>
        <v>0.13346345997651587</v>
      </c>
      <c r="H4" s="33">
        <f>[47]Model!$E$13</f>
        <v>0.7635472431162611</v>
      </c>
      <c r="I4" s="33">
        <f>[47]Model!$F$13</f>
        <v>1.3695468401772679</v>
      </c>
      <c r="J4" s="33">
        <f>[47]Model!$K$13</f>
        <v>0.46316859197747284</v>
      </c>
      <c r="K4" s="33">
        <f>[47]Model!$E$16</f>
        <v>-5.0868188520936108E-4</v>
      </c>
      <c r="L4" s="33">
        <f>[47]Model!$F$16</f>
        <v>0.32724891778605047</v>
      </c>
      <c r="M4" s="33">
        <f>[47]Model!$K$16</f>
        <v>0.20519530569574349</v>
      </c>
      <c r="N4" s="33">
        <f>SUM(D4,G4,M4,J4,Q4,R4,S4,T4,U4)/9</f>
        <v>0.31150154811810454</v>
      </c>
      <c r="O4" s="34">
        <f>[47]Model!$A$6</f>
        <v>1.5362329956584659</v>
      </c>
      <c r="P4" s="34">
        <f>[47]Model!$A$7</f>
        <v>11.476075675675675</v>
      </c>
      <c r="Q4" s="35">
        <f>[47]Model!$C$7</f>
        <v>0.1093226142847588</v>
      </c>
      <c r="R4" s="33">
        <f>[47]Model!$C$3</f>
        <v>0.57500000000000007</v>
      </c>
      <c r="S4" s="33">
        <f>[47]Model!$C$5</f>
        <v>5.9500000000000004E-2</v>
      </c>
      <c r="T4" s="33">
        <f>[47]Model!$C$6</f>
        <v>0.19035735576256388</v>
      </c>
      <c r="U4" s="33">
        <f>[47]Model!$E$7</f>
        <v>0.21940431769373375</v>
      </c>
      <c r="V4" s="36">
        <f>[47]Model!$G$7</f>
        <v>2.2664194189392903</v>
      </c>
      <c r="W4" s="33">
        <f>[47]Model!$G$3</f>
        <v>-1.8298319261449241E-3</v>
      </c>
      <c r="X4" s="39">
        <f>[47]Model!$O$20</f>
        <v>2123074000</v>
      </c>
      <c r="Y4" s="43" t="str" cm="1">
        <f t="array" ref="Y4">_FV(A4,"Industry")</f>
        <v>Communications &amp; Networking</v>
      </c>
      <c r="Z4" s="41" cm="1">
        <f t="array" ref="Z4">_FV(A4,"Year incorporated",TRUE)</f>
        <v>1999</v>
      </c>
      <c r="AA4" s="8" t="str" cm="1">
        <f t="array" ref="AA4">_FV(A4,"Description")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4" s="4"/>
      <c r="AC4" s="22"/>
      <c r="AD4" s="6"/>
      <c r="AE4" s="6"/>
    </row>
    <row r="5" spans="1:35" ht="50" customHeight="1">
      <c r="A5" s="57" t="e" vm="50">
        <v>#VALUE!</v>
      </c>
      <c r="B5" s="12" cm="1">
        <f t="array" ref="B5">_FV(A5,"Price")</f>
        <v>164.94</v>
      </c>
      <c r="C5" s="38">
        <f>[59]Model!$K$6</f>
        <v>180.73687138362087</v>
      </c>
      <c r="D5" s="33">
        <f>[59]Model!$K$7</f>
        <v>9.5773441152060546E-2</v>
      </c>
      <c r="E5" s="33">
        <f>[59]Model!$E$11</f>
        <v>0.16930816753778588</v>
      </c>
      <c r="F5" s="33">
        <f>[59]Model!$F$11</f>
        <v>7.8164262786283523E-2</v>
      </c>
      <c r="G5" s="33">
        <f>[59]Model!$K$11</f>
        <v>9.0452714536637877E-2</v>
      </c>
      <c r="H5" s="33">
        <f>[59]Model!$E$13</f>
        <v>0.23956500000000003</v>
      </c>
      <c r="I5" s="33">
        <f>[59]Model!$F$13</f>
        <v>0.23027029643463637</v>
      </c>
      <c r="J5" s="33">
        <f>[59]Model!$K$13</f>
        <v>0.14545590705338945</v>
      </c>
      <c r="K5" s="33">
        <f>[59]Model!$E$16</f>
        <v>20.231766612641817</v>
      </c>
      <c r="L5" s="33">
        <f>[59]Model!$F$16</f>
        <v>0.85496183206106879</v>
      </c>
      <c r="M5" s="33">
        <f>[59]Model!$K$16</f>
        <v>0.2934195071130502</v>
      </c>
      <c r="N5" s="33">
        <f>SUM(D5,G5,M5,J5,Q5,R5,S5,T5,U5)/9</f>
        <v>0.11942826627435427</v>
      </c>
      <c r="O5" s="34">
        <f>[59]Model!$A$6</f>
        <v>2.1011262440392708</v>
      </c>
      <c r="P5" s="34">
        <f>[59]Model!$A$7</f>
        <v>19.647252616393441</v>
      </c>
      <c r="Q5" s="35">
        <f>[59]Model!$C$7</f>
        <v>4.0460651692543786E-2</v>
      </c>
      <c r="R5" s="33">
        <f>[59]Model!$C$3</f>
        <v>0.12710000000000002</v>
      </c>
      <c r="S5" s="33">
        <f>[59]Model!$C$5</f>
        <v>9.3699999999999992E-2</v>
      </c>
      <c r="T5" s="33">
        <f>[59]Model!$C$6</f>
        <v>5.7628882024559618E-2</v>
      </c>
      <c r="U5" s="33">
        <f>[59]Model!$E$7</f>
        <v>0.13086329289694693</v>
      </c>
      <c r="V5" s="36">
        <f>[59]Model!$G$7</f>
        <v>9.1396363210495563E-3</v>
      </c>
      <c r="W5" s="33">
        <f>[59]Model!$G$3</f>
        <v>-4.4877524340637409E-3</v>
      </c>
      <c r="X5" s="39">
        <f>[59]Model!$A$3</f>
        <v>5992412048</v>
      </c>
      <c r="Y5" s="43" t="str" cm="1">
        <f t="array" ref="Y5">_FV(A5,"Industry")</f>
        <v>Electronic Equipment &amp; Parts</v>
      </c>
      <c r="Z5" s="41" cm="1">
        <f t="array" ref="Z5">_FV(A5,"Year incorporated",TRUE)</f>
        <v>1999</v>
      </c>
      <c r="AA5" s="8" t="str" cm="1">
        <f t="array" ref="AA5">_FV(A5,"Description")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c r="AB5" s="5" t="str" cm="1">
        <f t="array" ref="AB5">_FV(A5,"Currency")</f>
        <v>USD</v>
      </c>
      <c r="AC5" s="22"/>
      <c r="AD5" s="23"/>
    </row>
    <row r="6" spans="1:35" ht="50" customHeight="1">
      <c r="A6" s="57" t="e" vm="51">
        <v>#VALUE!</v>
      </c>
      <c r="B6" s="12" cm="1">
        <f t="array" ref="B6">_FV(A6,"Price")</f>
        <v>930</v>
      </c>
      <c r="C6" s="38">
        <f>[50]Model!$K$6</f>
        <v>971.60470018639148</v>
      </c>
      <c r="D6" s="33">
        <f>[50]Model!$K$7</f>
        <v>4.4736236759560732E-2</v>
      </c>
      <c r="E6" s="33">
        <f>[50]Model!$E$11</f>
        <v>0.20958105646630232</v>
      </c>
      <c r="F6" s="33">
        <f>[50]Model!$F$11</f>
        <v>7.806523506912022E-2</v>
      </c>
      <c r="G6" s="33">
        <f>[50]Model!$K$11</f>
        <v>0.14280208576934195</v>
      </c>
      <c r="H6" s="33">
        <f>[50]Model!$E$13</f>
        <v>0.70650237529691218</v>
      </c>
      <c r="I6" s="33">
        <f>[50]Model!$F$13</f>
        <v>0.59538929969551968</v>
      </c>
      <c r="J6" s="33">
        <f>[50]Model!$K$13</f>
        <v>0.18887402137813408</v>
      </c>
      <c r="K6" s="33">
        <f>[50]Model!$E$16</f>
        <v>0.17896558295994835</v>
      </c>
      <c r="L6" s="33">
        <f>[50]Model!$F$16</f>
        <v>7.1000588774062567E-2</v>
      </c>
      <c r="M6" s="33">
        <f>[50]Model!$K$16</f>
        <v>0.12343350844933432</v>
      </c>
      <c r="N6" s="33">
        <f>SUM(D6,G6,M6,J6,Q6,R6,S6,T6,U6)/9</f>
        <v>0.26178859835681906</v>
      </c>
      <c r="O6" s="34">
        <f>[50]Model!$A$6</f>
        <v>10.723397122503142</v>
      </c>
      <c r="P6" s="34">
        <f>[50]Model!$A$7</f>
        <v>20.93047603468019</v>
      </c>
      <c r="Q6" s="35">
        <f>[50]Model!$C$7</f>
        <v>4.9994268504913453E-2</v>
      </c>
      <c r="R6" s="33">
        <f>[50]Model!$C$3</f>
        <v>0.68280000000000007</v>
      </c>
      <c r="S6" s="33">
        <f>[50]Model!$C$5</f>
        <v>0.39250000000000002</v>
      </c>
      <c r="T6" s="33">
        <f>[50]Model!$C$6</f>
        <v>0.53315117512833532</v>
      </c>
      <c r="U6" s="33">
        <f>[50]Model!$E$7</f>
        <v>0.19780608922175189</v>
      </c>
      <c r="V6" s="36">
        <f>[50]Model!$G$7</f>
        <v>1.7818288871778614</v>
      </c>
      <c r="W6" s="33">
        <f>[50]Model!$G$3</f>
        <v>6.2379534193363895E-3</v>
      </c>
      <c r="X6" s="39">
        <f>[50]Model!$A$3</f>
        <v>383844000000</v>
      </c>
      <c r="Y6" s="43" t="str" cm="1">
        <f t="array" ref="Y6">_FV(A6,"Industry")</f>
        <v>Semiconductors &amp; Semiconductor Equipment</v>
      </c>
      <c r="Z6" s="41" cm="1">
        <f t="array" ref="Z6">_FV(A6,"Year incorporated",TRUE)</f>
        <v>2018</v>
      </c>
      <c r="AA6" s="8" t="str" cm="1">
        <f t="array" ref="AA6">_FV(A6,"Description")</f>
        <v>Broadcom Inc. is a global technology company that designs, develops, and supplies a range of semiconductor, enterprise software and security solutions. Its segments include semiconductor solutions and infrastructure software. The semiconductor solutions segment includes all of its product lines and intellectual property (IP) licensing. Its infrastructure software segment includes its mainframe, distributed and cyber security solutions, and its fiber channel storage area networking (FC SAN) business. It provides a variety of radio frequency semiconductor devices, custom touch controllers, and inductive charging solutions for mobile applications. The Company’s solutions include service provider and enterprise networking and storage, mobile device and broadband connectivity, mainframe, cybersecurity, and private and hybrid cloud infrastructure. Its product portfolio serves markets, such as cloud, data center, networking, broadband, wireless, storage, industrial, and enterprise software.</v>
      </c>
      <c r="AB6" s="4"/>
      <c r="AC6" s="22"/>
      <c r="AD6" s="6"/>
    </row>
    <row r="7" spans="1:35" ht="50" customHeight="1">
      <c r="A7" s="57" t="e" vm="52">
        <v>#VALUE!</v>
      </c>
      <c r="B7" s="12" cm="1">
        <f t="array" ref="B7">_FV(A7,"Price")</f>
        <v>151.59</v>
      </c>
      <c r="C7" s="38">
        <f>[117]Model!$K$6</f>
        <v>147.07500477119962</v>
      </c>
      <c r="D7" s="33">
        <f>[117]Model!$K$7</f>
        <v>-2.9784255088069034E-2</v>
      </c>
      <c r="E7" s="33">
        <f>[117]Model!$E$11</f>
        <v>2.8388598022105915E-2</v>
      </c>
      <c r="F7" s="33">
        <f>[117]Model!$F$11</f>
        <v>-8.183429498057837E-3</v>
      </c>
      <c r="G7" s="33">
        <f>[117]Model!$K$11</f>
        <v>5.7708970052857377E-2</v>
      </c>
      <c r="H7" s="33">
        <f>[117]Model!$E$13</f>
        <v>5.0727969348659085E-2</v>
      </c>
      <c r="I7" s="33">
        <f>[117]Model!$F$13</f>
        <v>-6.6073512252042055E-2</v>
      </c>
      <c r="J7" s="33">
        <f>[117]Model!$K$13</f>
        <v>6.3292594124979049E-2</v>
      </c>
      <c r="K7" s="33">
        <f>[117]Model!$E$16</f>
        <v>0.44266295814095957</v>
      </c>
      <c r="L7" s="33">
        <f>[117]Model!$F$16</f>
        <v>-0.15224913494809689</v>
      </c>
      <c r="M7" s="33">
        <f>[117]Model!$K$16</f>
        <v>4.4948411437950829E-2</v>
      </c>
      <c r="N7" s="33">
        <f>SUM(D7,G7,M7,J7,Q7,R7,S7,T7,U7)/9</f>
        <v>0.1546204442813921</v>
      </c>
      <c r="O7" s="34">
        <f>[117]Model!$A$6</f>
        <v>4.7641064638783268</v>
      </c>
      <c r="P7" s="34">
        <f>[117]Model!$A$7</f>
        <v>19.568327346556302</v>
      </c>
      <c r="Q7" s="35">
        <f>[117]Model!$C$7</f>
        <v>4.6928872430085561E-2</v>
      </c>
      <c r="R7" s="33">
        <f>[117]Model!$C$3</f>
        <v>0.46399999999999997</v>
      </c>
      <c r="S7" s="33">
        <f>[117]Model!$C$5</f>
        <v>0.24346007604562739</v>
      </c>
      <c r="T7" s="33">
        <f>[117]Model!$C$6</f>
        <v>0.22357414448669202</v>
      </c>
      <c r="U7" s="33">
        <f>[117]Model!$E$7</f>
        <v>0.27745518504240557</v>
      </c>
      <c r="V7" s="36">
        <f>[117]Model!$G$7</f>
        <v>0.37494202610481681</v>
      </c>
      <c r="W7" s="33">
        <f>[117]Model!$G$3</f>
        <v>-2.8330298617033976E-2</v>
      </c>
      <c r="X7" s="39">
        <f>[117]Model!$A$3</f>
        <v>125296000000</v>
      </c>
      <c r="Y7" s="43" t="str" cm="1">
        <f t="array" ref="Y7">_FV(A7,"Industry")</f>
        <v>Semiconductors &amp; Semiconductor Equipment</v>
      </c>
      <c r="Z7" s="41" cm="1">
        <f t="array" ref="Z7">_FV(A7,"Year incorporated",TRUE)</f>
        <v>1987</v>
      </c>
      <c r="AA7" s="8" t="str" cm="1">
        <f t="array" ref="AA7">_FV(A7,"Description")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row>
    <row r="8" spans="1:35" ht="50" customHeight="1">
      <c r="A8" s="57" t="e" vm="53">
        <v>#VALUE!</v>
      </c>
      <c r="B8" s="12" cm="1">
        <f t="array" ref="B8">_FV(A8,"Price")</f>
        <v>27.13</v>
      </c>
      <c r="C8" s="38">
        <f>[61]Model!$K$6</f>
        <v>25.928001602808589</v>
      </c>
      <c r="D8" s="33">
        <f>[61]Model!$K$7</f>
        <v>-4.43051381198456E-2</v>
      </c>
      <c r="E8" s="33">
        <f>[61]Model!$E$11</f>
        <v>0.28667009778692742</v>
      </c>
      <c r="F8" s="33">
        <f>[61]Model!$F$11</f>
        <v>8.6620689655172445E-2</v>
      </c>
      <c r="G8" s="33">
        <f>[61]Model!$K$11</f>
        <v>4.019392648057081E-2</v>
      </c>
      <c r="H8" s="33">
        <f>[61]Model!$E$13</f>
        <v>0.40038498556304147</v>
      </c>
      <c r="I8" s="33">
        <f>[61]Model!$F$13</f>
        <v>0.87835051546391751</v>
      </c>
      <c r="J8" s="33">
        <f>[61]Model!$K$13</f>
        <v>0.19216746538241369</v>
      </c>
      <c r="K8" s="33">
        <f>[61]Model!$E$16</f>
        <v>-5.0868188520936108E-4</v>
      </c>
      <c r="L8" s="33">
        <f>[61]Model!$F$16</f>
        <v>0.25805584624270184</v>
      </c>
      <c r="M8" s="33">
        <f>[61]Model!$K$16</f>
        <v>0.15979511096535443</v>
      </c>
      <c r="N8" s="33">
        <f>SUM(D8,G8,M8,J8,Q8,R8,S8,T8,U8)/9</f>
        <v>6.908572290616953E-2</v>
      </c>
      <c r="O8" s="34">
        <f>[61]Model!$A$6</f>
        <v>0.55281987814166034</v>
      </c>
      <c r="P8" s="34">
        <f>[61]Model!$A$7</f>
        <v>15.935290889132821</v>
      </c>
      <c r="Q8" s="35">
        <f>[61]Model!$C$7</f>
        <v>4.2813925813197005E-2</v>
      </c>
      <c r="R8" s="33">
        <f>[61]Model!$C$3</f>
        <v>9.0700000000000003E-2</v>
      </c>
      <c r="S8" s="33">
        <f>[61]Model!$C$5</f>
        <v>2.1700000000000001E-2</v>
      </c>
      <c r="T8" s="33">
        <f>[61]Model!$C$6</f>
        <v>2.1394933166302903E-2</v>
      </c>
      <c r="U8" s="33">
        <f>[61]Model!$E$7</f>
        <v>9.731128246753247E-2</v>
      </c>
      <c r="V8" s="36">
        <f>[61]Model!$G$7</f>
        <v>0.46614304415089847</v>
      </c>
      <c r="W8" s="33">
        <f>[61]Model!$G$3</f>
        <v>-2.7815384497344886E-2</v>
      </c>
      <c r="X8" s="39">
        <f>[61]Model!$A$3</f>
        <v>4355115000</v>
      </c>
      <c r="Y8" s="43" t="str" cm="1">
        <f t="array" ref="Y8">_FV(A8,"Industry")</f>
        <v>Electronic Equipment &amp; Parts</v>
      </c>
      <c r="Z8" s="41" cm="1">
        <f t="array" ref="Z8">_FV(A8,"Year incorporated",TRUE)</f>
        <v>1996</v>
      </c>
      <c r="AA8" s="8" t="str" cm="1">
        <f t="array" ref="AA8">_FV(A8,"Description")</f>
        <v>Celestica Inc. is engaged in designing, manufacturing, hardware platform and supply chain solutions. The Company operates in two segments: Advanced Technology Solutions (ATS) and Connectivity &amp; Cloud Solutions (CCS). The ATS segment consists of its ATS end market and is comprised of its Aerospace &amp; Defense (A&amp;D), Industrial, HealthTech, and Capital Equipment businesses. Its Capital Equipment business is comprised of its semiconductor, display, and robotics equipment businesses. The CCS segment consists of its communications and enterprise end markets. The enterprise end market is comprised of Celestica’s servers and storage businesses. It offers a range of product manufacturing and related supply chain services to customers in both of its segments, including design and development, new product introduction, engineering services, component sourcing, electronics manufacturing and assembly, testing, complex mechanical assembly, systems integration, precision machining and others.</v>
      </c>
      <c r="AB8" s="5"/>
      <c r="AC8" s="22"/>
      <c r="AD8" s="6"/>
    </row>
    <row r="9" spans="1:35" ht="50" customHeight="1">
      <c r="A9" s="56" t="e" vm="54">
        <v>#VALUE!</v>
      </c>
      <c r="B9" s="12" cm="1">
        <f t="array" ref="B9">_FV(A9,"Price")</f>
        <v>98.54</v>
      </c>
      <c r="C9" s="38">
        <f>[56]Model!$K$6</f>
        <v>89.580837285706949</v>
      </c>
      <c r="D9" s="33">
        <f>[56]Model!$K$7</f>
        <v>-9.0919045202892845E-2</v>
      </c>
      <c r="E9" s="33">
        <f>[56]Model!$E$11</f>
        <v>0.2837691581925843</v>
      </c>
      <c r="F9" s="33">
        <f>[56]Model!$F$11</f>
        <v>-7.1890033218401705E-2</v>
      </c>
      <c r="G9" s="33">
        <f>[56]Model!$K$11</f>
        <v>9.501195164948377E-2</v>
      </c>
      <c r="H9" s="33">
        <f>[56]Model!$E$13</f>
        <v>0.55377200819048955</v>
      </c>
      <c r="I9" s="33">
        <f>[56]Model!$F$13</f>
        <v>-0.20867142104331016</v>
      </c>
      <c r="J9" s="33">
        <f>[56]Model!$K$13</f>
        <v>5.5599958678173245E-2</v>
      </c>
      <c r="K9" s="33">
        <f>[56]Model!$E$16</f>
        <v>0.78760407157982604</v>
      </c>
      <c r="L9" s="33">
        <f>[56]Model!$F$16</f>
        <v>-0.36084296464765842</v>
      </c>
      <c r="M9" s="33">
        <f>[56]Model!$K$16</f>
        <v>0.26042966177519167</v>
      </c>
      <c r="N9" s="33">
        <f>SUM(D9,G9,M9,J9,Q9,R9,S9,T9,U9)/9</f>
        <v>0.17388786980532481</v>
      </c>
      <c r="O9" s="34">
        <f>[56]Model!$A$6</f>
        <v>7.0034346566806116</v>
      </c>
      <c r="P9" s="34">
        <f>[56]Model!$A$7</f>
        <v>18.293168271435121</v>
      </c>
      <c r="Q9" s="35">
        <f>[56]Model!$C$7</f>
        <v>2.3082122310392823E-2</v>
      </c>
      <c r="R9" s="33">
        <f>[56]Model!$C$3</f>
        <v>0.57043409492872532</v>
      </c>
      <c r="S9" s="33">
        <f>[56]Model!$C$5</f>
        <v>0.38284427020859541</v>
      </c>
      <c r="T9" s="33">
        <f>[56]Model!$C$6</f>
        <v>0.16165413533834586</v>
      </c>
      <c r="U9" s="33">
        <f>[56]Model!$E$7</f>
        <v>0.10685367856190801</v>
      </c>
      <c r="V9" s="36">
        <f>[56]Model!$G$7</f>
        <v>0.28887634975969589</v>
      </c>
      <c r="W9" s="33">
        <f>[56]Model!$G$3</f>
        <v>1.0863127457442593E-5</v>
      </c>
      <c r="X9" s="39">
        <f>[56]Model!$A$3</f>
        <v>478768800000</v>
      </c>
      <c r="Y9" s="43" t="str" cm="1">
        <f t="array" ref="Y9">_FV(A9,"Industry")</f>
        <v>Semiconductors &amp; Semiconductor Equipment</v>
      </c>
      <c r="Z9" s="41" cm="1">
        <f t="array" ref="Z9">_FV(A9,"Year incorporated",TRUE)</f>
        <v>1987</v>
      </c>
      <c r="AA9" s="8" t="str" cm="1">
        <f t="array" ref="AA9">_FV(A9,"Description")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row>
    <row r="10" spans="1:35" ht="50" customHeight="1">
      <c r="A10" s="57" t="e" vm="55">
        <v>#VALUE!</v>
      </c>
      <c r="B10" s="12" cm="1">
        <f t="array" ref="B10">_FV(A10,"Price")</f>
        <v>106.52</v>
      </c>
      <c r="C10" s="38">
        <f>[55]Model!$K$6</f>
        <v>88.592636802174511</v>
      </c>
      <c r="D10" s="33">
        <f>[55]Model!$K$7</f>
        <v>-0.16830044308886116</v>
      </c>
      <c r="E10" s="33">
        <f>[55]Model!$E$11</f>
        <v>0.68651979777851579</v>
      </c>
      <c r="F10" s="33">
        <f>[55]Model!$F$11</f>
        <v>-8.0884551707035568E-3</v>
      </c>
      <c r="G10" s="33">
        <f>[55]Model!$K$11</f>
        <v>0.14095714005943652</v>
      </c>
      <c r="H10" s="33">
        <f>[55]Model!$E$13</f>
        <v>1.7319679062764268</v>
      </c>
      <c r="I10" s="33">
        <f>[55]Model!$F$13</f>
        <v>0.5678399041679878</v>
      </c>
      <c r="J10" s="33">
        <f>[55]Model!$K$13</f>
        <v>0.24256417307424954</v>
      </c>
      <c r="K10" s="33">
        <f>[55]Model!$E$16</f>
        <v>1.3593424445779916</v>
      </c>
      <c r="L10" s="33">
        <f>[55]Model!$F$16</f>
        <v>-0.14528735169661855</v>
      </c>
      <c r="M10" s="33">
        <f>[55]Model!$K$16</f>
        <v>0.17196304371125076</v>
      </c>
      <c r="N10" s="33">
        <f>SUM(D10,G10,M10,J10,Q10,R10,S10,T10,U10)/9</f>
        <v>0.17679043363756974</v>
      </c>
      <c r="O10" s="34">
        <f>[55]Model!$A$6</f>
        <v>6.2912776055363322</v>
      </c>
      <c r="P10" s="34">
        <f>[55]Model!$A$7</f>
        <v>23.347405817014447</v>
      </c>
      <c r="Q10" s="35">
        <f>[55]Model!$C$7</f>
        <v>3.8131479658032631E-2</v>
      </c>
      <c r="R10" s="33">
        <f>[55]Model!$C$3</f>
        <v>0.43920000000000003</v>
      </c>
      <c r="S10" s="33">
        <f>[55]Model!$C$5</f>
        <v>0.20480000000000001</v>
      </c>
      <c r="T10" s="33">
        <f>[55]Model!$C$6</f>
        <v>0.31217747190326189</v>
      </c>
      <c r="U10" s="33">
        <f>[55]Model!$E$7</f>
        <v>0.20962103742075724</v>
      </c>
      <c r="V10" s="36">
        <f>[55]Model!$G$7</f>
        <v>1.3309832436584079</v>
      </c>
      <c r="W10" s="33">
        <f>[55]Model!$G$3</f>
        <v>6.3746186123713855E-2</v>
      </c>
      <c r="X10" s="39">
        <f>[55]Model!$A$3</f>
        <v>14545433824</v>
      </c>
      <c r="Y10" s="43" t="str" cm="1">
        <f t="array" ref="Y10">_FV(A10,"Industry")</f>
        <v>Renewable Energy</v>
      </c>
      <c r="Z10" s="41" cm="1">
        <f t="array" ref="Z10">_FV(A10,"Year incorporated",TRUE)</f>
        <v>2006</v>
      </c>
      <c r="AA10" s="8" t="str" cm="1">
        <f t="array" ref="AA10">_FV(A10,"Description")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row>
    <row r="11" spans="1:35" ht="50" customHeight="1">
      <c r="A11" s="57" t="e" vm="56">
        <v>#VALUE!</v>
      </c>
      <c r="B11" s="12" cm="1">
        <f t="array" ref="B11">_FV(A11,"Price")</f>
        <v>155.21</v>
      </c>
      <c r="C11" s="38">
        <f>[57]Model!$K$6</f>
        <v>122.2294270594263</v>
      </c>
      <c r="D11" s="33">
        <f>[57]Model!$K$7</f>
        <v>-0.21249000026141163</v>
      </c>
      <c r="E11" s="33">
        <f>[57]Model!$E$11</f>
        <v>9.1801133885739183E-2</v>
      </c>
      <c r="F11" s="33">
        <f>[57]Model!$F$11</f>
        <v>-0.12422608348312358</v>
      </c>
      <c r="G11" s="33">
        <f>[57]Model!$K$11</f>
        <v>4.1360756772166399E-2</v>
      </c>
      <c r="H11" s="33">
        <f>[57]Model!$E$13</f>
        <v>0.12614236066417805</v>
      </c>
      <c r="I11" s="33">
        <f>[57]Model!$F$13</f>
        <v>-0.25911532746599608</v>
      </c>
      <c r="J11" s="33">
        <f>[57]Model!$K$13</f>
        <v>5.7217098810886657E-2</v>
      </c>
      <c r="K11" s="33">
        <f>[57]Model!$E$16</f>
        <v>-5.3397781687798296E-2</v>
      </c>
      <c r="L11" s="33">
        <f>[57]Model!$F$16</f>
        <v>-0.49113132910483381</v>
      </c>
      <c r="M11" s="33">
        <f>[57]Model!$K$16</f>
        <v>0.1779747961169183</v>
      </c>
      <c r="N11" s="33">
        <f>SUM(D11,G11,M11,J11,Q11,R11,S11,T11,U11)/9</f>
        <v>0.16594828037858955</v>
      </c>
      <c r="O11" s="34">
        <f>[57]Model!$A$6</f>
        <v>8.0366248574686434</v>
      </c>
      <c r="P11" s="34">
        <f>[57]Model!$A$7</f>
        <v>21.746744831842022</v>
      </c>
      <c r="Q11" s="35">
        <f>[57]Model!$C$7</f>
        <v>2.2055526863901297E-2</v>
      </c>
      <c r="R11" s="33">
        <f>[57]Model!$C$3</f>
        <v>0.64459999999999995</v>
      </c>
      <c r="S11" s="33">
        <f>[57]Model!$C$5</f>
        <v>0.36955530216647664</v>
      </c>
      <c r="T11" s="33">
        <f>[57]Model!$C$6</f>
        <v>0.17725199543899658</v>
      </c>
      <c r="U11" s="33">
        <f>[57]Model!$E$7</f>
        <v>0.21600904749937169</v>
      </c>
      <c r="V11" s="36">
        <f>[57]Model!$G$7</f>
        <v>0.67476399494919126</v>
      </c>
      <c r="W11" s="33">
        <f>[57]Model!$G$3</f>
        <v>-7.9402562330412214E-3</v>
      </c>
      <c r="X11" s="39">
        <f>[57]Model!$A$3</f>
        <v>140962400000</v>
      </c>
      <c r="Y11" s="43" t="str" cm="1">
        <f t="array" ref="Y11">_FV(A11,"Industry")</f>
        <v>Semiconductors &amp; Semiconductor Equipment</v>
      </c>
      <c r="Z11" s="41" cm="1">
        <f t="array" ref="Z11">_FV(A11,"Year incorporated",TRUE)</f>
        <v>1938</v>
      </c>
      <c r="AA11" s="8" t="str" cm="1">
        <f t="array" ref="AA11">_FV(A11,"Description")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row>
    <row r="12" spans="1:35" ht="50" customHeight="1">
      <c r="A12" s="56" t="e" vm="57">
        <v>#VALUE!</v>
      </c>
      <c r="B12" s="12" cm="1">
        <f t="array" ref="B12">_FV(A12,"Price")</f>
        <v>467.65</v>
      </c>
      <c r="C12" s="38">
        <f>[49]Model!$K$6</f>
        <v>323.89115440074005</v>
      </c>
      <c r="D12" s="33">
        <f>[49]Model!$K$7</f>
        <v>-0.30740691884798443</v>
      </c>
      <c r="E12" s="33">
        <f>[49]Model!$E$11</f>
        <v>2.2293230289069932E-3</v>
      </c>
      <c r="F12" s="33">
        <f>[49]Model!$F$11</f>
        <v>1.018462222881293</v>
      </c>
      <c r="G12" s="33">
        <f>[49]Model!$K$11</f>
        <v>0.38760441834341253</v>
      </c>
      <c r="H12" s="33">
        <f>[49]Model!$E$13</f>
        <v>-0.55209187858900743</v>
      </c>
      <c r="I12" s="33">
        <f>[49]Model!$F$13</f>
        <v>5.5737179487179489</v>
      </c>
      <c r="J12" s="33">
        <f>[49]Model!$K$13</f>
        <v>0.23794361817838033</v>
      </c>
      <c r="K12" s="33">
        <f>[49]Model!$E$16</f>
        <v>-0.54468894324962536</v>
      </c>
      <c r="L12" s="33">
        <f>[49]Model!$F$16</f>
        <v>5.8014705882352944</v>
      </c>
      <c r="M12" s="33">
        <f>[49]Model!$K$16</f>
        <v>0.28091099085908805</v>
      </c>
      <c r="N12" s="33">
        <f>SUM(D12,G12,M12,J12,Q12,R12,S12,T12,U12)/9</f>
        <v>0.27583358005879266</v>
      </c>
      <c r="O12" s="34">
        <f>[49]Model!$A$6</f>
        <v>21.215433640671492</v>
      </c>
      <c r="P12" s="34">
        <f>[49]Model!$A$7</f>
        <v>40.227606742355647</v>
      </c>
      <c r="Q12" s="35">
        <f>[49]Model!$C$7</f>
        <v>2.2422388451863937E-2</v>
      </c>
      <c r="R12" s="33">
        <f>[49]Model!$C$3</f>
        <v>0.64620000000000011</v>
      </c>
      <c r="S12" s="33">
        <f>[49]Model!$C$5</f>
        <v>0.52738493185908975</v>
      </c>
      <c r="T12" s="33">
        <f>[49]Model!$C$6</f>
        <v>0.47570069426587813</v>
      </c>
      <c r="U12" s="33">
        <f>[49]Model!$E$7</f>
        <v>0.21174209741940545</v>
      </c>
      <c r="V12" s="36">
        <f>[49]Model!$G$7</f>
        <v>0.39074942729355294</v>
      </c>
      <c r="W12" s="33">
        <f>[49]Model!$G$3</f>
        <v>-2.4567594150855334E-3</v>
      </c>
      <c r="X12" s="39">
        <f>[49]Model!$A$3</f>
        <v>1155095500000</v>
      </c>
      <c r="Y12" s="43" t="str" cm="1">
        <f t="array" ref="Y12">_FV(A12,"Industry")</f>
        <v>Semiconductors &amp; Semiconductor Equipment</v>
      </c>
      <c r="Z12" s="41" cm="1">
        <f t="array" ref="Z12">_FV(A12,"Year incorporated",TRUE)</f>
        <v>1998</v>
      </c>
      <c r="AA12" s="8" t="str" cm="1">
        <f t="array" ref="AA12">_FV(A12,"Description")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13" spans="1:35" ht="50" customHeight="1">
      <c r="A13" s="57" t="e" vm="58">
        <v>#VALUE!</v>
      </c>
      <c r="B13" s="12" cm="1">
        <f t="array" ref="B13">_FV(A13,"Price")</f>
        <v>191.24</v>
      </c>
      <c r="C13" s="38">
        <f>[58]Model!$K$6</f>
        <v>134.99842392530741</v>
      </c>
      <c r="D13" s="33">
        <f>[58]Model!$K$7</f>
        <v>-0.29408897759199226</v>
      </c>
      <c r="E13" s="33">
        <f>[58]Model!$E$11</f>
        <v>-2.800460530319937E-2</v>
      </c>
      <c r="F13" s="33">
        <f>[58]Model!$F$11</f>
        <v>4.3609846458901425E-2</v>
      </c>
      <c r="G13" s="33">
        <f>[58]Model!$K$11</f>
        <v>7.0910596611774596E-2</v>
      </c>
      <c r="H13" s="33">
        <f>[58]Model!$E$13</f>
        <v>-2.8135426790777851E-2</v>
      </c>
      <c r="I13" s="33">
        <f>[58]Model!$F$13</f>
        <v>4.3352750141759877E-2</v>
      </c>
      <c r="J13" s="33">
        <f>[58]Model!$K$13</f>
        <v>7.8608096534288838E-2</v>
      </c>
      <c r="K13" s="33">
        <f>[58]Model!$E$16</f>
        <v>-0.15512984995063561</v>
      </c>
      <c r="L13" s="33">
        <f>[58]Model!$F$16</f>
        <v>9.6332786219080146E-2</v>
      </c>
      <c r="M13" s="33">
        <f>[58]Model!$K$16</f>
        <v>8.9535381764057703E-2</v>
      </c>
      <c r="N13" s="33">
        <f>SUM(D13,G13,M13,J13,Q13,R13,S13,T13,U13)/9</f>
        <v>0.15926008416879459</v>
      </c>
      <c r="O13" s="34">
        <f>[58]Model!$A$6</f>
        <v>7.4357699999999998</v>
      </c>
      <c r="P13" s="34">
        <f>[58]Model!$A$7</f>
        <v>29.390395256916996</v>
      </c>
      <c r="Q13" s="35">
        <f>[58]Model!$C$7</f>
        <v>3.5470435476083848E-2</v>
      </c>
      <c r="R13" s="33">
        <f>[58]Model!$C$3</f>
        <v>0.44130000000000003</v>
      </c>
      <c r="S13" s="33">
        <f>[58]Model!$C$5</f>
        <v>0.253</v>
      </c>
      <c r="T13" s="33">
        <f>[58]Model!$C$6</f>
        <v>0.26374999999999998</v>
      </c>
      <c r="U13" s="33">
        <f>[58]Model!$E$7</f>
        <v>0.49485522472493854</v>
      </c>
      <c r="V13" s="36">
        <f>[58]Model!$G$7</f>
        <v>1.7875325845589418</v>
      </c>
      <c r="W13" s="33">
        <f>[58]Model!$G$3</f>
        <v>-2.5202297047906309E-2</v>
      </c>
      <c r="X13" s="39">
        <f>[58]Model!$A$3</f>
        <v>2974308000000</v>
      </c>
      <c r="Y13" s="43" t="str" cm="1">
        <f t="array" ref="Y13">_FV(A13,"Industry")</f>
        <v>Computers, Phones &amp; Household Electronics</v>
      </c>
      <c r="Z13" s="41" cm="1">
        <f t="array" ref="Z13">_FV(A13,"Year incorporated",TRUE)</f>
        <v>1977</v>
      </c>
      <c r="AA13" s="8" t="str" cm="1">
        <f t="array" ref="AA13">_FV(A13,"Description")</f>
        <v>Apple Inc. designs, manufactures and markets smartphones, personal computers, tablets, wearables and accessories, and sells a variety of related services. The Company's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The Company's products include iPhone 15 Pro, iPhone 15, iPhone 14, iPhone 13, MacBook Air, MacBook Pro, iMac, Mac mini, Mac Studio, Mac Pro, iPad Pro, iPad Air, iPad, iPad mini, Apple Watch Series 9, AirPods, AirPods Pro, AirPods Max and HomePod.</v>
      </c>
    </row>
    <row r="14" spans="1:35" ht="50" customHeight="1">
      <c r="A14" s="56" t="e" vm="59">
        <v>#VALUE!</v>
      </c>
      <c r="B14" s="12" cm="1">
        <f t="array" ref="B14">_FV(A14,"Price")</f>
        <v>39.270000000000003</v>
      </c>
      <c r="C14" s="38">
        <f>[51]Model!$K$6</f>
        <v>27.838151249857528</v>
      </c>
      <c r="D14" s="33">
        <f>[51]Model!$K$7</f>
        <v>-0.29110895722287944</v>
      </c>
      <c r="E14" s="33">
        <f>[51]Model!$E$11</f>
        <v>0.3484848484848484</v>
      </c>
      <c r="F14" s="33">
        <f>[51]Model!$F$11</f>
        <v>0.11182450508293207</v>
      </c>
      <c r="G14" s="33">
        <f>[51]Model!$K$11</f>
        <v>0.3114407351914138</v>
      </c>
      <c r="H14" s="33">
        <f>[51]Model!$E$13</f>
        <v>9.3333333333333268E-2</v>
      </c>
      <c r="I14" s="33">
        <f>[51]Model!$F$13</f>
        <v>-8.5975609756097562</v>
      </c>
      <c r="J14" s="33">
        <f>[51]Model!$K$13</f>
        <v>0.38574016376596498</v>
      </c>
      <c r="K14" s="33">
        <f>[51]Model!$E$16</f>
        <v>-4.6052631578947345E-2</v>
      </c>
      <c r="L14" s="33">
        <f>[51]Model!$F$16</f>
        <v>9.6551724137931005E-2</v>
      </c>
      <c r="M14" s="33">
        <f>[51]Model!$K$16</f>
        <v>0.44635029752216804</v>
      </c>
      <c r="N14" s="33">
        <f>SUM(D14,G14,M14,J14,Q14,R14,S14,T14,U14)/9</f>
        <v>0.20925859749532336</v>
      </c>
      <c r="O14" s="34">
        <f>[51]Model!$A$6</f>
        <v>16.09961501443696</v>
      </c>
      <c r="P14" s="34">
        <f>[51]Model!$A$7</f>
        <v>53.699839486356339</v>
      </c>
      <c r="Q14" s="35">
        <f>[51]Model!$C$7</f>
        <v>1.4257958451651473E-2</v>
      </c>
      <c r="R14" s="33">
        <f>[51]Model!$C$3</f>
        <v>0.49200000000000005</v>
      </c>
      <c r="S14" s="33">
        <f>[51]Model!$C$5</f>
        <v>0.29980750721847932</v>
      </c>
      <c r="T14" s="33">
        <f>[51]Model!$C$6</f>
        <v>0.22954764196342636</v>
      </c>
      <c r="U14" s="33">
        <f>[51]Model!$E$7</f>
        <v>-4.7079694323144102E-3</v>
      </c>
      <c r="V14" s="36">
        <f>[51]Model!$G$7</f>
        <v>0.23783783783783785</v>
      </c>
      <c r="W14" s="33">
        <f>[51]Model!$G$3</f>
        <v>2.0848826111175556E-3</v>
      </c>
      <c r="X14" s="39">
        <f>[51]Model!$A$3</f>
        <v>33455000000</v>
      </c>
      <c r="Y14" s="43" t="str" cm="1">
        <f t="array" ref="Y14">_FV(A14,"Industry")</f>
        <v>Integrated Hardware &amp; Software</v>
      </c>
      <c r="Z14" s="41" cm="1">
        <f t="array" ref="Z14">_FV(A14,"Year incorporated",TRUE)</f>
        <v>2022</v>
      </c>
      <c r="AA14" s="8" t="str" cm="1">
        <f t="array" ref="AA14">_FV(A14,"Description")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5" spans="1:35" ht="50" customHeight="1">
      <c r="A15" s="57" t="e" vm="60">
        <v>#VALUE!</v>
      </c>
      <c r="B15" s="12" cm="1">
        <f t="array" ref="B15">_FV(A15,"Price")</f>
        <v>692.2</v>
      </c>
      <c r="C15" s="38">
        <f>[54]Model!$K$6</f>
        <v>442.22358521094287</v>
      </c>
      <c r="D15" s="33">
        <f>[54]Model!$K$7</f>
        <v>-0.36113321986283897</v>
      </c>
      <c r="E15" s="33">
        <f>[54]Model!$E$11</f>
        <v>6.7696216922801478E-2</v>
      </c>
      <c r="F15" s="33">
        <f>[54]Model!$F$11</f>
        <v>0.31148890092900428</v>
      </c>
      <c r="G15" s="33">
        <f>[54]Model!$K$11</f>
        <v>0.14715302276042297</v>
      </c>
      <c r="H15" s="33">
        <f>[54]Model!$E$13</f>
        <v>5.5990414050683057E-2</v>
      </c>
      <c r="I15" s="33">
        <f>[54]Model!$F$13</f>
        <v>0.21875228853522422</v>
      </c>
      <c r="J15" s="33">
        <f>[54]Model!$K$13</f>
        <v>0.17436134210127247</v>
      </c>
      <c r="K15" s="33">
        <f>[54]Model!$E$16</f>
        <v>-0.31396496510065475</v>
      </c>
      <c r="L15" s="33">
        <f>[54]Model!$F$16</f>
        <v>-4.6563423513085067E-2</v>
      </c>
      <c r="M15" s="33">
        <f>[54]Model!$K$16</f>
        <v>0.14850518562512771</v>
      </c>
      <c r="N15" s="33">
        <f>SUM(D15,G15,M15,J15,Q15,R15,S15,T15,U15)/9</f>
        <v>0.17368043184350535</v>
      </c>
      <c r="O15" s="34">
        <f>[54]Model!$A$6</f>
        <v>8.4746526783680558</v>
      </c>
      <c r="P15" s="34">
        <f>[54]Model!$A$7</f>
        <v>30.190257068292588</v>
      </c>
      <c r="Q15" s="35">
        <f>[54]Model!$C$7</f>
        <v>2.9473727798588284E-2</v>
      </c>
      <c r="R15" s="33">
        <f>[54]Model!$C$3</f>
        <v>0.51319999999999999</v>
      </c>
      <c r="S15" s="33">
        <f>[54]Model!$C$5</f>
        <v>0.28070819864825153</v>
      </c>
      <c r="T15" s="33">
        <f>[54]Model!$C$6</f>
        <v>0.24977960622979722</v>
      </c>
      <c r="U15" s="33">
        <f>[54]Model!$E$7</f>
        <v>0.38107602329092682</v>
      </c>
      <c r="V15" s="36">
        <f>[54]Model!$G$7</f>
        <v>0.43972761567552432</v>
      </c>
      <c r="W15" s="33">
        <f>[54]Model!$G$3</f>
        <v>-3.3152290006318772E-3</v>
      </c>
      <c r="X15" s="39">
        <f>[54]Model!$A$3</f>
        <v>251155200000</v>
      </c>
      <c r="Y15" s="43" t="str" cm="1">
        <f t="array" ref="Y15">_FV(A15,"Industry")</f>
        <v>Semiconductors &amp; Semiconductor Equipment</v>
      </c>
      <c r="Z15" s="41" cm="1">
        <f t="array" ref="Z15">_FV(A15,"Year incorporated",TRUE)</f>
        <v>1994</v>
      </c>
      <c r="AA15" s="8" t="str" cm="1">
        <f t="array" ref="AA15">_FV(A15,"Description")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5" s="5"/>
      <c r="AC15" s="22"/>
      <c r="AD15" s="6"/>
      <c r="AI15" s="6"/>
    </row>
    <row r="16" spans="1:35" ht="50" customHeight="1">
      <c r="A16" s="57" t="e" vm="61">
        <v>#VALUE!</v>
      </c>
      <c r="B16" s="12" cm="1">
        <f t="array" ref="B16">_FV(A16,"Price")</f>
        <v>216.67</v>
      </c>
      <c r="C16" s="38">
        <f>[53]Model!$K$6</f>
        <v>139.36557288172122</v>
      </c>
      <c r="D16" s="33">
        <f>[53]Model!$K$7</f>
        <v>-0.35678417463552303</v>
      </c>
      <c r="E16" s="33">
        <f>[53]Model!$E$11</f>
        <v>0.48617876912671032</v>
      </c>
      <c r="F16" s="33">
        <f>[53]Model!$F$11</f>
        <v>0.33498885036667114</v>
      </c>
      <c r="G16" s="33">
        <f>[53]Model!$K$11</f>
        <v>0.15043518378438708</v>
      </c>
      <c r="H16" s="33">
        <f>[53]Model!$E$13</f>
        <v>0.60841953537712845</v>
      </c>
      <c r="I16" s="33">
        <f>[53]Model!$F$13</f>
        <v>0.53425719030556484</v>
      </c>
      <c r="J16" s="33">
        <f>[53]Model!$K$13</f>
        <v>0.18561065176671851</v>
      </c>
      <c r="K16" s="33">
        <f>[53]Model!$E$16</f>
        <v>-0.52879867945159398</v>
      </c>
      <c r="L16" s="33">
        <f>[53]Model!$F$16</f>
        <v>3.1970774417686183</v>
      </c>
      <c r="M16" s="33">
        <f>[53]Model!$K$16</f>
        <v>0.15267999081355527</v>
      </c>
      <c r="N16" s="33">
        <f>SUM(D16,G16,M16,J16,Q16,R16,S16,T16,U16)/9</f>
        <v>0.18695054965706781</v>
      </c>
      <c r="O16" s="34">
        <f>[53]Model!$A$6</f>
        <v>11.524373169088733</v>
      </c>
      <c r="P16" s="34">
        <f>[53]Model!$A$7</f>
        <v>32.484847549879518</v>
      </c>
      <c r="Q16" s="35">
        <f>[53]Model!$C$7</f>
        <v>2.7905503410612362E-2</v>
      </c>
      <c r="R16" s="33">
        <f>[53]Model!$C$3</f>
        <v>0.60760000000000003</v>
      </c>
      <c r="S16" s="33">
        <f>[53]Model!$C$5</f>
        <v>0.35476149769191317</v>
      </c>
      <c r="T16" s="33">
        <f>[53]Model!$C$6</f>
        <v>0.32159343477517527</v>
      </c>
      <c r="U16" s="33">
        <f>[53]Model!$E$7</f>
        <v>0.23875285930677176</v>
      </c>
      <c r="V16" s="36">
        <f>[53]Model!$G$7</f>
        <v>7.3850732181958345E-3</v>
      </c>
      <c r="W16" s="33">
        <f>[53]Model!$G$3</f>
        <v>2.7879460790105836E-3</v>
      </c>
      <c r="X16" s="39">
        <f>[53]Model!$A$3</f>
        <v>67406058666</v>
      </c>
      <c r="Y16" s="43" t="str" cm="1">
        <f t="array" ref="Y16">_FV(A16,"Industry")</f>
        <v>Communications &amp; Networking</v>
      </c>
      <c r="Z16" s="41" cm="1">
        <f t="array" ref="Z16">_FV(A16,"Year incorporated",TRUE)</f>
        <v>2011</v>
      </c>
      <c r="AA16" s="8" t="str" cm="1">
        <f t="array" ref="AA16">_FV(A16,"Description")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row>
    <row r="17" spans="1:30" ht="50" customHeight="1">
      <c r="A17" s="57" t="e" vm="62">
        <v>#VALUE!</v>
      </c>
      <c r="B17" s="12" cm="1">
        <f t="array" ref="B17">_FV(A17,"Price")</f>
        <v>231.51</v>
      </c>
      <c r="C17" s="38">
        <f>[60]Model!$K$6</f>
        <v>84.419971817610161</v>
      </c>
      <c r="D17" s="33">
        <f>[60]Model!$K$7</f>
        <v>-0.61900906301286152</v>
      </c>
      <c r="E17" s="33">
        <f>[60]Model!$E$11</f>
        <v>0.37822699364475243</v>
      </c>
      <c r="F17" s="33">
        <f>[60]Model!$F$11</f>
        <v>0.28158260745334829</v>
      </c>
      <c r="G17" s="33">
        <f>[60]Model!$K$11</f>
        <v>0.16805625149264386</v>
      </c>
      <c r="H17" s="33">
        <f>[60]Model!$E$13</f>
        <v>-3.4515811923089741</v>
      </c>
      <c r="I17" s="33">
        <f>[60]Model!$F$13</f>
        <v>0.82140696892054454</v>
      </c>
      <c r="J17" s="33">
        <f>[60]Model!$K$13</f>
        <v>0.34958422550878043</v>
      </c>
      <c r="K17" s="33">
        <f>[60]Model!$E$16</f>
        <v>1.4152743343753369</v>
      </c>
      <c r="L17" s="33">
        <f>[60]Model!$F$16</f>
        <v>-0.31381518755718207</v>
      </c>
      <c r="M17" s="33">
        <f>[60]Model!$K$16</f>
        <v>0.27124256869321278</v>
      </c>
      <c r="N17" s="33">
        <f>SUM(D17,G17,M17,J17,Q17,R17,S17,T17,U17)/9</f>
        <v>0.10895716481761759</v>
      </c>
      <c r="O17" s="34">
        <f>[60]Model!$A$6</f>
        <v>10.887762656393443</v>
      </c>
      <c r="P17" s="34">
        <f>[60]Model!$A$7</f>
        <v>61.954619593283581</v>
      </c>
      <c r="Q17" s="35">
        <f>[60]Model!$C$7</f>
        <v>7.1043471868880723E-3</v>
      </c>
      <c r="R17" s="33">
        <f>[60]Model!$C$3</f>
        <v>0.61160000000000003</v>
      </c>
      <c r="S17" s="33">
        <f>[60]Model!$C$5</f>
        <v>7.2400000000000006E-2</v>
      </c>
      <c r="T17" s="33">
        <f>[60]Model!$C$6</f>
        <v>8.0816875911724553E-2</v>
      </c>
      <c r="U17" s="33">
        <f>[60]Model!$E$7</f>
        <v>3.8819277578169997E-2</v>
      </c>
      <c r="V17" s="36">
        <f>[60]Model!$G$7</f>
        <v>0.49100760001051902</v>
      </c>
      <c r="W17" s="33">
        <f>[60]Model!$G$3</f>
        <v>5.0849609614888436E-2</v>
      </c>
      <c r="X17" s="39">
        <f>[60]Model!$A$3</f>
        <v>16603838051</v>
      </c>
      <c r="Y17" s="43" t="str" cm="1">
        <f t="array" ref="Y17">_FV(A17,"Industry")</f>
        <v>Aerospace &amp; Defense</v>
      </c>
      <c r="Z17" s="41" cm="1">
        <f t="array" ref="Z17">_FV(A17,"Year incorporated",TRUE)</f>
        <v>2001</v>
      </c>
      <c r="AA17" s="8" t="str" cm="1">
        <f t="array" ref="AA17">_FV(A17,"Description")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row>
    <row r="18" spans="1:30" ht="50" customHeight="1">
      <c r="A18" s="57" t="e" vm="63">
        <v>#VALUE!</v>
      </c>
      <c r="B18" s="12" cm="1">
        <f t="array" ref="B18">_FV(A18,"Price")</f>
        <v>238.83</v>
      </c>
      <c r="C18" s="38">
        <f>[62]Model!$K$6</f>
        <v>69.495110500427799</v>
      </c>
      <c r="D18" s="33">
        <f>[62]Model!$K$7</f>
        <v>-0.7090185047924138</v>
      </c>
      <c r="E18" s="33">
        <f>[62]Model!$E$11</f>
        <v>0.51351652639206291</v>
      </c>
      <c r="F18" s="33">
        <f>[62]Model!$F$11</f>
        <v>0.19240873045100781</v>
      </c>
      <c r="G18" s="33">
        <f>[62]Model!$K$11</f>
        <v>0.18139912612184075</v>
      </c>
      <c r="H18" s="33">
        <f>[62]Model!$E$15</f>
        <v>1.2799420184816088</v>
      </c>
      <c r="I18" s="33">
        <f>[62]Model!$F$15</f>
        <v>-0.12580465707700861</v>
      </c>
      <c r="J18" s="33">
        <f>[62]Model!$K$15</f>
        <v>0.20456837405782141</v>
      </c>
      <c r="K18" s="33">
        <f>[62]Model!$E$18</f>
        <v>1.0264897607285257</v>
      </c>
      <c r="L18" s="33">
        <f>[62]Model!$F$18</f>
        <v>-2.9407648811957898E-2</v>
      </c>
      <c r="M18" s="33">
        <f>[62]Model!$K$18</f>
        <v>0.33213613328768976</v>
      </c>
      <c r="N18" s="33">
        <f>SUM(D18,G18,M18,J18,Q18,R18,S18,T18,U18)/9</f>
        <v>6.6539403950229115E-2</v>
      </c>
      <c r="O18" s="34">
        <f>[62]Model!$A$6</f>
        <v>7.8160692475498275</v>
      </c>
      <c r="P18" s="34">
        <f>[62]Model!$A$7</f>
        <v>69.020154766363632</v>
      </c>
      <c r="Q18" s="35">
        <f>[62]Model!$C$7</f>
        <v>9.8785374232521986E-3</v>
      </c>
      <c r="R18" s="33">
        <f>[62]Model!$C$3</f>
        <v>0.21489999999999998</v>
      </c>
      <c r="S18" s="33">
        <f>[62]Model!$C$5</f>
        <v>0.11324328776148905</v>
      </c>
      <c r="T18" s="33">
        <f>[62]Model!$C$6</f>
        <v>7.7211332564651625E-2</v>
      </c>
      <c r="U18" s="33">
        <f>[62]Model!$E$7</f>
        <v>0.174536349127731</v>
      </c>
      <c r="V18" s="36">
        <f>[62]Model!$G$7</f>
        <v>4.4670576060710593E-2</v>
      </c>
      <c r="W18" s="33">
        <f>[62]Model!$G$3</f>
        <v>4.0253509949303252E-3</v>
      </c>
      <c r="X18" s="39">
        <f>[62]Model!$A$3</f>
        <v>759221702430</v>
      </c>
      <c r="Y18" s="43" t="str" cm="1">
        <f t="array" ref="Y18">_FV(A18,"Industry")</f>
        <v>Automobiles &amp; Auto Parts</v>
      </c>
      <c r="Z18" s="41" cm="1">
        <f t="array" ref="Z18">_FV(A18,"Year incorporated",TRUE)</f>
        <v>2003</v>
      </c>
      <c r="AA18" s="8" t="str" cm="1">
        <f t="array" ref="AA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18" s="5" t="str" cm="1">
        <f t="array" ref="AB18">_FV(A18,"Currency")</f>
        <v>USD</v>
      </c>
      <c r="AC18" s="22"/>
      <c r="AD18" s="23"/>
    </row>
    <row r="19" spans="1:30" ht="50" customHeight="1">
      <c r="A19" s="2"/>
      <c r="B19" s="12"/>
      <c r="C19" s="12"/>
      <c r="D19" s="4"/>
      <c r="E19" s="4"/>
      <c r="F19" s="4"/>
      <c r="G19" s="4"/>
      <c r="H19" s="4"/>
      <c r="I19" s="4"/>
      <c r="J19" s="4"/>
      <c r="K19" s="4"/>
      <c r="L19" s="4"/>
      <c r="M19" s="4"/>
      <c r="N19" s="4"/>
      <c r="O19" s="24"/>
      <c r="P19" s="24"/>
      <c r="Q19" s="21"/>
      <c r="R19" s="4"/>
      <c r="S19" s="4"/>
      <c r="T19" s="4"/>
      <c r="U19" s="4"/>
      <c r="V19" s="25"/>
      <c r="W19" s="4"/>
      <c r="X19" s="5"/>
      <c r="Y19" s="9"/>
      <c r="Z19" s="14"/>
      <c r="AA19" s="8"/>
    </row>
    <row r="20" spans="1:30" ht="50" customHeight="1">
      <c r="A20" s="2"/>
      <c r="B20" s="12"/>
      <c r="C20" s="12"/>
      <c r="D20" s="4"/>
      <c r="E20" s="4"/>
      <c r="F20" s="4"/>
      <c r="G20" s="4"/>
      <c r="H20" s="4"/>
      <c r="I20" s="4"/>
      <c r="J20" s="4"/>
      <c r="K20" s="4"/>
      <c r="L20" s="4"/>
      <c r="M20" s="4"/>
      <c r="N20" s="4"/>
      <c r="O20" s="24"/>
      <c r="P20" s="24"/>
      <c r="Q20" s="21"/>
      <c r="R20" s="4"/>
      <c r="S20" s="4"/>
      <c r="T20" s="4"/>
      <c r="U20" s="4"/>
      <c r="W20" s="4"/>
      <c r="X20" s="5"/>
      <c r="Y20" s="9"/>
      <c r="Z20" s="14"/>
      <c r="AA20" s="8"/>
    </row>
    <row r="21" spans="1:30" ht="50" customHeight="1">
      <c r="A21" s="2"/>
      <c r="B21" s="12"/>
      <c r="C21" s="12"/>
      <c r="D21" s="4"/>
      <c r="E21" s="4"/>
      <c r="F21" s="4"/>
      <c r="G21" s="4"/>
      <c r="H21" s="4"/>
      <c r="I21" s="4"/>
      <c r="J21" s="4"/>
      <c r="K21" s="4"/>
      <c r="L21" s="4"/>
      <c r="M21" s="4"/>
      <c r="N21" s="4"/>
      <c r="O21" s="24"/>
      <c r="P21" s="24"/>
      <c r="Q21" s="21"/>
      <c r="R21" s="4"/>
      <c r="S21" s="4"/>
      <c r="T21" s="4"/>
      <c r="U21" s="4"/>
      <c r="W21" s="4"/>
      <c r="X21" s="5"/>
      <c r="Y21" s="9"/>
      <c r="Z21" s="14"/>
      <c r="AA21" s="8"/>
    </row>
    <row r="22" spans="1:30" ht="50" customHeight="1">
      <c r="A22" s="2"/>
      <c r="B22" s="12"/>
      <c r="C22" s="12"/>
      <c r="D22" s="4"/>
      <c r="E22" s="4"/>
      <c r="F22" s="4"/>
      <c r="G22" s="4"/>
      <c r="H22" s="4"/>
      <c r="I22" s="4"/>
      <c r="J22" s="4"/>
      <c r="K22" s="4"/>
      <c r="L22" s="4"/>
      <c r="M22" s="4"/>
      <c r="N22" s="4"/>
      <c r="O22" s="24"/>
      <c r="P22" s="24"/>
      <c r="Q22" s="21"/>
      <c r="R22" s="4"/>
      <c r="S22" s="4"/>
      <c r="T22" s="4"/>
      <c r="U22" s="4"/>
      <c r="W22" s="4"/>
      <c r="X22" s="5"/>
      <c r="Y22" s="9"/>
      <c r="Z22" s="14"/>
      <c r="AA22" s="8"/>
    </row>
    <row r="23" spans="1:30" ht="50" customHeight="1">
      <c r="A23" s="2"/>
      <c r="B23" s="12"/>
      <c r="C23" s="12"/>
      <c r="D23" s="4"/>
      <c r="E23" s="4"/>
      <c r="F23" s="4"/>
      <c r="G23" s="4"/>
      <c r="H23" s="4"/>
      <c r="I23" s="4"/>
      <c r="J23" s="4"/>
      <c r="K23" s="4"/>
      <c r="L23" s="4"/>
      <c r="M23" s="4"/>
      <c r="N23" s="4"/>
      <c r="O23" s="24"/>
      <c r="P23" s="24"/>
      <c r="Q23" s="21"/>
      <c r="R23" s="4"/>
      <c r="S23" s="4"/>
      <c r="T23" s="4"/>
      <c r="U23" s="4"/>
      <c r="W23" s="4"/>
      <c r="X23" s="5"/>
      <c r="Y23" s="9"/>
      <c r="Z23" s="14"/>
      <c r="AA23" s="8"/>
    </row>
    <row r="24" spans="1:30" ht="50" customHeight="1">
      <c r="A24" s="2"/>
      <c r="B24" s="12"/>
      <c r="C24" s="12"/>
      <c r="D24" s="4"/>
      <c r="E24" s="4"/>
      <c r="F24" s="4"/>
      <c r="G24" s="4"/>
      <c r="H24" s="4"/>
      <c r="I24" s="4"/>
      <c r="J24" s="4"/>
      <c r="K24" s="4"/>
      <c r="L24" s="4"/>
      <c r="M24" s="4"/>
      <c r="N24" s="4"/>
      <c r="O24" s="24"/>
      <c r="P24" s="24"/>
      <c r="Q24" s="21"/>
      <c r="R24" s="4"/>
      <c r="S24" s="4"/>
      <c r="T24" s="4"/>
      <c r="U24" s="4"/>
      <c r="W24" s="4"/>
      <c r="X24" s="5"/>
      <c r="Y24" s="9"/>
      <c r="Z24" s="14"/>
      <c r="AA24" s="8"/>
    </row>
    <row r="25" spans="1:30" ht="50" customHeight="1">
      <c r="A25" s="2"/>
      <c r="B25" s="12"/>
      <c r="C25" s="12"/>
      <c r="D25" s="4"/>
      <c r="E25" s="4"/>
      <c r="F25" s="4"/>
      <c r="G25" s="4"/>
      <c r="H25" s="4"/>
      <c r="I25" s="4"/>
      <c r="J25" s="4"/>
      <c r="K25" s="4"/>
      <c r="L25" s="4"/>
      <c r="M25" s="4"/>
      <c r="N25" s="4"/>
      <c r="O25" s="24"/>
      <c r="P25" s="24"/>
      <c r="Q25" s="21"/>
      <c r="R25" s="4"/>
      <c r="S25" s="4"/>
      <c r="T25" s="4"/>
      <c r="U25" s="4"/>
      <c r="W25" s="4"/>
      <c r="X25" s="5"/>
      <c r="Y25" s="9"/>
      <c r="Z25" s="14"/>
      <c r="AA25" s="8"/>
    </row>
    <row r="26" spans="1:30" ht="50" customHeight="1">
      <c r="A26" s="2"/>
      <c r="B26" s="12"/>
      <c r="C26" s="12"/>
      <c r="D26" s="4"/>
      <c r="E26" s="4"/>
      <c r="F26" s="4"/>
      <c r="G26" s="4"/>
      <c r="H26" s="4"/>
      <c r="I26" s="4"/>
      <c r="J26" s="4"/>
      <c r="K26" s="4"/>
      <c r="L26" s="4"/>
      <c r="M26" s="4"/>
      <c r="N26" s="4"/>
      <c r="O26" s="24"/>
      <c r="P26" s="24"/>
      <c r="Q26" s="21"/>
      <c r="R26" s="4"/>
      <c r="S26" s="4"/>
      <c r="T26" s="4"/>
      <c r="U26" s="4"/>
      <c r="W26" s="4"/>
      <c r="X26" s="5"/>
      <c r="Y26" s="9"/>
      <c r="Z26" s="14"/>
      <c r="AA26" s="8"/>
    </row>
    <row r="27" spans="1:30" ht="50" customHeight="1">
      <c r="A27" s="2"/>
      <c r="B27" s="12"/>
      <c r="C27" s="12"/>
      <c r="D27" s="4"/>
      <c r="E27" s="4"/>
      <c r="F27" s="4"/>
      <c r="G27" s="4"/>
      <c r="H27" s="4"/>
      <c r="I27" s="4"/>
      <c r="J27" s="4"/>
      <c r="K27" s="4"/>
      <c r="L27" s="4"/>
      <c r="M27" s="4"/>
      <c r="N27" s="4"/>
      <c r="O27" s="24"/>
      <c r="P27" s="24"/>
      <c r="Q27" s="21"/>
      <c r="R27" s="4"/>
      <c r="S27" s="4"/>
      <c r="T27" s="4"/>
      <c r="U27" s="4"/>
      <c r="W27" s="4"/>
      <c r="X27" s="5"/>
      <c r="Y27" s="9"/>
      <c r="Z27" s="14"/>
      <c r="AA27" s="8"/>
    </row>
    <row r="28" spans="1:30" ht="50" customHeight="1">
      <c r="A28" s="2"/>
      <c r="B28" s="12"/>
      <c r="C28" s="12"/>
      <c r="D28" s="4"/>
      <c r="E28" s="4"/>
      <c r="F28" s="4"/>
      <c r="G28" s="4"/>
      <c r="H28" s="4"/>
      <c r="I28" s="4"/>
      <c r="J28" s="4"/>
      <c r="K28" s="4"/>
      <c r="L28" s="4"/>
      <c r="M28" s="4"/>
      <c r="N28" s="4"/>
      <c r="O28" s="24"/>
      <c r="P28" s="24"/>
      <c r="Q28" s="21"/>
      <c r="R28" s="4"/>
      <c r="S28" s="4"/>
      <c r="T28" s="4"/>
      <c r="U28" s="4"/>
      <c r="W28" s="4"/>
      <c r="X28" s="5"/>
      <c r="Y28" s="9"/>
      <c r="Z28" s="14"/>
      <c r="AA28" s="8"/>
    </row>
    <row r="29" spans="1:30"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30"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30"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30"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6:6" ht="18">
      <c r="F33" s="4"/>
    </row>
    <row r="34" spans="6:6" ht="18">
      <c r="F34" s="4"/>
    </row>
    <row r="35" spans="6:6" ht="18">
      <c r="F35" s="4"/>
    </row>
    <row r="36" spans="6:6" ht="18">
      <c r="F36" s="4"/>
    </row>
  </sheetData>
  <autoFilter ref="A1:X1" xr:uid="{FAB1ACF9-D4B9-FB4D-8299-9FC1FBDA430F}">
    <sortState xmlns:xlrd2="http://schemas.microsoft.com/office/spreadsheetml/2017/richdata2" ref="A2:X18">
      <sortCondition descending="1" ref="D1:D18"/>
    </sortState>
  </autoFilter>
  <conditionalFormatting sqref="D2:D4 D6">
    <cfRule type="colorScale" priority="24918">
      <colorScale>
        <cfvo type="min"/>
        <cfvo type="percentile" val="50"/>
        <cfvo type="max"/>
        <color rgb="FFF8696B"/>
        <color rgb="FFFCFCFF"/>
        <color rgb="FF63BE7B"/>
      </colorScale>
    </cfRule>
  </conditionalFormatting>
  <conditionalFormatting sqref="D2:D4 D6:D7 D9:D11">
    <cfRule type="colorScale" priority="1510">
      <colorScale>
        <cfvo type="min"/>
        <cfvo type="percentile" val="50"/>
        <cfvo type="max"/>
        <color rgb="FFF8696B"/>
        <color rgb="FFFCFCFF"/>
        <color rgb="FF63BE7B"/>
      </colorScale>
    </cfRule>
  </conditionalFormatting>
  <conditionalFormatting sqref="D19:D32 D2:D4 D6:D7 D16:D17 D9:D11 D13:D14">
    <cfRule type="colorScale" priority="24906">
      <colorScale>
        <cfvo type="min"/>
        <cfvo type="percentile" val="50"/>
        <cfvo type="max"/>
        <color rgb="FFF8696B"/>
        <color rgb="FFFCFCFF"/>
        <color rgb="FF63BE7B"/>
      </colorScale>
    </cfRule>
  </conditionalFormatting>
  <conditionalFormatting sqref="D16:D17 D2:D4 D6:D7 D9:D11 D13:D14">
    <cfRule type="colorScale" priority="1488">
      <colorScale>
        <cfvo type="min"/>
        <cfvo type="percentile" val="50"/>
        <cfvo type="max"/>
        <color rgb="FFF8696B"/>
        <color rgb="FFFCFCFF"/>
        <color rgb="FF63BE7B"/>
      </colorScale>
    </cfRule>
  </conditionalFormatting>
  <conditionalFormatting sqref="D19:D32 D7 D16:D17 D9:D11 D13:D14">
    <cfRule type="colorScale" priority="23976">
      <colorScale>
        <cfvo type="min"/>
        <cfvo type="percentile" val="50"/>
        <cfvo type="max"/>
        <color rgb="FFF8696B"/>
        <color rgb="FFFCFCFF"/>
        <color rgb="FF63BE7B"/>
      </colorScale>
    </cfRule>
  </conditionalFormatting>
  <conditionalFormatting sqref="D18 D5">
    <cfRule type="colorScale" priority="1125">
      <colorScale>
        <cfvo type="min"/>
        <cfvo type="percentile" val="50"/>
        <cfvo type="max"/>
        <color rgb="FFF8696B"/>
        <color rgb="FFFCFCFF"/>
        <color rgb="FF63BE7B"/>
      </colorScale>
    </cfRule>
    <cfRule type="colorScale" priority="1146">
      <colorScale>
        <cfvo type="min"/>
        <cfvo type="percentile" val="50"/>
        <cfvo type="max"/>
        <color rgb="FFF8696B"/>
        <color rgb="FFFCFCFF"/>
        <color rgb="FF63BE7B"/>
      </colorScale>
    </cfRule>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fRule type="colorScale" priority="1170">
      <colorScale>
        <cfvo type="min"/>
        <cfvo type="percentile" val="50"/>
        <cfvo type="max"/>
        <color rgb="FFF8696B"/>
        <color rgb="FFFCFCFF"/>
        <color rgb="FF63BE7B"/>
      </colorScale>
    </cfRule>
    <cfRule type="colorScale" priority="1171">
      <colorScale>
        <cfvo type="min"/>
        <cfvo type="percentile" val="50"/>
        <cfvo type="max"/>
        <color rgb="FFF8696B"/>
        <color rgb="FFFCFCFF"/>
        <color rgb="FF63BE7B"/>
      </colorScale>
    </cfRule>
    <cfRule type="colorScale" priority="1185">
      <colorScale>
        <cfvo type="min"/>
        <cfvo type="percentile" val="50"/>
        <cfvo type="max"/>
        <color rgb="FFF8696B"/>
        <color rgb="FFFCFCFF"/>
        <color rgb="FF63BE7B"/>
      </colorScale>
    </cfRule>
    <cfRule type="colorScale" priority="1207">
      <colorScale>
        <cfvo type="min"/>
        <cfvo type="percentile" val="50"/>
        <cfvo type="max"/>
        <color rgb="FFF8696B"/>
        <color rgb="FFFCFCFF"/>
        <color rgb="FF63BE7B"/>
      </colorScale>
    </cfRule>
    <cfRule type="colorScale" priority="1214">
      <colorScale>
        <cfvo type="min"/>
        <cfvo type="percentile" val="50"/>
        <cfvo type="max"/>
        <color rgb="FFF8696B"/>
        <color rgb="FFFCFCFF"/>
        <color rgb="FF63BE7B"/>
      </colorScale>
    </cfRule>
    <cfRule type="colorScale" priority="1228">
      <colorScale>
        <cfvo type="min"/>
        <cfvo type="percentile" val="50"/>
        <cfvo type="max"/>
        <color rgb="FFF8696B"/>
        <color rgb="FFFCFCFF"/>
        <color rgb="FF63BE7B"/>
      </colorScale>
    </cfRule>
    <cfRule type="colorScale" priority="1273">
      <colorScale>
        <cfvo type="min"/>
        <cfvo type="percentile" val="50"/>
        <cfvo type="max"/>
        <color rgb="FFF8696B"/>
        <color rgb="FFFCFCFF"/>
        <color rgb="FF63BE7B"/>
      </colorScale>
    </cfRule>
    <cfRule type="colorScale" priority="1294">
      <colorScale>
        <cfvo type="min"/>
        <cfvo type="percentile" val="50"/>
        <cfvo type="max"/>
        <color rgb="FFF8696B"/>
        <color rgb="FFFCFCFF"/>
        <color rgb="FF63BE7B"/>
      </colorScale>
    </cfRule>
    <cfRule type="colorScale" priority="1383">
      <colorScale>
        <cfvo type="min"/>
        <cfvo type="percentile" val="50"/>
        <cfvo type="max"/>
        <color rgb="FFF8696B"/>
        <color rgb="FFFCFCFF"/>
        <color rgb="FF63BE7B"/>
      </colorScale>
    </cfRule>
    <cfRule type="colorScale" priority="1437">
      <colorScale>
        <cfvo type="min"/>
        <cfvo type="percentile" val="50"/>
        <cfvo type="max"/>
        <color rgb="FFF8696B"/>
        <color rgb="FFFCFCFF"/>
        <color rgb="FF63BE7B"/>
      </colorScale>
    </cfRule>
    <cfRule type="colorScale" priority="1464">
      <colorScale>
        <cfvo type="min"/>
        <cfvo type="percentile" val="50"/>
        <cfvo type="max"/>
        <color rgb="FFF8696B"/>
        <color rgb="FFFCFCFF"/>
        <color rgb="FF63BE7B"/>
      </colorScale>
    </cfRule>
    <cfRule type="colorScale" priority="1471">
      <colorScale>
        <cfvo type="min"/>
        <cfvo type="percentile" val="50"/>
        <cfvo type="max"/>
        <color rgb="FFF8696B"/>
        <color rgb="FFFCFCFF"/>
        <color rgb="FF63BE7B"/>
      </colorScale>
    </cfRule>
  </conditionalFormatting>
  <conditionalFormatting sqref="E2:E3">
    <cfRule type="colorScale" priority="24853">
      <colorScale>
        <cfvo type="min"/>
        <cfvo type="max"/>
        <color rgb="FFFCFCFF"/>
        <color rgb="FF63BE7B"/>
      </colorScale>
    </cfRule>
  </conditionalFormatting>
  <conditionalFormatting sqref="E2:E4 E6">
    <cfRule type="colorScale" priority="2280">
      <colorScale>
        <cfvo type="min"/>
        <cfvo type="max"/>
        <color rgb="FFFCFCFF"/>
        <color rgb="FF63BE7B"/>
      </colorScale>
    </cfRule>
  </conditionalFormatting>
  <conditionalFormatting sqref="E2:E4 E6:E7 E9:E11">
    <cfRule type="colorScale" priority="1508">
      <colorScale>
        <cfvo type="min"/>
        <cfvo type="max"/>
        <color rgb="FFFCFCFF"/>
        <color rgb="FF63BE7B"/>
      </colorScale>
    </cfRule>
    <cfRule type="colorScale" priority="1509">
      <colorScale>
        <cfvo type="min"/>
        <cfvo type="percentile" val="50"/>
        <cfvo type="max"/>
        <color rgb="FFF8696B"/>
        <color rgb="FFFCFCFF"/>
        <color rgb="FF63BE7B"/>
      </colorScale>
    </cfRule>
  </conditionalFormatting>
  <conditionalFormatting sqref="E19:E32 E2:E4 E6:E7 E16:E17 E9:E11 E13:E14">
    <cfRule type="colorScale" priority="24978">
      <colorScale>
        <cfvo type="min"/>
        <cfvo type="percentile" val="50"/>
        <cfvo type="max"/>
        <color rgb="FFF8696B"/>
        <color rgb="FFFCFCFF"/>
        <color rgb="FF63BE7B"/>
      </colorScale>
    </cfRule>
    <cfRule type="colorScale" priority="24979">
      <colorScale>
        <cfvo type="min"/>
        <cfvo type="max"/>
        <color rgb="FFFCFCFF"/>
        <color rgb="FF63BE7B"/>
      </colorScale>
    </cfRule>
    <cfRule type="colorScale" priority="24982">
      <colorScale>
        <cfvo type="min"/>
        <cfvo type="percentile" val="50"/>
        <cfvo type="max"/>
        <color rgb="FFF8696B"/>
        <color rgb="FFFCFCFF"/>
        <color rgb="FF63BE7B"/>
      </colorScale>
    </cfRule>
  </conditionalFormatting>
  <conditionalFormatting sqref="E4">
    <cfRule type="colorScale" priority="24336">
      <colorScale>
        <cfvo type="min"/>
        <cfvo type="max"/>
        <color rgb="FFFCFCFF"/>
        <color rgb="FF63BE7B"/>
      </colorScale>
    </cfRule>
  </conditionalFormatting>
  <conditionalFormatting sqref="E6">
    <cfRule type="colorScale" priority="24404">
      <colorScale>
        <cfvo type="min"/>
        <cfvo type="max"/>
        <color rgb="FFFCFCFF"/>
        <color rgb="FF63BE7B"/>
      </colorScale>
    </cfRule>
  </conditionalFormatting>
  <conditionalFormatting sqref="E19:E32 E7 E16:E17 E9:E11 E13:E14">
    <cfRule type="colorScale" priority="23980">
      <colorScale>
        <cfvo type="min"/>
        <cfvo type="max"/>
        <color rgb="FFFCFCFF"/>
        <color rgb="FF63BE7B"/>
      </colorScale>
    </cfRule>
    <cfRule type="colorScale" priority="23981">
      <colorScale>
        <cfvo type="min"/>
        <cfvo type="max"/>
        <color rgb="FFFCFCFF"/>
        <color rgb="FF63BE7B"/>
      </colorScale>
    </cfRule>
    <cfRule type="colorScale" priority="23982">
      <colorScale>
        <cfvo type="min"/>
        <cfvo type="max"/>
        <color rgb="FFFCFCFF"/>
        <color rgb="FF63BE7B"/>
      </colorScale>
    </cfRule>
  </conditionalFormatting>
  <conditionalFormatting sqref="E5 E18">
    <cfRule type="colorScale" priority="1169">
      <colorScale>
        <cfvo type="min"/>
        <cfvo type="max"/>
        <color rgb="FFFCFCFF"/>
        <color rgb="FF63BE7B"/>
      </colorScale>
    </cfRule>
    <cfRule type="colorScale" priority="1191">
      <colorScale>
        <cfvo type="min"/>
        <cfvo type="max"/>
        <color rgb="FFFCFCFF"/>
        <color rgb="FF63BE7B"/>
      </colorScale>
    </cfRule>
    <cfRule type="colorScale" priority="1293">
      <colorScale>
        <cfvo type="min"/>
        <cfvo type="max"/>
        <color rgb="FFFCFCFF"/>
        <color rgb="FF63BE7B"/>
      </colorScale>
    </cfRule>
    <cfRule type="colorScale" priority="1371">
      <colorScale>
        <cfvo type="min"/>
        <cfvo type="percentile" val="50"/>
        <cfvo type="max"/>
        <color rgb="FFF8696B"/>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fRule type="colorScale" priority="1382">
      <colorScale>
        <cfvo type="min"/>
        <cfvo type="max"/>
        <color rgb="FFFCFCFF"/>
        <color rgb="FF63BE7B"/>
      </colorScale>
    </cfRule>
    <cfRule type="colorScale" priority="1418">
      <colorScale>
        <cfvo type="min"/>
        <cfvo type="max"/>
        <color rgb="FFFCFCFF"/>
        <color rgb="FF63BE7B"/>
      </colorScale>
    </cfRule>
    <cfRule type="colorScale" priority="1463">
      <colorScale>
        <cfvo type="min"/>
        <cfvo type="max"/>
        <color rgb="FFFCFCFF"/>
        <color rgb="FF63BE7B"/>
      </colorScale>
    </cfRule>
  </conditionalFormatting>
  <conditionalFormatting sqref="N19:N32 E2:M2 N2:N4 N6:N7 N16:N17 N9:N11 N13:N14">
    <cfRule type="colorScale" priority="24984">
      <colorScale>
        <cfvo type="min"/>
        <cfvo type="max"/>
        <color rgb="FFFCFCFF"/>
        <color rgb="FF63BE7B"/>
      </colorScale>
    </cfRule>
    <cfRule type="colorScale" priority="24985">
      <colorScale>
        <cfvo type="min"/>
        <cfvo type="max"/>
        <color rgb="FFFCFCFF"/>
        <color rgb="FF63BE7B"/>
      </colorScale>
    </cfRule>
    <cfRule type="colorScale" priority="24986">
      <colorScale>
        <cfvo type="min"/>
        <cfvo type="percentile" val="50"/>
        <cfvo type="max"/>
        <color rgb="FFF8696B"/>
        <color rgb="FFFFEB84"/>
        <color rgb="FF63BE7B"/>
      </colorScale>
    </cfRule>
    <cfRule type="colorScale" priority="24987">
      <colorScale>
        <cfvo type="min"/>
        <cfvo type="max"/>
        <color rgb="FFFFEF9C"/>
        <color rgb="FF63BE7B"/>
      </colorScale>
    </cfRule>
  </conditionalFormatting>
  <conditionalFormatting sqref="E3:N3 N2:N3">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percentile" val="50"/>
        <cfvo type="max"/>
        <color rgb="FFF8696B"/>
        <color rgb="FFFFEB84"/>
        <color rgb="FF63BE7B"/>
      </colorScale>
    </cfRule>
    <cfRule type="colorScale" priority="2099">
      <colorScale>
        <cfvo type="min"/>
        <cfvo type="max"/>
        <color rgb="FFFFEF9C"/>
        <color rgb="FF63BE7B"/>
      </colorScale>
    </cfRule>
  </conditionalFormatting>
  <conditionalFormatting sqref="E4:N4">
    <cfRule type="colorScale" priority="2110">
      <colorScale>
        <cfvo type="min"/>
        <cfvo type="max"/>
        <color rgb="FFFCFCFF"/>
        <color rgb="FF63BE7B"/>
      </colorScale>
    </cfRule>
    <cfRule type="colorScale" priority="2111">
      <colorScale>
        <cfvo type="min"/>
        <cfvo type="max"/>
        <color rgb="FFFFEF9C"/>
        <color rgb="FF63BE7B"/>
      </colorScale>
    </cfRule>
    <cfRule type="colorScale" priority="2112">
      <colorScale>
        <cfvo type="min"/>
        <cfvo type="max"/>
        <color rgb="FFFCFCFF"/>
        <color rgb="FF63BE7B"/>
      </colorScale>
    </cfRule>
    <cfRule type="colorScale" priority="2113">
      <colorScale>
        <cfvo type="min"/>
        <cfvo type="percentile" val="50"/>
        <cfvo type="max"/>
        <color rgb="FFF8696B"/>
        <color rgb="FFFFEB84"/>
        <color rgb="FF63BE7B"/>
      </colorScale>
    </cfRule>
  </conditionalFormatting>
  <conditionalFormatting sqref="E6:N6">
    <cfRule type="colorScale" priority="2162">
      <colorScale>
        <cfvo type="min"/>
        <cfvo type="max"/>
        <color rgb="FFFCFCFF"/>
        <color rgb="FF63BE7B"/>
      </colorScale>
    </cfRule>
    <cfRule type="colorScale" priority="2163">
      <colorScale>
        <cfvo type="min"/>
        <cfvo type="max"/>
        <color rgb="FFFCFCFF"/>
        <color rgb="FF63BE7B"/>
      </colorScale>
    </cfRule>
    <cfRule type="colorScale" priority="2164">
      <colorScale>
        <cfvo type="min"/>
        <cfvo type="percentile" val="50"/>
        <cfvo type="max"/>
        <color rgb="FFF8696B"/>
        <color rgb="FFFFEB84"/>
        <color rgb="FF63BE7B"/>
      </colorScale>
    </cfRule>
    <cfRule type="colorScale" priority="2165">
      <colorScale>
        <cfvo type="min"/>
        <cfvo type="max"/>
        <color rgb="FFFFEF9C"/>
        <color rgb="FF63BE7B"/>
      </colorScale>
    </cfRule>
  </conditionalFormatting>
  <conditionalFormatting sqref="E7:N7 N9:N10">
    <cfRule type="colorScale" priority="23991">
      <colorScale>
        <cfvo type="min"/>
        <cfvo type="max"/>
        <color rgb="FFFCFCFF"/>
        <color rgb="FF63BE7B"/>
      </colorScale>
    </cfRule>
    <cfRule type="colorScale" priority="23992">
      <colorScale>
        <cfvo type="min"/>
        <cfvo type="max"/>
        <color rgb="FFFCFCFF"/>
        <color rgb="FF63BE7B"/>
      </colorScale>
    </cfRule>
    <cfRule type="colorScale" priority="23993">
      <colorScale>
        <cfvo type="min"/>
        <cfvo type="percentile" val="50"/>
        <cfvo type="max"/>
        <color rgb="FFF8696B"/>
        <color rgb="FFFFEB84"/>
        <color rgb="FF63BE7B"/>
      </colorScale>
    </cfRule>
    <cfRule type="colorScale" priority="23994">
      <colorScale>
        <cfvo type="min"/>
        <cfvo type="max"/>
        <color rgb="FFFFEF9C"/>
        <color rgb="FF63BE7B"/>
      </colorScale>
    </cfRule>
  </conditionalFormatting>
  <conditionalFormatting sqref="E19:N32 E16:N17 E9:N11 E13:N14">
    <cfRule type="colorScale" priority="1576">
      <colorScale>
        <cfvo type="min"/>
        <cfvo type="max"/>
        <color rgb="FFFCFCFF"/>
        <color rgb="FF63BE7B"/>
      </colorScale>
    </cfRule>
    <cfRule type="colorScale" priority="1577">
      <colorScale>
        <cfvo type="min"/>
        <cfvo type="max"/>
        <color rgb="FFFCFCFF"/>
        <color rgb="FF63BE7B"/>
      </colorScale>
    </cfRule>
    <cfRule type="colorScale" priority="1578">
      <colorScale>
        <cfvo type="min"/>
        <cfvo type="percentile" val="50"/>
        <cfvo type="max"/>
        <color rgb="FFF8696B"/>
        <color rgb="FFFFEB84"/>
        <color rgb="FF63BE7B"/>
      </colorScale>
    </cfRule>
    <cfRule type="colorScale" priority="1579">
      <colorScale>
        <cfvo type="min"/>
        <cfvo type="max"/>
        <color rgb="FFFFEF9C"/>
        <color rgb="FF63BE7B"/>
      </colorScale>
    </cfRule>
  </conditionalFormatting>
  <conditionalFormatting sqref="E18:N18 N5:N6">
    <cfRule type="colorScale" priority="1419">
      <colorScale>
        <cfvo type="min"/>
        <cfvo type="max"/>
        <color rgb="FFFCFCFF"/>
        <color rgb="FF63BE7B"/>
      </colorScale>
    </cfRule>
    <cfRule type="colorScale" priority="1420">
      <colorScale>
        <cfvo type="min"/>
        <cfvo type="max"/>
        <color rgb="FFFCFCFF"/>
        <color rgb="FF63BE7B"/>
      </colorScale>
    </cfRule>
    <cfRule type="colorScale" priority="1421">
      <colorScale>
        <cfvo type="min"/>
        <cfvo type="percentile" val="50"/>
        <cfvo type="max"/>
        <color rgb="FFF8696B"/>
        <color rgb="FFFFEB84"/>
        <color rgb="FF63BE7B"/>
      </colorScale>
    </cfRule>
    <cfRule type="colorScale" priority="1422">
      <colorScale>
        <cfvo type="min"/>
        <cfvo type="max"/>
        <color rgb="FFFFEF9C"/>
        <color rgb="FF63BE7B"/>
      </colorScale>
    </cfRule>
  </conditionalFormatting>
  <conditionalFormatting sqref="F2:F3">
    <cfRule type="colorScale" priority="24859">
      <colorScale>
        <cfvo type="min"/>
        <cfvo type="max"/>
        <color rgb="FFFCFCFF"/>
        <color rgb="FF63BE7B"/>
      </colorScale>
    </cfRule>
  </conditionalFormatting>
  <conditionalFormatting sqref="F2:F4 F6">
    <cfRule type="colorScale" priority="2282">
      <colorScale>
        <cfvo type="min"/>
        <cfvo type="max"/>
        <color rgb="FFFCFCFF"/>
        <color rgb="FF63BE7B"/>
      </colorScale>
    </cfRule>
  </conditionalFormatting>
  <conditionalFormatting sqref="F2:F4 F6:F7 F9:F11">
    <cfRule type="colorScale" priority="1507">
      <colorScale>
        <cfvo type="min"/>
        <cfvo type="max"/>
        <color rgb="FFFCFCFF"/>
        <color rgb="FF63BE7B"/>
      </colorScale>
    </cfRule>
  </conditionalFormatting>
  <conditionalFormatting sqref="F19:F32 F2:F4 F6:F7 F16:F17 F9:F11 F13:F14">
    <cfRule type="colorScale" priority="24908">
      <colorScale>
        <cfvo type="min"/>
        <cfvo type="max"/>
        <color rgb="FFFCFCFF"/>
        <color rgb="FF63BE7B"/>
      </colorScale>
    </cfRule>
    <cfRule type="colorScale" priority="24996">
      <colorScale>
        <cfvo type="min"/>
        <cfvo type="percentile" val="50"/>
        <cfvo type="max"/>
        <color rgb="FFF8696B"/>
        <color rgb="FFFCFCFF"/>
        <color rgb="FF63BE7B"/>
      </colorScale>
    </cfRule>
    <cfRule type="colorScale" priority="24997">
      <colorScale>
        <cfvo type="min"/>
        <cfvo type="max"/>
        <color rgb="FFFCFCFF"/>
        <color rgb="FF63BE7B"/>
      </colorScale>
    </cfRule>
    <cfRule type="colorScale" priority="25000">
      <colorScale>
        <cfvo type="min"/>
        <cfvo type="percentile" val="50"/>
        <cfvo type="max"/>
        <color rgb="FFF8696B"/>
        <color rgb="FFFCFCFF"/>
        <color rgb="FF63BE7B"/>
      </colorScale>
    </cfRule>
  </conditionalFormatting>
  <conditionalFormatting sqref="F4">
    <cfRule type="colorScale" priority="24340">
      <colorScale>
        <cfvo type="min"/>
        <cfvo type="max"/>
        <color rgb="FFFCFCFF"/>
        <color rgb="FF63BE7B"/>
      </colorScale>
    </cfRule>
  </conditionalFormatting>
  <conditionalFormatting sqref="F6">
    <cfRule type="colorScale" priority="24407">
      <colorScale>
        <cfvo type="min"/>
        <cfvo type="max"/>
        <color rgb="FFFCFCFF"/>
        <color rgb="FF63BE7B"/>
      </colorScale>
    </cfRule>
  </conditionalFormatting>
  <conditionalFormatting sqref="F19:F32 F7 F16:F17 F9:F11 F13:F14">
    <cfRule type="colorScale" priority="23999">
      <colorScale>
        <cfvo type="min"/>
        <cfvo type="max"/>
        <color rgb="FFFCFCFF"/>
        <color rgb="FF63BE7B"/>
      </colorScale>
    </cfRule>
    <cfRule type="colorScale" priority="24000">
      <colorScale>
        <cfvo type="min"/>
        <cfvo type="max"/>
        <color rgb="FFFCFCFF"/>
        <color rgb="FF63BE7B"/>
      </colorScale>
    </cfRule>
    <cfRule type="colorScale" priority="24001">
      <colorScale>
        <cfvo type="min"/>
        <cfvo type="max"/>
        <color rgb="FFFCFCFF"/>
        <color rgb="FF63BE7B"/>
      </colorScale>
    </cfRule>
  </conditionalFormatting>
  <conditionalFormatting sqref="F5 F18">
    <cfRule type="colorScale" priority="1168">
      <colorScale>
        <cfvo type="min"/>
        <cfvo type="max"/>
        <color rgb="FFFCFCFF"/>
        <color rgb="FF63BE7B"/>
      </colorScale>
    </cfRule>
    <cfRule type="colorScale" priority="1190">
      <colorScale>
        <cfvo type="min"/>
        <cfvo type="max"/>
        <color rgb="FFFCFCFF"/>
        <color rgb="FF63BE7B"/>
      </colorScale>
    </cfRule>
    <cfRule type="colorScale" priority="1291">
      <colorScale>
        <cfvo type="min"/>
        <cfvo type="percentile" val="50"/>
        <cfvo type="max"/>
        <color rgb="FFF8696B"/>
        <color rgb="FFFCFCFF"/>
        <color rgb="FF63BE7B"/>
      </colorScale>
    </cfRule>
    <cfRule type="colorScale" priority="1292">
      <colorScale>
        <cfvo type="min"/>
        <cfvo type="max"/>
        <color rgb="FFFCFCFF"/>
        <color rgb="FF63BE7B"/>
      </colorScale>
    </cfRule>
    <cfRule type="colorScale" priority="1367">
      <colorScale>
        <cfvo type="min"/>
        <cfvo type="max"/>
        <color rgb="FFFCFCFF"/>
        <color rgb="FF63BE7B"/>
      </colorScale>
    </cfRule>
    <cfRule type="colorScale" priority="1368">
      <colorScale>
        <cfvo type="min"/>
        <cfvo type="percentile" val="50"/>
        <cfvo type="max"/>
        <color rgb="FFF8696B"/>
        <color rgb="FFFCFCFF"/>
        <color rgb="FF63BE7B"/>
      </colorScale>
    </cfRule>
    <cfRule type="colorScale" priority="1369">
      <colorScale>
        <cfvo type="min"/>
        <cfvo type="max"/>
        <color rgb="FFFCFCFF"/>
        <color rgb="FF63BE7B"/>
      </colorScale>
    </cfRule>
    <cfRule type="colorScale" priority="1370">
      <colorScale>
        <cfvo type="min"/>
        <cfvo type="percentile" val="50"/>
        <cfvo type="max"/>
        <color rgb="FFF8696B"/>
        <color rgb="FFFCFCFF"/>
        <color rgb="FF63BE7B"/>
      </colorScale>
    </cfRule>
    <cfRule type="colorScale" priority="1381">
      <colorScale>
        <cfvo type="min"/>
        <cfvo type="max"/>
        <color rgb="FFFCFCFF"/>
        <color rgb="FF63BE7B"/>
      </colorScale>
    </cfRule>
    <cfRule type="colorScale" priority="1417">
      <colorScale>
        <cfvo type="min"/>
        <cfvo type="max"/>
        <color rgb="FFFCFCFF"/>
        <color rgb="FF63BE7B"/>
      </colorScale>
    </cfRule>
    <cfRule type="colorScale" priority="1446">
      <colorScale>
        <cfvo type="min"/>
        <cfvo type="max"/>
        <color rgb="FFFCFCFF"/>
        <color rgb="FF63BE7B"/>
      </colorScale>
    </cfRule>
  </conditionalFormatting>
  <conditionalFormatting sqref="F33">
    <cfRule type="colorScale" priority="1701">
      <colorScale>
        <cfvo type="min"/>
        <cfvo type="max"/>
        <color rgb="FFFCFCFF"/>
        <color rgb="FF63BE7B"/>
      </colorScale>
    </cfRule>
    <cfRule type="colorScale" priority="1702">
      <colorScale>
        <cfvo type="min"/>
        <cfvo type="max"/>
        <color rgb="FFFCFCFF"/>
        <color rgb="FF63BE7B"/>
      </colorScale>
    </cfRule>
    <cfRule type="colorScale" priority="1703">
      <colorScale>
        <cfvo type="min"/>
        <cfvo type="percentile" val="50"/>
        <cfvo type="max"/>
        <color rgb="FFF8696B"/>
        <color rgb="FFFFEB84"/>
        <color rgb="FF63BE7B"/>
      </colorScale>
    </cfRule>
    <cfRule type="colorScale" priority="1704">
      <colorScale>
        <cfvo type="min"/>
        <cfvo type="max"/>
        <color rgb="FFFFEF9C"/>
        <color rgb="FF63BE7B"/>
      </colorScale>
    </cfRule>
    <cfRule type="colorScale" priority="1707">
      <colorScale>
        <cfvo type="min"/>
        <cfvo type="max"/>
        <color rgb="FFFCFCFF"/>
        <color rgb="FF63BE7B"/>
      </colorScale>
    </cfRule>
    <cfRule type="colorScale" priority="1708">
      <colorScale>
        <cfvo type="min"/>
        <cfvo type="max"/>
        <color rgb="FFFCFCFF"/>
        <color rgb="FF63BE7B"/>
      </colorScale>
    </cfRule>
    <cfRule type="colorScale" priority="1730">
      <colorScale>
        <cfvo type="min"/>
        <cfvo type="max"/>
        <color rgb="FFFCFCFF"/>
        <color rgb="FF63BE7B"/>
      </colorScale>
    </cfRule>
  </conditionalFormatting>
  <conditionalFormatting sqref="F33:F36">
    <cfRule type="colorScale" priority="2213">
      <colorScale>
        <cfvo type="min"/>
        <cfvo type="max"/>
        <color rgb="FFFCFCFF"/>
        <color rgb="FF63BE7B"/>
      </colorScale>
    </cfRule>
  </conditionalFormatting>
  <conditionalFormatting sqref="F34:F35">
    <cfRule type="colorScale" priority="1695">
      <colorScale>
        <cfvo type="min"/>
        <cfvo type="max"/>
        <color rgb="FFFCFCFF"/>
        <color rgb="FF63BE7B"/>
      </colorScale>
    </cfRule>
    <cfRule type="colorScale" priority="1696">
      <colorScale>
        <cfvo type="min"/>
        <cfvo type="max"/>
        <color rgb="FFFCFCFF"/>
        <color rgb="FF63BE7B"/>
      </colorScale>
    </cfRule>
    <cfRule type="colorScale" priority="1697">
      <colorScale>
        <cfvo type="min"/>
        <cfvo type="percentile" val="50"/>
        <cfvo type="max"/>
        <color rgb="FFF8696B"/>
        <color rgb="FFFFEB84"/>
        <color rgb="FF63BE7B"/>
      </colorScale>
    </cfRule>
    <cfRule type="colorScale" priority="1698">
      <colorScale>
        <cfvo type="min"/>
        <cfvo type="max"/>
        <color rgb="FFFFEF9C"/>
        <color rgb="FF63BE7B"/>
      </colorScale>
    </cfRule>
  </conditionalFormatting>
  <conditionalFormatting sqref="F34:F36">
    <cfRule type="colorScale" priority="1694">
      <colorScale>
        <cfvo type="min"/>
        <cfvo type="max"/>
        <color rgb="FFFCFCFF"/>
        <color rgb="FF63BE7B"/>
      </colorScale>
    </cfRule>
    <cfRule type="colorScale" priority="1699">
      <colorScale>
        <cfvo type="min"/>
        <cfvo type="max"/>
        <color rgb="FFFCFCFF"/>
        <color rgb="FF63BE7B"/>
      </colorScale>
    </cfRule>
    <cfRule type="colorScale" priority="1700">
      <colorScale>
        <cfvo type="min"/>
        <cfvo type="max"/>
        <color rgb="FFFCFCFF"/>
        <color rgb="FF63BE7B"/>
      </colorScale>
    </cfRule>
  </conditionalFormatting>
  <conditionalFormatting sqref="F36">
    <cfRule type="colorScale" priority="1690">
      <colorScale>
        <cfvo type="min"/>
        <cfvo type="max"/>
        <color rgb="FFFCFCFF"/>
        <color rgb="FF63BE7B"/>
      </colorScale>
    </cfRule>
    <cfRule type="colorScale" priority="1691">
      <colorScale>
        <cfvo type="min"/>
        <cfvo type="max"/>
        <color rgb="FFFCFCFF"/>
        <color rgb="FF63BE7B"/>
      </colorScale>
    </cfRule>
    <cfRule type="colorScale" priority="1692">
      <colorScale>
        <cfvo type="min"/>
        <cfvo type="percentile" val="50"/>
        <cfvo type="max"/>
        <color rgb="FFF8696B"/>
        <color rgb="FFFFEB84"/>
        <color rgb="FF63BE7B"/>
      </colorScale>
    </cfRule>
    <cfRule type="colorScale" priority="1693">
      <colorScale>
        <cfvo type="min"/>
        <cfvo type="max"/>
        <color rgb="FFFFEF9C"/>
        <color rgb="FF63BE7B"/>
      </colorScale>
    </cfRule>
  </conditionalFormatting>
  <conditionalFormatting sqref="G2:G3">
    <cfRule type="colorScale" priority="24862">
      <colorScale>
        <cfvo type="min"/>
        <cfvo type="max"/>
        <color rgb="FFFCFCFF"/>
        <color rgb="FF63BE7B"/>
      </colorScale>
    </cfRule>
  </conditionalFormatting>
  <conditionalFormatting sqref="G2:G4 G6">
    <cfRule type="colorScale" priority="2284">
      <colorScale>
        <cfvo type="min"/>
        <cfvo type="max"/>
        <color rgb="FFFCFCFF"/>
        <color rgb="FF63BE7B"/>
      </colorScale>
    </cfRule>
  </conditionalFormatting>
  <conditionalFormatting sqref="G2:G4 G6:G7 G9:G11">
    <cfRule type="colorScale" priority="1489">
      <colorScale>
        <cfvo type="min"/>
        <cfvo type="percentile" val="50"/>
        <cfvo type="max"/>
        <color rgb="FFF8696B"/>
        <color rgb="FFFCFCFF"/>
        <color rgb="FF63BE7B"/>
      </colorScale>
    </cfRule>
    <cfRule type="colorScale" priority="1506">
      <colorScale>
        <cfvo type="min"/>
        <cfvo type="max"/>
        <color rgb="FFFCFCFF"/>
        <color rgb="FF63BE7B"/>
      </colorScale>
    </cfRule>
  </conditionalFormatting>
  <conditionalFormatting sqref="G19:G32 G2:G4 G6:G7 G16:G17 G9:G11 G13:G14">
    <cfRule type="colorScale" priority="25002">
      <colorScale>
        <cfvo type="min"/>
        <cfvo type="percentile" val="50"/>
        <cfvo type="max"/>
        <color rgb="FFF8696B"/>
        <color rgb="FFFCFCFF"/>
        <color rgb="FF63BE7B"/>
      </colorScale>
    </cfRule>
    <cfRule type="colorScale" priority="25003">
      <colorScale>
        <cfvo type="min"/>
        <cfvo type="max"/>
        <color rgb="FFFCFCFF"/>
        <color rgb="FF63BE7B"/>
      </colorScale>
    </cfRule>
    <cfRule type="colorScale" priority="25006">
      <colorScale>
        <cfvo type="min"/>
        <cfvo type="percentile" val="50"/>
        <cfvo type="max"/>
        <color rgb="FFF8696B"/>
        <color rgb="FFFCFCFF"/>
        <color rgb="FF63BE7B"/>
      </colorScale>
    </cfRule>
  </conditionalFormatting>
  <conditionalFormatting sqref="G16:G17 G2:G4 G6:G7 G9:G11 G13:G14">
    <cfRule type="colorScale" priority="1487">
      <colorScale>
        <cfvo type="min"/>
        <cfvo type="max"/>
        <color rgb="FFFCFCFF"/>
        <color rgb="FF63BE7B"/>
      </colorScale>
    </cfRule>
  </conditionalFormatting>
  <conditionalFormatting sqref="G4">
    <cfRule type="colorScale" priority="24343">
      <colorScale>
        <cfvo type="min"/>
        <cfvo type="max"/>
        <color rgb="FFFCFCFF"/>
        <color rgb="FF63BE7B"/>
      </colorScale>
    </cfRule>
  </conditionalFormatting>
  <conditionalFormatting sqref="G6">
    <cfRule type="colorScale" priority="24410">
      <colorScale>
        <cfvo type="min"/>
        <cfvo type="max"/>
        <color rgb="FFFCFCFF"/>
        <color rgb="FF63BE7B"/>
      </colorScale>
    </cfRule>
  </conditionalFormatting>
  <conditionalFormatting sqref="G19:G32 G7 G16:G17 G9:G11 G13:G14">
    <cfRule type="colorScale" priority="24006">
      <colorScale>
        <cfvo type="min"/>
        <cfvo type="max"/>
        <color rgb="FFFCFCFF"/>
        <color rgb="FF63BE7B"/>
      </colorScale>
    </cfRule>
    <cfRule type="colorScale" priority="24007">
      <colorScale>
        <cfvo type="min"/>
        <cfvo type="max"/>
        <color rgb="FFFCFCFF"/>
        <color rgb="FF63BE7B"/>
      </colorScale>
    </cfRule>
    <cfRule type="colorScale" priority="24008">
      <colorScale>
        <cfvo type="min"/>
        <cfvo type="max"/>
        <color rgb="FFFCFCFF"/>
        <color rgb="FF63BE7B"/>
      </colorScale>
    </cfRule>
  </conditionalFormatting>
  <conditionalFormatting sqref="G5 G18">
    <cfRule type="colorScale" priority="1124">
      <colorScale>
        <cfvo type="min"/>
        <cfvo type="max"/>
        <color rgb="FFFCFCFF"/>
        <color rgb="FF63BE7B"/>
      </colorScale>
    </cfRule>
    <cfRule type="colorScale" priority="1145">
      <colorScale>
        <cfvo type="min"/>
        <cfvo type="max"/>
        <color rgb="FFFCFCFF"/>
        <color rgb="FF63BE7B"/>
      </colorScale>
    </cfRule>
    <cfRule type="colorScale" priority="1167">
      <colorScale>
        <cfvo type="min"/>
        <cfvo type="max"/>
        <color rgb="FFFCFCFF"/>
        <color rgb="FF63BE7B"/>
      </colorScale>
    </cfRule>
    <cfRule type="colorScale" priority="1184">
      <colorScale>
        <cfvo type="min"/>
        <cfvo type="max"/>
        <color rgb="FFFCFCFF"/>
        <color rgb="FF63BE7B"/>
      </colorScale>
    </cfRule>
    <cfRule type="colorScale" priority="1206">
      <colorScale>
        <cfvo type="min"/>
        <cfvo type="max"/>
        <color rgb="FFFCFCFF"/>
        <color rgb="FF63BE7B"/>
      </colorScale>
    </cfRule>
    <cfRule type="colorScale" priority="1213">
      <colorScale>
        <cfvo type="min"/>
        <cfvo type="max"/>
        <color rgb="FFFCFCFF"/>
        <color rgb="FF63BE7B"/>
      </colorScale>
    </cfRule>
    <cfRule type="colorScale" priority="1227">
      <colorScale>
        <cfvo type="min"/>
        <cfvo type="max"/>
        <color rgb="FFFCFCFF"/>
        <color rgb="FF63BE7B"/>
      </colorScale>
    </cfRule>
    <cfRule type="colorScale" priority="1240">
      <colorScale>
        <cfvo type="min"/>
        <cfvo type="max"/>
        <color rgb="FFFCFCFF"/>
        <color rgb="FF63BE7B"/>
      </colorScale>
    </cfRule>
    <cfRule type="colorScale" priority="1272">
      <colorScale>
        <cfvo type="min"/>
        <cfvo type="max"/>
        <color rgb="FFFCFCFF"/>
        <color rgb="FF63BE7B"/>
      </colorScale>
    </cfRule>
    <cfRule type="colorScale" priority="1289">
      <colorScale>
        <cfvo type="min"/>
        <cfvo type="percentile" val="50"/>
        <cfvo type="max"/>
        <color rgb="FFF8696B"/>
        <color rgb="FFFCFCFF"/>
        <color rgb="FF63BE7B"/>
      </colorScale>
    </cfRule>
    <cfRule type="colorScale" priority="1290">
      <colorScale>
        <cfvo type="min"/>
        <cfvo type="max"/>
        <color rgb="FFFCFCFF"/>
        <color rgb="FF63BE7B"/>
      </colorScale>
    </cfRule>
    <cfRule type="colorScale" priority="1364">
      <colorScale>
        <cfvo type="min"/>
        <cfvo type="max"/>
        <color rgb="FFFCFCFF"/>
        <color rgb="FF63BE7B"/>
      </colorScale>
    </cfRule>
    <cfRule type="colorScale" priority="1365">
      <colorScale>
        <cfvo type="min"/>
        <cfvo type="percentile" val="50"/>
        <cfvo type="max"/>
        <color rgb="FFF8696B"/>
        <color rgb="FFFCFCFF"/>
        <color rgb="FF63BE7B"/>
      </colorScale>
    </cfRule>
    <cfRule type="colorScale" priority="1366">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416">
      <colorScale>
        <cfvo type="min"/>
        <cfvo type="max"/>
        <color rgb="FFFCFCFF"/>
        <color rgb="FF63BE7B"/>
      </colorScale>
    </cfRule>
    <cfRule type="colorScale" priority="1436">
      <colorScale>
        <cfvo type="min"/>
        <cfvo type="max"/>
        <color rgb="FFFCFCFF"/>
        <color rgb="FF63BE7B"/>
      </colorScale>
    </cfRule>
    <cfRule type="colorScale" priority="1441">
      <colorScale>
        <cfvo type="min"/>
        <cfvo type="max"/>
        <color rgb="FFFCFCFF"/>
        <color rgb="FF63BE7B"/>
      </colorScale>
    </cfRule>
    <cfRule type="colorScale" priority="1451">
      <colorScale>
        <cfvo type="min"/>
        <cfvo type="max"/>
        <color rgb="FFFCFCFF"/>
        <color rgb="FF63BE7B"/>
      </colorScale>
    </cfRule>
    <cfRule type="colorScale" priority="1452">
      <colorScale>
        <cfvo type="min"/>
        <cfvo type="percentile" val="50"/>
        <cfvo type="max"/>
        <color rgb="FFF8696B"/>
        <color rgb="FFFCFCFF"/>
        <color rgb="FF63BE7B"/>
      </colorScale>
    </cfRule>
    <cfRule type="colorScale" priority="1456">
      <colorScale>
        <cfvo type="min"/>
        <cfvo type="max"/>
        <color rgb="FFFCFCFF"/>
        <color rgb="FF63BE7B"/>
      </colorScale>
    </cfRule>
  </conditionalFormatting>
  <conditionalFormatting sqref="G33:N1048576">
    <cfRule type="colorScale" priority="2053">
      <colorScale>
        <cfvo type="min"/>
        <cfvo type="percentile" val="50"/>
        <cfvo type="max"/>
        <color rgb="FFF8696B"/>
        <color rgb="FFFCFCFF"/>
        <color rgb="FF63BE7B"/>
      </colorScale>
    </cfRule>
  </conditionalFormatting>
  <conditionalFormatting sqref="H1">
    <cfRule type="colorScale" priority="2038">
      <colorScale>
        <cfvo type="min"/>
        <cfvo type="percentile" val="50"/>
        <cfvo type="max"/>
        <color rgb="FFF8696B"/>
        <color rgb="FFFCFCFF"/>
        <color rgb="FF63BE7B"/>
      </colorScale>
    </cfRule>
  </conditionalFormatting>
  <conditionalFormatting sqref="H19:H1048576 H1:H4 H6:H7 H16:H17 H9:H11 H13:H14">
    <cfRule type="colorScale" priority="2166">
      <colorScale>
        <cfvo type="min"/>
        <cfvo type="percentile" val="50"/>
        <cfvo type="max"/>
        <color rgb="FFF8696B"/>
        <color rgb="FFFCFCFF"/>
        <color rgb="FF5A8AC6"/>
      </colorScale>
    </cfRule>
  </conditionalFormatting>
  <conditionalFormatting sqref="H2:H3">
    <cfRule type="colorScale" priority="24864">
      <colorScale>
        <cfvo type="min"/>
        <cfvo type="max"/>
        <color rgb="FFFCFCFF"/>
        <color rgb="FF63BE7B"/>
      </colorScale>
    </cfRule>
    <cfRule type="colorScale" priority="24904">
      <colorScale>
        <cfvo type="min"/>
        <cfvo type="percentile" val="50"/>
        <cfvo type="max"/>
        <color rgb="FFF8696B"/>
        <color rgb="FFFCFCFF"/>
        <color rgb="FF63BE7B"/>
      </colorScale>
    </cfRule>
  </conditionalFormatting>
  <conditionalFormatting sqref="H2:H4 H6">
    <cfRule type="colorScale" priority="24926">
      <colorScale>
        <cfvo type="min"/>
        <cfvo type="percentile" val="50"/>
        <cfvo type="max"/>
        <color rgb="FFF8696B"/>
        <color rgb="FFFCFCFF"/>
        <color rgb="FF63BE7B"/>
      </colorScale>
    </cfRule>
    <cfRule type="colorScale" priority="24927">
      <colorScale>
        <cfvo type="min"/>
        <cfvo type="max"/>
        <color rgb="FFFCFCFF"/>
        <color rgb="FF63BE7B"/>
      </colorScale>
    </cfRule>
    <cfRule type="colorScale" priority="24928">
      <colorScale>
        <cfvo type="min"/>
        <cfvo type="percentile" val="50"/>
        <cfvo type="max"/>
        <color rgb="FFF8696B"/>
        <color rgb="FFFCFCFF"/>
        <color rgb="FF63BE7B"/>
      </colorScale>
    </cfRule>
  </conditionalFormatting>
  <conditionalFormatting sqref="H2:H4 H6:H7 H9:H11">
    <cfRule type="colorScale" priority="1505">
      <colorScale>
        <cfvo type="min"/>
        <cfvo type="max"/>
        <color rgb="FFFCFCFF"/>
        <color rgb="FF63BE7B"/>
      </colorScale>
    </cfRule>
  </conditionalFormatting>
  <conditionalFormatting sqref="H19:H32 H2:H4 H6:H7 H16:H17 H9:H11 H13:H14">
    <cfRule type="colorScale" priority="25016">
      <colorScale>
        <cfvo type="min"/>
        <cfvo type="percentile" val="50"/>
        <cfvo type="max"/>
        <color rgb="FFF8696B"/>
        <color rgb="FFFCFCFF"/>
        <color rgb="FF63BE7B"/>
      </colorScale>
    </cfRule>
    <cfRule type="colorScale" priority="25017">
      <colorScale>
        <cfvo type="min"/>
        <cfvo type="max"/>
        <color rgb="FFFCFCFF"/>
        <color rgb="FF63BE7B"/>
      </colorScale>
    </cfRule>
    <cfRule type="colorScale" priority="25020">
      <colorScale>
        <cfvo type="min"/>
        <cfvo type="percentile" val="50"/>
        <cfvo type="max"/>
        <color rgb="FFF8696B"/>
        <color rgb="FFFCFCFF"/>
        <color rgb="FF63BE7B"/>
      </colorScale>
    </cfRule>
  </conditionalFormatting>
  <conditionalFormatting sqref="H4">
    <cfRule type="colorScale" priority="24345">
      <colorScale>
        <cfvo type="min"/>
        <cfvo type="max"/>
        <color rgb="FFFCFCFF"/>
        <color rgb="FF63BE7B"/>
      </colorScale>
    </cfRule>
    <cfRule type="colorScale" priority="24346">
      <colorScale>
        <cfvo type="min"/>
        <cfvo type="percentile" val="50"/>
        <cfvo type="max"/>
        <color rgb="FFF8696B"/>
        <color rgb="FFFCFCFF"/>
        <color rgb="FF63BE7B"/>
      </colorScale>
    </cfRule>
    <cfRule type="colorScale" priority="24347">
      <colorScale>
        <cfvo type="min"/>
        <cfvo type="max"/>
        <color rgb="FFFCFCFF"/>
        <color rgb="FF63BE7B"/>
      </colorScale>
    </cfRule>
  </conditionalFormatting>
  <conditionalFormatting sqref="H6">
    <cfRule type="colorScale" priority="24417">
      <colorScale>
        <cfvo type="min"/>
        <cfvo type="percentile" val="50"/>
        <cfvo type="max"/>
        <color rgb="FFF8696B"/>
        <color rgb="FFFCFCFF"/>
        <color rgb="FF63BE7B"/>
      </colorScale>
    </cfRule>
    <cfRule type="colorScale" priority="24418">
      <colorScale>
        <cfvo type="min"/>
        <cfvo type="max"/>
        <color rgb="FFFCFCFF"/>
        <color rgb="FF63BE7B"/>
      </colorScale>
    </cfRule>
  </conditionalFormatting>
  <conditionalFormatting sqref="H19:H32 H7 H16:H17 H9:H11 H13:H14">
    <cfRule type="colorScale" priority="24018">
      <colorScale>
        <cfvo type="min"/>
        <cfvo type="percentile" val="50"/>
        <cfvo type="max"/>
        <color rgb="FFF8696B"/>
        <color rgb="FFFCFCFF"/>
        <color rgb="FF63BE7B"/>
      </colorScale>
    </cfRule>
    <cfRule type="colorScale" priority="24019">
      <colorScale>
        <cfvo type="min"/>
        <cfvo type="max"/>
        <color rgb="FFFCFCFF"/>
        <color rgb="FF63BE7B"/>
      </colorScale>
    </cfRule>
    <cfRule type="colorScale" priority="24020">
      <colorScale>
        <cfvo type="min"/>
        <cfvo type="percentile" val="50"/>
        <cfvo type="max"/>
        <color rgb="FFF8696B"/>
        <color rgb="FFFCFCFF"/>
        <color rgb="FF63BE7B"/>
      </colorScale>
    </cfRule>
    <cfRule type="colorScale" priority="24021">
      <colorScale>
        <cfvo type="min"/>
        <cfvo type="max"/>
        <color rgb="FFFCFCFF"/>
        <color rgb="FF63BE7B"/>
      </colorScale>
    </cfRule>
    <cfRule type="colorScale" priority="24022">
      <colorScale>
        <cfvo type="min"/>
        <cfvo type="percentile" val="50"/>
        <cfvo type="max"/>
        <color rgb="FFF8696B"/>
        <color rgb="FFFCFCFF"/>
        <color rgb="FF63BE7B"/>
      </colorScale>
    </cfRule>
  </conditionalFormatting>
  <conditionalFormatting sqref="H5 H18">
    <cfRule type="colorScale" priority="1166">
      <colorScale>
        <cfvo type="min"/>
        <cfvo type="max"/>
        <color rgb="FFFCFCFF"/>
        <color rgb="FF63BE7B"/>
      </colorScale>
    </cfRule>
    <cfRule type="colorScale" priority="1189">
      <colorScale>
        <cfvo type="min"/>
        <cfvo type="max"/>
        <color rgb="FFFCFCFF"/>
        <color rgb="FF63BE7B"/>
      </colorScale>
    </cfRule>
    <cfRule type="colorScale" priority="1288">
      <colorScale>
        <cfvo type="min"/>
        <cfvo type="percentile" val="50"/>
        <cfvo type="max"/>
        <color rgb="FFF8696B"/>
        <color rgb="FFFCFCFF"/>
        <color rgb="FF63BE7B"/>
      </colorScale>
    </cfRule>
    <cfRule type="colorScale" priority="1296">
      <colorScale>
        <cfvo type="min"/>
        <cfvo type="percentile" val="50"/>
        <cfvo type="max"/>
        <color rgb="FFF8696B"/>
        <color rgb="FFFCFCFF"/>
        <color rgb="FF63BE7B"/>
      </colorScale>
    </cfRule>
    <cfRule type="colorScale" priority="1297">
      <colorScale>
        <cfvo type="min"/>
        <cfvo type="max"/>
        <color rgb="FFFCFCFF"/>
        <color rgb="FF63BE7B"/>
      </colorScale>
    </cfRule>
    <cfRule type="colorScale" priority="1308">
      <colorScale>
        <cfvo type="min"/>
        <cfvo type="max"/>
        <color rgb="FFFCFCFF"/>
        <color rgb="FF63BE7B"/>
      </colorScale>
    </cfRule>
    <cfRule type="colorScale" priority="1374">
      <colorScale>
        <cfvo type="min"/>
        <cfvo type="percentile" val="50"/>
        <cfvo type="max"/>
        <color rgb="FFF8696B"/>
        <color rgb="FFFCFCFF"/>
        <color rgb="FF5A8AC6"/>
      </colorScale>
    </cfRule>
    <cfRule type="colorScale" priority="1377">
      <colorScale>
        <cfvo type="min"/>
        <cfvo type="percentile" val="50"/>
        <cfvo type="max"/>
        <color rgb="FFF8696B"/>
        <color rgb="FFFCFCFF"/>
        <color rgb="FF63BE7B"/>
      </colorScale>
    </cfRule>
    <cfRule type="colorScale" priority="1378">
      <colorScale>
        <cfvo type="min"/>
        <cfvo type="max"/>
        <color rgb="FFFCFCFF"/>
        <color rgb="FF63BE7B"/>
      </colorScale>
    </cfRule>
    <cfRule type="colorScale" priority="1379">
      <colorScale>
        <cfvo type="min"/>
        <cfvo type="percentile" val="50"/>
        <cfvo type="max"/>
        <color rgb="FFF8696B"/>
        <color rgb="FFFCFCFF"/>
        <color rgb="FF63BE7B"/>
      </colorScale>
    </cfRule>
    <cfRule type="colorScale" priority="1407">
      <colorScale>
        <cfvo type="min"/>
        <cfvo type="percentile" val="50"/>
        <cfvo type="max"/>
        <color rgb="FFF8696B"/>
        <color rgb="FFFCFCFF"/>
        <color rgb="FF63BE7B"/>
      </colorScale>
    </cfRule>
    <cfRule type="colorScale" priority="1415">
      <colorScale>
        <cfvo type="min"/>
        <cfvo type="max"/>
        <color rgb="FFFCFCFF"/>
        <color rgb="FF63BE7B"/>
      </colorScale>
    </cfRule>
    <cfRule type="colorScale" priority="1445">
      <colorScale>
        <cfvo type="min"/>
        <cfvo type="max"/>
        <color rgb="FFFCFCFF"/>
        <color rgb="FF63BE7B"/>
      </colorScale>
    </cfRule>
  </conditionalFormatting>
  <conditionalFormatting sqref="I2:I4 I6:I7 I9:I11">
    <cfRule type="colorScale" priority="1504">
      <colorScale>
        <cfvo type="min"/>
        <cfvo type="max"/>
        <color rgb="FFFCFCFF"/>
        <color rgb="FF63BE7B"/>
      </colorScale>
    </cfRule>
  </conditionalFormatting>
  <conditionalFormatting sqref="I19:I32 I2:I4 I6:I7 I16:I17 I9:I11 I13:I14">
    <cfRule type="colorScale" priority="25022">
      <colorScale>
        <cfvo type="min"/>
        <cfvo type="percentile" val="50"/>
        <cfvo type="max"/>
        <color rgb="FFF8696B"/>
        <color rgb="FFFCFCFF"/>
        <color rgb="FF63BE7B"/>
      </colorScale>
    </cfRule>
    <cfRule type="colorScale" priority="25023">
      <colorScale>
        <cfvo type="min"/>
        <cfvo type="max"/>
        <color rgb="FFFCFCFF"/>
        <color rgb="FF63BE7B"/>
      </colorScale>
    </cfRule>
    <cfRule type="colorScale" priority="25026">
      <colorScale>
        <cfvo type="min"/>
        <cfvo type="percentile" val="50"/>
        <cfvo type="max"/>
        <color rgb="FFF8696B"/>
        <color rgb="FFFCFCFF"/>
        <color rgb="FF63BE7B"/>
      </colorScale>
    </cfRule>
  </conditionalFormatting>
  <conditionalFormatting sqref="I18 I5">
    <cfRule type="colorScale" priority="1165">
      <colorScale>
        <cfvo type="min"/>
        <cfvo type="max"/>
        <color rgb="FFFCFCFF"/>
        <color rgb="FF63BE7B"/>
      </colorScale>
    </cfRule>
    <cfRule type="colorScale" priority="1188">
      <colorScale>
        <cfvo type="min"/>
        <cfvo type="max"/>
        <color rgb="FFFCFCFF"/>
        <color rgb="FF63BE7B"/>
      </colorScale>
    </cfRule>
    <cfRule type="colorScale" priority="1287">
      <colorScale>
        <cfvo type="min"/>
        <cfvo type="percentile" val="50"/>
        <cfvo type="max"/>
        <color rgb="FFF8696B"/>
        <color rgb="FFFCFCFF"/>
        <color rgb="FF63BE7B"/>
      </colorScale>
    </cfRule>
    <cfRule type="colorScale" priority="1307">
      <colorScale>
        <cfvo type="min"/>
        <cfvo type="max"/>
        <color rgb="FFFCFCFF"/>
        <color rgb="FF63BE7B"/>
      </colorScale>
    </cfRule>
    <cfRule type="colorScale" priority="1353">
      <colorScale>
        <cfvo type="min"/>
        <cfvo type="percentile" val="50"/>
        <cfvo type="max"/>
        <color rgb="FFF8696B"/>
        <color rgb="FFFCFCFF"/>
        <color rgb="FF63BE7B"/>
      </colorScale>
    </cfRule>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percentile" val="50"/>
        <cfvo type="max"/>
        <color rgb="FFF8696B"/>
        <color rgb="FFFCFCFF"/>
        <color rgb="FF5A8AC6"/>
      </colorScale>
    </cfRule>
    <cfRule type="colorScale" priority="1357">
      <colorScale>
        <cfvo type="min"/>
        <cfvo type="percentile" val="50"/>
        <cfvo type="max"/>
        <color rgb="FFF8696B"/>
        <color rgb="FFFCFCFF"/>
        <color rgb="FF63BE7B"/>
      </colorScale>
    </cfRule>
    <cfRule type="colorScale" priority="1358">
      <colorScale>
        <cfvo type="min"/>
        <cfvo type="percentile" val="50"/>
        <cfvo type="max"/>
        <color rgb="FFF8696B"/>
        <color rgb="FFFCFCFF"/>
        <color rgb="FF63BE7B"/>
      </colorScale>
    </cfRule>
    <cfRule type="colorScale" priority="1359">
      <colorScale>
        <cfvo type="min"/>
        <cfvo type="max"/>
        <color rgb="FFFCFCFF"/>
        <color rgb="FF63BE7B"/>
      </colorScale>
    </cfRule>
    <cfRule type="colorScale" priority="1360">
      <colorScale>
        <cfvo type="min"/>
        <cfvo type="percentile" val="50"/>
        <cfvo type="max"/>
        <color rgb="FFF8696B"/>
        <color rgb="FFFCFCFF"/>
        <color rgb="FF63BE7B"/>
      </colorScale>
    </cfRule>
    <cfRule type="colorScale" priority="1361">
      <colorScale>
        <cfvo type="min"/>
        <cfvo type="percentile" val="50"/>
        <cfvo type="max"/>
        <color rgb="FFF8696B"/>
        <color rgb="FFFCFCFF"/>
        <color rgb="FF63BE7B"/>
      </colorScale>
    </cfRule>
    <cfRule type="colorScale" priority="1362">
      <colorScale>
        <cfvo type="min"/>
        <cfvo type="max"/>
        <color rgb="FFFCFCFF"/>
        <color rgb="FF63BE7B"/>
      </colorScale>
    </cfRule>
    <cfRule type="colorScale" priority="1363">
      <colorScale>
        <cfvo type="min"/>
        <cfvo type="percentile" val="50"/>
        <cfvo type="max"/>
        <color rgb="FFF8696B"/>
        <color rgb="FFFCFCFF"/>
        <color rgb="FF63BE7B"/>
      </colorScale>
    </cfRule>
    <cfRule type="colorScale" priority="1406">
      <colorScale>
        <cfvo type="min"/>
        <cfvo type="percentile" val="50"/>
        <cfvo type="max"/>
        <color rgb="FFF8696B"/>
        <color rgb="FFFCFCFF"/>
        <color rgb="FF63BE7B"/>
      </colorScale>
    </cfRule>
    <cfRule type="colorScale" priority="1409">
      <colorScale>
        <cfvo type="min"/>
        <cfvo type="max"/>
        <color rgb="FFFCFCFF"/>
        <color rgb="FF63BE7B"/>
      </colorScale>
    </cfRule>
    <cfRule type="colorScale" priority="1444">
      <colorScale>
        <cfvo type="min"/>
        <cfvo type="max"/>
        <color rgb="FFFCFCFF"/>
        <color rgb="FF63BE7B"/>
      </colorScale>
    </cfRule>
  </conditionalFormatting>
  <conditionalFormatting sqref="N19:N32 I2:J3 N2:N4 N6:N7 N16:N17 N9:N11 N13:N14">
    <cfRule type="colorScale" priority="25028">
      <colorScale>
        <cfvo type="min"/>
        <cfvo type="max"/>
        <color rgb="FFFCFCFF"/>
        <color rgb="FF63BE7B"/>
      </colorScale>
    </cfRule>
    <cfRule type="colorScale" priority="25032">
      <colorScale>
        <cfvo type="min"/>
        <cfvo type="percentile" val="50"/>
        <cfvo type="max"/>
        <color rgb="FFF8696B"/>
        <color rgb="FFFCFCFF"/>
        <color rgb="FF63BE7B"/>
      </colorScale>
    </cfRule>
  </conditionalFormatting>
  <conditionalFormatting sqref="N19:N32 I2:J4 I6:J6 N2:N4 N6:N7 N16:N17 N9:N11 N13:N14">
    <cfRule type="colorScale" priority="25036">
      <colorScale>
        <cfvo type="min"/>
        <cfvo type="percentile" val="50"/>
        <cfvo type="max"/>
        <color rgb="FFF8696B"/>
        <color rgb="FFFCFCFF"/>
        <color rgb="FF63BE7B"/>
      </colorScale>
    </cfRule>
    <cfRule type="colorScale" priority="25037">
      <colorScale>
        <cfvo type="min"/>
        <cfvo type="percentile" val="50"/>
        <cfvo type="max"/>
        <color rgb="FFF8696B"/>
        <color rgb="FFFCFCFF"/>
        <color rgb="FF5A8AC6"/>
      </colorScale>
    </cfRule>
    <cfRule type="colorScale" priority="25038">
      <colorScale>
        <cfvo type="min"/>
        <cfvo type="percentile" val="50"/>
        <cfvo type="max"/>
        <color rgb="FFF8696B"/>
        <color rgb="FFFCFCFF"/>
        <color rgb="FF63BE7B"/>
      </colorScale>
    </cfRule>
    <cfRule type="colorScale" priority="25039">
      <colorScale>
        <cfvo type="min"/>
        <cfvo type="percentile" val="50"/>
        <cfvo type="max"/>
        <color rgb="FFF8696B"/>
        <color rgb="FFFCFCFF"/>
        <color rgb="FF63BE7B"/>
      </colorScale>
    </cfRule>
    <cfRule type="colorScale" priority="25040">
      <colorScale>
        <cfvo type="min"/>
        <cfvo type="max"/>
        <color rgb="FFFCFCFF"/>
        <color rgb="FF63BE7B"/>
      </colorScale>
    </cfRule>
    <cfRule type="colorScale" priority="25041">
      <colorScale>
        <cfvo type="min"/>
        <cfvo type="percentile" val="50"/>
        <cfvo type="max"/>
        <color rgb="FFF8696B"/>
        <color rgb="FFFCFCFF"/>
        <color rgb="FF63BE7B"/>
      </colorScale>
    </cfRule>
  </conditionalFormatting>
  <conditionalFormatting sqref="N19:N32 I2:J4 I6:J7 N2:N4 N6:N7 I19:J32 N16:N17 I16:J17 I9:J11 I13:J14 N9:N11 N13:N14">
    <cfRule type="colorScale" priority="25060">
      <colorScale>
        <cfvo type="min"/>
        <cfvo type="percentile" val="50"/>
        <cfvo type="max"/>
        <color rgb="FFF8696B"/>
        <color rgb="FFFCFCFF"/>
        <color rgb="FF63BE7B"/>
      </colorScale>
    </cfRule>
    <cfRule type="colorScale" priority="25061">
      <colorScale>
        <cfvo type="min"/>
        <cfvo type="max"/>
        <color rgb="FFFCFCFF"/>
        <color rgb="FF63BE7B"/>
      </colorScale>
    </cfRule>
  </conditionalFormatting>
  <conditionalFormatting sqref="I4:J4 N4">
    <cfRule type="colorScale" priority="24355">
      <colorScale>
        <cfvo type="min"/>
        <cfvo type="max"/>
        <color rgb="FFFCFCFF"/>
        <color rgb="FF63BE7B"/>
      </colorScale>
    </cfRule>
    <cfRule type="colorScale" priority="24357">
      <colorScale>
        <cfvo type="min"/>
        <cfvo type="percentile" val="50"/>
        <cfvo type="max"/>
        <color rgb="FFF8696B"/>
        <color rgb="FFFCFCFF"/>
        <color rgb="FF63BE7B"/>
      </colorScale>
    </cfRule>
    <cfRule type="colorScale" priority="24358">
      <colorScale>
        <cfvo type="min"/>
        <cfvo type="max"/>
        <color rgb="FFFCFCFF"/>
        <color rgb="FF63BE7B"/>
      </colorScale>
    </cfRule>
  </conditionalFormatting>
  <conditionalFormatting sqref="N19:N32 I7:J7 N2:N4 N6:N7 I19:J32 N16:N17 I16:J17 I9:J11 I13:J14 N9:N11 N13:N14">
    <cfRule type="colorScale" priority="24046">
      <colorScale>
        <cfvo type="min"/>
        <cfvo type="percentile" val="50"/>
        <cfvo type="max"/>
        <color rgb="FFF8696B"/>
        <color rgb="FFFCFCFF"/>
        <color rgb="FF63BE7B"/>
      </colorScale>
    </cfRule>
    <cfRule type="colorScale" priority="24047">
      <colorScale>
        <cfvo type="min"/>
        <cfvo type="max"/>
        <color rgb="FFFCFCFF"/>
        <color rgb="FF63BE7B"/>
      </colorScale>
    </cfRule>
    <cfRule type="colorScale" priority="24048">
      <colorScale>
        <cfvo type="min"/>
        <cfvo type="percentile" val="50"/>
        <cfvo type="max"/>
        <color rgb="FFF8696B"/>
        <color rgb="FFFCFCFF"/>
        <color rgb="FF63BE7B"/>
      </colorScale>
    </cfRule>
    <cfRule type="colorScale" priority="24049">
      <colorScale>
        <cfvo type="min"/>
        <cfvo type="percentile" val="50"/>
        <cfvo type="max"/>
        <color rgb="FFF8696B"/>
        <color rgb="FFFCFCFF"/>
        <color rgb="FF5A8AC6"/>
      </colorScale>
    </cfRule>
    <cfRule type="colorScale" priority="24050">
      <colorScale>
        <cfvo type="min"/>
        <cfvo type="percentile" val="50"/>
        <cfvo type="max"/>
        <color rgb="FFF8696B"/>
        <color rgb="FFFCFCFF"/>
        <color rgb="FF63BE7B"/>
      </colorScale>
    </cfRule>
    <cfRule type="colorScale" priority="24051">
      <colorScale>
        <cfvo type="min"/>
        <cfvo type="percentile" val="50"/>
        <cfvo type="max"/>
        <color rgb="FFF8696B"/>
        <color rgb="FFFCFCFF"/>
        <color rgb="FF63BE7B"/>
      </colorScale>
    </cfRule>
    <cfRule type="colorScale" priority="24052">
      <colorScale>
        <cfvo type="min"/>
        <cfvo type="max"/>
        <color rgb="FFFCFCFF"/>
        <color rgb="FF63BE7B"/>
      </colorScale>
    </cfRule>
    <cfRule type="colorScale" priority="24053">
      <colorScale>
        <cfvo type="min"/>
        <cfvo type="percentile" val="50"/>
        <cfvo type="max"/>
        <color rgb="FFF8696B"/>
        <color rgb="FFFCFCFF"/>
        <color rgb="FF63BE7B"/>
      </colorScale>
    </cfRule>
  </conditionalFormatting>
  <conditionalFormatting sqref="I1:N1 G1">
    <cfRule type="colorScale" priority="2185">
      <colorScale>
        <cfvo type="min"/>
        <cfvo type="percentile" val="50"/>
        <cfvo type="max"/>
        <color rgb="FFF8696B"/>
        <color rgb="FFFCFCFF"/>
        <color rgb="FF63BE7B"/>
      </colorScale>
    </cfRule>
  </conditionalFormatting>
  <conditionalFormatting sqref="J2:J4 J6:J7 J9:J11">
    <cfRule type="colorScale" priority="1490">
      <colorScale>
        <cfvo type="min"/>
        <cfvo type="percentile" val="50"/>
        <cfvo type="max"/>
        <color rgb="FFF8696B"/>
        <color rgb="FFFCFCFF"/>
        <color rgb="FF63BE7B"/>
      </colorScale>
    </cfRule>
    <cfRule type="colorScale" priority="1503">
      <colorScale>
        <cfvo type="min"/>
        <cfvo type="max"/>
        <color rgb="FFFCFCFF"/>
        <color rgb="FF63BE7B"/>
      </colorScale>
    </cfRule>
  </conditionalFormatting>
  <conditionalFormatting sqref="J19:J32 J2:J4 J6:J7 J16:J17 J9:J11 J13:J14">
    <cfRule type="colorScale" priority="25072">
      <colorScale>
        <cfvo type="min"/>
        <cfvo type="percentile" val="50"/>
        <cfvo type="max"/>
        <color rgb="FFF8696B"/>
        <color rgb="FFFCFCFF"/>
        <color rgb="FF63BE7B"/>
      </colorScale>
    </cfRule>
    <cfRule type="colorScale" priority="25073">
      <colorScale>
        <cfvo type="min"/>
        <cfvo type="max"/>
        <color rgb="FFFCFCFF"/>
        <color rgb="FF63BE7B"/>
      </colorScale>
    </cfRule>
    <cfRule type="colorScale" priority="25076">
      <colorScale>
        <cfvo type="min"/>
        <cfvo type="percentile" val="50"/>
        <cfvo type="max"/>
        <color rgb="FFF8696B"/>
        <color rgb="FFFCFCFF"/>
        <color rgb="FF63BE7B"/>
      </colorScale>
    </cfRule>
  </conditionalFormatting>
  <conditionalFormatting sqref="N19:N32 J2:J4 J6:J7 N2:N4 N6:N7 J19:J32 N16:N17 J16:J17 J9:J11 J13:J14 N9:N11 N13:N14">
    <cfRule type="colorScale" priority="25068">
      <colorScale>
        <cfvo type="min"/>
        <cfvo type="percentile" val="50"/>
        <cfvo type="max"/>
        <color rgb="FFF8696B"/>
        <color rgb="FFFCFCFF"/>
        <color rgb="FF63BE7B"/>
      </colorScale>
    </cfRule>
  </conditionalFormatting>
  <conditionalFormatting sqref="J16:J17 J2:J4 J6:J7 J9:J11 J13:J14">
    <cfRule type="colorScale" priority="1486">
      <colorScale>
        <cfvo type="min"/>
        <cfvo type="max"/>
        <color rgb="FFFCFCFF"/>
        <color rgb="FF63BE7B"/>
      </colorScale>
    </cfRule>
  </conditionalFormatting>
  <conditionalFormatting sqref="J5 J18">
    <cfRule type="colorScale" priority="1123">
      <colorScale>
        <cfvo type="min"/>
        <cfvo type="max"/>
        <color rgb="FFFCFCFF"/>
        <color rgb="FF63BE7B"/>
      </colorScale>
    </cfRule>
    <cfRule type="colorScale" priority="1144">
      <colorScale>
        <cfvo type="min"/>
        <cfvo type="max"/>
        <color rgb="FFFCFCFF"/>
        <color rgb="FF63BE7B"/>
      </colorScale>
    </cfRule>
    <cfRule type="colorScale" priority="1164">
      <colorScale>
        <cfvo type="min"/>
        <cfvo type="max"/>
        <color rgb="FFFCFCFF"/>
        <color rgb="FF63BE7B"/>
      </colorScale>
    </cfRule>
    <cfRule type="colorScale" priority="1183">
      <colorScale>
        <cfvo type="min"/>
        <cfvo type="max"/>
        <color rgb="FFFCFCFF"/>
        <color rgb="FF63BE7B"/>
      </colorScale>
    </cfRule>
    <cfRule type="colorScale" priority="1205">
      <colorScale>
        <cfvo type="min"/>
        <cfvo type="max"/>
        <color rgb="FFFCFCFF"/>
        <color rgb="FF63BE7B"/>
      </colorScale>
    </cfRule>
    <cfRule type="colorScale" priority="1212">
      <colorScale>
        <cfvo type="min"/>
        <cfvo type="max"/>
        <color rgb="FFFCFCFF"/>
        <color rgb="FF63BE7B"/>
      </colorScale>
    </cfRule>
    <cfRule type="colorScale" priority="1226">
      <colorScale>
        <cfvo type="min"/>
        <cfvo type="max"/>
        <color rgb="FFFCFCFF"/>
        <color rgb="FF63BE7B"/>
      </colorScale>
    </cfRule>
    <cfRule type="colorScale" priority="1239">
      <colorScale>
        <cfvo type="min"/>
        <cfvo type="max"/>
        <color rgb="FFFCFCFF"/>
        <color rgb="FF63BE7B"/>
      </colorScale>
    </cfRule>
    <cfRule type="colorScale" priority="1271">
      <colorScale>
        <cfvo type="min"/>
        <cfvo type="max"/>
        <color rgb="FFFCFCFF"/>
        <color rgb="FF63BE7B"/>
      </colorScale>
    </cfRule>
    <cfRule type="colorScale" priority="1274">
      <colorScale>
        <cfvo type="min"/>
        <cfvo type="percentile" val="50"/>
        <cfvo type="max"/>
        <color rgb="FFF8696B"/>
        <color rgb="FFFCFCFF"/>
        <color rgb="FF63BE7B"/>
      </colorScale>
    </cfRule>
    <cfRule type="colorScale" priority="1275">
      <colorScale>
        <cfvo type="min"/>
        <cfvo type="max"/>
        <color rgb="FFFCFCFF"/>
        <color rgb="FF63BE7B"/>
      </colorScale>
    </cfRule>
    <cfRule type="colorScale" priority="1313">
      <colorScale>
        <cfvo type="min"/>
        <cfvo type="max"/>
        <color rgb="FFFCFCFF"/>
        <color rgb="FF63BE7B"/>
      </colorScale>
    </cfRule>
    <cfRule type="colorScale" priority="1314">
      <colorScale>
        <cfvo type="min"/>
        <cfvo type="percentile" val="50"/>
        <cfvo type="max"/>
        <color rgb="FFF8696B"/>
        <color rgb="FFFCFCFF"/>
        <color rgb="FF63BE7B"/>
      </colorScale>
    </cfRule>
    <cfRule type="colorScale" priority="1315">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408">
      <colorScale>
        <cfvo type="min"/>
        <cfvo type="max"/>
        <color rgb="FFFCFCFF"/>
        <color rgb="FF63BE7B"/>
      </colorScale>
    </cfRule>
    <cfRule type="colorScale" priority="1435">
      <colorScale>
        <cfvo type="min"/>
        <cfvo type="max"/>
        <color rgb="FFFCFCFF"/>
        <color rgb="FF63BE7B"/>
      </colorScale>
    </cfRule>
    <cfRule type="colorScale" priority="1440">
      <colorScale>
        <cfvo type="min"/>
        <cfvo type="max"/>
        <color rgb="FFFCFCFF"/>
        <color rgb="FF63BE7B"/>
      </colorScale>
    </cfRule>
    <cfRule type="colorScale" priority="1449">
      <colorScale>
        <cfvo type="min"/>
        <cfvo type="max"/>
        <color rgb="FFFCFCFF"/>
        <color rgb="FF63BE7B"/>
      </colorScale>
    </cfRule>
    <cfRule type="colorScale" priority="1450">
      <colorScale>
        <cfvo type="min"/>
        <cfvo type="percentile" val="50"/>
        <cfvo type="max"/>
        <color rgb="FFF8696B"/>
        <color rgb="FFFCFCFF"/>
        <color rgb="FF63BE7B"/>
      </colorScale>
    </cfRule>
    <cfRule type="colorScale" priority="1455">
      <colorScale>
        <cfvo type="min"/>
        <cfvo type="max"/>
        <color rgb="FFFCFCFF"/>
        <color rgb="FF63BE7B"/>
      </colorScale>
    </cfRule>
  </conditionalFormatting>
  <conditionalFormatting sqref="K2:K4 K6:K7 K9:K11">
    <cfRule type="colorScale" priority="1502">
      <colorScale>
        <cfvo type="min"/>
        <cfvo type="max"/>
        <color rgb="FFFCFCFF"/>
        <color rgb="FF63BE7B"/>
      </colorScale>
    </cfRule>
  </conditionalFormatting>
  <conditionalFormatting sqref="K19:K32 K2:K4 K6:K7 K16:K17 K9:K11 K13:K14">
    <cfRule type="colorScale" priority="25078">
      <colorScale>
        <cfvo type="min"/>
        <cfvo type="percentile" val="50"/>
        <cfvo type="max"/>
        <color rgb="FFF8696B"/>
        <color rgb="FFFCFCFF"/>
        <color rgb="FF63BE7B"/>
      </colorScale>
    </cfRule>
  </conditionalFormatting>
  <conditionalFormatting sqref="K5 K18">
    <cfRule type="colorScale" priority="1163">
      <colorScale>
        <cfvo type="min"/>
        <cfvo type="max"/>
        <color rgb="FFFCFCFF"/>
        <color rgb="FF63BE7B"/>
      </colorScale>
    </cfRule>
    <cfRule type="colorScale" priority="1187">
      <colorScale>
        <cfvo type="min"/>
        <cfvo type="max"/>
        <color rgb="FFFCFCFF"/>
        <color rgb="FF63BE7B"/>
      </colorScale>
    </cfRule>
    <cfRule type="colorScale" priority="1286">
      <colorScale>
        <cfvo type="min"/>
        <cfvo type="percentile" val="50"/>
        <cfvo type="max"/>
        <color rgb="FFF8696B"/>
        <color rgb="FFFCFCFF"/>
        <color rgb="FF63BE7B"/>
      </colorScale>
    </cfRule>
    <cfRule type="colorScale" priority="1305">
      <colorScale>
        <cfvo type="min"/>
        <cfvo type="max"/>
        <color rgb="FFFCFCFF"/>
        <color rgb="FF63BE7B"/>
      </colorScale>
    </cfRule>
    <cfRule type="colorScale" priority="1306">
      <colorScale>
        <cfvo type="min"/>
        <cfvo type="percentile" val="50"/>
        <cfvo type="max"/>
        <color rgb="FFF8696B"/>
        <color rgb="FFFCFCFF"/>
        <color rgb="FF63BE7B"/>
      </colorScale>
    </cfRule>
    <cfRule type="colorScale" priority="1352">
      <colorScale>
        <cfvo type="min"/>
        <cfvo type="percentile" val="50"/>
        <cfvo type="max"/>
        <color rgb="FFF8696B"/>
        <color rgb="FFFCFCFF"/>
        <color rgb="FF63BE7B"/>
      </colorScale>
    </cfRule>
    <cfRule type="colorScale" priority="1443">
      <colorScale>
        <cfvo type="min"/>
        <cfvo type="max"/>
        <color rgb="FFFCFCFF"/>
        <color rgb="FF63BE7B"/>
      </colorScale>
    </cfRule>
  </conditionalFormatting>
  <conditionalFormatting sqref="K2:L3">
    <cfRule type="colorScale" priority="24869">
      <colorScale>
        <cfvo type="min"/>
        <cfvo type="max"/>
        <color rgb="FFFCFCFF"/>
        <color rgb="FF63BE7B"/>
      </colorScale>
    </cfRule>
  </conditionalFormatting>
  <conditionalFormatting sqref="K2:L4 K6:L6">
    <cfRule type="colorScale" priority="2288">
      <colorScale>
        <cfvo type="min"/>
        <cfvo type="max"/>
        <color rgb="FFFCFCFF"/>
        <color rgb="FF63BE7B"/>
      </colorScale>
    </cfRule>
  </conditionalFormatting>
  <conditionalFormatting sqref="K2:L4 K6:L7">
    <cfRule type="colorScale" priority="25080">
      <colorScale>
        <cfvo type="min"/>
        <cfvo type="percentile" val="50"/>
        <cfvo type="max"/>
        <color rgb="FFF8696B"/>
        <color rgb="FFFCFCFF"/>
        <color rgb="FF63BE7B"/>
      </colorScale>
    </cfRule>
    <cfRule type="colorScale" priority="25081">
      <colorScale>
        <cfvo type="min"/>
        <cfvo type="max"/>
        <color rgb="FFFCFCFF"/>
        <color rgb="FF63BE7B"/>
      </colorScale>
    </cfRule>
  </conditionalFormatting>
  <conditionalFormatting sqref="K4:L4">
    <cfRule type="colorScale" priority="24351">
      <colorScale>
        <cfvo type="min"/>
        <cfvo type="max"/>
        <color rgb="FFFCFCFF"/>
        <color rgb="FF63BE7B"/>
      </colorScale>
    </cfRule>
  </conditionalFormatting>
  <conditionalFormatting sqref="K6:L6">
    <cfRule type="colorScale" priority="24421">
      <colorScale>
        <cfvo type="min"/>
        <cfvo type="max"/>
        <color rgb="FFFCFCFF"/>
        <color rgb="FF63BE7B"/>
      </colorScale>
    </cfRule>
  </conditionalFormatting>
  <conditionalFormatting sqref="K7:L7">
    <cfRule type="colorScale" priority="24071">
      <colorScale>
        <cfvo type="min"/>
        <cfvo type="max"/>
        <color rgb="FFFCFCFF"/>
        <color rgb="FF63BE7B"/>
      </colorScale>
    </cfRule>
    <cfRule type="colorScale" priority="24072">
      <colorScale>
        <cfvo type="min"/>
        <cfvo type="max"/>
        <color rgb="FFFCFCFF"/>
        <color rgb="FF63BE7B"/>
      </colorScale>
    </cfRule>
    <cfRule type="colorScale" priority="24073">
      <colorScale>
        <cfvo type="min"/>
        <cfvo type="max"/>
        <color rgb="FFFCFCFF"/>
        <color rgb="FF63BE7B"/>
      </colorScale>
    </cfRule>
  </conditionalFormatting>
  <conditionalFormatting sqref="K19:L32 K9:L11 K16:L17 K13:L14">
    <cfRule type="colorScale" priority="1580">
      <colorScale>
        <cfvo type="min"/>
        <cfvo type="max"/>
        <color rgb="FFFCFCFF"/>
        <color rgb="FF63BE7B"/>
      </colorScale>
    </cfRule>
    <cfRule type="colorScale" priority="1581">
      <colorScale>
        <cfvo type="min"/>
        <cfvo type="max"/>
        <color rgb="FFFCFCFF"/>
        <color rgb="FF63BE7B"/>
      </colorScale>
    </cfRule>
    <cfRule type="colorScale" priority="1582">
      <colorScale>
        <cfvo type="min"/>
        <cfvo type="max"/>
        <color rgb="FFFCFCFF"/>
        <color rgb="FF63BE7B"/>
      </colorScale>
    </cfRule>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8:L18">
    <cfRule type="colorScale" priority="1349">
      <colorScale>
        <cfvo type="min"/>
        <cfvo type="percentile" val="50"/>
        <cfvo type="max"/>
        <color rgb="FFF8696B"/>
        <color rgb="FFFCFCFF"/>
        <color rgb="FF63BE7B"/>
      </colorScale>
    </cfRule>
    <cfRule type="colorScale" priority="1350">
      <colorScale>
        <cfvo type="min"/>
        <cfvo type="max"/>
        <color rgb="FFFCFCFF"/>
        <color rgb="FF63BE7B"/>
      </colorScale>
    </cfRule>
    <cfRule type="colorScale" priority="1351">
      <colorScale>
        <cfvo type="min"/>
        <cfvo type="max"/>
        <color rgb="FFFCFCFF"/>
        <color rgb="FF63BE7B"/>
      </colorScale>
    </cfRule>
    <cfRule type="colorScale" priority="1414">
      <colorScale>
        <cfvo type="min"/>
        <cfvo type="max"/>
        <color rgb="FFFCFCFF"/>
        <color rgb="FF63BE7B"/>
      </colorScale>
    </cfRule>
  </conditionalFormatting>
  <conditionalFormatting sqref="L2:L4 L6:L7 L9:L11">
    <cfRule type="colorScale" priority="1501">
      <colorScale>
        <cfvo type="min"/>
        <cfvo type="max"/>
        <color rgb="FFFCFCFF"/>
        <color rgb="FF63BE7B"/>
      </colorScale>
    </cfRule>
  </conditionalFormatting>
  <conditionalFormatting sqref="L19:L32 L2:L4 L6:L7 L16:L17 L9:L11 L13:L14">
    <cfRule type="colorScale" priority="25084">
      <colorScale>
        <cfvo type="min"/>
        <cfvo type="percentile" val="50"/>
        <cfvo type="max"/>
        <color rgb="FFF8696B"/>
        <color rgb="FFFCFCFF"/>
        <color rgb="FF63BE7B"/>
      </colorScale>
    </cfRule>
  </conditionalFormatting>
  <conditionalFormatting sqref="L5 L18">
    <cfRule type="colorScale" priority="1162">
      <colorScale>
        <cfvo type="min"/>
        <cfvo type="max"/>
        <color rgb="FFFCFCFF"/>
        <color rgb="FF63BE7B"/>
      </colorScale>
    </cfRule>
    <cfRule type="colorScale" priority="1186">
      <colorScale>
        <cfvo type="min"/>
        <cfvo type="max"/>
        <color rgb="FFFCFCFF"/>
        <color rgb="FF63BE7B"/>
      </colorScale>
    </cfRule>
    <cfRule type="colorScale" priority="1285">
      <colorScale>
        <cfvo type="min"/>
        <cfvo type="percentile" val="50"/>
        <cfvo type="max"/>
        <color rgb="FFF8696B"/>
        <color rgb="FFFCFCFF"/>
        <color rgb="FF63BE7B"/>
      </colorScale>
    </cfRule>
    <cfRule type="colorScale" priority="1303">
      <colorScale>
        <cfvo type="min"/>
        <cfvo type="max"/>
        <color rgb="FFFCFCFF"/>
        <color rgb="FF63BE7B"/>
      </colorScale>
    </cfRule>
    <cfRule type="colorScale" priority="1304">
      <colorScale>
        <cfvo type="min"/>
        <cfvo type="percentile" val="50"/>
        <cfvo type="max"/>
        <color rgb="FFF8696B"/>
        <color rgb="FFFCFCFF"/>
        <color rgb="FF63BE7B"/>
      </colorScale>
    </cfRule>
    <cfRule type="colorScale" priority="1348">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M2:M3">
    <cfRule type="colorScale" priority="24871">
      <colorScale>
        <cfvo type="min"/>
        <cfvo type="max"/>
        <color rgb="FFFCFCFF"/>
        <color rgb="FF63BE7B"/>
      </colorScale>
    </cfRule>
  </conditionalFormatting>
  <conditionalFormatting sqref="M2:M4 M6">
    <cfRule type="colorScale" priority="2290">
      <colorScale>
        <cfvo type="min"/>
        <cfvo type="max"/>
        <color rgb="FFFCFCFF"/>
        <color rgb="FF63BE7B"/>
      </colorScale>
    </cfRule>
  </conditionalFormatting>
  <conditionalFormatting sqref="M2:M4 M6:M7 M9:M11">
    <cfRule type="colorScale" priority="1500">
      <colorScale>
        <cfvo type="min"/>
        <cfvo type="percentile" val="50"/>
        <cfvo type="max"/>
        <color rgb="FFF8696B"/>
        <color rgb="FFFCFCFF"/>
        <color rgb="FF63BE7B"/>
      </colorScale>
    </cfRule>
  </conditionalFormatting>
  <conditionalFormatting sqref="M19:M32 M2:M4 M6:M7 M16:M17 M9:M11 M13:M14">
    <cfRule type="colorScale" priority="25086">
      <colorScale>
        <cfvo type="min"/>
        <cfvo type="percentile" val="50"/>
        <cfvo type="max"/>
        <color rgb="FFF8696B"/>
        <color rgb="FFFCFCFF"/>
        <color rgb="FF63BE7B"/>
      </colorScale>
    </cfRule>
    <cfRule type="colorScale" priority="25087">
      <colorScale>
        <cfvo type="min"/>
        <cfvo type="max"/>
        <color rgb="FFFCFCFF"/>
        <color rgb="FF63BE7B"/>
      </colorScale>
    </cfRule>
    <cfRule type="colorScale" priority="25090">
      <colorScale>
        <cfvo type="min"/>
        <cfvo type="percentile" val="50"/>
        <cfvo type="max"/>
        <color rgb="FFF8696B"/>
        <color rgb="FFFCFCFF"/>
        <color rgb="FF63BE7B"/>
      </colorScale>
    </cfRule>
  </conditionalFormatting>
  <conditionalFormatting sqref="M16:M17 M2:M4 M6:M7 M9:M11 M13:M14">
    <cfRule type="colorScale" priority="1485">
      <colorScale>
        <cfvo type="min"/>
        <cfvo type="max"/>
        <color rgb="FFFCFCFF"/>
        <color rgb="FF63BE7B"/>
      </colorScale>
    </cfRule>
  </conditionalFormatting>
  <conditionalFormatting sqref="M4">
    <cfRule type="colorScale" priority="24353">
      <colorScale>
        <cfvo type="min"/>
        <cfvo type="max"/>
        <color rgb="FFFCFCFF"/>
        <color rgb="FF63BE7B"/>
      </colorScale>
    </cfRule>
  </conditionalFormatting>
  <conditionalFormatting sqref="M6">
    <cfRule type="colorScale" priority="24424">
      <colorScale>
        <cfvo type="min"/>
        <cfvo type="max"/>
        <color rgb="FFFCFCFF"/>
        <color rgb="FF63BE7B"/>
      </colorScale>
    </cfRule>
  </conditionalFormatting>
  <conditionalFormatting sqref="M19:M32 M7 M16:M17 M9:M11 M13:M14">
    <cfRule type="colorScale" priority="24079">
      <colorScale>
        <cfvo type="min"/>
        <cfvo type="max"/>
        <color rgb="FFFCFCFF"/>
        <color rgb="FF63BE7B"/>
      </colorScale>
    </cfRule>
    <cfRule type="colorScale" priority="24080">
      <colorScale>
        <cfvo type="min"/>
        <cfvo type="max"/>
        <color rgb="FFFCFCFF"/>
        <color rgb="FF63BE7B"/>
      </colorScale>
    </cfRule>
    <cfRule type="colorScale" priority="24081">
      <colorScale>
        <cfvo type="min"/>
        <cfvo type="max"/>
        <color rgb="FFFCFCFF"/>
        <color rgb="FF63BE7B"/>
      </colorScale>
    </cfRule>
  </conditionalFormatting>
  <conditionalFormatting sqref="M5 M18">
    <cfRule type="colorScale" priority="1122">
      <colorScale>
        <cfvo type="min"/>
        <cfvo type="max"/>
        <color rgb="FFFCFCFF"/>
        <color rgb="FF63BE7B"/>
      </colorScale>
    </cfRule>
    <cfRule type="colorScale" priority="1143">
      <colorScale>
        <cfvo type="min"/>
        <cfvo type="max"/>
        <color rgb="FFFCFCFF"/>
        <color rgb="FF63BE7B"/>
      </colorScale>
    </cfRule>
    <cfRule type="colorScale" priority="1154">
      <colorScale>
        <cfvo type="min"/>
        <cfvo type="max"/>
        <color rgb="FFFCFCFF"/>
        <color rgb="FF63BE7B"/>
      </colorScale>
    </cfRule>
    <cfRule type="colorScale" priority="1174">
      <colorScale>
        <cfvo type="min"/>
        <cfvo type="max"/>
        <color rgb="FFFCFCFF"/>
        <color rgb="FF63BE7B"/>
      </colorScale>
    </cfRule>
    <cfRule type="colorScale" priority="1211">
      <colorScale>
        <cfvo type="min"/>
        <cfvo type="max"/>
        <color rgb="FFFCFCFF"/>
        <color rgb="FF63BE7B"/>
      </colorScale>
    </cfRule>
    <cfRule type="colorScale" priority="1217">
      <colorScale>
        <cfvo type="min"/>
        <cfvo type="max"/>
        <color rgb="FFFCFCFF"/>
        <color rgb="FF63BE7B"/>
      </colorScale>
    </cfRule>
    <cfRule type="colorScale" priority="1231">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percentile" val="50"/>
        <cfvo type="max"/>
        <color rgb="FFF8696B"/>
        <color rgb="FFFCFCFF"/>
        <color rgb="FF63BE7B"/>
      </colorScale>
    </cfRule>
    <cfRule type="colorScale" priority="1259">
      <colorScale>
        <cfvo type="min"/>
        <cfvo type="max"/>
        <color rgb="FFFCFCFF"/>
        <color rgb="FF63BE7B"/>
      </colorScale>
    </cfRule>
    <cfRule type="colorScale" priority="1260">
      <colorScale>
        <cfvo type="min"/>
        <cfvo type="max"/>
        <color rgb="FFFCFCFF"/>
        <color rgb="FF63BE7B"/>
      </colorScale>
    </cfRule>
    <cfRule type="colorScale" priority="1261">
      <colorScale>
        <cfvo type="min"/>
        <cfvo type="percentile" val="50"/>
        <cfvo type="max"/>
        <color rgb="FFF8696B"/>
        <color rgb="FFFCFCFF"/>
        <color rgb="FF63BE7B"/>
      </colorScale>
    </cfRule>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392">
      <colorScale>
        <cfvo type="min"/>
        <cfvo type="max"/>
        <color rgb="FFFCFCFF"/>
        <color rgb="FF63BE7B"/>
      </colorScale>
    </cfRule>
    <cfRule type="colorScale" priority="1393">
      <colorScale>
        <cfvo type="min"/>
        <cfvo type="max"/>
        <color rgb="FFFCFCFF"/>
        <color rgb="FF63BE7B"/>
      </colorScale>
    </cfRule>
    <cfRule type="colorScale" priority="1398">
      <colorScale>
        <cfvo type="min"/>
        <cfvo type="max"/>
        <color rgb="FFFCFCFF"/>
        <color rgb="FF63BE7B"/>
      </colorScale>
    </cfRule>
  </conditionalFormatting>
  <conditionalFormatting sqref="M18:N18 N5:N6">
    <cfRule type="colorScale" priority="1175">
      <colorScale>
        <cfvo type="min"/>
        <cfvo type="max"/>
        <color rgb="FFFCFCFF"/>
        <color rgb="FF63BE7B"/>
      </colorScale>
    </cfRule>
    <cfRule type="colorScale" priority="1394">
      <colorScale>
        <cfvo type="min"/>
        <cfvo type="max"/>
        <color rgb="FFFCFCFF"/>
        <color rgb="FF63BE7B"/>
      </colorScale>
    </cfRule>
    <cfRule type="colorScale" priority="1395">
      <colorScale>
        <cfvo type="min"/>
        <cfvo type="max"/>
        <color rgb="FFFCFCFF"/>
        <color rgb="FF63BE7B"/>
      </colorScale>
    </cfRule>
    <cfRule type="colorScale" priority="1396">
      <colorScale>
        <cfvo type="min"/>
        <cfvo type="percentile" val="50"/>
        <cfvo type="max"/>
        <color rgb="FFF8696B"/>
        <color rgb="FFFCFCFF"/>
        <color rgb="FF63BE7B"/>
      </colorScale>
    </cfRule>
  </conditionalFormatting>
  <conditionalFormatting sqref="N2:N3">
    <cfRule type="colorScale" priority="24855">
      <colorScale>
        <cfvo type="min"/>
        <cfvo type="max"/>
        <color rgb="FFFCFCFF"/>
        <color rgb="FF63BE7B"/>
      </colorScale>
    </cfRule>
    <cfRule type="colorScale" priority="24856">
      <colorScale>
        <cfvo type="min"/>
        <cfvo type="max"/>
        <color rgb="FFFCFCFF"/>
        <color rgb="FF63BE7B"/>
      </colorScale>
    </cfRule>
    <cfRule type="colorScale" priority="24857">
      <colorScale>
        <cfvo type="min"/>
        <cfvo type="percentile" val="50"/>
        <cfvo type="max"/>
        <color rgb="FFF8696B"/>
        <color rgb="FFFFEB84"/>
        <color rgb="FF63BE7B"/>
      </colorScale>
    </cfRule>
    <cfRule type="colorScale" priority="24858">
      <colorScale>
        <cfvo type="min"/>
        <cfvo type="max"/>
        <color rgb="FFFFEF9C"/>
        <color rgb="FF63BE7B"/>
      </colorScale>
    </cfRule>
  </conditionalFormatting>
  <conditionalFormatting sqref="N19:N32 N2:N4 N6:N7 N16:N17 N9:N11 N13:N14">
    <cfRule type="colorScale" priority="25008">
      <colorScale>
        <cfvo type="min"/>
        <cfvo type="max"/>
        <color rgb="FFFCFCFF"/>
        <color rgb="FF63BE7B"/>
      </colorScale>
    </cfRule>
    <cfRule type="colorScale" priority="25009">
      <colorScale>
        <cfvo type="min"/>
        <cfvo type="max"/>
        <color rgb="FFFCFCFF"/>
        <color rgb="FF63BE7B"/>
      </colorScale>
    </cfRule>
    <cfRule type="colorScale" priority="25010">
      <colorScale>
        <cfvo type="min"/>
        <cfvo type="percentile" val="50"/>
        <cfvo type="max"/>
        <color rgb="FFF8696B"/>
        <color rgb="FFFFEB84"/>
        <color rgb="FF63BE7B"/>
      </colorScale>
    </cfRule>
    <cfRule type="colorScale" priority="25011">
      <colorScale>
        <cfvo type="min"/>
        <cfvo type="max"/>
        <color rgb="FFFFEF9C"/>
        <color rgb="FF63BE7B"/>
      </colorScale>
    </cfRule>
    <cfRule type="colorScale" priority="25092">
      <colorScale>
        <cfvo type="min"/>
        <cfvo type="max"/>
        <color rgb="FFFCFCFF"/>
        <color rgb="FF63BE7B"/>
      </colorScale>
    </cfRule>
    <cfRule type="colorScale" priority="25093">
      <colorScale>
        <cfvo type="min"/>
        <cfvo type="max"/>
        <color rgb="FFFCFCFF"/>
        <color rgb="FF63BE7B"/>
      </colorScale>
    </cfRule>
    <cfRule type="colorScale" priority="25094">
      <colorScale>
        <cfvo type="min"/>
        <cfvo type="max"/>
        <color rgb="FFFCFCFF"/>
        <color rgb="FF63BE7B"/>
      </colorScale>
    </cfRule>
    <cfRule type="colorScale" priority="25095">
      <colorScale>
        <cfvo type="min"/>
        <cfvo type="percentile" val="50"/>
        <cfvo type="max"/>
        <color rgb="FFF8696B"/>
        <color rgb="FFFFEB84"/>
        <color rgb="FF63BE7B"/>
      </colorScale>
    </cfRule>
    <cfRule type="colorScale" priority="25096">
      <colorScale>
        <cfvo type="min"/>
        <cfvo type="max"/>
        <color rgb="FFFFEF9C"/>
        <color rgb="FF63BE7B"/>
      </colorScale>
    </cfRule>
  </conditionalFormatting>
  <conditionalFormatting sqref="N16:N17 N2:N4 N6:N7 N9:N11 N13:N14">
    <cfRule type="colorScale" priority="1484">
      <colorScale>
        <cfvo type="min"/>
        <cfvo type="max"/>
        <color rgb="FFFCFCFF"/>
        <color rgb="FF63BE7B"/>
      </colorScale>
    </cfRule>
  </conditionalFormatting>
  <conditionalFormatting sqref="I6:J6 N6">
    <cfRule type="colorScale" priority="24425">
      <colorScale>
        <cfvo type="min"/>
        <cfvo type="percentile" val="50"/>
        <cfvo type="max"/>
        <color rgb="FFF8696B"/>
        <color rgb="FFFCFCFF"/>
        <color rgb="FF63BE7B"/>
      </colorScale>
    </cfRule>
    <cfRule type="colorScale" priority="24426">
      <colorScale>
        <cfvo type="min"/>
        <cfvo type="max"/>
        <color rgb="FFFCFCFF"/>
        <color rgb="FF63BE7B"/>
      </colorScale>
    </cfRule>
  </conditionalFormatting>
  <conditionalFormatting sqref="N5:N6 N18">
    <cfRule type="colorScale" priority="1121">
      <colorScale>
        <cfvo type="min"/>
        <cfvo type="max"/>
        <color rgb="FFFCFCFF"/>
        <color rgb="FF63BE7B"/>
      </colorScale>
    </cfRule>
    <cfRule type="colorScale" priority="1142">
      <colorScale>
        <cfvo type="min"/>
        <cfvo type="max"/>
        <color rgb="FFFCFCFF"/>
        <color rgb="FF63BE7B"/>
      </colorScale>
    </cfRule>
    <cfRule type="colorScale" priority="1153">
      <colorScale>
        <cfvo type="min"/>
        <cfvo type="max"/>
        <color rgb="FFFCFCFF"/>
        <color rgb="FF63BE7B"/>
      </colorScale>
    </cfRule>
    <cfRule type="colorScale" priority="1173">
      <colorScale>
        <cfvo type="min"/>
        <cfvo type="max"/>
        <color rgb="FFFCFCFF"/>
        <color rgb="FF63BE7B"/>
      </colorScale>
    </cfRule>
    <cfRule type="colorScale" priority="1210">
      <colorScale>
        <cfvo type="min"/>
        <cfvo type="max"/>
        <color rgb="FFFCFCFF"/>
        <color rgb="FF63BE7B"/>
      </colorScale>
    </cfRule>
    <cfRule type="colorScale" priority="1216">
      <colorScale>
        <cfvo type="min"/>
        <cfvo type="max"/>
        <color rgb="FFFCFCFF"/>
        <color rgb="FF63BE7B"/>
      </colorScale>
    </cfRule>
    <cfRule type="colorScale" priority="1230">
      <colorScale>
        <cfvo type="min"/>
        <cfvo type="max"/>
        <color rgb="FFFCFCFF"/>
        <color rgb="FF63BE7B"/>
      </colorScale>
    </cfRule>
    <cfRule type="colorScale" priority="1250">
      <colorScale>
        <cfvo type="min"/>
        <cfvo type="max"/>
        <color rgb="FFFCFCFF"/>
        <color rgb="FF63BE7B"/>
      </colorScale>
    </cfRule>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fRule type="colorScale" priority="1253">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389">
      <colorScale>
        <cfvo type="min"/>
        <cfvo type="max"/>
        <color rgb="FFFCFCFF"/>
        <color rgb="FF63BE7B"/>
      </colorScale>
    </cfRule>
    <cfRule type="colorScale" priority="1390">
      <colorScale>
        <cfvo type="min"/>
        <cfvo type="max"/>
        <color rgb="FFFCFCFF"/>
        <color rgb="FF63BE7B"/>
      </colorScale>
    </cfRule>
    <cfRule type="colorScale" priority="1391">
      <colorScale>
        <cfvo type="min"/>
        <cfvo type="max"/>
        <color rgb="FFFCFCFF"/>
        <color rgb="FF63BE7B"/>
      </colorScale>
    </cfRule>
    <cfRule type="colorScale" priority="1397">
      <colorScale>
        <cfvo type="min"/>
        <cfvo type="max"/>
        <color rgb="FFFCFCFF"/>
        <color rgb="FF63BE7B"/>
      </colorScale>
    </cfRule>
    <cfRule type="colorScale" priority="1399">
      <colorScale>
        <cfvo type="min"/>
        <cfvo type="max"/>
        <color rgb="FFFCFCFF"/>
        <color rgb="FF63BE7B"/>
      </colorScale>
    </cfRule>
    <cfRule type="colorScale" priority="1400">
      <colorScale>
        <cfvo type="min"/>
        <cfvo type="max"/>
        <color rgb="FFFCFCFF"/>
        <color rgb="FF63BE7B"/>
      </colorScale>
    </cfRule>
    <cfRule type="colorScale" priority="1401">
      <colorScale>
        <cfvo type="min"/>
        <cfvo type="max"/>
        <color rgb="FFFCFCFF"/>
        <color rgb="FF63BE7B"/>
      </colorScale>
    </cfRule>
    <cfRule type="colorScale" priority="1402">
      <colorScale>
        <cfvo type="min"/>
        <cfvo type="max"/>
        <color rgb="FFFCFCFF"/>
        <color rgb="FF63BE7B"/>
      </colorScale>
    </cfRule>
    <cfRule type="colorScale" priority="1403">
      <colorScale>
        <cfvo type="min"/>
        <cfvo type="percentile" val="50"/>
        <cfvo type="max"/>
        <color rgb="FFF8696B"/>
        <color rgb="FFFCFCFF"/>
        <color rgb="FF63BE7B"/>
      </colorScale>
    </cfRule>
    <cfRule type="colorScale" priority="1404">
      <colorScale>
        <cfvo type="min"/>
        <cfvo type="percentile" val="50"/>
        <cfvo type="max"/>
        <color rgb="FFF8696B"/>
        <color rgb="FFFCFCFF"/>
        <color rgb="FF63BE7B"/>
      </colorScale>
    </cfRule>
    <cfRule type="colorScale" priority="1405">
      <colorScale>
        <cfvo type="min"/>
        <cfvo type="max"/>
        <color rgb="FFFCFCFF"/>
        <color rgb="FF63BE7B"/>
      </colorScale>
    </cfRule>
    <cfRule type="colorScale" priority="1423">
      <colorScale>
        <cfvo type="min"/>
        <cfvo type="max"/>
        <color rgb="FFFCFCFF"/>
        <color rgb="FF63BE7B"/>
      </colorScale>
    </cfRule>
    <cfRule type="colorScale" priority="1424">
      <colorScale>
        <cfvo type="min"/>
        <cfvo type="max"/>
        <color rgb="FFFCFCFF"/>
        <color rgb="FF63BE7B"/>
      </colorScale>
    </cfRule>
    <cfRule type="colorScale" priority="1425">
      <colorScale>
        <cfvo type="min"/>
        <cfvo type="percentile" val="50"/>
        <cfvo type="max"/>
        <color rgb="FFF8696B"/>
        <color rgb="FFFFEB84"/>
        <color rgb="FF63BE7B"/>
      </colorScale>
    </cfRule>
    <cfRule type="colorScale" priority="1426">
      <colorScale>
        <cfvo type="min"/>
        <cfvo type="max"/>
        <color rgb="FFFFEF9C"/>
        <color rgb="FF63BE7B"/>
      </colorScale>
    </cfRule>
  </conditionalFormatting>
  <conditionalFormatting sqref="O2">
    <cfRule type="colorScale" priority="2051">
      <colorScale>
        <cfvo type="min"/>
        <cfvo type="percentile" val="50"/>
        <cfvo type="max"/>
        <color rgb="FF63BE7B"/>
        <color rgb="FFFCFCFF"/>
        <color rgb="FFF8696B"/>
      </colorScale>
    </cfRule>
  </conditionalFormatting>
  <conditionalFormatting sqref="O2:O3">
    <cfRule type="colorScale" priority="24873">
      <colorScale>
        <cfvo type="min"/>
        <cfvo type="percentile" val="50"/>
        <cfvo type="max"/>
        <color rgb="FF63BE7B"/>
        <color rgb="FFFCFCFF"/>
        <color rgb="FFF8696B"/>
      </colorScale>
    </cfRule>
  </conditionalFormatting>
  <conditionalFormatting sqref="O2:O4 O6">
    <cfRule type="colorScale" priority="2292">
      <colorScale>
        <cfvo type="min"/>
        <cfvo type="percentile" val="50"/>
        <cfvo type="max"/>
        <color rgb="FF63BE7B"/>
        <color rgb="FFFCFCFF"/>
        <color rgb="FFF8696B"/>
      </colorScale>
    </cfRule>
  </conditionalFormatting>
  <conditionalFormatting sqref="O2:O4 O6:O7 O9:O11">
    <cfRule type="colorScale" priority="1498">
      <colorScale>
        <cfvo type="min"/>
        <cfvo type="percentile" val="50"/>
        <cfvo type="max"/>
        <color rgb="FF63BE7B"/>
        <color rgb="FFFCFCFF"/>
        <color rgb="FFF8696B"/>
      </colorScale>
    </cfRule>
  </conditionalFormatting>
  <conditionalFormatting sqref="O19:O32 O2:O4 O6:O7 O16:O17 O9:O11 O13:O14">
    <cfRule type="colorScale" priority="24910">
      <colorScale>
        <cfvo type="min"/>
        <cfvo type="percentile" val="50"/>
        <cfvo type="max"/>
        <color rgb="FF63BE7B"/>
        <color rgb="FFFCFCFF"/>
        <color rgb="FFF8696B"/>
      </colorScale>
    </cfRule>
  </conditionalFormatting>
  <conditionalFormatting sqref="O16:O17 O2:O4 O6:O7 O9:O11 O13:O14">
    <cfRule type="colorScale" priority="1483">
      <colorScale>
        <cfvo type="min"/>
        <cfvo type="percentile" val="50"/>
        <cfvo type="max"/>
        <color rgb="FF63BE7B"/>
        <color rgb="FFFCFCFF"/>
        <color rgb="FFF8696B"/>
      </colorScale>
    </cfRule>
  </conditionalFormatting>
  <conditionalFormatting sqref="O3">
    <cfRule type="colorScale" priority="2054">
      <colorScale>
        <cfvo type="min"/>
        <cfvo type="percentile" val="50"/>
        <cfvo type="max"/>
        <color rgb="FF63BE7B"/>
        <color rgb="FFFCFCFF"/>
        <color rgb="FFF8696B"/>
      </colorScale>
    </cfRule>
  </conditionalFormatting>
  <conditionalFormatting sqref="O4">
    <cfRule type="colorScale" priority="2007">
      <colorScale>
        <cfvo type="min"/>
        <cfvo type="percentile" val="50"/>
        <cfvo type="max"/>
        <color rgb="FF63BE7B"/>
        <color rgb="FFFCFCFF"/>
        <color rgb="FFF8696B"/>
      </colorScale>
    </cfRule>
    <cfRule type="colorScale" priority="2008">
      <colorScale>
        <cfvo type="min"/>
        <cfvo type="percentile" val="50"/>
        <cfvo type="max"/>
        <color rgb="FF63BE7B"/>
        <color rgb="FFFCFCFF"/>
        <color rgb="FFF8696B"/>
      </colorScale>
    </cfRule>
    <cfRule type="colorScale" priority="24363">
      <colorScale>
        <cfvo type="min"/>
        <cfvo type="percentile" val="50"/>
        <cfvo type="max"/>
        <color rgb="FF63BE7B"/>
        <color rgb="FFFCFCFF"/>
        <color rgb="FFF8696B"/>
      </colorScale>
    </cfRule>
  </conditionalFormatting>
  <conditionalFormatting sqref="O6">
    <cfRule type="colorScale" priority="24431">
      <colorScale>
        <cfvo type="min"/>
        <cfvo type="percentile" val="50"/>
        <cfvo type="max"/>
        <color rgb="FF63BE7B"/>
        <color rgb="FFFCFCFF"/>
        <color rgb="FFF8696B"/>
      </colorScale>
    </cfRule>
  </conditionalFormatting>
  <conditionalFormatting sqref="O6">
    <cfRule type="colorScale" priority="24155">
      <colorScale>
        <cfvo type="min"/>
        <cfvo type="percentile" val="50"/>
        <cfvo type="max"/>
        <color rgb="FF63BE7B"/>
        <color rgb="FFFCFCFF"/>
        <color rgb="FFF8696B"/>
      </colorScale>
    </cfRule>
  </conditionalFormatting>
  <conditionalFormatting sqref="O19:O32 O7 O16:O17 O9:O11 O13:O14">
    <cfRule type="colorScale" priority="24088">
      <colorScale>
        <cfvo type="min"/>
        <cfvo type="percentile" val="50"/>
        <cfvo type="max"/>
        <color rgb="FF63BE7B"/>
        <color rgb="FFFCFCFF"/>
        <color rgb="FFF8696B"/>
      </colorScale>
    </cfRule>
    <cfRule type="colorScale" priority="24089">
      <colorScale>
        <cfvo type="min"/>
        <cfvo type="percentile" val="50"/>
        <cfvo type="max"/>
        <color rgb="FF63BE7B"/>
        <color rgb="FFFCFCFF"/>
        <color rgb="FFF8696B"/>
      </colorScale>
    </cfRule>
    <cfRule type="colorScale" priority="24090">
      <colorScale>
        <cfvo type="min"/>
        <cfvo type="percentile" val="50"/>
        <cfvo type="max"/>
        <color rgb="FF63BE7B"/>
        <color rgb="FFFCFCFF"/>
        <color rgb="FFF8696B"/>
      </colorScale>
    </cfRule>
    <cfRule type="colorScale" priority="24091">
      <colorScale>
        <cfvo type="min"/>
        <cfvo type="percentile" val="50"/>
        <cfvo type="max"/>
        <color rgb="FF63BE7B"/>
        <color rgb="FFFCFCFF"/>
        <color rgb="FFF8696B"/>
      </colorScale>
    </cfRule>
  </conditionalFormatting>
  <conditionalFormatting sqref="O18 O5">
    <cfRule type="colorScale" priority="1120">
      <colorScale>
        <cfvo type="min"/>
        <cfvo type="percentile" val="50"/>
        <cfvo type="max"/>
        <color rgb="FF63BE7B"/>
        <color rgb="FFFCFCFF"/>
        <color rgb="FFF8696B"/>
      </colorScale>
    </cfRule>
    <cfRule type="colorScale" priority="1141">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204">
      <colorScale>
        <cfvo type="min"/>
        <cfvo type="percentile" val="50"/>
        <cfvo type="max"/>
        <color rgb="FF63BE7B"/>
        <color rgb="FFFCFCFF"/>
        <color rgb="FFF8696B"/>
      </colorScale>
    </cfRule>
    <cfRule type="colorScale" priority="1209">
      <colorScale>
        <cfvo type="min"/>
        <cfvo type="percentile" val="50"/>
        <cfvo type="max"/>
        <color rgb="FF63BE7B"/>
        <color rgb="FFFCFCFF"/>
        <color rgb="FFF8696B"/>
      </colorScale>
    </cfRule>
    <cfRule type="colorScale" priority="1225">
      <colorScale>
        <cfvo type="min"/>
        <cfvo type="percentile" val="50"/>
        <cfvo type="max"/>
        <color rgb="FF63BE7B"/>
        <color rgb="FFFCFCFF"/>
        <color rgb="FFF8696B"/>
      </colorScale>
    </cfRule>
    <cfRule type="colorScale" priority="1238">
      <colorScale>
        <cfvo type="min"/>
        <cfvo type="percentile" val="50"/>
        <cfvo type="max"/>
        <color rgb="FF63BE7B"/>
        <color rgb="FFFCFCFF"/>
        <color rgb="FFF8696B"/>
      </colorScale>
    </cfRule>
    <cfRule type="colorScale" priority="1270">
      <colorScale>
        <cfvo type="min"/>
        <cfvo type="percentile" val="50"/>
        <cfvo type="max"/>
        <color rgb="FF63BE7B"/>
        <color rgb="FFFCFCFF"/>
        <color rgb="FFF8696B"/>
      </colorScale>
    </cfRule>
    <cfRule type="colorScale" priority="1284">
      <colorScale>
        <cfvo type="min"/>
        <cfvo type="percentile" val="50"/>
        <cfvo type="max"/>
        <color rgb="FF63BE7B"/>
        <color rgb="FFFCFCFF"/>
        <color rgb="FFF8696B"/>
      </colorScale>
    </cfRule>
    <cfRule type="colorScale" priority="1376">
      <colorScale>
        <cfvo type="min"/>
        <cfvo type="percentile" val="50"/>
        <cfvo type="max"/>
        <color rgb="FF63BE7B"/>
        <color rgb="FFFCFCFF"/>
        <color rgb="FFF8696B"/>
      </colorScale>
    </cfRule>
    <cfRule type="colorScale" priority="1413">
      <colorScale>
        <cfvo type="min"/>
        <cfvo type="percentile" val="50"/>
        <cfvo type="max"/>
        <color rgb="FF63BE7B"/>
        <color rgb="FFFCFCFF"/>
        <color rgb="FFF8696B"/>
      </colorScale>
    </cfRule>
    <cfRule type="colorScale" priority="1434">
      <colorScale>
        <cfvo type="min"/>
        <cfvo type="percentile" val="50"/>
        <cfvo type="max"/>
        <color rgb="FF63BE7B"/>
        <color rgb="FFFCFCFF"/>
        <color rgb="FFF8696B"/>
      </colorScale>
    </cfRule>
    <cfRule type="colorScale" priority="1462">
      <colorScale>
        <cfvo type="min"/>
        <cfvo type="percentile" val="50"/>
        <cfvo type="max"/>
        <color rgb="FF63BE7B"/>
        <color rgb="FFFCFCFF"/>
        <color rgb="FFF8696B"/>
      </colorScale>
    </cfRule>
    <cfRule type="colorScale" priority="1470">
      <colorScale>
        <cfvo type="min"/>
        <cfvo type="percentile" val="50"/>
        <cfvo type="max"/>
        <color rgb="FF63BE7B"/>
        <color rgb="FFFCFCFF"/>
        <color rgb="FFF8696B"/>
      </colorScale>
    </cfRule>
    <cfRule type="colorScale" priority="1473">
      <colorScale>
        <cfvo type="min"/>
        <cfvo type="percentile" val="50"/>
        <cfvo type="max"/>
        <color rgb="FF63BE7B"/>
        <color rgb="FFFCFCFF"/>
        <color rgb="FFF8696B"/>
      </colorScale>
    </cfRule>
  </conditionalFormatting>
  <conditionalFormatting sqref="P2:P4 P6">
    <cfRule type="colorScale" priority="24938">
      <colorScale>
        <cfvo type="min"/>
        <cfvo type="percentile" val="50"/>
        <cfvo type="max"/>
        <color rgb="FF63BE7B"/>
        <color rgb="FFFCFCFF"/>
        <color rgb="FFF8696B"/>
      </colorScale>
    </cfRule>
    <cfRule type="colorScale" priority="24939">
      <colorScale>
        <cfvo type="min"/>
        <cfvo type="percentile" val="50"/>
        <cfvo type="max"/>
        <color rgb="FF63BE7B"/>
        <color rgb="FFFCFCFF"/>
        <color rgb="FFF8696B"/>
      </colorScale>
    </cfRule>
    <cfRule type="colorScale" priority="24940">
      <colorScale>
        <cfvo type="min"/>
        <cfvo type="max"/>
        <color rgb="FFFCFCFF"/>
        <color rgb="FFF8696B"/>
      </colorScale>
    </cfRule>
  </conditionalFormatting>
  <conditionalFormatting sqref="P2:P4 P6:P7 P9:P11">
    <cfRule type="colorScale" priority="1497">
      <colorScale>
        <cfvo type="min"/>
        <cfvo type="percentile" val="50"/>
        <cfvo type="max"/>
        <color rgb="FF63BE7B"/>
        <color rgb="FFFCFCFF"/>
        <color rgb="FFF8696B"/>
      </colorScale>
    </cfRule>
  </conditionalFormatting>
  <conditionalFormatting sqref="P19:P32 P2:P4 P6:P7 P16:P17 P9:P11 P13:P14">
    <cfRule type="colorScale" priority="25102">
      <colorScale>
        <cfvo type="min"/>
        <cfvo type="percentile" val="50"/>
        <cfvo type="max"/>
        <color rgb="FF63BE7B"/>
        <color rgb="FFFCFCFF"/>
        <color rgb="FFF8696B"/>
      </colorScale>
    </cfRule>
  </conditionalFormatting>
  <conditionalFormatting sqref="P16:P17 P2:P4 P6:P7 P9:P11 P13:P14">
    <cfRule type="colorScale" priority="1482">
      <colorScale>
        <cfvo type="min"/>
        <cfvo type="percentile" val="50"/>
        <cfvo type="max"/>
        <color rgb="FF63BE7B"/>
        <color rgb="FFFCFCFF"/>
        <color rgb="FFF8696B"/>
      </colorScale>
    </cfRule>
  </conditionalFormatting>
  <conditionalFormatting sqref="P19:P32 P7 P16:P17 P9:P11 P13:P14">
    <cfRule type="colorScale" priority="24093">
      <colorScale>
        <cfvo type="min"/>
        <cfvo type="percentile" val="50"/>
        <cfvo type="max"/>
        <color rgb="FF63BE7B"/>
        <color rgb="FFFCFCFF"/>
        <color rgb="FFF8696B"/>
      </colorScale>
    </cfRule>
    <cfRule type="colorScale" priority="24094">
      <colorScale>
        <cfvo type="min"/>
        <cfvo type="percentile" val="50"/>
        <cfvo type="max"/>
        <color rgb="FF63BE7B"/>
        <color rgb="FFFCFCFF"/>
        <color rgb="FFF8696B"/>
      </colorScale>
    </cfRule>
    <cfRule type="colorScale" priority="24095">
      <colorScale>
        <cfvo type="min"/>
        <cfvo type="max"/>
        <color rgb="FFFCFCFF"/>
        <color rgb="FFF8696B"/>
      </colorScale>
    </cfRule>
  </conditionalFormatting>
  <conditionalFormatting sqref="P5 P18">
    <cfRule type="colorScale" priority="1119">
      <colorScale>
        <cfvo type="min"/>
        <cfvo type="percentile" val="50"/>
        <cfvo type="max"/>
        <color rgb="FF63BE7B"/>
        <color rgb="FFFCFCFF"/>
        <color rgb="FFF8696B"/>
      </colorScale>
    </cfRule>
    <cfRule type="colorScale" priority="1140">
      <colorScale>
        <cfvo type="min"/>
        <cfvo type="percentile" val="50"/>
        <cfvo type="max"/>
        <color rgb="FF63BE7B"/>
        <color rgb="FFFCFCFF"/>
        <color rgb="FFF8696B"/>
      </colorScale>
    </cfRule>
    <cfRule type="colorScale" priority="1160">
      <colorScale>
        <cfvo type="min"/>
        <cfvo type="percentile" val="50"/>
        <cfvo type="max"/>
        <color rgb="FF63BE7B"/>
        <color rgb="FFFCFCFF"/>
        <color rgb="FFF8696B"/>
      </colorScale>
    </cfRule>
    <cfRule type="colorScale" priority="1181">
      <colorScale>
        <cfvo type="min"/>
        <cfvo type="percentile" val="50"/>
        <cfvo type="max"/>
        <color rgb="FF63BE7B"/>
        <color rgb="FFFCFCFF"/>
        <color rgb="FFF8696B"/>
      </colorScale>
    </cfRule>
    <cfRule type="colorScale" priority="1203">
      <colorScale>
        <cfvo type="min"/>
        <cfvo type="percentile" val="50"/>
        <cfvo type="max"/>
        <color rgb="FF63BE7B"/>
        <color rgb="FFFCFCFF"/>
        <color rgb="FFF8696B"/>
      </colorScale>
    </cfRule>
    <cfRule type="colorScale" priority="1208">
      <colorScale>
        <cfvo type="min"/>
        <cfvo type="percentile" val="50"/>
        <cfvo type="max"/>
        <color rgb="FF63BE7B"/>
        <color rgb="FFFCFCFF"/>
        <color rgb="FFF8696B"/>
      </colorScale>
    </cfRule>
    <cfRule type="colorScale" priority="1224">
      <colorScale>
        <cfvo type="min"/>
        <cfvo type="percentile" val="50"/>
        <cfvo type="max"/>
        <color rgb="FF63BE7B"/>
        <color rgb="FFFCFCFF"/>
        <color rgb="FFF8696B"/>
      </colorScale>
    </cfRule>
    <cfRule type="colorScale" priority="1237">
      <colorScale>
        <cfvo type="min"/>
        <cfvo type="percentile" val="50"/>
        <cfvo type="max"/>
        <color rgb="FF63BE7B"/>
        <color rgb="FFFCFCFF"/>
        <color rgb="FFF8696B"/>
      </colorScale>
    </cfRule>
    <cfRule type="colorScale" priority="1269">
      <colorScale>
        <cfvo type="min"/>
        <cfvo type="percentile" val="50"/>
        <cfvo type="max"/>
        <color rgb="FF63BE7B"/>
        <color rgb="FFFCFCFF"/>
        <color rgb="FFF8696B"/>
      </colorScale>
    </cfRule>
    <cfRule type="colorScale" priority="1283">
      <colorScale>
        <cfvo type="min"/>
        <cfvo type="percentile" val="50"/>
        <cfvo type="max"/>
        <color rgb="FF63BE7B"/>
        <color rgb="FFFCFCFF"/>
        <color rgb="FFF8696B"/>
      </colorScale>
    </cfRule>
    <cfRule type="colorScale" priority="1344">
      <colorScale>
        <cfvo type="min"/>
        <cfvo type="percentile" val="50"/>
        <cfvo type="max"/>
        <color rgb="FF63BE7B"/>
        <color rgb="FFFCFCFF"/>
        <color rgb="FFF8696B"/>
      </colorScale>
    </cfRule>
    <cfRule type="colorScale" priority="1345">
      <colorScale>
        <cfvo type="min"/>
        <cfvo type="percentile" val="50"/>
        <cfvo type="max"/>
        <color rgb="FF63BE7B"/>
        <color rgb="FFFCFCFF"/>
        <color rgb="FFF8696B"/>
      </colorScale>
    </cfRule>
    <cfRule type="colorScale" priority="1346">
      <colorScale>
        <cfvo type="min"/>
        <cfvo type="percentile" val="50"/>
        <cfvo type="max"/>
        <color rgb="FF63BE7B"/>
        <color rgb="FFFCFCFF"/>
        <color rgb="FFF8696B"/>
      </colorScale>
    </cfRule>
    <cfRule type="colorScale" priority="1347">
      <colorScale>
        <cfvo type="min"/>
        <cfvo type="max"/>
        <color rgb="FFFCFCFF"/>
        <color rgb="FFF8696B"/>
      </colorScale>
    </cfRule>
    <cfRule type="colorScale" priority="1433">
      <colorScale>
        <cfvo type="min"/>
        <cfvo type="percentile" val="50"/>
        <cfvo type="max"/>
        <color rgb="FF63BE7B"/>
        <color rgb="FFFCFCFF"/>
        <color rgb="FFF8696B"/>
      </colorScale>
    </cfRule>
    <cfRule type="colorScale" priority="1461">
      <colorScale>
        <cfvo type="min"/>
        <cfvo type="percentile" val="50"/>
        <cfvo type="max"/>
        <color rgb="FF63BE7B"/>
        <color rgb="FFFCFCFF"/>
        <color rgb="FFF8696B"/>
      </colorScale>
    </cfRule>
    <cfRule type="colorScale" priority="1469">
      <colorScale>
        <cfvo type="min"/>
        <cfvo type="percentile" val="50"/>
        <cfvo type="max"/>
        <color rgb="FF63BE7B"/>
        <color rgb="FFFCFCFF"/>
        <color rgb="FFF8696B"/>
      </colorScale>
    </cfRule>
  </conditionalFormatting>
  <conditionalFormatting sqref="Q2:Q3">
    <cfRule type="colorScale" priority="24875">
      <colorScale>
        <cfvo type="min"/>
        <cfvo type="max"/>
        <color rgb="FFFFEF9C"/>
        <color rgb="FF63BE7B"/>
      </colorScale>
    </cfRule>
  </conditionalFormatting>
  <conditionalFormatting sqref="Q2:Q4 Q6">
    <cfRule type="colorScale" priority="24944">
      <colorScale>
        <cfvo type="min"/>
        <cfvo type="percentile" val="50"/>
        <cfvo type="max"/>
        <color rgb="FFF8696B"/>
        <color rgb="FFFCFCFF"/>
        <color rgb="FF63BE7B"/>
      </colorScale>
    </cfRule>
    <cfRule type="colorScale" priority="24945">
      <colorScale>
        <cfvo type="min"/>
        <cfvo type="max"/>
        <color rgb="FFFFEF9C"/>
        <color rgb="FF63BE7B"/>
      </colorScale>
    </cfRule>
    <cfRule type="colorScale" priority="24946">
      <colorScale>
        <cfvo type="min"/>
        <cfvo type="max"/>
        <color rgb="FFFCFCFF"/>
        <color rgb="FF63BE7B"/>
      </colorScale>
    </cfRule>
    <cfRule type="colorScale" priority="24947">
      <colorScale>
        <cfvo type="min"/>
        <cfvo type="max"/>
        <color rgb="FFFCFCFF"/>
        <color rgb="FF63BE7B"/>
      </colorScale>
    </cfRule>
    <cfRule type="colorScale" priority="24948">
      <colorScale>
        <cfvo type="min"/>
        <cfvo type="percentile" val="50"/>
        <cfvo type="max"/>
        <color rgb="FFF8696B"/>
        <color rgb="FFFCFCFF"/>
        <color rgb="FF63BE7B"/>
      </colorScale>
    </cfRule>
  </conditionalFormatting>
  <conditionalFormatting sqref="Q2:Q4 Q6:Q7 Q9:Q11">
    <cfRule type="colorScale" priority="1496">
      <colorScale>
        <cfvo type="min"/>
        <cfvo type="percentile" val="50"/>
        <cfvo type="max"/>
        <color rgb="FFF8696B"/>
        <color rgb="FFFCFCFF"/>
        <color rgb="FF63BE7B"/>
      </colorScale>
    </cfRule>
  </conditionalFormatting>
  <conditionalFormatting sqref="Q19:Q32 Q2:Q4 Q6:Q7 Q16:Q17 Q9:Q11 Q13:Q14">
    <cfRule type="colorScale" priority="25104">
      <colorScale>
        <cfvo type="min"/>
        <cfvo type="percentile" val="50"/>
        <cfvo type="max"/>
        <color rgb="FFF8696B"/>
        <color rgb="FFFCFCFF"/>
        <color rgb="FF63BE7B"/>
      </colorScale>
    </cfRule>
  </conditionalFormatting>
  <conditionalFormatting sqref="Q16:Q17 Q2:Q4 Q6:Q7 Q9:Q11 Q13:Q14">
    <cfRule type="colorScale" priority="1481">
      <colorScale>
        <cfvo type="min"/>
        <cfvo type="percentile" val="50"/>
        <cfvo type="max"/>
        <color rgb="FFF8696B"/>
        <color rgb="FFFCFCFF"/>
        <color rgb="FF63BE7B"/>
      </colorScale>
    </cfRule>
  </conditionalFormatting>
  <conditionalFormatting sqref="Q4">
    <cfRule type="colorScale" priority="24365">
      <colorScale>
        <cfvo type="min"/>
        <cfvo type="max"/>
        <color rgb="FFFFEF9C"/>
        <color rgb="FF63BE7B"/>
      </colorScale>
    </cfRule>
    <cfRule type="colorScale" priority="24366">
      <colorScale>
        <cfvo type="min"/>
        <cfvo type="max"/>
        <color rgb="FFFFEF9C"/>
        <color rgb="FF63BE7B"/>
      </colorScale>
    </cfRule>
    <cfRule type="colorScale" priority="24367">
      <colorScale>
        <cfvo type="min"/>
        <cfvo type="percentile" val="50"/>
        <cfvo type="max"/>
        <color rgb="FFF8696B"/>
        <color rgb="FFFFEB84"/>
        <color rgb="FF63BE7B"/>
      </colorScale>
    </cfRule>
  </conditionalFormatting>
  <conditionalFormatting sqref="Q6">
    <cfRule type="colorScale" priority="24448">
      <colorScale>
        <cfvo type="min"/>
        <cfvo type="max"/>
        <color rgb="FFFFEF9C"/>
        <color rgb="FF63BE7B"/>
      </colorScale>
    </cfRule>
  </conditionalFormatting>
  <conditionalFormatting sqref="Q19:Q32 Q7 Q16:Q17 Q9:Q11 Q13:Q14">
    <cfRule type="colorScale" priority="24097">
      <colorScale>
        <cfvo type="min"/>
        <cfvo type="percentile" val="50"/>
        <cfvo type="max"/>
        <color rgb="FFF8696B"/>
        <color rgb="FFFCFCFF"/>
        <color rgb="FF63BE7B"/>
      </colorScale>
    </cfRule>
    <cfRule type="colorScale" priority="24098">
      <colorScale>
        <cfvo type="min"/>
        <cfvo type="max"/>
        <color rgb="FFFFEF9C"/>
        <color rgb="FF63BE7B"/>
      </colorScale>
    </cfRule>
    <cfRule type="colorScale" priority="24099">
      <colorScale>
        <cfvo type="min"/>
        <cfvo type="max"/>
        <color rgb="FFFFEF9C"/>
        <color rgb="FF63BE7B"/>
      </colorScale>
    </cfRule>
    <cfRule type="colorScale" priority="24100">
      <colorScale>
        <cfvo type="min"/>
        <cfvo type="max"/>
        <color rgb="FFFFEF9C"/>
        <color rgb="FF63BE7B"/>
      </colorScale>
    </cfRule>
    <cfRule type="colorScale" priority="24101">
      <colorScale>
        <cfvo type="min"/>
        <cfvo type="max"/>
        <color rgb="FFFCFCFF"/>
        <color rgb="FF63BE7B"/>
      </colorScale>
    </cfRule>
    <cfRule type="colorScale" priority="24102">
      <colorScale>
        <cfvo type="min"/>
        <cfvo type="max"/>
        <color rgb="FFFCFCFF"/>
        <color rgb="FF63BE7B"/>
      </colorScale>
    </cfRule>
    <cfRule type="colorScale" priority="24103">
      <colorScale>
        <cfvo type="min"/>
        <cfvo type="percentile" val="50"/>
        <cfvo type="max"/>
        <color rgb="FFF8696B"/>
        <color rgb="FFFCFCFF"/>
        <color rgb="FF63BE7B"/>
      </colorScale>
    </cfRule>
  </conditionalFormatting>
  <conditionalFormatting sqref="Q5 Q18">
    <cfRule type="colorScale" priority="1118">
      <colorScale>
        <cfvo type="min"/>
        <cfvo type="percentile" val="50"/>
        <cfvo type="max"/>
        <color rgb="FFF8696B"/>
        <color rgb="FFFCFCFF"/>
        <color rgb="FF63BE7B"/>
      </colorScale>
    </cfRule>
    <cfRule type="colorScale" priority="1132">
      <colorScale>
        <cfvo type="min"/>
        <cfvo type="percentile" val="50"/>
        <cfvo type="max"/>
        <color rgb="FFF8696B"/>
        <color rgb="FFFCFCFF"/>
        <color rgb="FF63BE7B"/>
      </colorScale>
    </cfRule>
    <cfRule type="colorScale" priority="1139">
      <colorScale>
        <cfvo type="min"/>
        <cfvo type="percentile" val="50"/>
        <cfvo type="max"/>
        <color rgb="FFF8696B"/>
        <color rgb="FFFCFCFF"/>
        <color rgb="FF63BE7B"/>
      </colorScale>
    </cfRule>
    <cfRule type="colorScale" priority="1147">
      <colorScale>
        <cfvo type="min"/>
        <cfvo type="percentile" val="50"/>
        <cfvo type="max"/>
        <color rgb="FFF8696B"/>
        <color rgb="FFFCFCFF"/>
        <color rgb="FF63BE7B"/>
      </colorScale>
    </cfRule>
    <cfRule type="colorScale" priority="1148">
      <colorScale>
        <cfvo type="min"/>
        <cfvo type="max"/>
        <color rgb="FFFCFCFF"/>
        <color rgb="FF63BE7B"/>
      </colorScale>
    </cfRule>
    <cfRule type="colorScale" priority="1159">
      <colorScale>
        <cfvo type="min"/>
        <cfvo type="percentile" val="50"/>
        <cfvo type="max"/>
        <color rgb="FFF8696B"/>
        <color rgb="FFFCFCFF"/>
        <color rgb="FF63BE7B"/>
      </colorScale>
    </cfRule>
    <cfRule type="colorScale" priority="1180">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23">
      <colorScale>
        <cfvo type="min"/>
        <cfvo type="percentile" val="50"/>
        <cfvo type="max"/>
        <color rgb="FFF8696B"/>
        <color rgb="FFFCFCFF"/>
        <color rgb="FF63BE7B"/>
      </colorScale>
    </cfRule>
    <cfRule type="colorScale" priority="1268">
      <colorScale>
        <cfvo type="min"/>
        <cfvo type="percentile" val="50"/>
        <cfvo type="max"/>
        <color rgb="FFF8696B"/>
        <color rgb="FFFCFCFF"/>
        <color rgb="FF63BE7B"/>
      </colorScale>
    </cfRule>
    <cfRule type="colorScale" priority="1282">
      <colorScale>
        <cfvo type="min"/>
        <cfvo type="percentile" val="50"/>
        <cfvo type="max"/>
        <color rgb="FFF8696B"/>
        <color rgb="FFFCFCFF"/>
        <color rgb="FF63BE7B"/>
      </colorScale>
    </cfRule>
    <cfRule type="colorScale" priority="1302">
      <colorScale>
        <cfvo type="min"/>
        <cfvo type="percentile" val="50"/>
        <cfvo type="max"/>
        <color rgb="FFF8696B"/>
        <color rgb="FFFCFCFF"/>
        <color rgb="FF63BE7B"/>
      </colorScale>
    </cfRule>
    <cfRule type="colorScale" priority="1337">
      <colorScale>
        <cfvo type="min"/>
        <cfvo type="percentile" val="50"/>
        <cfvo type="max"/>
        <color rgb="FFF8696B"/>
        <color rgb="FFFCFCFF"/>
        <color rgb="FF63BE7B"/>
      </colorScale>
    </cfRule>
    <cfRule type="colorScale" priority="1338">
      <colorScale>
        <cfvo type="min"/>
        <cfvo type="max"/>
        <color rgb="FFFCFCFF"/>
        <color rgb="FF63BE7B"/>
      </colorScale>
    </cfRule>
    <cfRule type="colorScale" priority="1339">
      <colorScale>
        <cfvo type="min"/>
        <cfvo type="percentile" val="50"/>
        <cfvo type="max"/>
        <color rgb="FFF8696B"/>
        <color rgb="FFFCFCFF"/>
        <color rgb="FF63BE7B"/>
      </colorScale>
    </cfRule>
    <cfRule type="colorScale" priority="1340">
      <colorScale>
        <cfvo type="min"/>
        <cfvo type="max"/>
        <color rgb="FFFFEF9C"/>
        <color rgb="FF63BE7B"/>
      </colorScale>
    </cfRule>
    <cfRule type="colorScale" priority="1341">
      <colorScale>
        <cfvo type="min"/>
        <cfvo type="max"/>
        <color rgb="FFFCFCFF"/>
        <color rgb="FF63BE7B"/>
      </colorScale>
    </cfRule>
    <cfRule type="colorScale" priority="1342">
      <colorScale>
        <cfvo type="min"/>
        <cfvo type="max"/>
        <color rgb="FFFCFCFF"/>
        <color rgb="FF63BE7B"/>
      </colorScale>
    </cfRule>
    <cfRule type="colorScale" priority="1343">
      <colorScale>
        <cfvo type="min"/>
        <cfvo type="percentile" val="50"/>
        <cfvo type="max"/>
        <color rgb="FFF8696B"/>
        <color rgb="FFFCFCFF"/>
        <color rgb="FF63BE7B"/>
      </colorScale>
    </cfRule>
    <cfRule type="colorScale" priority="1412">
      <colorScale>
        <cfvo type="min"/>
        <cfvo type="max"/>
        <color rgb="FFFFEF9C"/>
        <color rgb="FF63BE7B"/>
      </colorScale>
    </cfRule>
    <cfRule type="colorScale" priority="1432">
      <colorScale>
        <cfvo type="min"/>
        <cfvo type="percentile" val="50"/>
        <cfvo type="max"/>
        <color rgb="FFF8696B"/>
        <color rgb="FFFCFCFF"/>
        <color rgb="FF63BE7B"/>
      </colorScale>
    </cfRule>
    <cfRule type="colorScale" priority="1460">
      <colorScale>
        <cfvo type="min"/>
        <cfvo type="percentile" val="50"/>
        <cfvo type="max"/>
        <color rgb="FFF8696B"/>
        <color rgb="FFFCFCFF"/>
        <color rgb="FF63BE7B"/>
      </colorScale>
    </cfRule>
    <cfRule type="colorScale" priority="1468">
      <colorScale>
        <cfvo type="min"/>
        <cfvo type="percentile" val="50"/>
        <cfvo type="max"/>
        <color rgb="FFF8696B"/>
        <color rgb="FFFCFCFF"/>
        <color rgb="FF63BE7B"/>
      </colorScale>
    </cfRule>
  </conditionalFormatting>
  <conditionalFormatting sqref="Q4:S4">
    <cfRule type="colorScale" priority="2005">
      <colorScale>
        <cfvo type="min"/>
        <cfvo type="max"/>
        <color rgb="FFFFEF9C"/>
        <color rgb="FF63BE7B"/>
      </colorScale>
    </cfRule>
    <cfRule type="colorScale" priority="2006">
      <colorScale>
        <cfvo type="min"/>
        <cfvo type="max"/>
        <color rgb="FFFFEF9C"/>
        <color rgb="FF63BE7B"/>
      </colorScale>
    </cfRule>
    <cfRule type="colorScale" priority="2009">
      <colorScale>
        <cfvo type="min"/>
        <cfvo type="max"/>
        <color rgb="FFFFEF9C"/>
        <color rgb="FF63BE7B"/>
      </colorScale>
    </cfRule>
  </conditionalFormatting>
  <conditionalFormatting sqref="Q2:U2 W2">
    <cfRule type="colorScale" priority="2052">
      <colorScale>
        <cfvo type="min"/>
        <cfvo type="max"/>
        <color rgb="FFFFEF9C"/>
        <color rgb="FF63BE7B"/>
      </colorScale>
    </cfRule>
  </conditionalFormatting>
  <conditionalFormatting sqref="Q3:U3 W3">
    <cfRule type="colorScale" priority="2039">
      <colorScale>
        <cfvo type="min"/>
        <cfvo type="max"/>
        <color rgb="FFFFEF9C"/>
        <color rgb="FF63BE7B"/>
      </colorScale>
    </cfRule>
  </conditionalFormatting>
  <conditionalFormatting sqref="Q6:U6 W6">
    <cfRule type="colorScale" priority="1937">
      <colorScale>
        <cfvo type="min"/>
        <cfvo type="max"/>
        <color rgb="FFFFEF9C"/>
        <color rgb="FF63BE7B"/>
      </colorScale>
    </cfRule>
  </conditionalFormatting>
  <conditionalFormatting sqref="Q7:U7 W7">
    <cfRule type="colorScale" priority="24104">
      <colorScale>
        <cfvo type="min"/>
        <cfvo type="max"/>
        <color rgb="FFFFEF9C"/>
        <color rgb="FF63BE7B"/>
      </colorScale>
    </cfRule>
  </conditionalFormatting>
  <conditionalFormatting sqref="W19:W32 Q9:U11 W9:W11 Q19:U32 W16:W17 Q16:U17 W13:W14 Q13:U14">
    <cfRule type="colorScale" priority="1583">
      <colorScale>
        <cfvo type="min"/>
        <cfvo type="max"/>
        <color rgb="FFFFEF9C"/>
        <color rgb="FF63BE7B"/>
      </colorScale>
    </cfRule>
  </conditionalFormatting>
  <conditionalFormatting sqref="Q18:W18">
    <cfRule type="colorScale" priority="1472">
      <colorScale>
        <cfvo type="min"/>
        <cfvo type="max"/>
        <color rgb="FFFFEF9C"/>
        <color rgb="FF63BE7B"/>
      </colorScale>
    </cfRule>
  </conditionalFormatting>
  <conditionalFormatting sqref="R2:R4 R6:R7 R9:R11">
    <cfRule type="colorScale" priority="1495">
      <colorScale>
        <cfvo type="min"/>
        <cfvo type="max"/>
        <color rgb="FFFCFCFF"/>
        <color rgb="FF63BE7B"/>
      </colorScale>
    </cfRule>
  </conditionalFormatting>
  <conditionalFormatting sqref="R16:R17 R2:R4 R6:R7 R9:R11 R13:R14">
    <cfRule type="colorScale" priority="1480">
      <colorScale>
        <cfvo type="min"/>
        <cfvo type="max"/>
        <color rgb="FFFCFCFF"/>
        <color rgb="FF63BE7B"/>
      </colorScale>
    </cfRule>
  </conditionalFormatting>
  <conditionalFormatting sqref="R5 R18">
    <cfRule type="colorScale" priority="1117">
      <colorScale>
        <cfvo type="min"/>
        <cfvo type="max"/>
        <color rgb="FFFCFCFF"/>
        <color rgb="FF63BE7B"/>
      </colorScale>
    </cfRule>
    <cfRule type="colorScale" priority="1131">
      <colorScale>
        <cfvo type="min"/>
        <cfvo type="max"/>
        <color rgb="FFFCFCFF"/>
        <color rgb="FF63BE7B"/>
      </colorScale>
    </cfRule>
    <cfRule type="colorScale" priority="1138">
      <colorScale>
        <cfvo type="min"/>
        <cfvo type="max"/>
        <color rgb="FFFCFCFF"/>
        <color rgb="FF63BE7B"/>
      </colorScale>
    </cfRule>
    <cfRule type="colorScale" priority="1158">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7">
      <colorScale>
        <cfvo type="min"/>
        <cfvo type="max"/>
        <color rgb="FFFCFCFF"/>
        <color rgb="FF63BE7B"/>
      </colorScale>
    </cfRule>
    <cfRule type="colorScale" priority="1222">
      <colorScale>
        <cfvo type="min"/>
        <cfvo type="max"/>
        <color rgb="FFFCFCFF"/>
        <color rgb="FF63BE7B"/>
      </colorScale>
    </cfRule>
    <cfRule type="colorScale" priority="1236">
      <colorScale>
        <cfvo type="min"/>
        <cfvo type="max"/>
        <color rgb="FFFCFCFF"/>
        <color rgb="FF63BE7B"/>
      </colorScale>
    </cfRule>
    <cfRule type="colorScale" priority="1267">
      <colorScale>
        <cfvo type="min"/>
        <cfvo type="max"/>
        <color rgb="FFFCFCFF"/>
        <color rgb="FF63BE7B"/>
      </colorScale>
    </cfRule>
    <cfRule type="colorScale" priority="1280">
      <colorScale>
        <cfvo type="min"/>
        <cfvo type="percentile" val="50"/>
        <cfvo type="max"/>
        <color rgb="FFF8696B"/>
        <color rgb="FFFCFCFF"/>
        <color rgb="FF63BE7B"/>
      </colorScale>
    </cfRule>
    <cfRule type="colorScale" priority="1281">
      <colorScale>
        <cfvo type="min"/>
        <cfvo type="max"/>
        <color rgb="FFFCFCFF"/>
        <color rgb="FF63BE7B"/>
      </colorScale>
    </cfRule>
    <cfRule type="colorScale" priority="1301">
      <colorScale>
        <cfvo type="min"/>
        <cfvo type="max"/>
        <color rgb="FFFCFCFF"/>
        <color rgb="FF63BE7B"/>
      </colorScale>
    </cfRule>
    <cfRule type="colorScale" priority="1330">
      <colorScale>
        <cfvo type="min"/>
        <cfvo type="percentile" val="50"/>
        <cfvo type="max"/>
        <color rgb="FFF8696B"/>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max"/>
        <color rgb="FFFCFCFF"/>
        <color rgb="FF63BE7B"/>
      </colorScale>
    </cfRule>
    <cfRule type="colorScale" priority="1336">
      <colorScale>
        <cfvo type="min"/>
        <cfvo type="percentile" val="50"/>
        <cfvo type="max"/>
        <color rgb="FFF8696B"/>
        <color rgb="FFFCFCFF"/>
        <color rgb="FF63BE7B"/>
      </colorScale>
    </cfRule>
    <cfRule type="colorScale" priority="1411">
      <colorScale>
        <cfvo type="min"/>
        <cfvo type="max"/>
        <color rgb="FFFFEF9C"/>
        <color rgb="FF63BE7B"/>
      </colorScale>
    </cfRule>
    <cfRule type="colorScale" priority="1431">
      <colorScale>
        <cfvo type="min"/>
        <cfvo type="max"/>
        <color rgb="FFFCFCFF"/>
        <color rgb="FF63BE7B"/>
      </colorScale>
    </cfRule>
    <cfRule type="colorScale" priority="1439">
      <colorScale>
        <cfvo type="min"/>
        <cfvo type="max"/>
        <color rgb="FFFCFCFF"/>
        <color rgb="FF63BE7B"/>
      </colorScale>
    </cfRule>
    <cfRule type="colorScale" priority="1447">
      <colorScale>
        <cfvo type="min"/>
        <cfvo type="max"/>
        <color rgb="FFFCFCFF"/>
        <color rgb="FF63BE7B"/>
      </colorScale>
    </cfRule>
    <cfRule type="colorScale" priority="1448">
      <colorScale>
        <cfvo type="min"/>
        <cfvo type="percentile" val="50"/>
        <cfvo type="max"/>
        <color rgb="FFF8696B"/>
        <color rgb="FFFCFCFF"/>
        <color rgb="FF63BE7B"/>
      </colorScale>
    </cfRule>
  </conditionalFormatting>
  <conditionalFormatting sqref="R2:S3">
    <cfRule type="colorScale" priority="24877">
      <colorScale>
        <cfvo type="min"/>
        <cfvo type="max"/>
        <color rgb="FFFFEF9C"/>
        <color rgb="FF63BE7B"/>
      </colorScale>
    </cfRule>
  </conditionalFormatting>
  <conditionalFormatting sqref="R2:S4 R6:S6">
    <cfRule type="colorScale" priority="24954">
      <colorScale>
        <cfvo type="min"/>
        <cfvo type="percentile" val="50"/>
        <cfvo type="max"/>
        <color rgb="FFF8696B"/>
        <color rgb="FFFCFCFF"/>
        <color rgb="FF63BE7B"/>
      </colorScale>
    </cfRule>
    <cfRule type="colorScale" priority="24955">
      <colorScale>
        <cfvo type="min"/>
        <cfvo type="max"/>
        <color rgb="FFFCFCFF"/>
        <color rgb="FF63BE7B"/>
      </colorScale>
    </cfRule>
    <cfRule type="colorScale" priority="24956">
      <colorScale>
        <cfvo type="min"/>
        <cfvo type="max"/>
        <color rgb="FFFCFCFF"/>
        <color rgb="FF63BE7B"/>
      </colorScale>
    </cfRule>
  </conditionalFormatting>
  <conditionalFormatting sqref="R2:S4 R6:S7">
    <cfRule type="colorScale" priority="25106">
      <colorScale>
        <cfvo type="min"/>
        <cfvo type="percentile" val="50"/>
        <cfvo type="max"/>
        <color rgb="FFF8696B"/>
        <color rgb="FFFCFCFF"/>
        <color rgb="FF63BE7B"/>
      </colorScale>
    </cfRule>
    <cfRule type="colorScale" priority="25107">
      <colorScale>
        <cfvo type="min"/>
        <cfvo type="max"/>
        <color rgb="FFFCFCFF"/>
        <color rgb="FF63BE7B"/>
      </colorScale>
    </cfRule>
  </conditionalFormatting>
  <conditionalFormatting sqref="R4:S4">
    <cfRule type="colorScale" priority="24368">
      <colorScale>
        <cfvo type="min"/>
        <cfvo type="max"/>
        <color rgb="FFFFEF9C"/>
        <color rgb="FF63BE7B"/>
      </colorScale>
    </cfRule>
    <cfRule type="colorScale" priority="24369">
      <colorScale>
        <cfvo type="min"/>
        <cfvo type="max"/>
        <color rgb="FFFFEF9C"/>
        <color rgb="FF63BE7B"/>
      </colorScale>
    </cfRule>
    <cfRule type="colorScale" priority="24370">
      <colorScale>
        <cfvo type="min"/>
        <cfvo type="percentile" val="50"/>
        <cfvo type="max"/>
        <color rgb="FFF8696B"/>
        <color rgb="FFFFEB84"/>
        <color rgb="FF63BE7B"/>
      </colorScale>
    </cfRule>
  </conditionalFormatting>
  <conditionalFormatting sqref="R6:S6">
    <cfRule type="colorScale" priority="24455">
      <colorScale>
        <cfvo type="min"/>
        <cfvo type="max"/>
        <color rgb="FFFFEF9C"/>
        <color rgb="FF63BE7B"/>
      </colorScale>
    </cfRule>
  </conditionalFormatting>
  <conditionalFormatting sqref="R7:S7">
    <cfRule type="colorScale" priority="24107">
      <colorScale>
        <cfvo type="min"/>
        <cfvo type="percentile" val="50"/>
        <cfvo type="max"/>
        <color rgb="FFF8696B"/>
        <color rgb="FFFCFCFF"/>
        <color rgb="FF63BE7B"/>
      </colorScale>
    </cfRule>
    <cfRule type="colorScale" priority="24108">
      <colorScale>
        <cfvo type="min"/>
        <cfvo type="max"/>
        <color rgb="FFFCFCFF"/>
        <color rgb="FF63BE7B"/>
      </colorScale>
    </cfRule>
    <cfRule type="colorScale" priority="24109">
      <colorScale>
        <cfvo type="min"/>
        <cfvo type="max"/>
        <color rgb="FFFFEF9C"/>
        <color rgb="FF63BE7B"/>
      </colorScale>
    </cfRule>
    <cfRule type="colorScale" priority="24110">
      <colorScale>
        <cfvo type="min"/>
        <cfvo type="max"/>
        <color rgb="FFFFEF9C"/>
        <color rgb="FF63BE7B"/>
      </colorScale>
    </cfRule>
    <cfRule type="colorScale" priority="24111">
      <colorScale>
        <cfvo type="min"/>
        <cfvo type="max"/>
        <color rgb="FFFCFCFF"/>
        <color rgb="FF63BE7B"/>
      </colorScale>
    </cfRule>
  </conditionalFormatting>
  <conditionalFormatting sqref="R19:S32 R9:S11 R16:S17 R13:S14">
    <cfRule type="colorScale" priority="1584">
      <colorScale>
        <cfvo type="min"/>
        <cfvo type="percentile" val="50"/>
        <cfvo type="max"/>
        <color rgb="FFF8696B"/>
        <color rgb="FFFCFCFF"/>
        <color rgb="FF63BE7B"/>
      </colorScale>
    </cfRule>
    <cfRule type="colorScale" priority="1585">
      <colorScale>
        <cfvo type="min"/>
        <cfvo type="max"/>
        <color rgb="FFFCFCFF"/>
        <color rgb="FF63BE7B"/>
      </colorScale>
    </cfRule>
    <cfRule type="colorScale" priority="1586">
      <colorScale>
        <cfvo type="min"/>
        <cfvo type="max"/>
        <color rgb="FFFFEF9C"/>
        <color rgb="FF63BE7B"/>
      </colorScale>
    </cfRule>
    <cfRule type="colorScale" priority="1587">
      <colorScale>
        <cfvo type="min"/>
        <cfvo type="max"/>
        <color rgb="FFFFEF9C"/>
        <color rgb="FF63BE7B"/>
      </colorScale>
    </cfRule>
    <cfRule type="colorScale" priority="1588">
      <colorScale>
        <cfvo type="min"/>
        <cfvo type="max"/>
        <color rgb="FFFCFCFF"/>
        <color rgb="FF63BE7B"/>
      </colorScale>
    </cfRule>
    <cfRule type="colorScale" priority="1594">
      <colorScale>
        <cfvo type="min"/>
        <cfvo type="percentile" val="50"/>
        <cfvo type="max"/>
        <color rgb="FFF8696B"/>
        <color rgb="FFFCFCFF"/>
        <color rgb="FF63BE7B"/>
      </colorScale>
    </cfRule>
    <cfRule type="colorScale" priority="1595">
      <colorScale>
        <cfvo type="min"/>
        <cfvo type="max"/>
        <color rgb="FFFCFCFF"/>
        <color rgb="FF63BE7B"/>
      </colorScale>
    </cfRule>
  </conditionalFormatting>
  <conditionalFormatting sqref="S2:S4 S6:S7 S9:S11">
    <cfRule type="colorScale" priority="1494">
      <colorScale>
        <cfvo type="min"/>
        <cfvo type="max"/>
        <color rgb="FFFCFCFF"/>
        <color rgb="FF63BE7B"/>
      </colorScale>
    </cfRule>
  </conditionalFormatting>
  <conditionalFormatting sqref="S16:S17 S2:S4 S6:S7 S9:S11 S13:S14">
    <cfRule type="colorScale" priority="1479">
      <colorScale>
        <cfvo type="min"/>
        <cfvo type="max"/>
        <color rgb="FFFCFCFF"/>
        <color rgb="FF63BE7B"/>
      </colorScale>
    </cfRule>
  </conditionalFormatting>
  <conditionalFormatting sqref="S5 S18">
    <cfRule type="colorScale" priority="1116">
      <colorScale>
        <cfvo type="min"/>
        <cfvo type="percentile" val="50"/>
        <cfvo type="max"/>
        <color rgb="FFF8696B"/>
        <color rgb="FFFCFCFF"/>
        <color rgb="FF63BE7B"/>
      </colorScale>
    </cfRule>
    <cfRule type="colorScale" priority="1130">
      <colorScale>
        <cfvo type="min"/>
        <cfvo type="percentile" val="50"/>
        <cfvo type="max"/>
        <color rgb="FFF8696B"/>
        <color rgb="FFFCFCFF"/>
        <color rgb="FF63BE7B"/>
      </colorScale>
    </cfRule>
    <cfRule type="colorScale" priority="1137">
      <colorScale>
        <cfvo type="min"/>
        <cfvo type="percentile" val="50"/>
        <cfvo type="max"/>
        <color rgb="FFF8696B"/>
        <color rgb="FFFCFCFF"/>
        <color rgb="FF63BE7B"/>
      </colorScale>
    </cfRule>
    <cfRule type="colorScale" priority="1152">
      <colorScale>
        <cfvo type="min"/>
        <cfvo type="percentile" val="50"/>
        <cfvo type="max"/>
        <color rgb="FFF8696B"/>
        <color rgb="FFFCFCFF"/>
        <color rgb="FF63BE7B"/>
      </colorScale>
    </cfRule>
    <cfRule type="colorScale" priority="1172">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29">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percentile" val="50"/>
        <cfvo type="max"/>
        <color rgb="FFF8696B"/>
        <color rgb="FFFCFCFF"/>
        <color rgb="FF63BE7B"/>
      </colorScale>
    </cfRule>
    <cfRule type="colorScale" priority="1243">
      <colorScale>
        <cfvo type="min"/>
        <cfvo type="max"/>
        <color rgb="FFFCFCFF"/>
        <color rgb="FF63BE7B"/>
      </colorScale>
    </cfRule>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percentile" val="50"/>
        <cfvo type="max"/>
        <color rgb="FFF8696B"/>
        <color rgb="FFFCFCFF"/>
        <color rgb="FF63BE7B"/>
      </colorScale>
    </cfRule>
    <cfRule type="colorScale" priority="1247">
      <colorScale>
        <cfvo type="min"/>
        <cfvo type="max"/>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386">
      <colorScale>
        <cfvo type="min"/>
        <cfvo type="max"/>
        <color rgb="FFFFEF9C"/>
        <color rgb="FF63BE7B"/>
      </colorScale>
    </cfRule>
    <cfRule type="colorScale" priority="1387">
      <colorScale>
        <cfvo type="min"/>
        <cfvo type="max"/>
        <color rgb="FFFCFCFF"/>
        <color rgb="FF63BE7B"/>
      </colorScale>
    </cfRule>
    <cfRule type="colorScale" priority="1388">
      <colorScale>
        <cfvo type="min"/>
        <cfvo type="max"/>
        <color rgb="FFFCFCFF"/>
        <color rgb="FF63BE7B"/>
      </colorScale>
    </cfRule>
  </conditionalFormatting>
  <conditionalFormatting sqref="S18:T18">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fRule type="colorScale" priority="1196">
      <colorScale>
        <cfvo type="min"/>
        <cfvo type="max"/>
        <color rgb="FFFCFCFF"/>
        <color rgb="FF63BE7B"/>
      </colorScale>
    </cfRule>
    <cfRule type="colorScale" priority="1198">
      <colorScale>
        <cfvo type="min"/>
        <cfvo type="max"/>
        <color rgb="FFFCFCFF"/>
        <color rgb="FF63BE7B"/>
      </colorScale>
    </cfRule>
    <cfRule type="colorScale" priority="1453">
      <colorScale>
        <cfvo type="min"/>
        <cfvo type="max"/>
        <color rgb="FFFCFCFF"/>
        <color rgb="FF63BE7B"/>
      </colorScale>
    </cfRule>
    <cfRule type="colorScale" priority="1454">
      <colorScale>
        <cfvo type="min"/>
        <cfvo type="percentile" val="50"/>
        <cfvo type="max"/>
        <color rgb="FFF8696B"/>
        <color rgb="FFFCFCFF"/>
        <color rgb="FF63BE7B"/>
      </colorScale>
    </cfRule>
  </conditionalFormatting>
  <conditionalFormatting sqref="T2:T3">
    <cfRule type="colorScale" priority="24879">
      <colorScale>
        <cfvo type="min"/>
        <cfvo type="max"/>
        <color rgb="FFFFEF9C"/>
        <color rgb="FF63BE7B"/>
      </colorScale>
    </cfRule>
  </conditionalFormatting>
  <conditionalFormatting sqref="T2:T4 T6">
    <cfRule type="colorScale" priority="24960">
      <colorScale>
        <cfvo type="min"/>
        <cfvo type="percentile" val="50"/>
        <cfvo type="max"/>
        <color rgb="FFF8696B"/>
        <color rgb="FFFCFCFF"/>
        <color rgb="FF63BE7B"/>
      </colorScale>
    </cfRule>
    <cfRule type="colorScale" priority="24961">
      <colorScale>
        <cfvo type="min"/>
        <cfvo type="max"/>
        <color rgb="FFFCFCFF"/>
        <color rgb="FF63BE7B"/>
      </colorScale>
    </cfRule>
    <cfRule type="colorScale" priority="24962">
      <colorScale>
        <cfvo type="min"/>
        <cfvo type="max"/>
        <color rgb="FFFCFCFF"/>
        <color rgb="FF63BE7B"/>
      </colorScale>
    </cfRule>
    <cfRule type="colorScale" priority="24963">
      <colorScale>
        <cfvo type="min"/>
        <cfvo type="max"/>
        <color rgb="FFFCFCFF"/>
        <color rgb="FF63BE7B"/>
      </colorScale>
    </cfRule>
  </conditionalFormatting>
  <conditionalFormatting sqref="T2:T4 T6:T7 T9:T11">
    <cfRule type="colorScale" priority="1493">
      <colorScale>
        <cfvo type="min"/>
        <cfvo type="max"/>
        <color rgb="FFFCFCFF"/>
        <color rgb="FF63BE7B"/>
      </colorScale>
    </cfRule>
  </conditionalFormatting>
  <conditionalFormatting sqref="T19:T32 T2:T4 T6:T7 T16:T17 T9:T11 T13:T14">
    <cfRule type="colorScale" priority="25110">
      <colorScale>
        <cfvo type="min"/>
        <cfvo type="percentile" val="50"/>
        <cfvo type="max"/>
        <color rgb="FFF8696B"/>
        <color rgb="FFFCFCFF"/>
        <color rgb="FF63BE7B"/>
      </colorScale>
    </cfRule>
    <cfRule type="colorScale" priority="25111">
      <colorScale>
        <cfvo type="min"/>
        <cfvo type="max"/>
        <color rgb="FFFCFCFF"/>
        <color rgb="FF63BE7B"/>
      </colorScale>
    </cfRule>
  </conditionalFormatting>
  <conditionalFormatting sqref="T16:T17 T2:T4 T6:T7 T9:T11 T13:T14">
    <cfRule type="colorScale" priority="1478">
      <colorScale>
        <cfvo type="min"/>
        <cfvo type="max"/>
        <color rgb="FFFCFCFF"/>
        <color rgb="FF63BE7B"/>
      </colorScale>
    </cfRule>
  </conditionalFormatting>
  <conditionalFormatting sqref="T4">
    <cfRule type="colorScale" priority="2004">
      <colorScale>
        <cfvo type="min"/>
        <cfvo type="max"/>
        <color rgb="FFFFEF9C"/>
        <color rgb="FF63BE7B"/>
      </colorScale>
    </cfRule>
    <cfRule type="colorScale" priority="2010">
      <colorScale>
        <cfvo type="min"/>
        <cfvo type="max"/>
        <color rgb="FFFFEF9C"/>
        <color rgb="FF63BE7B"/>
      </colorScale>
    </cfRule>
    <cfRule type="colorScale" priority="24371">
      <colorScale>
        <cfvo type="min"/>
        <cfvo type="max"/>
        <color rgb="FFFFEF9C"/>
        <color rgb="FF63BE7B"/>
      </colorScale>
    </cfRule>
    <cfRule type="colorScale" priority="24372">
      <colorScale>
        <cfvo type="min"/>
        <cfvo type="max"/>
        <color rgb="FFFFEF9C"/>
        <color rgb="FF63BE7B"/>
      </colorScale>
    </cfRule>
    <cfRule type="colorScale" priority="24373">
      <colorScale>
        <cfvo type="min"/>
        <cfvo type="percentile" val="50"/>
        <cfvo type="max"/>
        <color rgb="FFF8696B"/>
        <color rgb="FFFCFCFF"/>
        <color rgb="FF63BE7B"/>
      </colorScale>
    </cfRule>
  </conditionalFormatting>
  <conditionalFormatting sqref="T6">
    <cfRule type="colorScale" priority="24464">
      <colorScale>
        <cfvo type="min"/>
        <cfvo type="max"/>
        <color rgb="FFFFEF9C"/>
        <color rgb="FF63BE7B"/>
      </colorScale>
    </cfRule>
  </conditionalFormatting>
  <conditionalFormatting sqref="T19:T32 T7 T16:T17 T9:T11 T13:T14">
    <cfRule type="colorScale" priority="24114">
      <colorScale>
        <cfvo type="min"/>
        <cfvo type="percentile" val="50"/>
        <cfvo type="max"/>
        <color rgb="FFF8696B"/>
        <color rgb="FFFCFCFF"/>
        <color rgb="FF63BE7B"/>
      </colorScale>
    </cfRule>
    <cfRule type="colorScale" priority="24115">
      <colorScale>
        <cfvo type="min"/>
        <cfvo type="max"/>
        <color rgb="FFFCFCFF"/>
        <color rgb="FF63BE7B"/>
      </colorScale>
    </cfRule>
    <cfRule type="colorScale" priority="24116">
      <colorScale>
        <cfvo type="min"/>
        <cfvo type="max"/>
        <color rgb="FFFFEF9C"/>
        <color rgb="FF63BE7B"/>
      </colorScale>
    </cfRule>
    <cfRule type="colorScale" priority="24117">
      <colorScale>
        <cfvo type="min"/>
        <cfvo type="max"/>
        <color rgb="FFFFEF9C"/>
        <color rgb="FF63BE7B"/>
      </colorScale>
    </cfRule>
    <cfRule type="colorScale" priority="24118">
      <colorScale>
        <cfvo type="min"/>
        <cfvo type="max"/>
        <color rgb="FFFCFCFF"/>
        <color rgb="FF63BE7B"/>
      </colorScale>
    </cfRule>
    <cfRule type="colorScale" priority="24119">
      <colorScale>
        <cfvo type="min"/>
        <cfvo type="max"/>
        <color rgb="FFFCFCFF"/>
        <color rgb="FF63BE7B"/>
      </colorScale>
    </cfRule>
  </conditionalFormatting>
  <conditionalFormatting sqref="T5 T18">
    <cfRule type="colorScale" priority="1115">
      <colorScale>
        <cfvo type="min"/>
        <cfvo type="percentile" val="50"/>
        <cfvo type="max"/>
        <color rgb="FFF8696B"/>
        <color rgb="FFFCFCFF"/>
        <color rgb="FF63BE7B"/>
      </colorScale>
    </cfRule>
    <cfRule type="colorScale" priority="1129">
      <colorScale>
        <cfvo type="min"/>
        <cfvo type="percentile" val="50"/>
        <cfvo type="max"/>
        <color rgb="FFF8696B"/>
        <color rgb="FFFCFCFF"/>
        <color rgb="FF63BE7B"/>
      </colorScale>
    </cfRule>
    <cfRule type="colorScale" priority="1136">
      <colorScale>
        <cfvo type="min"/>
        <cfvo type="percentile" val="50"/>
        <cfvo type="max"/>
        <color rgb="FFF8696B"/>
        <color rgb="FFFCFCFF"/>
        <color rgb="FF63BE7B"/>
      </colorScale>
    </cfRule>
    <cfRule type="colorScale" priority="1157">
      <colorScale>
        <cfvo type="min"/>
        <cfvo type="percentile" val="50"/>
        <cfvo type="max"/>
        <color rgb="FFF8696B"/>
        <color rgb="FFFCFCFF"/>
        <color rgb="FF63BE7B"/>
      </colorScale>
    </cfRule>
    <cfRule type="colorScale" priority="1179">
      <colorScale>
        <cfvo type="min"/>
        <cfvo type="percentile" val="50"/>
        <cfvo type="max"/>
        <color rgb="FFF8696B"/>
        <color rgb="FFFCFCFF"/>
        <color rgb="FF63BE7B"/>
      </colorScale>
    </cfRule>
    <cfRule type="colorScale" priority="1221">
      <colorScale>
        <cfvo type="min"/>
        <cfvo type="percentile" val="50"/>
        <cfvo type="max"/>
        <color rgb="FFF8696B"/>
        <color rgb="FFFCFCFF"/>
        <color rgb="FF63BE7B"/>
      </colorScale>
    </cfRule>
    <cfRule type="colorScale" priority="1235">
      <colorScale>
        <cfvo type="min"/>
        <cfvo type="percentile" val="50"/>
        <cfvo type="max"/>
        <color rgb="FFF8696B"/>
        <color rgb="FFFCFCFF"/>
        <color rgb="FF63BE7B"/>
      </colorScale>
    </cfRule>
    <cfRule type="colorScale" priority="1266">
      <colorScale>
        <cfvo type="min"/>
        <cfvo type="percentile" val="50"/>
        <cfvo type="max"/>
        <color rgb="FFF8696B"/>
        <color rgb="FFFCFCFF"/>
        <color rgb="FF63BE7B"/>
      </colorScale>
    </cfRule>
    <cfRule type="colorScale" priority="1279">
      <colorScale>
        <cfvo type="min"/>
        <cfvo type="percentile" val="50"/>
        <cfvo type="max"/>
        <color rgb="FFF8696B"/>
        <color rgb="FFFCFCFF"/>
        <color rgb="FF63BE7B"/>
      </colorScale>
    </cfRule>
    <cfRule type="colorScale" priority="1300">
      <colorScale>
        <cfvo type="min"/>
        <cfvo type="max"/>
        <color rgb="FFFCFCFF"/>
        <color rgb="FF63BE7B"/>
      </colorScale>
    </cfRule>
    <cfRule type="colorScale" priority="1324">
      <colorScale>
        <cfvo type="min"/>
        <cfvo type="max"/>
        <color rgb="FFFCFCFF"/>
        <color rgb="FF63BE7B"/>
      </colorScale>
    </cfRule>
    <cfRule type="colorScale" priority="1325">
      <colorScale>
        <cfvo type="min"/>
        <cfvo type="percentile" val="50"/>
        <cfvo type="max"/>
        <color rgb="FFF8696B"/>
        <color rgb="FFFCFCFF"/>
        <color rgb="FF63BE7B"/>
      </colorScale>
    </cfRule>
    <cfRule type="colorScale" priority="1326">
      <colorScale>
        <cfvo type="min"/>
        <cfvo type="percentile" val="50"/>
        <cfvo type="max"/>
        <color rgb="FFF8696B"/>
        <color rgb="FFFCFCFF"/>
        <color rgb="FF63BE7B"/>
      </colorScale>
    </cfRule>
    <cfRule type="colorScale" priority="1327">
      <colorScale>
        <cfvo type="min"/>
        <cfvo type="max"/>
        <color rgb="FFFCFCFF"/>
        <color rgb="FF63BE7B"/>
      </colorScale>
    </cfRule>
    <cfRule type="colorScale" priority="1328">
      <colorScale>
        <cfvo type="min"/>
        <cfvo type="max"/>
        <color rgb="FFFCFCFF"/>
        <color rgb="FF63BE7B"/>
      </colorScale>
    </cfRule>
    <cfRule type="colorScale" priority="1329">
      <colorScale>
        <cfvo type="min"/>
        <cfvo type="max"/>
        <color rgb="FFFCFCFF"/>
        <color rgb="FF63BE7B"/>
      </colorScale>
    </cfRule>
    <cfRule type="colorScale" priority="1410">
      <colorScale>
        <cfvo type="min"/>
        <cfvo type="max"/>
        <color rgb="FFFFEF9C"/>
        <color rgb="FF63BE7B"/>
      </colorScale>
    </cfRule>
    <cfRule type="colorScale" priority="1430">
      <colorScale>
        <cfvo type="min"/>
        <cfvo type="max"/>
        <color rgb="FFFCFCFF"/>
        <color rgb="FF63BE7B"/>
      </colorScale>
    </cfRule>
    <cfRule type="colorScale" priority="1438">
      <colorScale>
        <cfvo type="min"/>
        <cfvo type="max"/>
        <color rgb="FFFCFCFF"/>
        <color rgb="FF63BE7B"/>
      </colorScale>
    </cfRule>
  </conditionalFormatting>
  <conditionalFormatting sqref="U2:U3 W2:W3">
    <cfRule type="colorScale" priority="24881">
      <colorScale>
        <cfvo type="min"/>
        <cfvo type="max"/>
        <color rgb="FFFFEF9C"/>
        <color rgb="FF63BE7B"/>
      </colorScale>
    </cfRule>
  </conditionalFormatting>
  <conditionalFormatting sqref="U2:U4 U6 W2:W4 W6">
    <cfRule type="colorScale" priority="2300">
      <colorScale>
        <cfvo type="min"/>
        <cfvo type="max"/>
        <color rgb="FFFFEF9C"/>
        <color rgb="FF63BE7B"/>
      </colorScale>
    </cfRule>
  </conditionalFormatting>
  <conditionalFormatting sqref="U2:U4 U6">
    <cfRule type="colorScale" priority="24968">
      <colorScale>
        <cfvo type="min"/>
        <cfvo type="percentile" val="50"/>
        <cfvo type="max"/>
        <color rgb="FFF8696B"/>
        <color rgb="FFFCFCFF"/>
        <color rgb="FF63BE7B"/>
      </colorScale>
    </cfRule>
    <cfRule type="colorScale" priority="24969">
      <colorScale>
        <cfvo type="min"/>
        <cfvo type="max"/>
        <color rgb="FFFCFCFF"/>
        <color rgb="FF63BE7B"/>
      </colorScale>
    </cfRule>
  </conditionalFormatting>
  <conditionalFormatting sqref="U2:U4 U6:U7 U9:U11">
    <cfRule type="colorScale" priority="1492">
      <colorScale>
        <cfvo type="min"/>
        <cfvo type="max"/>
        <color rgb="FFFCFCFF"/>
        <color rgb="FF63BE7B"/>
      </colorScale>
    </cfRule>
  </conditionalFormatting>
  <conditionalFormatting sqref="U19:U32 U2:U4 U6:U7 U16:U17 U9:U11 U13:U14">
    <cfRule type="colorScale" priority="24912">
      <colorScale>
        <cfvo type="min"/>
        <cfvo type="percentile" val="50"/>
        <cfvo type="max"/>
        <color rgb="FFF8696B"/>
        <color rgb="FFFCFCFF"/>
        <color rgb="FF63BE7B"/>
      </colorScale>
    </cfRule>
    <cfRule type="colorScale" priority="24913">
      <colorScale>
        <cfvo type="min"/>
        <cfvo type="max"/>
        <color rgb="FFFCFCFF"/>
        <color rgb="FF63BE7B"/>
      </colorScale>
    </cfRule>
  </conditionalFormatting>
  <conditionalFormatting sqref="U16:U17 U2:U4 U6:U7 U9:U11 U13:U14">
    <cfRule type="colorScale" priority="1474">
      <colorScale>
        <cfvo type="min"/>
        <cfvo type="percentile" val="50"/>
        <cfvo type="max"/>
        <color rgb="FFF8696B"/>
        <color rgb="FFFCFCFF"/>
        <color rgb="FF63BE7B"/>
      </colorScale>
    </cfRule>
    <cfRule type="colorScale" priority="1477">
      <colorScale>
        <cfvo type="min"/>
        <cfvo type="max"/>
        <color rgb="FFFCFCFF"/>
        <color rgb="FF63BE7B"/>
      </colorScale>
    </cfRule>
  </conditionalFormatting>
  <conditionalFormatting sqref="U6 W6">
    <cfRule type="colorScale" priority="24383">
      <colorScale>
        <cfvo type="min"/>
        <cfvo type="max"/>
        <color rgb="FFFFEF9C"/>
        <color rgb="FF63BE7B"/>
      </colorScale>
    </cfRule>
  </conditionalFormatting>
  <conditionalFormatting sqref="U19:U32 U7 U16:U17 U9:U11 U13:U14">
    <cfRule type="colorScale" priority="24122">
      <colorScale>
        <cfvo type="min"/>
        <cfvo type="percentile" val="50"/>
        <cfvo type="max"/>
        <color rgb="FFF8696B"/>
        <color rgb="FFFCFCFF"/>
        <color rgb="FF63BE7B"/>
      </colorScale>
    </cfRule>
    <cfRule type="colorScale" priority="24123">
      <colorScale>
        <cfvo type="min"/>
        <cfvo type="max"/>
        <color rgb="FFFCFCFF"/>
        <color rgb="FF63BE7B"/>
      </colorScale>
    </cfRule>
  </conditionalFormatting>
  <conditionalFormatting sqref="W19:W32 U9:U11 W9:W11 U19:U32 W16:W17 U16:U17 W13:W14 U13:U14">
    <cfRule type="colorScale" priority="1589">
      <colorScale>
        <cfvo type="min"/>
        <cfvo type="max"/>
        <color rgb="FFFFEF9C"/>
        <color rgb="FF63BE7B"/>
      </colorScale>
    </cfRule>
    <cfRule type="colorScale" priority="1590">
      <colorScale>
        <cfvo type="min"/>
        <cfvo type="max"/>
        <color rgb="FFFFEF9C"/>
        <color rgb="FF63BE7B"/>
      </colorScale>
    </cfRule>
    <cfRule type="colorScale" priority="1591">
      <colorScale>
        <cfvo type="min"/>
        <cfvo type="max"/>
        <color rgb="FFFFEF9C"/>
        <color rgb="FF63BE7B"/>
      </colorScale>
    </cfRule>
  </conditionalFormatting>
  <conditionalFormatting sqref="U18 U5">
    <cfRule type="colorScale" priority="1114">
      <colorScale>
        <cfvo type="min"/>
        <cfvo type="percentile" val="50"/>
        <cfvo type="max"/>
        <color rgb="FFF8696B"/>
        <color rgb="FFFCFCFF"/>
        <color rgb="FF63BE7B"/>
      </colorScale>
    </cfRule>
    <cfRule type="colorScale" priority="1128">
      <colorScale>
        <cfvo type="min"/>
        <cfvo type="percentile" val="50"/>
        <cfvo type="max"/>
        <color rgb="FFF8696B"/>
        <color rgb="FFFCFCFF"/>
        <color rgb="FF63BE7B"/>
      </colorScale>
    </cfRule>
    <cfRule type="colorScale" priority="1135">
      <colorScale>
        <cfvo type="min"/>
        <cfvo type="percentile" val="50"/>
        <cfvo type="max"/>
        <color rgb="FFF8696B"/>
        <color rgb="FFFCFCFF"/>
        <color rgb="FF63BE7B"/>
      </colorScale>
    </cfRule>
    <cfRule type="colorScale" priority="1151">
      <colorScale>
        <cfvo type="min"/>
        <cfvo type="percentile" val="50"/>
        <cfvo type="max"/>
        <color rgb="FFF8696B"/>
        <color rgb="FFFCFCFF"/>
        <color rgb="FF63BE7B"/>
      </colorScale>
    </cfRule>
    <cfRule type="colorScale" priority="1178">
      <colorScale>
        <cfvo type="min"/>
        <cfvo type="percentile" val="50"/>
        <cfvo type="max"/>
        <color rgb="FFF8696B"/>
        <color rgb="FFFCFCFF"/>
        <color rgb="FF63BE7B"/>
      </colorScale>
    </cfRule>
    <cfRule type="colorScale" priority="1201">
      <colorScale>
        <cfvo type="min"/>
        <cfvo type="percentile" val="50"/>
        <cfvo type="max"/>
        <color rgb="FFF8696B"/>
        <color rgb="FFFCFCFF"/>
        <color rgb="FF63BE7B"/>
      </colorScale>
    </cfRule>
    <cfRule type="colorScale" priority="1220">
      <colorScale>
        <cfvo type="min"/>
        <cfvo type="percentile" val="50"/>
        <cfvo type="max"/>
        <color rgb="FFF8696B"/>
        <color rgb="FFFCFCFF"/>
        <color rgb="FF63BE7B"/>
      </colorScale>
    </cfRule>
    <cfRule type="colorScale" priority="1234">
      <colorScale>
        <cfvo type="min"/>
        <cfvo type="percentile" val="50"/>
        <cfvo type="max"/>
        <color rgb="FFF8696B"/>
        <color rgb="FFFCFCFF"/>
        <color rgb="FF63BE7B"/>
      </colorScale>
    </cfRule>
    <cfRule type="colorScale" priority="1278">
      <colorScale>
        <cfvo type="min"/>
        <cfvo type="percentile" val="50"/>
        <cfvo type="max"/>
        <color rgb="FFF8696B"/>
        <color rgb="FFFCFCFF"/>
        <color rgb="FF63BE7B"/>
      </colorScale>
    </cfRule>
    <cfRule type="colorScale" priority="1295">
      <colorScale>
        <cfvo type="min"/>
        <cfvo type="percentile" val="50"/>
        <cfvo type="max"/>
        <color rgb="FFF8696B"/>
        <color rgb="FFFCFCFF"/>
        <color rgb="FF63BE7B"/>
      </colorScale>
    </cfRule>
    <cfRule type="colorScale" priority="1299">
      <colorScale>
        <cfvo type="min"/>
        <cfvo type="max"/>
        <color rgb="FFFCFCFF"/>
        <color rgb="FF63BE7B"/>
      </colorScale>
    </cfRule>
    <cfRule type="colorScale" priority="1320">
      <colorScale>
        <cfvo type="min"/>
        <cfvo type="max"/>
        <color rgb="FFFCFCFF"/>
        <color rgb="FF63BE7B"/>
      </colorScale>
    </cfRule>
    <cfRule type="colorScale" priority="1321">
      <colorScale>
        <cfvo type="min"/>
        <cfvo type="percentile" val="50"/>
        <cfvo type="max"/>
        <color rgb="FFF8696B"/>
        <color rgb="FFFCFCFF"/>
        <color rgb="FF63BE7B"/>
      </colorScale>
    </cfRule>
    <cfRule type="colorScale" priority="1322">
      <colorScale>
        <cfvo type="min"/>
        <cfvo type="percentile" val="50"/>
        <cfvo type="max"/>
        <color rgb="FFF8696B"/>
        <color rgb="FFFCFCFF"/>
        <color rgb="FF63BE7B"/>
      </colorScale>
    </cfRule>
    <cfRule type="colorScale" priority="1323">
      <colorScale>
        <cfvo type="min"/>
        <cfvo type="max"/>
        <color rgb="FFFCFCFF"/>
        <color rgb="FF63BE7B"/>
      </colorScale>
    </cfRule>
    <cfRule type="colorScale" priority="1429">
      <colorScale>
        <cfvo type="min"/>
        <cfvo type="percentile" val="50"/>
        <cfvo type="max"/>
        <color rgb="FFF8696B"/>
        <color rgb="FFFCFCFF"/>
        <color rgb="FF63BE7B"/>
      </colorScale>
    </cfRule>
    <cfRule type="colorScale" priority="1459">
      <colorScale>
        <cfvo type="min"/>
        <cfvo type="percentile" val="50"/>
        <cfvo type="max"/>
        <color rgb="FFF8696B"/>
        <color rgb="FFFCFCFF"/>
        <color rgb="FF63BE7B"/>
      </colorScale>
    </cfRule>
    <cfRule type="colorScale" priority="1467">
      <colorScale>
        <cfvo type="min"/>
        <cfvo type="percentile" val="50"/>
        <cfvo type="max"/>
        <color rgb="FFF8696B"/>
        <color rgb="FFFCFCFF"/>
        <color rgb="FF63BE7B"/>
      </colorScale>
    </cfRule>
  </conditionalFormatting>
  <conditionalFormatting sqref="U18:W18">
    <cfRule type="colorScale" priority="1384">
      <colorScale>
        <cfvo type="min"/>
        <cfvo type="max"/>
        <color rgb="FFFFEF9C"/>
        <color rgb="FF63BE7B"/>
      </colorScale>
    </cfRule>
    <cfRule type="colorScale" priority="1385">
      <colorScale>
        <cfvo type="min"/>
        <cfvo type="max"/>
        <color rgb="FFFFEF9C"/>
        <color rgb="FF63BE7B"/>
      </colorScale>
    </cfRule>
  </conditionalFormatting>
  <conditionalFormatting sqref="V2">
    <cfRule type="colorScale" priority="1516">
      <colorScale>
        <cfvo type="min"/>
        <cfvo type="max"/>
        <color rgb="FFFFEF9C"/>
        <color rgb="FF63BE7B"/>
      </colorScale>
    </cfRule>
  </conditionalFormatting>
  <conditionalFormatting sqref="V2:V4 V19 V6:V7 V16:V17 V9:V11 V13:V14">
    <cfRule type="colorScale" priority="1512">
      <colorScale>
        <cfvo type="min"/>
        <cfvo type="percentile" val="50"/>
        <cfvo type="max"/>
        <color rgb="FF63BE7B"/>
        <color rgb="FFFCFCFF"/>
        <color rgb="FFF8696B"/>
      </colorScale>
    </cfRule>
    <cfRule type="colorScale" priority="1513">
      <colorScale>
        <cfvo type="min"/>
        <cfvo type="percentile" val="50"/>
        <cfvo type="max"/>
        <color rgb="FF63BE7B"/>
        <color rgb="FFFCFCFF"/>
        <color rgb="FFF8696B"/>
      </colorScale>
    </cfRule>
    <cfRule type="colorScale" priority="1514">
      <colorScale>
        <cfvo type="min"/>
        <cfvo type="max"/>
        <color rgb="FF63BE7B"/>
        <color rgb="FFFCFCFF"/>
      </colorScale>
    </cfRule>
    <cfRule type="colorScale" priority="1515">
      <colorScale>
        <cfvo type="min"/>
        <cfvo type="percentile" val="50"/>
        <cfvo type="max"/>
        <color rgb="FF63BE7B"/>
        <color rgb="FFFCFCFF"/>
        <color rgb="FFF8696B"/>
      </colorScale>
    </cfRule>
    <cfRule type="colorScale" priority="1535">
      <colorScale>
        <cfvo type="min"/>
        <cfvo type="max"/>
        <color rgb="FFFFEF9C"/>
        <color rgb="FF63BE7B"/>
      </colorScale>
    </cfRule>
    <cfRule type="colorScale" priority="1536">
      <colorScale>
        <cfvo type="min"/>
        <cfvo type="max"/>
        <color rgb="FFFFEF9C"/>
        <color rgb="FF63BE7B"/>
      </colorScale>
    </cfRule>
    <cfRule type="colorScale" priority="1537">
      <colorScale>
        <cfvo type="min"/>
        <cfvo type="max"/>
        <color rgb="FFFFEF9C"/>
        <color rgb="FF63BE7B"/>
      </colorScale>
    </cfRule>
  </conditionalFormatting>
  <conditionalFormatting sqref="V16:V17 V2:V4 V6:V7 V9:V11 V13:V14">
    <cfRule type="colorScale" priority="1476">
      <colorScale>
        <cfvo type="min"/>
        <cfvo type="percentile" val="50"/>
        <cfvo type="max"/>
        <color rgb="FF63BE7B"/>
        <color rgb="FFFCFCFF"/>
        <color rgb="FFF8696B"/>
      </colorScale>
    </cfRule>
  </conditionalFormatting>
  <conditionalFormatting sqref="V3">
    <cfRule type="colorScale" priority="1517">
      <colorScale>
        <cfvo type="min"/>
        <cfvo type="max"/>
        <color rgb="FFFFEF9C"/>
        <color rgb="FF63BE7B"/>
      </colorScale>
    </cfRule>
    <cfRule type="colorScale" priority="1518">
      <colorScale>
        <cfvo type="min"/>
        <cfvo type="max"/>
        <color rgb="FFFFEF9C"/>
        <color rgb="FF63BE7B"/>
      </colorScale>
    </cfRule>
    <cfRule type="colorScale" priority="1519">
      <colorScale>
        <cfvo type="min"/>
        <cfvo type="max"/>
        <color rgb="FFFFEF9C"/>
        <color rgb="FF63BE7B"/>
      </colorScale>
    </cfRule>
  </conditionalFormatting>
  <conditionalFormatting sqref="V3:V4 V19 V6:V7 V16:V17 V9:V11 V13:V14">
    <cfRule type="colorScale" priority="1511">
      <colorScale>
        <cfvo type="min"/>
        <cfvo type="max"/>
        <color rgb="FFFFEF9C"/>
        <color rgb="FF63BE7B"/>
      </colorScale>
    </cfRule>
  </conditionalFormatting>
  <conditionalFormatting sqref="V4">
    <cfRule type="colorScale" priority="1520">
      <colorScale>
        <cfvo type="min"/>
        <cfvo type="max"/>
        <color rgb="FFFFEF9C"/>
        <color rgb="FF63BE7B"/>
      </colorScale>
    </cfRule>
  </conditionalFormatting>
  <conditionalFormatting sqref="V6">
    <cfRule type="colorScale" priority="1523">
      <colorScale>
        <cfvo type="min"/>
        <cfvo type="max"/>
        <color rgb="FFFFEF9C"/>
        <color rgb="FF63BE7B"/>
      </colorScale>
    </cfRule>
  </conditionalFormatting>
  <conditionalFormatting sqref="V7">
    <cfRule type="colorScale" priority="1538">
      <colorScale>
        <cfvo type="min"/>
        <cfvo type="max"/>
        <color rgb="FFFFEF9C"/>
        <color rgb="FF63BE7B"/>
      </colorScale>
    </cfRule>
    <cfRule type="colorScale" priority="1539">
      <colorScale>
        <cfvo type="min"/>
        <cfvo type="max"/>
        <color rgb="FFFFEF9C"/>
        <color rgb="FF63BE7B"/>
      </colorScale>
    </cfRule>
    <cfRule type="colorScale" priority="1540">
      <colorScale>
        <cfvo type="min"/>
        <cfvo type="percentile" val="50"/>
        <cfvo type="max"/>
        <color rgb="FFF8696B"/>
        <color rgb="FFFFEB84"/>
        <color rgb="FF63BE7B"/>
      </colorScale>
    </cfRule>
    <cfRule type="colorScale" priority="1541">
      <colorScale>
        <cfvo type="min"/>
        <cfvo type="percentile" val="50"/>
        <cfvo type="max"/>
        <color rgb="FFF8696B"/>
        <color rgb="FFFFEB84"/>
        <color rgb="FF63BE7B"/>
      </colorScale>
    </cfRule>
  </conditionalFormatting>
  <conditionalFormatting sqref="V9">
    <cfRule type="colorScale" priority="1543">
      <colorScale>
        <cfvo type="min"/>
        <cfvo type="max"/>
        <color rgb="FFFFEF9C"/>
        <color rgb="FF63BE7B"/>
      </colorScale>
    </cfRule>
    <cfRule type="colorScale" priority="1544">
      <colorScale>
        <cfvo type="min"/>
        <cfvo type="percentile" val="50"/>
        <cfvo type="max"/>
        <color rgb="FFF8696B"/>
        <color rgb="FFFFEB84"/>
        <color rgb="FF63BE7B"/>
      </colorScale>
    </cfRule>
  </conditionalFormatting>
  <conditionalFormatting sqref="V10">
    <cfRule type="colorScale" priority="1548">
      <colorScale>
        <cfvo type="min"/>
        <cfvo type="max"/>
        <color rgb="FFFFEF9C"/>
        <color rgb="FF63BE7B"/>
      </colorScale>
    </cfRule>
    <cfRule type="colorScale" priority="1549">
      <colorScale>
        <cfvo type="min"/>
        <cfvo type="percentile" val="50"/>
        <cfvo type="max"/>
        <color rgb="FFF8696B"/>
        <color rgb="FFFFEB84"/>
        <color rgb="FF63BE7B"/>
      </colorScale>
    </cfRule>
    <cfRule type="colorScale" priority="1550">
      <colorScale>
        <cfvo type="min"/>
        <cfvo type="percentile" val="50"/>
        <cfvo type="max"/>
        <color rgb="FFF8696B"/>
        <color rgb="FFFFEB84"/>
        <color rgb="FF63BE7B"/>
      </colorScale>
    </cfRule>
  </conditionalFormatting>
  <conditionalFormatting sqref="V11">
    <cfRule type="colorScale" priority="1551">
      <colorScale>
        <cfvo type="min"/>
        <cfvo type="max"/>
        <color rgb="FFFFEF9C"/>
        <color rgb="FF63BE7B"/>
      </colorScale>
    </cfRule>
    <cfRule type="colorScale" priority="1552">
      <colorScale>
        <cfvo type="min"/>
        <cfvo type="percentile" val="50"/>
        <cfvo type="max"/>
        <color rgb="FFF8696B"/>
        <color rgb="FFFFEB84"/>
        <color rgb="FF63BE7B"/>
      </colorScale>
    </cfRule>
  </conditionalFormatting>
  <conditionalFormatting sqref="V13">
    <cfRule type="colorScale" priority="1555">
      <colorScale>
        <cfvo type="min"/>
        <cfvo type="max"/>
        <color rgb="FFFFEF9C"/>
        <color rgb="FF63BE7B"/>
      </colorScale>
    </cfRule>
    <cfRule type="colorScale" priority="1556">
      <colorScale>
        <cfvo type="min"/>
        <cfvo type="percentile" val="50"/>
        <cfvo type="max"/>
        <color rgb="FFF8696B"/>
        <color rgb="FFFFEB84"/>
        <color rgb="FF63BE7B"/>
      </colorScale>
    </cfRule>
    <cfRule type="colorScale" priority="1557">
      <colorScale>
        <cfvo type="min"/>
        <cfvo type="percentile" val="50"/>
        <cfvo type="max"/>
        <color rgb="FFF8696B"/>
        <color rgb="FFFFEB84"/>
        <color rgb="FF63BE7B"/>
      </colorScale>
    </cfRule>
  </conditionalFormatting>
  <conditionalFormatting sqref="V16">
    <cfRule type="colorScale" priority="1526">
      <colorScale>
        <cfvo type="min"/>
        <cfvo type="max"/>
        <color rgb="FFFFEF9C"/>
        <color rgb="FF63BE7B"/>
      </colorScale>
    </cfRule>
    <cfRule type="colorScale" priority="1527">
      <colorScale>
        <cfvo type="min"/>
        <cfvo type="max"/>
        <color rgb="FFFFEF9C"/>
        <color rgb="FF63BE7B"/>
      </colorScale>
    </cfRule>
    <cfRule type="colorScale" priority="1528">
      <colorScale>
        <cfvo type="min"/>
        <cfvo type="max"/>
        <color rgb="FFFFEF9C"/>
        <color rgb="FF63BE7B"/>
      </colorScale>
    </cfRule>
  </conditionalFormatting>
  <conditionalFormatting sqref="V16:V17">
    <cfRule type="colorScale" priority="1566">
      <colorScale>
        <cfvo type="min"/>
        <cfvo type="max"/>
        <color rgb="FFFFEF9C"/>
        <color rgb="FF63BE7B"/>
      </colorScale>
    </cfRule>
  </conditionalFormatting>
  <conditionalFormatting sqref="V17">
    <cfRule type="colorScale" priority="1529">
      <colorScale>
        <cfvo type="min"/>
        <cfvo type="max"/>
        <color rgb="FFFFEF9C"/>
        <color rgb="FF63BE7B"/>
      </colorScale>
    </cfRule>
    <cfRule type="colorScale" priority="1530">
      <colorScale>
        <cfvo type="min"/>
        <cfvo type="max"/>
        <color rgb="FFFFEF9C"/>
        <color rgb="FF63BE7B"/>
      </colorScale>
    </cfRule>
    <cfRule type="colorScale" priority="1531">
      <colorScale>
        <cfvo type="min"/>
        <cfvo type="max"/>
        <color rgb="FFFFEF9C"/>
        <color rgb="FF63BE7B"/>
      </colorScale>
    </cfRule>
  </conditionalFormatting>
  <conditionalFormatting sqref="V18 V5">
    <cfRule type="colorScale" priority="1113">
      <colorScale>
        <cfvo type="min"/>
        <cfvo type="percentile" val="50"/>
        <cfvo type="max"/>
        <color rgb="FF63BE7B"/>
        <color rgb="FFFCFCFF"/>
        <color rgb="FFF8696B"/>
      </colorScale>
    </cfRule>
    <cfRule type="colorScale" priority="1127">
      <colorScale>
        <cfvo type="min"/>
        <cfvo type="percentile" val="50"/>
        <cfvo type="max"/>
        <color rgb="FF63BE7B"/>
        <color rgb="FFFCFCFF"/>
        <color rgb="FFF8696B"/>
      </colorScale>
    </cfRule>
    <cfRule type="colorScale" priority="1134">
      <colorScale>
        <cfvo type="min"/>
        <cfvo type="percentile" val="50"/>
        <cfvo type="max"/>
        <color rgb="FF63BE7B"/>
        <color rgb="FFFCFCFF"/>
        <color rgb="FFF8696B"/>
      </colorScale>
    </cfRule>
    <cfRule type="colorScale" priority="1156">
      <colorScale>
        <cfvo type="min"/>
        <cfvo type="percentile" val="50"/>
        <cfvo type="max"/>
        <color rgb="FF63BE7B"/>
        <color rgb="FFFCFCFF"/>
        <color rgb="FFF8696B"/>
      </colorScale>
    </cfRule>
    <cfRule type="colorScale" priority="1177">
      <colorScale>
        <cfvo type="min"/>
        <cfvo type="percentile" val="50"/>
        <cfvo type="max"/>
        <color rgb="FF63BE7B"/>
        <color rgb="FFFCFCFF"/>
        <color rgb="FFF8696B"/>
      </colorScale>
    </cfRule>
    <cfRule type="colorScale" priority="1200">
      <colorScale>
        <cfvo type="min"/>
        <cfvo type="percentile" val="50"/>
        <cfvo type="max"/>
        <color rgb="FF63BE7B"/>
        <color rgb="FFFCFCFF"/>
        <color rgb="FFF8696B"/>
      </colorScale>
    </cfRule>
    <cfRule type="colorScale" priority="1219">
      <colorScale>
        <cfvo type="min"/>
        <cfvo type="percentile" val="50"/>
        <cfvo type="max"/>
        <color rgb="FF63BE7B"/>
        <color rgb="FFFCFCFF"/>
        <color rgb="FFF8696B"/>
      </colorScale>
    </cfRule>
    <cfRule type="colorScale" priority="1233">
      <colorScale>
        <cfvo type="min"/>
        <cfvo type="percentile" val="50"/>
        <cfvo type="max"/>
        <color rgb="FF63BE7B"/>
        <color rgb="FFFCFCFF"/>
        <color rgb="FFF8696B"/>
      </colorScale>
    </cfRule>
    <cfRule type="colorScale" priority="1265">
      <colorScale>
        <cfvo type="min"/>
        <cfvo type="percentile" val="50"/>
        <cfvo type="max"/>
        <color rgb="FF63BE7B"/>
        <color rgb="FFFCFCFF"/>
        <color rgb="FFF8696B"/>
      </colorScale>
    </cfRule>
    <cfRule type="colorScale" priority="1277">
      <colorScale>
        <cfvo type="min"/>
        <cfvo type="percentile" val="50"/>
        <cfvo type="max"/>
        <color rgb="FF63BE7B"/>
        <color rgb="FFFCFCFF"/>
        <color rgb="FFF8696B"/>
      </colorScale>
    </cfRule>
    <cfRule type="colorScale" priority="129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fRule type="colorScale" priority="1311">
      <colorScale>
        <cfvo type="min"/>
        <cfvo type="max"/>
        <color rgb="FF63BE7B"/>
        <color rgb="FFFCFCFF"/>
      </colorScale>
    </cfRule>
    <cfRule type="colorScale" priority="1312">
      <colorScale>
        <cfvo type="min"/>
        <cfvo type="percentile" val="50"/>
        <cfvo type="max"/>
        <color rgb="FF63BE7B"/>
        <color rgb="FFFCFCFF"/>
        <color rgb="FFF8696B"/>
      </colorScale>
    </cfRule>
    <cfRule type="colorScale" priority="1428">
      <colorScale>
        <cfvo type="min"/>
        <cfvo type="percentile" val="50"/>
        <cfvo type="max"/>
        <color rgb="FF63BE7B"/>
        <color rgb="FFFCFCFF"/>
        <color rgb="FFF8696B"/>
      </colorScale>
    </cfRule>
    <cfRule type="colorScale" priority="1458">
      <colorScale>
        <cfvo type="min"/>
        <cfvo type="percentile" val="50"/>
        <cfvo type="max"/>
        <color rgb="FF63BE7B"/>
        <color rgb="FFFCFCFF"/>
        <color rgb="FFF8696B"/>
      </colorScale>
    </cfRule>
    <cfRule type="colorScale" priority="1466">
      <colorScale>
        <cfvo type="min"/>
        <cfvo type="percentile" val="50"/>
        <cfvo type="max"/>
        <color rgb="FF63BE7B"/>
        <color rgb="FFFCFCFF"/>
        <color rgb="FFF8696B"/>
      </colorScale>
    </cfRule>
  </conditionalFormatting>
  <conditionalFormatting sqref="V19">
    <cfRule type="colorScale" priority="1534">
      <colorScale>
        <cfvo type="min"/>
        <cfvo type="max"/>
        <color rgb="FFFFEF9C"/>
        <color rgb="FF63BE7B"/>
      </colorScale>
    </cfRule>
    <cfRule type="colorScale" priority="1569">
      <colorScale>
        <cfvo type="min"/>
        <cfvo type="max"/>
        <color rgb="FFFFEF9C"/>
        <color rgb="FF63BE7B"/>
      </colorScale>
    </cfRule>
    <cfRule type="colorScale" priority="1570">
      <colorScale>
        <cfvo type="min"/>
        <cfvo type="max"/>
        <color rgb="FFFFEF9C"/>
        <color rgb="FF63BE7B"/>
      </colorScale>
    </cfRule>
    <cfRule type="colorScale" priority="1571">
      <colorScale>
        <cfvo type="min"/>
        <cfvo type="percentile" val="50"/>
        <cfvo type="max"/>
        <color rgb="FF63BE7B"/>
        <color rgb="FFFCFCFF"/>
        <color rgb="FFF8696B"/>
      </colorScale>
    </cfRule>
    <cfRule type="colorScale" priority="1572">
      <colorScale>
        <cfvo type="min"/>
        <cfvo type="max"/>
        <color rgb="FF63BE7B"/>
        <color rgb="FFFCFCFF"/>
      </colorScale>
    </cfRule>
    <cfRule type="colorScale" priority="1573">
      <colorScale>
        <cfvo type="min"/>
        <cfvo type="percentile" val="50"/>
        <cfvo type="max"/>
        <color rgb="FF63BE7B"/>
        <color rgb="FFFCFCFF"/>
        <color rgb="FFF8696B"/>
      </colorScale>
    </cfRule>
    <cfRule type="colorScale" priority="1574">
      <colorScale>
        <cfvo type="min"/>
        <cfvo type="max"/>
        <color rgb="FF63BE7B"/>
        <color rgb="FFFCFCFF"/>
      </colorScale>
    </cfRule>
    <cfRule type="colorScale" priority="1575">
      <colorScale>
        <cfvo type="min"/>
        <cfvo type="percentile" val="50"/>
        <cfvo type="max"/>
        <color rgb="FF63BE7B"/>
        <color rgb="FFFCFCFF"/>
        <color rgb="FFF8696B"/>
      </colorScale>
    </cfRule>
  </conditionalFormatting>
  <conditionalFormatting sqref="W2:W4 W6">
    <cfRule type="colorScale" priority="24972">
      <colorScale>
        <cfvo type="min"/>
        <cfvo type="percentile" val="50"/>
        <cfvo type="max"/>
        <color rgb="FF63BE7B"/>
        <color rgb="FFFCFCFF"/>
        <color rgb="FFF8696B"/>
      </colorScale>
    </cfRule>
    <cfRule type="colorScale" priority="24973">
      <colorScale>
        <cfvo type="min"/>
        <cfvo type="max"/>
        <color rgb="FF63BE7B"/>
        <color rgb="FFFCFCFF"/>
      </colorScale>
    </cfRule>
    <cfRule type="colorScale" priority="24974">
      <colorScale>
        <cfvo type="min"/>
        <cfvo type="percentile" val="50"/>
        <cfvo type="max"/>
        <color rgb="FF63BE7B"/>
        <color rgb="FFFCFCFF"/>
        <color rgb="FFF8696B"/>
      </colorScale>
    </cfRule>
  </conditionalFormatting>
  <conditionalFormatting sqref="W2:W4 W6:W7 W9:W11">
    <cfRule type="colorScale" priority="1491">
      <colorScale>
        <cfvo type="min"/>
        <cfvo type="percentile" val="50"/>
        <cfvo type="max"/>
        <color rgb="FF63BE7B"/>
        <color rgb="FFFCFCFF"/>
        <color rgb="FFF8696B"/>
      </colorScale>
    </cfRule>
  </conditionalFormatting>
  <conditionalFormatting sqref="W19:W32 W2:W4 W6:W7 W16:W17 W9:W11 W13:W14">
    <cfRule type="colorScale" priority="25114">
      <colorScale>
        <cfvo type="min"/>
        <cfvo type="percentile" val="50"/>
        <cfvo type="max"/>
        <color rgb="FF63BE7B"/>
        <color rgb="FFFCFCFF"/>
        <color rgb="FFF8696B"/>
      </colorScale>
    </cfRule>
  </conditionalFormatting>
  <conditionalFormatting sqref="W16:W17 W2:W4 W6:W7 W9:W11 W13:W14">
    <cfRule type="colorScale" priority="1475">
      <colorScale>
        <cfvo type="min"/>
        <cfvo type="percentile" val="50"/>
        <cfvo type="max"/>
        <color rgb="FF63BE7B"/>
        <color rgb="FFFCFCFF"/>
        <color rgb="FFF8696B"/>
      </colorScale>
    </cfRule>
  </conditionalFormatting>
  <conditionalFormatting sqref="W4 U4">
    <cfRule type="colorScale" priority="2060">
      <colorScale>
        <cfvo type="min"/>
        <cfvo type="max"/>
        <color rgb="FFFFEF9C"/>
        <color rgb="FF63BE7B"/>
      </colorScale>
    </cfRule>
    <cfRule type="colorScale" priority="2061">
      <colorScale>
        <cfvo type="min"/>
        <cfvo type="percentile" val="50"/>
        <cfvo type="max"/>
        <color rgb="FFF8696B"/>
        <color rgb="FFFFEB84"/>
        <color rgb="FF63BE7B"/>
      </colorScale>
    </cfRule>
    <cfRule type="colorScale" priority="24380">
      <colorScale>
        <cfvo type="min"/>
        <cfvo type="max"/>
        <color rgb="FFFFEF9C"/>
        <color rgb="FF63BE7B"/>
      </colorScale>
    </cfRule>
    <cfRule type="colorScale" priority="24381">
      <colorScale>
        <cfvo type="min"/>
        <cfvo type="max"/>
        <color rgb="FFFFEF9C"/>
        <color rgb="FF63BE7B"/>
      </colorScale>
    </cfRule>
    <cfRule type="colorScale" priority="24382">
      <colorScale>
        <cfvo type="min"/>
        <cfvo type="max"/>
        <color rgb="FFFFEF9C"/>
        <color rgb="FF63BE7B"/>
      </colorScale>
    </cfRule>
  </conditionalFormatting>
  <conditionalFormatting sqref="U7 W7">
    <cfRule type="colorScale" priority="24124">
      <colorScale>
        <cfvo type="min"/>
        <cfvo type="max"/>
        <color rgb="FFFFEF9C"/>
        <color rgb="FF63BE7B"/>
      </colorScale>
    </cfRule>
    <cfRule type="colorScale" priority="24125">
      <colorScale>
        <cfvo type="min"/>
        <cfvo type="max"/>
        <color rgb="FFFFEF9C"/>
        <color rgb="FF63BE7B"/>
      </colorScale>
    </cfRule>
    <cfRule type="colorScale" priority="24126">
      <colorScale>
        <cfvo type="min"/>
        <cfvo type="max"/>
        <color rgb="FFFFEF9C"/>
        <color rgb="FF63BE7B"/>
      </colorScale>
    </cfRule>
  </conditionalFormatting>
  <conditionalFormatting sqref="W19:W32 W7 W16:W17 W9:W11 W13:W14">
    <cfRule type="colorScale" priority="24128">
      <colorScale>
        <cfvo type="min"/>
        <cfvo type="percentile" val="50"/>
        <cfvo type="max"/>
        <color rgb="FF63BE7B"/>
        <color rgb="FFFCFCFF"/>
        <color rgb="FFF8696B"/>
      </colorScale>
    </cfRule>
    <cfRule type="colorScale" priority="24129">
      <colorScale>
        <cfvo type="min"/>
        <cfvo type="max"/>
        <color rgb="FF63BE7B"/>
        <color rgb="FFFCFCFF"/>
      </colorScale>
    </cfRule>
    <cfRule type="colorScale" priority="24130">
      <colorScale>
        <cfvo type="min"/>
        <cfvo type="percentile" val="50"/>
        <cfvo type="max"/>
        <color rgb="FF63BE7B"/>
        <color rgb="FFFCFCFF"/>
        <color rgb="FFF8696B"/>
      </colorScale>
    </cfRule>
  </conditionalFormatting>
  <conditionalFormatting sqref="W5 W18">
    <cfRule type="colorScale" priority="1112">
      <colorScale>
        <cfvo type="min"/>
        <cfvo type="percentile" val="50"/>
        <cfvo type="max"/>
        <color rgb="FF63BE7B"/>
        <color rgb="FFFCFCFF"/>
        <color rgb="FFF8696B"/>
      </colorScale>
    </cfRule>
    <cfRule type="colorScale" priority="1126">
      <colorScale>
        <cfvo type="min"/>
        <cfvo type="percentile" val="50"/>
        <cfvo type="max"/>
        <color rgb="FF63BE7B"/>
        <color rgb="FFFCFCFF"/>
        <color rgb="FFF8696B"/>
      </colorScale>
    </cfRule>
    <cfRule type="colorScale" priority="1133">
      <colorScale>
        <cfvo type="min"/>
        <cfvo type="percentile" val="50"/>
        <cfvo type="max"/>
        <color rgb="FF63BE7B"/>
        <color rgb="FFFCFCFF"/>
        <color rgb="FFF8696B"/>
      </colorScale>
    </cfRule>
    <cfRule type="colorScale" priority="1155">
      <colorScale>
        <cfvo type="min"/>
        <cfvo type="percentile" val="50"/>
        <cfvo type="max"/>
        <color rgb="FF63BE7B"/>
        <color rgb="FFFCFCFF"/>
        <color rgb="FFF8696B"/>
      </colorScale>
    </cfRule>
    <cfRule type="colorScale" priority="1176">
      <colorScale>
        <cfvo type="min"/>
        <cfvo type="percentile" val="50"/>
        <cfvo type="max"/>
        <color rgb="FF63BE7B"/>
        <color rgb="FFFCFCFF"/>
        <color rgb="FFF8696B"/>
      </colorScale>
    </cfRule>
    <cfRule type="colorScale" priority="1199">
      <colorScale>
        <cfvo type="min"/>
        <cfvo type="percentile" val="50"/>
        <cfvo type="max"/>
        <color rgb="FF63BE7B"/>
        <color rgb="FFFCFCFF"/>
        <color rgb="FFF8696B"/>
      </colorScale>
    </cfRule>
    <cfRule type="colorScale" priority="1218">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64">
      <colorScale>
        <cfvo type="min"/>
        <cfvo type="percentile" val="50"/>
        <cfvo type="max"/>
        <color rgb="FF63BE7B"/>
        <color rgb="FFFCFCFF"/>
        <color rgb="FFF8696B"/>
      </colorScale>
    </cfRule>
    <cfRule type="colorScale" priority="1276">
      <colorScale>
        <cfvo type="min"/>
        <cfvo type="percentile" val="50"/>
        <cfvo type="max"/>
        <color rgb="FF63BE7B"/>
        <color rgb="FFFCFCFF"/>
        <color rgb="FFF8696B"/>
      </colorScale>
    </cfRule>
    <cfRule type="colorScale" priority="1316">
      <colorScale>
        <cfvo type="min"/>
        <cfvo type="percentile" val="50"/>
        <cfvo type="max"/>
        <color rgb="FF63BE7B"/>
        <color rgb="FFFCFCFF"/>
        <color rgb="FFF8696B"/>
      </colorScale>
    </cfRule>
    <cfRule type="colorScale" priority="1317">
      <colorScale>
        <cfvo type="min"/>
        <cfvo type="percentile" val="50"/>
        <cfvo type="max"/>
        <color rgb="FF63BE7B"/>
        <color rgb="FFFCFCFF"/>
        <color rgb="FFF8696B"/>
      </colorScale>
    </cfRule>
    <cfRule type="colorScale" priority="1318">
      <colorScale>
        <cfvo type="min"/>
        <cfvo type="max"/>
        <color rgb="FF63BE7B"/>
        <color rgb="FFFCFCFF"/>
      </colorScale>
    </cfRule>
    <cfRule type="colorScale" priority="1319">
      <colorScale>
        <cfvo type="min"/>
        <cfvo type="percentile" val="50"/>
        <cfvo type="max"/>
        <color rgb="FF63BE7B"/>
        <color rgb="FFFCFCFF"/>
        <color rgb="FFF8696B"/>
      </colorScale>
    </cfRule>
    <cfRule type="colorScale" priority="1427">
      <colorScale>
        <cfvo type="min"/>
        <cfvo type="percentile" val="50"/>
        <cfvo type="max"/>
        <color rgb="FF63BE7B"/>
        <color rgb="FFFCFCFF"/>
        <color rgb="FFF8696B"/>
      </colorScale>
    </cfRule>
    <cfRule type="colorScale" priority="1457">
      <colorScale>
        <cfvo type="min"/>
        <cfvo type="percentile" val="50"/>
        <cfvo type="max"/>
        <color rgb="FF63BE7B"/>
        <color rgb="FFFCFCFF"/>
        <color rgb="FFF8696B"/>
      </colorScale>
    </cfRule>
    <cfRule type="colorScale" priority="1465">
      <colorScale>
        <cfvo type="min"/>
        <cfvo type="percentile" val="50"/>
        <cfvo type="max"/>
        <color rgb="FF63BE7B"/>
        <color rgb="FFFCFCFF"/>
        <color rgb="FFF8696B"/>
      </colorScale>
    </cfRule>
  </conditionalFormatting>
  <conditionalFormatting sqref="E15:N15">
    <cfRule type="colorScale" priority="1108">
      <colorScale>
        <cfvo type="min"/>
        <cfvo type="max"/>
        <color rgb="FFFCFCFF"/>
        <color rgb="FF63BE7B"/>
      </colorScale>
    </cfRule>
    <cfRule type="colorScale" priority="1109">
      <colorScale>
        <cfvo type="min"/>
        <cfvo type="max"/>
        <color rgb="FFFCFCFF"/>
        <color rgb="FF63BE7B"/>
      </colorScale>
    </cfRule>
    <cfRule type="colorScale" priority="1110">
      <colorScale>
        <cfvo type="min"/>
        <cfvo type="percentile" val="50"/>
        <cfvo type="max"/>
        <color rgb="FFF8696B"/>
        <color rgb="FFFFEB84"/>
        <color rgb="FF63BE7B"/>
      </colorScale>
    </cfRule>
    <cfRule type="colorScale" priority="1111">
      <colorScale>
        <cfvo type="min"/>
        <cfvo type="max"/>
        <color rgb="FFFFEF9C"/>
        <color rgb="FF63BE7B"/>
      </colorScale>
    </cfRule>
  </conditionalFormatting>
  <conditionalFormatting sqref="O15">
    <cfRule type="colorScale" priority="1107">
      <colorScale>
        <cfvo type="min"/>
        <cfvo type="percentile" val="50"/>
        <cfvo type="max"/>
        <color rgb="FF63BE7B"/>
        <color rgb="FFFCFCFF"/>
        <color rgb="FFF8696B"/>
      </colorScale>
    </cfRule>
  </conditionalFormatting>
  <conditionalFormatting sqref="Q15:W15">
    <cfRule type="colorScale" priority="1106">
      <colorScale>
        <cfvo type="min"/>
        <cfvo type="max"/>
        <color rgb="FFFFEF9C"/>
        <color rgb="FF63BE7B"/>
      </colorScale>
    </cfRule>
  </conditionalFormatting>
  <conditionalFormatting sqref="U15:W15">
    <cfRule type="colorScale" priority="1105">
      <colorScale>
        <cfvo type="min"/>
        <cfvo type="max"/>
        <color rgb="FFFFEF9C"/>
        <color rgb="FF63BE7B"/>
      </colorScale>
    </cfRule>
  </conditionalFormatting>
  <conditionalFormatting sqref="D15">
    <cfRule type="colorScale" priority="1104">
      <colorScale>
        <cfvo type="min"/>
        <cfvo type="percentile" val="50"/>
        <cfvo type="max"/>
        <color rgb="FFF8696B"/>
        <color rgb="FFFCFCFF"/>
        <color rgb="FF63BE7B"/>
      </colorScale>
    </cfRule>
  </conditionalFormatting>
  <conditionalFormatting sqref="F15">
    <cfRule type="colorScale" priority="1103">
      <colorScale>
        <cfvo type="min"/>
        <cfvo type="max"/>
        <color rgb="FFFCFCFF"/>
        <color rgb="FF63BE7B"/>
      </colorScale>
    </cfRule>
  </conditionalFormatting>
  <conditionalFormatting sqref="G15">
    <cfRule type="colorScale" priority="1102">
      <colorScale>
        <cfvo type="min"/>
        <cfvo type="max"/>
        <color rgb="FFFCFCFF"/>
        <color rgb="FF63BE7B"/>
      </colorScale>
    </cfRule>
  </conditionalFormatting>
  <conditionalFormatting sqref="O15">
    <cfRule type="colorScale" priority="1101">
      <colorScale>
        <cfvo type="min"/>
        <cfvo type="percentile" val="50"/>
        <cfvo type="max"/>
        <color rgb="FF63BE7B"/>
        <color rgb="FFFCFCFF"/>
        <color rgb="FFF8696B"/>
      </colorScale>
    </cfRule>
  </conditionalFormatting>
  <conditionalFormatting sqref="E15">
    <cfRule type="colorScale" priority="1100">
      <colorScale>
        <cfvo type="min"/>
        <cfvo type="max"/>
        <color rgb="FFFCFCFF"/>
        <color rgb="FF63BE7B"/>
      </colorScale>
    </cfRule>
  </conditionalFormatting>
  <conditionalFormatting sqref="I15">
    <cfRule type="colorScale" priority="1098">
      <colorScale>
        <cfvo type="min"/>
        <cfvo type="percentile" val="50"/>
        <cfvo type="max"/>
        <color rgb="FFF8696B"/>
        <color rgb="FFFCFCFF"/>
        <color rgb="FF63BE7B"/>
      </colorScale>
    </cfRule>
    <cfRule type="colorScale" priority="1099">
      <colorScale>
        <cfvo type="min"/>
        <cfvo type="max"/>
        <color rgb="FFFCFCFF"/>
        <color rgb="FF63BE7B"/>
      </colorScale>
    </cfRule>
  </conditionalFormatting>
  <conditionalFormatting sqref="K15">
    <cfRule type="colorScale" priority="1097">
      <colorScale>
        <cfvo type="min"/>
        <cfvo type="percentile" val="50"/>
        <cfvo type="max"/>
        <color rgb="FFF8696B"/>
        <color rgb="FFFCFCFF"/>
        <color rgb="FF63BE7B"/>
      </colorScale>
    </cfRule>
  </conditionalFormatting>
  <conditionalFormatting sqref="L15">
    <cfRule type="colorScale" priority="1096">
      <colorScale>
        <cfvo type="min"/>
        <cfvo type="percentile" val="50"/>
        <cfvo type="max"/>
        <color rgb="FFF8696B"/>
        <color rgb="FFFCFCFF"/>
        <color rgb="FF63BE7B"/>
      </colorScale>
    </cfRule>
  </conditionalFormatting>
  <conditionalFormatting sqref="P15">
    <cfRule type="colorScale" priority="1095">
      <colorScale>
        <cfvo type="min"/>
        <cfvo type="percentile" val="50"/>
        <cfvo type="max"/>
        <color rgb="FF63BE7B"/>
        <color rgb="FFFCFCFF"/>
        <color rgb="FFF8696B"/>
      </colorScale>
    </cfRule>
  </conditionalFormatting>
  <conditionalFormatting sqref="Q15">
    <cfRule type="colorScale" priority="1094">
      <colorScale>
        <cfvo type="min"/>
        <cfvo type="percentile" val="50"/>
        <cfvo type="max"/>
        <color rgb="FFF8696B"/>
        <color rgb="FFFCFCFF"/>
        <color rgb="FF63BE7B"/>
      </colorScale>
    </cfRule>
  </conditionalFormatting>
  <conditionalFormatting sqref="R15">
    <cfRule type="colorScale" priority="1093">
      <colorScale>
        <cfvo type="min"/>
        <cfvo type="max"/>
        <color rgb="FFFCFCFF"/>
        <color rgb="FF63BE7B"/>
      </colorScale>
    </cfRule>
  </conditionalFormatting>
  <conditionalFormatting sqref="S15">
    <cfRule type="colorScale" priority="1091">
      <colorScale>
        <cfvo type="min"/>
        <cfvo type="max"/>
        <color rgb="FFFCFCFF"/>
        <color rgb="FF63BE7B"/>
      </colorScale>
    </cfRule>
    <cfRule type="colorScale" priority="1092">
      <colorScale>
        <cfvo type="min"/>
        <cfvo type="percentile" val="50"/>
        <cfvo type="max"/>
        <color rgb="FFF8696B"/>
        <color rgb="FFFCFCFF"/>
        <color rgb="FF63BE7B"/>
      </colorScale>
    </cfRule>
  </conditionalFormatting>
  <conditionalFormatting sqref="T15">
    <cfRule type="colorScale" priority="1090">
      <colorScale>
        <cfvo type="min"/>
        <cfvo type="max"/>
        <color rgb="FFFCFCFF"/>
        <color rgb="FF63BE7B"/>
      </colorScale>
    </cfRule>
  </conditionalFormatting>
  <conditionalFormatting sqref="V15">
    <cfRule type="colorScale" priority="1089">
      <colorScale>
        <cfvo type="min"/>
        <cfvo type="percentile" val="50"/>
        <cfvo type="max"/>
        <color rgb="FF63BE7B"/>
        <color rgb="FFFCFCFF"/>
        <color rgb="FFF8696B"/>
      </colorScale>
    </cfRule>
  </conditionalFormatting>
  <conditionalFormatting sqref="W15">
    <cfRule type="colorScale" priority="1088">
      <colorScale>
        <cfvo type="min"/>
        <cfvo type="percentile" val="50"/>
        <cfvo type="max"/>
        <color rgb="FF63BE7B"/>
        <color rgb="FFFCFCFF"/>
        <color rgb="FFF8696B"/>
      </colorScale>
    </cfRule>
  </conditionalFormatting>
  <conditionalFormatting sqref="J15">
    <cfRule type="colorScale" priority="1087">
      <colorScale>
        <cfvo type="min"/>
        <cfvo type="max"/>
        <color rgb="FFFCFCFF"/>
        <color rgb="FF63BE7B"/>
      </colorScale>
    </cfRule>
  </conditionalFormatting>
  <conditionalFormatting sqref="E15">
    <cfRule type="colorScale" priority="1086">
      <colorScale>
        <cfvo type="min"/>
        <cfvo type="max"/>
        <color rgb="FFFCFCFF"/>
        <color rgb="FF63BE7B"/>
      </colorScale>
    </cfRule>
  </conditionalFormatting>
  <conditionalFormatting sqref="F15">
    <cfRule type="colorScale" priority="1085">
      <colorScale>
        <cfvo type="min"/>
        <cfvo type="max"/>
        <color rgb="FFFCFCFF"/>
        <color rgb="FF63BE7B"/>
      </colorScale>
    </cfRule>
  </conditionalFormatting>
  <conditionalFormatting sqref="G15">
    <cfRule type="colorScale" priority="1084">
      <colorScale>
        <cfvo type="min"/>
        <cfvo type="max"/>
        <color rgb="FFFCFCFF"/>
        <color rgb="FF63BE7B"/>
      </colorScale>
    </cfRule>
  </conditionalFormatting>
  <conditionalFormatting sqref="H15">
    <cfRule type="colorScale" priority="1083">
      <colorScale>
        <cfvo type="min"/>
        <cfvo type="max"/>
        <color rgb="FFFCFCFF"/>
        <color rgb="FF63BE7B"/>
      </colorScale>
    </cfRule>
  </conditionalFormatting>
  <conditionalFormatting sqref="K15:L15">
    <cfRule type="colorScale" priority="1082">
      <colorScale>
        <cfvo type="min"/>
        <cfvo type="max"/>
        <color rgb="FFFCFCFF"/>
        <color rgb="FF63BE7B"/>
      </colorScale>
    </cfRule>
  </conditionalFormatting>
  <conditionalFormatting sqref="Q15">
    <cfRule type="colorScale" priority="1081">
      <colorScale>
        <cfvo type="min"/>
        <cfvo type="max"/>
        <color rgb="FFFFEF9C"/>
        <color rgb="FF63BE7B"/>
      </colorScale>
    </cfRule>
  </conditionalFormatting>
  <conditionalFormatting sqref="R15:S15">
    <cfRule type="colorScale" priority="1080">
      <colorScale>
        <cfvo type="min"/>
        <cfvo type="max"/>
        <color rgb="FFFFEF9C"/>
        <color rgb="FF63BE7B"/>
      </colorScale>
    </cfRule>
  </conditionalFormatting>
  <conditionalFormatting sqref="T15">
    <cfRule type="colorScale" priority="1079">
      <colorScale>
        <cfvo type="min"/>
        <cfvo type="max"/>
        <color rgb="FFFFEF9C"/>
        <color rgb="FF63BE7B"/>
      </colorScale>
    </cfRule>
  </conditionalFormatting>
  <conditionalFormatting sqref="I15">
    <cfRule type="colorScale" priority="1078">
      <colorScale>
        <cfvo type="min"/>
        <cfvo type="max"/>
        <color rgb="FFFCFCFF"/>
        <color rgb="FF63BE7B"/>
      </colorScale>
    </cfRule>
  </conditionalFormatting>
  <conditionalFormatting sqref="H15">
    <cfRule type="colorScale" priority="1077">
      <colorScale>
        <cfvo type="min"/>
        <cfvo type="percentile" val="50"/>
        <cfvo type="max"/>
        <color rgb="FFF8696B"/>
        <color rgb="FFFCFCFF"/>
        <color rgb="FF63BE7B"/>
      </colorScale>
    </cfRule>
  </conditionalFormatting>
  <conditionalFormatting sqref="I15">
    <cfRule type="colorScale" priority="1076">
      <colorScale>
        <cfvo type="min"/>
        <cfvo type="percentile" val="50"/>
        <cfvo type="max"/>
        <color rgb="FFF8696B"/>
        <color rgb="FFFCFCFF"/>
        <color rgb="FF63BE7B"/>
      </colorScale>
    </cfRule>
  </conditionalFormatting>
  <conditionalFormatting sqref="D15">
    <cfRule type="colorScale" priority="1075">
      <colorScale>
        <cfvo type="min"/>
        <cfvo type="percentile" val="50"/>
        <cfvo type="max"/>
        <color rgb="FFF8696B"/>
        <color rgb="FFFCFCFF"/>
        <color rgb="FF63BE7B"/>
      </colorScale>
    </cfRule>
  </conditionalFormatting>
  <conditionalFormatting sqref="U15:W15">
    <cfRule type="colorScale" priority="1074">
      <colorScale>
        <cfvo type="min"/>
        <cfvo type="max"/>
        <color rgb="FFFFEF9C"/>
        <color rgb="FF63BE7B"/>
      </colorScale>
    </cfRule>
  </conditionalFormatting>
  <conditionalFormatting sqref="F15">
    <cfRule type="colorScale" priority="1073">
      <colorScale>
        <cfvo type="min"/>
        <cfvo type="max"/>
        <color rgb="FFFCFCFF"/>
        <color rgb="FF63BE7B"/>
      </colorScale>
    </cfRule>
  </conditionalFormatting>
  <conditionalFormatting sqref="G15">
    <cfRule type="colorScale" priority="1072">
      <colorScale>
        <cfvo type="min"/>
        <cfvo type="max"/>
        <color rgb="FFFCFCFF"/>
        <color rgb="FF63BE7B"/>
      </colorScale>
    </cfRule>
  </conditionalFormatting>
  <conditionalFormatting sqref="H15">
    <cfRule type="colorScale" priority="1069">
      <colorScale>
        <cfvo type="min"/>
        <cfvo type="percentile" val="50"/>
        <cfvo type="max"/>
        <color rgb="FFF8696B"/>
        <color rgb="FFFCFCFF"/>
        <color rgb="FF63BE7B"/>
      </colorScale>
    </cfRule>
    <cfRule type="colorScale" priority="1070">
      <colorScale>
        <cfvo type="min"/>
        <cfvo type="max"/>
        <color rgb="FFFCFCFF"/>
        <color rgb="FF63BE7B"/>
      </colorScale>
    </cfRule>
    <cfRule type="colorScale" priority="1071">
      <colorScale>
        <cfvo type="min"/>
        <cfvo type="percentile" val="50"/>
        <cfvo type="max"/>
        <color rgb="FFF8696B"/>
        <color rgb="FFFCFCFF"/>
        <color rgb="FF63BE7B"/>
      </colorScale>
    </cfRule>
  </conditionalFormatting>
  <conditionalFormatting sqref="O15">
    <cfRule type="colorScale" priority="1068">
      <colorScale>
        <cfvo type="min"/>
        <cfvo type="percentile" val="50"/>
        <cfvo type="max"/>
        <color rgb="FF63BE7B"/>
        <color rgb="FFFCFCFF"/>
        <color rgb="FFF8696B"/>
      </colorScale>
    </cfRule>
  </conditionalFormatting>
  <conditionalFormatting sqref="H15">
    <cfRule type="colorScale" priority="1067">
      <colorScale>
        <cfvo type="min"/>
        <cfvo type="percentile" val="50"/>
        <cfvo type="max"/>
        <color rgb="FFF8696B"/>
        <color rgb="FFFCFCFF"/>
        <color rgb="FF5A8AC6"/>
      </colorScale>
    </cfRule>
  </conditionalFormatting>
  <conditionalFormatting sqref="E15">
    <cfRule type="colorScale" priority="1066">
      <colorScale>
        <cfvo type="min"/>
        <cfvo type="max"/>
        <color rgb="FFFCFCFF"/>
        <color rgb="FF63BE7B"/>
      </colorScale>
    </cfRule>
  </conditionalFormatting>
  <conditionalFormatting sqref="E15">
    <cfRule type="colorScale" priority="1063">
      <colorScale>
        <cfvo type="min"/>
        <cfvo type="percentile" val="50"/>
        <cfvo type="max"/>
        <color rgb="FFF8696B"/>
        <color rgb="FFFCFCFF"/>
        <color rgb="FF63BE7B"/>
      </colorScale>
    </cfRule>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F15">
    <cfRule type="colorScale" priority="1059">
      <colorScale>
        <cfvo type="min"/>
        <cfvo type="max"/>
        <color rgb="FFFCFCFF"/>
        <color rgb="FF63BE7B"/>
      </colorScale>
    </cfRule>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63BE7B"/>
      </colorScale>
    </cfRule>
  </conditionalFormatting>
  <conditionalFormatting sqref="G15">
    <cfRule type="colorScale" priority="1056">
      <colorScale>
        <cfvo type="min"/>
        <cfvo type="max"/>
        <color rgb="FFFCFCFF"/>
        <color rgb="FF63BE7B"/>
      </colorScale>
    </cfRule>
    <cfRule type="colorScale" priority="1057">
      <colorScale>
        <cfvo type="min"/>
        <cfvo type="percentile" val="50"/>
        <cfvo type="max"/>
        <color rgb="FFF8696B"/>
        <color rgb="FFFCFCFF"/>
        <color rgb="FF63BE7B"/>
      </colorScale>
    </cfRule>
    <cfRule type="colorScale" priority="1058">
      <colorScale>
        <cfvo type="min"/>
        <cfvo type="percentile" val="50"/>
        <cfvo type="max"/>
        <color rgb="FFF8696B"/>
        <color rgb="FFFCFCFF"/>
        <color rgb="FF63BE7B"/>
      </colorScale>
    </cfRule>
  </conditionalFormatting>
  <conditionalFormatting sqref="H15">
    <cfRule type="colorScale" priority="1055">
      <colorScale>
        <cfvo type="min"/>
        <cfvo type="max"/>
        <color rgb="FFFCFCFF"/>
        <color rgb="FF63BE7B"/>
      </colorScale>
    </cfRule>
  </conditionalFormatting>
  <conditionalFormatting sqref="I15">
    <cfRule type="colorScale" priority="1052">
      <colorScale>
        <cfvo type="min"/>
        <cfvo type="percentile" val="50"/>
        <cfvo type="max"/>
        <color rgb="FFF8696B"/>
        <color rgb="FFFCFCFF"/>
        <color rgb="FF63BE7B"/>
      </colorScale>
    </cfRule>
    <cfRule type="colorScale" priority="1053">
      <colorScale>
        <cfvo type="min"/>
        <cfvo type="max"/>
        <color rgb="FFFCFCFF"/>
        <color rgb="FF63BE7B"/>
      </colorScale>
    </cfRule>
    <cfRule type="colorScale" priority="1054">
      <colorScale>
        <cfvo type="min"/>
        <cfvo type="percentile" val="50"/>
        <cfvo type="max"/>
        <color rgb="FFF8696B"/>
        <color rgb="FFFCFCFF"/>
        <color rgb="FF63BE7B"/>
      </colorScale>
    </cfRule>
  </conditionalFormatting>
  <conditionalFormatting sqref="I15">
    <cfRule type="colorScale" priority="1051">
      <colorScale>
        <cfvo type="min"/>
        <cfvo type="max"/>
        <color rgb="FFFCFCFF"/>
        <color rgb="FF63BE7B"/>
      </colorScale>
    </cfRule>
  </conditionalFormatting>
  <conditionalFormatting sqref="I15">
    <cfRule type="colorScale" priority="1045">
      <colorScale>
        <cfvo type="min"/>
        <cfvo type="percentile" val="50"/>
        <cfvo type="max"/>
        <color rgb="FFF8696B"/>
        <color rgb="FFFCFCFF"/>
        <color rgb="FF63BE7B"/>
      </colorScale>
    </cfRule>
    <cfRule type="colorScale" priority="1046">
      <colorScale>
        <cfvo type="min"/>
        <cfvo type="percentile" val="50"/>
        <cfvo type="max"/>
        <color rgb="FFF8696B"/>
        <color rgb="FFFCFCFF"/>
        <color rgb="FF5A8AC6"/>
      </colorScale>
    </cfRule>
    <cfRule type="colorScale" priority="1047">
      <colorScale>
        <cfvo type="min"/>
        <cfvo type="percentile" val="50"/>
        <cfvo type="max"/>
        <color rgb="FFF8696B"/>
        <color rgb="FFFCFCFF"/>
        <color rgb="FF63BE7B"/>
      </colorScale>
    </cfRule>
    <cfRule type="colorScale" priority="1048">
      <colorScale>
        <cfvo type="min"/>
        <cfvo type="percentile" val="50"/>
        <cfvo type="max"/>
        <color rgb="FFF8696B"/>
        <color rgb="FFFCFCFF"/>
        <color rgb="FF63BE7B"/>
      </colorScale>
    </cfRule>
    <cfRule type="colorScale" priority="1049">
      <colorScale>
        <cfvo type="min"/>
        <cfvo type="max"/>
        <color rgb="FFFCFCFF"/>
        <color rgb="FF63BE7B"/>
      </colorScale>
    </cfRule>
    <cfRule type="colorScale" priority="1050">
      <colorScale>
        <cfvo type="min"/>
        <cfvo type="percentile" val="50"/>
        <cfvo type="max"/>
        <color rgb="FFF8696B"/>
        <color rgb="FFFCFCFF"/>
        <color rgb="FF63BE7B"/>
      </colorScale>
    </cfRule>
  </conditionalFormatting>
  <conditionalFormatting sqref="I15">
    <cfRule type="colorScale" priority="1043">
      <colorScale>
        <cfvo type="min"/>
        <cfvo type="percentile" val="50"/>
        <cfvo type="max"/>
        <color rgb="FFF8696B"/>
        <color rgb="FFFCFCFF"/>
        <color rgb="FF63BE7B"/>
      </colorScale>
    </cfRule>
    <cfRule type="colorScale" priority="1044">
      <colorScale>
        <cfvo type="min"/>
        <cfvo type="max"/>
        <color rgb="FFFCFCFF"/>
        <color rgb="FF63BE7B"/>
      </colorScale>
    </cfRule>
  </conditionalFormatting>
  <conditionalFormatting sqref="K15">
    <cfRule type="colorScale" priority="1042">
      <colorScale>
        <cfvo type="min"/>
        <cfvo type="percentile" val="50"/>
        <cfvo type="max"/>
        <color rgb="FFF8696B"/>
        <color rgb="FFFCFCFF"/>
        <color rgb="FF63BE7B"/>
      </colorScale>
    </cfRule>
  </conditionalFormatting>
  <conditionalFormatting sqref="K15">
    <cfRule type="colorScale" priority="1040">
      <colorScale>
        <cfvo type="min"/>
        <cfvo type="max"/>
        <color rgb="FFFCFCFF"/>
        <color rgb="FF63BE7B"/>
      </colorScale>
    </cfRule>
    <cfRule type="colorScale" priority="1041">
      <colorScale>
        <cfvo type="min"/>
        <cfvo type="percentile" val="50"/>
        <cfvo type="max"/>
        <color rgb="FFF8696B"/>
        <color rgb="FFFCFCFF"/>
        <color rgb="FF63BE7B"/>
      </colorScale>
    </cfRule>
  </conditionalFormatting>
  <conditionalFormatting sqref="K15:L15">
    <cfRule type="colorScale" priority="1039">
      <colorScale>
        <cfvo type="min"/>
        <cfvo type="max"/>
        <color rgb="FFFCFCFF"/>
        <color rgb="FF63BE7B"/>
      </colorScale>
    </cfRule>
  </conditionalFormatting>
  <conditionalFormatting sqref="K15:L15">
    <cfRule type="colorScale" priority="1037">
      <colorScale>
        <cfvo type="min"/>
        <cfvo type="percentile" val="50"/>
        <cfvo type="max"/>
        <color rgb="FFF8696B"/>
        <color rgb="FFFCFCFF"/>
        <color rgb="FF63BE7B"/>
      </colorScale>
    </cfRule>
    <cfRule type="colorScale" priority="1038">
      <colorScale>
        <cfvo type="min"/>
        <cfvo type="max"/>
        <color rgb="FFFCFCFF"/>
        <color rgb="FF63BE7B"/>
      </colorScale>
    </cfRule>
  </conditionalFormatting>
  <conditionalFormatting sqref="L15">
    <cfRule type="colorScale" priority="1036">
      <colorScale>
        <cfvo type="min"/>
        <cfvo type="percentile" val="50"/>
        <cfvo type="max"/>
        <color rgb="FFF8696B"/>
        <color rgb="FFFCFCFF"/>
        <color rgb="FF63BE7B"/>
      </colorScale>
    </cfRule>
  </conditionalFormatting>
  <conditionalFormatting sqref="L15">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P15">
    <cfRule type="colorScale" priority="1031">
      <colorScale>
        <cfvo type="min"/>
        <cfvo type="percentile" val="50"/>
        <cfvo type="max"/>
        <color rgb="FF63BE7B"/>
        <color rgb="FFFCFCFF"/>
        <color rgb="FFF8696B"/>
      </colorScale>
    </cfRule>
    <cfRule type="colorScale" priority="1032">
      <colorScale>
        <cfvo type="min"/>
        <cfvo type="percentile" val="50"/>
        <cfvo type="max"/>
        <color rgb="FF63BE7B"/>
        <color rgb="FFFCFCFF"/>
        <color rgb="FFF8696B"/>
      </colorScale>
    </cfRule>
    <cfRule type="colorScale" priority="1033">
      <colorScale>
        <cfvo type="min"/>
        <cfvo type="max"/>
        <color rgb="FFFCFCFF"/>
        <color rgb="FFF8696B"/>
      </colorScale>
    </cfRule>
  </conditionalFormatting>
  <conditionalFormatting sqref="P15">
    <cfRule type="colorScale" priority="1030">
      <colorScale>
        <cfvo type="min"/>
        <cfvo type="percentile" val="50"/>
        <cfvo type="max"/>
        <color rgb="FF63BE7B"/>
        <color rgb="FFFCFCFF"/>
        <color rgb="FFF8696B"/>
      </colorScale>
    </cfRule>
  </conditionalFormatting>
  <conditionalFormatting sqref="Q15">
    <cfRule type="colorScale" priority="1025">
      <colorScale>
        <cfvo type="min"/>
        <cfvo type="percentile" val="50"/>
        <cfvo type="max"/>
        <color rgb="FFF8696B"/>
        <color rgb="FFFCFCFF"/>
        <color rgb="FF63BE7B"/>
      </colorScale>
    </cfRule>
    <cfRule type="colorScale" priority="1026">
      <colorScale>
        <cfvo type="min"/>
        <cfvo type="max"/>
        <color rgb="FFFFEF9C"/>
        <color rgb="FF63BE7B"/>
      </colorScale>
    </cfRule>
    <cfRule type="colorScale" priority="1027">
      <colorScale>
        <cfvo type="min"/>
        <cfvo type="max"/>
        <color rgb="FFFCFCFF"/>
        <color rgb="FF63BE7B"/>
      </colorScale>
    </cfRule>
    <cfRule type="colorScale" priority="1028">
      <colorScale>
        <cfvo type="min"/>
        <cfvo type="max"/>
        <color rgb="FFFCFCFF"/>
        <color rgb="FF63BE7B"/>
      </colorScale>
    </cfRule>
    <cfRule type="colorScale" priority="1029">
      <colorScale>
        <cfvo type="min"/>
        <cfvo type="percentile" val="50"/>
        <cfvo type="max"/>
        <color rgb="FFF8696B"/>
        <color rgb="FFFCFCFF"/>
        <color rgb="FF63BE7B"/>
      </colorScale>
    </cfRule>
  </conditionalFormatting>
  <conditionalFormatting sqref="Q15">
    <cfRule type="colorScale" priority="1023">
      <colorScale>
        <cfvo type="min"/>
        <cfvo type="percentile" val="50"/>
        <cfvo type="max"/>
        <color rgb="FFF8696B"/>
        <color rgb="FFFCFCFF"/>
        <color rgb="FF63BE7B"/>
      </colorScale>
    </cfRule>
    <cfRule type="colorScale" priority="1024">
      <colorScale>
        <cfvo type="min"/>
        <cfvo type="max"/>
        <color rgb="FFFCFCFF"/>
        <color rgb="FF63BE7B"/>
      </colorScale>
    </cfRule>
  </conditionalFormatting>
  <conditionalFormatting sqref="Q15">
    <cfRule type="colorScale" priority="1022">
      <colorScale>
        <cfvo type="min"/>
        <cfvo type="percentile" val="50"/>
        <cfvo type="max"/>
        <color rgb="FFF8696B"/>
        <color rgb="FFFCFCFF"/>
        <color rgb="FF63BE7B"/>
      </colorScale>
    </cfRule>
  </conditionalFormatting>
  <conditionalFormatting sqref="R15">
    <cfRule type="colorScale" priority="1020">
      <colorScale>
        <cfvo type="min"/>
        <cfvo type="max"/>
        <color rgb="FFFCFCFF"/>
        <color rgb="FF63BE7B"/>
      </colorScale>
    </cfRule>
    <cfRule type="colorScale" priority="1021">
      <colorScale>
        <cfvo type="min"/>
        <cfvo type="percentile" val="50"/>
        <cfvo type="max"/>
        <color rgb="FFF8696B"/>
        <color rgb="FFFCFCFF"/>
        <color rgb="FF63BE7B"/>
      </colorScale>
    </cfRule>
  </conditionalFormatting>
  <conditionalFormatting sqref="R15">
    <cfRule type="colorScale" priority="1019">
      <colorScale>
        <cfvo type="min"/>
        <cfvo type="max"/>
        <color rgb="FFFCFCFF"/>
        <color rgb="FF63BE7B"/>
      </colorScale>
    </cfRule>
  </conditionalFormatting>
  <conditionalFormatting sqref="R15:S15">
    <cfRule type="colorScale" priority="1016">
      <colorScale>
        <cfvo type="min"/>
        <cfvo type="percentile" val="50"/>
        <cfvo type="max"/>
        <color rgb="FFF8696B"/>
        <color rgb="FFFCFCFF"/>
        <color rgb="FF63BE7B"/>
      </colorScale>
    </cfRule>
    <cfRule type="colorScale" priority="1017">
      <colorScale>
        <cfvo type="min"/>
        <cfvo type="max"/>
        <color rgb="FFFCFCFF"/>
        <color rgb="FF63BE7B"/>
      </colorScale>
    </cfRule>
    <cfRule type="colorScale" priority="1018">
      <colorScale>
        <cfvo type="min"/>
        <cfvo type="max"/>
        <color rgb="FFFCFCFF"/>
        <color rgb="FF63BE7B"/>
      </colorScale>
    </cfRule>
  </conditionalFormatting>
  <conditionalFormatting sqref="R15:S15">
    <cfRule type="colorScale" priority="1014">
      <colorScale>
        <cfvo type="min"/>
        <cfvo type="percentile" val="50"/>
        <cfvo type="max"/>
        <color rgb="FFF8696B"/>
        <color rgb="FFFCFCFF"/>
        <color rgb="FF63BE7B"/>
      </colorScale>
    </cfRule>
    <cfRule type="colorScale" priority="1015">
      <colorScale>
        <cfvo type="min"/>
        <cfvo type="max"/>
        <color rgb="FFFCFCFF"/>
        <color rgb="FF63BE7B"/>
      </colorScale>
    </cfRule>
  </conditionalFormatting>
  <conditionalFormatting sqref="S15">
    <cfRule type="colorScale" priority="1012">
      <colorScale>
        <cfvo type="min"/>
        <cfvo type="max"/>
        <color rgb="FFFCFCFF"/>
        <color rgb="FF63BE7B"/>
      </colorScale>
    </cfRule>
    <cfRule type="colorScale" priority="1013">
      <colorScale>
        <cfvo type="min"/>
        <cfvo type="percentile" val="50"/>
        <cfvo type="max"/>
        <color rgb="FFF8696B"/>
        <color rgb="FFFCFCFF"/>
        <color rgb="FF63BE7B"/>
      </colorScale>
    </cfRule>
  </conditionalFormatting>
  <conditionalFormatting sqref="S15">
    <cfRule type="colorScale" priority="1011">
      <colorScale>
        <cfvo type="min"/>
        <cfvo type="max"/>
        <color rgb="FFFCFCFF"/>
        <color rgb="FF63BE7B"/>
      </colorScale>
    </cfRule>
  </conditionalFormatting>
  <conditionalFormatting sqref="T15">
    <cfRule type="colorScale" priority="1007">
      <colorScale>
        <cfvo type="min"/>
        <cfvo type="percentile" val="50"/>
        <cfvo type="max"/>
        <color rgb="FFF8696B"/>
        <color rgb="FFFCFCFF"/>
        <color rgb="FF63BE7B"/>
      </colorScale>
    </cfRule>
    <cfRule type="colorScale" priority="1008">
      <colorScale>
        <cfvo type="min"/>
        <cfvo type="max"/>
        <color rgb="FFFCFCFF"/>
        <color rgb="FF63BE7B"/>
      </colorScale>
    </cfRule>
    <cfRule type="colorScale" priority="1009">
      <colorScale>
        <cfvo type="min"/>
        <cfvo type="max"/>
        <color rgb="FFFCFCFF"/>
        <color rgb="FF63BE7B"/>
      </colorScale>
    </cfRule>
    <cfRule type="colorScale" priority="1010">
      <colorScale>
        <cfvo type="min"/>
        <cfvo type="max"/>
        <color rgb="FFFCFCFF"/>
        <color rgb="FF63BE7B"/>
      </colorScale>
    </cfRule>
  </conditionalFormatting>
  <conditionalFormatting sqref="T15">
    <cfRule type="colorScale" priority="1005">
      <colorScale>
        <cfvo type="min"/>
        <cfvo type="max"/>
        <color rgb="FFFCFCFF"/>
        <color rgb="FF63BE7B"/>
      </colorScale>
    </cfRule>
    <cfRule type="colorScale" priority="1006">
      <colorScale>
        <cfvo type="min"/>
        <cfvo type="percentile" val="50"/>
        <cfvo type="max"/>
        <color rgb="FFF8696B"/>
        <color rgb="FFFCFCFF"/>
        <color rgb="FF63BE7B"/>
      </colorScale>
    </cfRule>
  </conditionalFormatting>
  <conditionalFormatting sqref="T15">
    <cfRule type="colorScale" priority="1004">
      <colorScale>
        <cfvo type="min"/>
        <cfvo type="max"/>
        <color rgb="FFFCFCFF"/>
        <color rgb="FF63BE7B"/>
      </colorScale>
    </cfRule>
  </conditionalFormatting>
  <conditionalFormatting sqref="U15">
    <cfRule type="colorScale" priority="1002">
      <colorScale>
        <cfvo type="min"/>
        <cfvo type="percentile" val="50"/>
        <cfvo type="max"/>
        <color rgb="FFF8696B"/>
        <color rgb="FFFCFCFF"/>
        <color rgb="FF63BE7B"/>
      </colorScale>
    </cfRule>
    <cfRule type="colorScale" priority="1003">
      <colorScale>
        <cfvo type="min"/>
        <cfvo type="max"/>
        <color rgb="FFFCFCFF"/>
        <color rgb="FF63BE7B"/>
      </colorScale>
    </cfRule>
  </conditionalFormatting>
  <conditionalFormatting sqref="U15">
    <cfRule type="colorScale" priority="1000">
      <colorScale>
        <cfvo type="min"/>
        <cfvo type="max"/>
        <color rgb="FFFCFCFF"/>
        <color rgb="FF63BE7B"/>
      </colorScale>
    </cfRule>
    <cfRule type="colorScale" priority="1001">
      <colorScale>
        <cfvo type="min"/>
        <cfvo type="percentile" val="50"/>
        <cfvo type="max"/>
        <color rgb="FFF8696B"/>
        <color rgb="FFFCFCFF"/>
        <color rgb="FF63BE7B"/>
      </colorScale>
    </cfRule>
  </conditionalFormatting>
  <conditionalFormatting sqref="U15">
    <cfRule type="colorScale" priority="999">
      <colorScale>
        <cfvo type="min"/>
        <cfvo type="max"/>
        <color rgb="FFFCFCFF"/>
        <color rgb="FF63BE7B"/>
      </colorScale>
    </cfRule>
  </conditionalFormatting>
  <conditionalFormatting sqref="V15">
    <cfRule type="colorScale" priority="995">
      <colorScale>
        <cfvo type="min"/>
        <cfvo type="percentile" val="50"/>
        <cfvo type="max"/>
        <color rgb="FF63BE7B"/>
        <color rgb="FFFCFCFF"/>
        <color rgb="FFF8696B"/>
      </colorScale>
    </cfRule>
    <cfRule type="colorScale" priority="996">
      <colorScale>
        <cfvo type="min"/>
        <cfvo type="percentile" val="50"/>
        <cfvo type="max"/>
        <color rgb="FF63BE7B"/>
        <color rgb="FFFCFCFF"/>
        <color rgb="FFF8696B"/>
      </colorScale>
    </cfRule>
    <cfRule type="colorScale" priority="997">
      <colorScale>
        <cfvo type="min"/>
        <cfvo type="max"/>
        <color rgb="FF63BE7B"/>
        <color rgb="FFFCFCFF"/>
      </colorScale>
    </cfRule>
    <cfRule type="colorScale" priority="998">
      <colorScale>
        <cfvo type="min"/>
        <cfvo type="percentile" val="50"/>
        <cfvo type="max"/>
        <color rgb="FF63BE7B"/>
        <color rgb="FFFCFCFF"/>
        <color rgb="FFF8696B"/>
      </colorScale>
    </cfRule>
  </conditionalFormatting>
  <conditionalFormatting sqref="V15">
    <cfRule type="colorScale" priority="994">
      <colorScale>
        <cfvo type="min"/>
        <cfvo type="percentile" val="50"/>
        <cfvo type="max"/>
        <color rgb="FF63BE7B"/>
        <color rgb="FFFCFCFF"/>
        <color rgb="FFF8696B"/>
      </colorScale>
    </cfRule>
  </conditionalFormatting>
  <conditionalFormatting sqref="V15">
    <cfRule type="colorScale" priority="993">
      <colorScale>
        <cfvo type="min"/>
        <cfvo type="max"/>
        <color rgb="FFFFEF9C"/>
        <color rgb="FF63BE7B"/>
      </colorScale>
    </cfRule>
  </conditionalFormatting>
  <conditionalFormatting sqref="W15">
    <cfRule type="colorScale" priority="990">
      <colorScale>
        <cfvo type="min"/>
        <cfvo type="percentile" val="50"/>
        <cfvo type="max"/>
        <color rgb="FF63BE7B"/>
        <color rgb="FFFCFCFF"/>
        <color rgb="FFF8696B"/>
      </colorScale>
    </cfRule>
    <cfRule type="colorScale" priority="991">
      <colorScale>
        <cfvo type="min"/>
        <cfvo type="max"/>
        <color rgb="FF63BE7B"/>
        <color rgb="FFFCFCFF"/>
      </colorScale>
    </cfRule>
    <cfRule type="colorScale" priority="992">
      <colorScale>
        <cfvo type="min"/>
        <cfvo type="percentile" val="50"/>
        <cfvo type="max"/>
        <color rgb="FF63BE7B"/>
        <color rgb="FFFCFCFF"/>
        <color rgb="FFF8696B"/>
      </colorScale>
    </cfRule>
  </conditionalFormatting>
  <conditionalFormatting sqref="W15">
    <cfRule type="colorScale" priority="989">
      <colorScale>
        <cfvo type="min"/>
        <cfvo type="percentile" val="50"/>
        <cfvo type="max"/>
        <color rgb="FF63BE7B"/>
        <color rgb="FFFCFCFF"/>
        <color rgb="FFF8696B"/>
      </colorScale>
    </cfRule>
  </conditionalFormatting>
  <conditionalFormatting sqref="H15">
    <cfRule type="colorScale" priority="987">
      <colorScale>
        <cfvo type="min"/>
        <cfvo type="percentile" val="50"/>
        <cfvo type="max"/>
        <color rgb="FFF8696B"/>
        <color rgb="FFFCFCFF"/>
        <color rgb="FF63BE7B"/>
      </colorScale>
    </cfRule>
    <cfRule type="colorScale" priority="988">
      <colorScale>
        <cfvo type="min"/>
        <cfvo type="max"/>
        <color rgb="FFFCFCFF"/>
        <color rgb="FF63BE7B"/>
      </colorScale>
    </cfRule>
  </conditionalFormatting>
  <conditionalFormatting sqref="U15">
    <cfRule type="colorScale" priority="986">
      <colorScale>
        <cfvo type="min"/>
        <cfvo type="percentile" val="50"/>
        <cfvo type="max"/>
        <color rgb="FFF8696B"/>
        <color rgb="FFFCFCFF"/>
        <color rgb="FF63BE7B"/>
      </colorScale>
    </cfRule>
  </conditionalFormatting>
  <conditionalFormatting sqref="J15">
    <cfRule type="colorScale" priority="985">
      <colorScale>
        <cfvo type="min"/>
        <cfvo type="max"/>
        <color rgb="FFFCFCFF"/>
        <color rgb="FF63BE7B"/>
      </colorScale>
    </cfRule>
  </conditionalFormatting>
  <conditionalFormatting sqref="J15">
    <cfRule type="colorScale" priority="984">
      <colorScale>
        <cfvo type="min"/>
        <cfvo type="max"/>
        <color rgb="FFFCFCFF"/>
        <color rgb="FF63BE7B"/>
      </colorScale>
    </cfRule>
  </conditionalFormatting>
  <conditionalFormatting sqref="J15">
    <cfRule type="colorScale" priority="981">
      <colorScale>
        <cfvo type="min"/>
        <cfvo type="max"/>
        <color rgb="FFFCFCFF"/>
        <color rgb="FF63BE7B"/>
      </colorScale>
    </cfRule>
    <cfRule type="colorScale" priority="982">
      <colorScale>
        <cfvo type="min"/>
        <cfvo type="percentile" val="50"/>
        <cfvo type="max"/>
        <color rgb="FFF8696B"/>
        <color rgb="FFFCFCFF"/>
        <color rgb="FF63BE7B"/>
      </colorScale>
    </cfRule>
    <cfRule type="colorScale" priority="983">
      <colorScale>
        <cfvo type="min"/>
        <cfvo type="percentile" val="50"/>
        <cfvo type="max"/>
        <color rgb="FFF8696B"/>
        <color rgb="FFFCFCFF"/>
        <color rgb="FF63BE7B"/>
      </colorScale>
    </cfRule>
  </conditionalFormatting>
  <conditionalFormatting sqref="M15:N15">
    <cfRule type="colorScale" priority="980">
      <colorScale>
        <cfvo type="min"/>
        <cfvo type="max"/>
        <color rgb="FFFCFCFF"/>
        <color rgb="FF63BE7B"/>
      </colorScale>
    </cfRule>
  </conditionalFormatting>
  <conditionalFormatting sqref="M15:N15">
    <cfRule type="colorScale" priority="979">
      <colorScale>
        <cfvo type="min"/>
        <cfvo type="max"/>
        <color rgb="FFFCFCFF"/>
        <color rgb="FF63BE7B"/>
      </colorScale>
    </cfRule>
  </conditionalFormatting>
  <conditionalFormatting sqref="M15:N15">
    <cfRule type="colorScale" priority="978">
      <colorScale>
        <cfvo type="min"/>
        <cfvo type="max"/>
        <color rgb="FFFCFCFF"/>
        <color rgb="FF63BE7B"/>
      </colorScale>
    </cfRule>
  </conditionalFormatting>
  <conditionalFormatting sqref="M15:N15">
    <cfRule type="colorScale" priority="975">
      <colorScale>
        <cfvo type="min"/>
        <cfvo type="max"/>
        <color rgb="FFFCFCFF"/>
        <color rgb="FF63BE7B"/>
      </colorScale>
    </cfRule>
    <cfRule type="colorScale" priority="976">
      <colorScale>
        <cfvo type="min"/>
        <cfvo type="percentile" val="50"/>
        <cfvo type="max"/>
        <color rgb="FFF8696B"/>
        <color rgb="FFFCFCFF"/>
        <color rgb="FF63BE7B"/>
      </colorScale>
    </cfRule>
    <cfRule type="colorScale" priority="977">
      <colorScale>
        <cfvo type="min"/>
        <cfvo type="percentile" val="50"/>
        <cfvo type="max"/>
        <color rgb="FFF8696B"/>
        <color rgb="FFFCFCFF"/>
        <color rgb="FF63BE7B"/>
      </colorScale>
    </cfRule>
  </conditionalFormatting>
  <conditionalFormatting sqref="D15">
    <cfRule type="colorScale" priority="974">
      <colorScale>
        <cfvo type="min"/>
        <cfvo type="percentile" val="50"/>
        <cfvo type="max"/>
        <color rgb="FFF8696B"/>
        <color rgb="FFFCFCFF"/>
        <color rgb="FF63BE7B"/>
      </colorScale>
    </cfRule>
  </conditionalFormatting>
  <conditionalFormatting sqref="G15">
    <cfRule type="colorScale" priority="973">
      <colorScale>
        <cfvo type="min"/>
        <cfvo type="max"/>
        <color rgb="FFFCFCFF"/>
        <color rgb="FF63BE7B"/>
      </colorScale>
    </cfRule>
  </conditionalFormatting>
  <conditionalFormatting sqref="J15">
    <cfRule type="colorScale" priority="972">
      <colorScale>
        <cfvo type="min"/>
        <cfvo type="max"/>
        <color rgb="FFFCFCFF"/>
        <color rgb="FF63BE7B"/>
      </colorScale>
    </cfRule>
  </conditionalFormatting>
  <conditionalFormatting sqref="M15">
    <cfRule type="colorScale" priority="971">
      <colorScale>
        <cfvo type="min"/>
        <cfvo type="max"/>
        <color rgb="FFFCFCFF"/>
        <color rgb="FF63BE7B"/>
      </colorScale>
    </cfRule>
  </conditionalFormatting>
  <conditionalFormatting sqref="N15">
    <cfRule type="colorScale" priority="970">
      <colorScale>
        <cfvo type="min"/>
        <cfvo type="max"/>
        <color rgb="FFFCFCFF"/>
        <color rgb="FF63BE7B"/>
      </colorScale>
    </cfRule>
  </conditionalFormatting>
  <conditionalFormatting sqref="O15">
    <cfRule type="colorScale" priority="969">
      <colorScale>
        <cfvo type="min"/>
        <cfvo type="percentile" val="50"/>
        <cfvo type="max"/>
        <color rgb="FF63BE7B"/>
        <color rgb="FFFCFCFF"/>
        <color rgb="FFF8696B"/>
      </colorScale>
    </cfRule>
  </conditionalFormatting>
  <conditionalFormatting sqref="P15">
    <cfRule type="colorScale" priority="968">
      <colorScale>
        <cfvo type="min"/>
        <cfvo type="percentile" val="50"/>
        <cfvo type="max"/>
        <color rgb="FF63BE7B"/>
        <color rgb="FFFCFCFF"/>
        <color rgb="FFF8696B"/>
      </colorScale>
    </cfRule>
  </conditionalFormatting>
  <conditionalFormatting sqref="Q15">
    <cfRule type="colorScale" priority="967">
      <colorScale>
        <cfvo type="min"/>
        <cfvo type="percentile" val="50"/>
        <cfvo type="max"/>
        <color rgb="FFF8696B"/>
        <color rgb="FFFCFCFF"/>
        <color rgb="FF63BE7B"/>
      </colorScale>
    </cfRule>
  </conditionalFormatting>
  <conditionalFormatting sqref="R15">
    <cfRule type="colorScale" priority="966">
      <colorScale>
        <cfvo type="min"/>
        <cfvo type="max"/>
        <color rgb="FFFCFCFF"/>
        <color rgb="FF63BE7B"/>
      </colorScale>
    </cfRule>
  </conditionalFormatting>
  <conditionalFormatting sqref="S15">
    <cfRule type="colorScale" priority="965">
      <colorScale>
        <cfvo type="min"/>
        <cfvo type="max"/>
        <color rgb="FFFCFCFF"/>
        <color rgb="FF63BE7B"/>
      </colorScale>
    </cfRule>
  </conditionalFormatting>
  <conditionalFormatting sqref="T15">
    <cfRule type="colorScale" priority="964">
      <colorScale>
        <cfvo type="min"/>
        <cfvo type="max"/>
        <color rgb="FFFCFCFF"/>
        <color rgb="FF63BE7B"/>
      </colorScale>
    </cfRule>
  </conditionalFormatting>
  <conditionalFormatting sqref="U15">
    <cfRule type="colorScale" priority="962">
      <colorScale>
        <cfvo type="min"/>
        <cfvo type="max"/>
        <color rgb="FFFCFCFF"/>
        <color rgb="FF63BE7B"/>
      </colorScale>
    </cfRule>
    <cfRule type="colorScale" priority="963">
      <colorScale>
        <cfvo type="min"/>
        <cfvo type="percentile" val="50"/>
        <cfvo type="max"/>
        <color rgb="FFF8696B"/>
        <color rgb="FFFCFCFF"/>
        <color rgb="FF63BE7B"/>
      </colorScale>
    </cfRule>
  </conditionalFormatting>
  <conditionalFormatting sqref="V15">
    <cfRule type="colorScale" priority="961">
      <colorScale>
        <cfvo type="min"/>
        <cfvo type="percentile" val="50"/>
        <cfvo type="max"/>
        <color rgb="FF63BE7B"/>
        <color rgb="FFFCFCFF"/>
        <color rgb="FFF8696B"/>
      </colorScale>
    </cfRule>
  </conditionalFormatting>
  <conditionalFormatting sqref="W15">
    <cfRule type="colorScale" priority="960">
      <colorScale>
        <cfvo type="min"/>
        <cfvo type="percentile" val="50"/>
        <cfvo type="max"/>
        <color rgb="FF63BE7B"/>
        <color rgb="FFFCFCFF"/>
        <color rgb="FFF8696B"/>
      </colorScale>
    </cfRule>
  </conditionalFormatting>
  <conditionalFormatting sqref="S15">
    <cfRule type="colorScale" priority="959">
      <colorScale>
        <cfvo type="min"/>
        <cfvo type="percentile" val="50"/>
        <cfvo type="max"/>
        <color rgb="FFF8696B"/>
        <color rgb="FFFCFCFF"/>
        <color rgb="FF63BE7B"/>
      </colorScale>
    </cfRule>
  </conditionalFormatting>
  <conditionalFormatting sqref="D15">
    <cfRule type="colorScale" priority="958">
      <colorScale>
        <cfvo type="min"/>
        <cfvo type="percentile" val="50"/>
        <cfvo type="max"/>
        <color rgb="FFF8696B"/>
        <color rgb="FFFCFCFF"/>
        <color rgb="FF63BE7B"/>
      </colorScale>
    </cfRule>
  </conditionalFormatting>
  <conditionalFormatting sqref="E15">
    <cfRule type="colorScale" priority="957">
      <colorScale>
        <cfvo type="min"/>
        <cfvo type="max"/>
        <color rgb="FFFCFCFF"/>
        <color rgb="FF63BE7B"/>
      </colorScale>
    </cfRule>
  </conditionalFormatting>
  <conditionalFormatting sqref="F15">
    <cfRule type="colorScale" priority="955">
      <colorScale>
        <cfvo type="min"/>
        <cfvo type="percentile" val="50"/>
        <cfvo type="max"/>
        <color rgb="FFF8696B"/>
        <color rgb="FFFCFCFF"/>
        <color rgb="FF63BE7B"/>
      </colorScale>
    </cfRule>
    <cfRule type="colorScale" priority="956">
      <colorScale>
        <cfvo type="min"/>
        <cfvo type="max"/>
        <color rgb="FFFCFCFF"/>
        <color rgb="FF63BE7B"/>
      </colorScale>
    </cfRule>
  </conditionalFormatting>
  <conditionalFormatting sqref="G15">
    <cfRule type="colorScale" priority="953">
      <colorScale>
        <cfvo type="min"/>
        <cfvo type="percentile" val="50"/>
        <cfvo type="max"/>
        <color rgb="FFF8696B"/>
        <color rgb="FFFCFCFF"/>
        <color rgb="FF63BE7B"/>
      </colorScale>
    </cfRule>
    <cfRule type="colorScale" priority="954">
      <colorScale>
        <cfvo type="min"/>
        <cfvo type="max"/>
        <color rgb="FFFCFCFF"/>
        <color rgb="FF63BE7B"/>
      </colorScale>
    </cfRule>
  </conditionalFormatting>
  <conditionalFormatting sqref="H15">
    <cfRule type="colorScale" priority="952">
      <colorScale>
        <cfvo type="min"/>
        <cfvo type="percentile" val="50"/>
        <cfvo type="max"/>
        <color rgb="FFF8696B"/>
        <color rgb="FFFCFCFF"/>
        <color rgb="FF63BE7B"/>
      </colorScale>
    </cfRule>
  </conditionalFormatting>
  <conditionalFormatting sqref="I15">
    <cfRule type="colorScale" priority="951">
      <colorScale>
        <cfvo type="min"/>
        <cfvo type="percentile" val="50"/>
        <cfvo type="max"/>
        <color rgb="FFF8696B"/>
        <color rgb="FFFCFCFF"/>
        <color rgb="FF63BE7B"/>
      </colorScale>
    </cfRule>
  </conditionalFormatting>
  <conditionalFormatting sqref="K15">
    <cfRule type="colorScale" priority="950">
      <colorScale>
        <cfvo type="min"/>
        <cfvo type="percentile" val="50"/>
        <cfvo type="max"/>
        <color rgb="FFF8696B"/>
        <color rgb="FFFCFCFF"/>
        <color rgb="FF63BE7B"/>
      </colorScale>
    </cfRule>
  </conditionalFormatting>
  <conditionalFormatting sqref="L15">
    <cfRule type="colorScale" priority="949">
      <colorScale>
        <cfvo type="min"/>
        <cfvo type="percentile" val="50"/>
        <cfvo type="max"/>
        <color rgb="FFF8696B"/>
        <color rgb="FFFCFCFF"/>
        <color rgb="FF63BE7B"/>
      </colorScale>
    </cfRule>
  </conditionalFormatting>
  <conditionalFormatting sqref="O15">
    <cfRule type="colorScale" priority="948">
      <colorScale>
        <cfvo type="min"/>
        <cfvo type="percentile" val="50"/>
        <cfvo type="max"/>
        <color rgb="FF63BE7B"/>
        <color rgb="FFFCFCFF"/>
        <color rgb="FFF8696B"/>
      </colorScale>
    </cfRule>
  </conditionalFormatting>
  <conditionalFormatting sqref="P15">
    <cfRule type="colorScale" priority="947">
      <colorScale>
        <cfvo type="min"/>
        <cfvo type="percentile" val="50"/>
        <cfvo type="max"/>
        <color rgb="FF63BE7B"/>
        <color rgb="FFFCFCFF"/>
        <color rgb="FFF8696B"/>
      </colorScale>
    </cfRule>
  </conditionalFormatting>
  <conditionalFormatting sqref="Q15">
    <cfRule type="colorScale" priority="946">
      <colorScale>
        <cfvo type="min"/>
        <cfvo type="percentile" val="50"/>
        <cfvo type="max"/>
        <color rgb="FFF8696B"/>
        <color rgb="FFFCFCFF"/>
        <color rgb="FF63BE7B"/>
      </colorScale>
    </cfRule>
  </conditionalFormatting>
  <conditionalFormatting sqref="R15">
    <cfRule type="colorScale" priority="944">
      <colorScale>
        <cfvo type="min"/>
        <cfvo type="percentile" val="50"/>
        <cfvo type="max"/>
        <color rgb="FFF8696B"/>
        <color rgb="FFFCFCFF"/>
        <color rgb="FF63BE7B"/>
      </colorScale>
    </cfRule>
    <cfRule type="colorScale" priority="945">
      <colorScale>
        <cfvo type="min"/>
        <cfvo type="max"/>
        <color rgb="FFFCFCFF"/>
        <color rgb="FF63BE7B"/>
      </colorScale>
    </cfRule>
  </conditionalFormatting>
  <conditionalFormatting sqref="T15">
    <cfRule type="colorScale" priority="943">
      <colorScale>
        <cfvo type="min"/>
        <cfvo type="percentile" val="50"/>
        <cfvo type="max"/>
        <color rgb="FFF8696B"/>
        <color rgb="FFFCFCFF"/>
        <color rgb="FF63BE7B"/>
      </colorScale>
    </cfRule>
  </conditionalFormatting>
  <conditionalFormatting sqref="U15">
    <cfRule type="colorScale" priority="942">
      <colorScale>
        <cfvo type="min"/>
        <cfvo type="percentile" val="50"/>
        <cfvo type="max"/>
        <color rgb="FFF8696B"/>
        <color rgb="FFFCFCFF"/>
        <color rgb="FF63BE7B"/>
      </colorScale>
    </cfRule>
  </conditionalFormatting>
  <conditionalFormatting sqref="V15">
    <cfRule type="colorScale" priority="941">
      <colorScale>
        <cfvo type="min"/>
        <cfvo type="percentile" val="50"/>
        <cfvo type="max"/>
        <color rgb="FF63BE7B"/>
        <color rgb="FFFCFCFF"/>
        <color rgb="FFF8696B"/>
      </colorScale>
    </cfRule>
  </conditionalFormatting>
  <conditionalFormatting sqref="W15">
    <cfRule type="colorScale" priority="940">
      <colorScale>
        <cfvo type="min"/>
        <cfvo type="percentile" val="50"/>
        <cfvo type="max"/>
        <color rgb="FF63BE7B"/>
        <color rgb="FFFCFCFF"/>
        <color rgb="FFF8696B"/>
      </colorScale>
    </cfRule>
  </conditionalFormatting>
  <conditionalFormatting sqref="G15">
    <cfRule type="colorScale" priority="938">
      <colorScale>
        <cfvo type="min"/>
        <cfvo type="max"/>
        <color rgb="FFFCFCFF"/>
        <color rgb="FF63BE7B"/>
      </colorScale>
    </cfRule>
    <cfRule type="colorScale" priority="939">
      <colorScale>
        <cfvo type="min"/>
        <cfvo type="percentile" val="50"/>
        <cfvo type="max"/>
        <color rgb="FFF8696B"/>
        <color rgb="FFFCFCFF"/>
        <color rgb="FF63BE7B"/>
      </colorScale>
    </cfRule>
  </conditionalFormatting>
  <conditionalFormatting sqref="R15">
    <cfRule type="colorScale" priority="936">
      <colorScale>
        <cfvo type="min"/>
        <cfvo type="max"/>
        <color rgb="FFFCFCFF"/>
        <color rgb="FF63BE7B"/>
      </colorScale>
    </cfRule>
    <cfRule type="colorScale" priority="937">
      <colorScale>
        <cfvo type="min"/>
        <cfvo type="percentile" val="50"/>
        <cfvo type="max"/>
        <color rgb="FFF8696B"/>
        <color rgb="FFFCFCFF"/>
        <color rgb="FF63BE7B"/>
      </colorScale>
    </cfRule>
  </conditionalFormatting>
  <conditionalFormatting sqref="F15">
    <cfRule type="colorScale" priority="935">
      <colorScale>
        <cfvo type="min"/>
        <cfvo type="max"/>
        <color rgb="FFFCFCFF"/>
        <color rgb="FF63BE7B"/>
      </colorScale>
    </cfRule>
  </conditionalFormatting>
  <conditionalFormatting sqref="H15">
    <cfRule type="colorScale" priority="934">
      <colorScale>
        <cfvo type="min"/>
        <cfvo type="max"/>
        <color rgb="FFFCFCFF"/>
        <color rgb="FF63BE7B"/>
      </colorScale>
    </cfRule>
  </conditionalFormatting>
  <conditionalFormatting sqref="I15">
    <cfRule type="colorScale" priority="933">
      <colorScale>
        <cfvo type="min"/>
        <cfvo type="max"/>
        <color rgb="FFFCFCFF"/>
        <color rgb="FF63BE7B"/>
      </colorScale>
    </cfRule>
  </conditionalFormatting>
  <conditionalFormatting sqref="K15">
    <cfRule type="colorScale" priority="932">
      <colorScale>
        <cfvo type="min"/>
        <cfvo type="max"/>
        <color rgb="FFFCFCFF"/>
        <color rgb="FF63BE7B"/>
      </colorScale>
    </cfRule>
  </conditionalFormatting>
  <conditionalFormatting sqref="L15">
    <cfRule type="colorScale" priority="931">
      <colorScale>
        <cfvo type="min"/>
        <cfvo type="max"/>
        <color rgb="FFFCFCFF"/>
        <color rgb="FF63BE7B"/>
      </colorScale>
    </cfRule>
  </conditionalFormatting>
  <conditionalFormatting sqref="G15">
    <cfRule type="colorScale" priority="930">
      <colorScale>
        <cfvo type="min"/>
        <cfvo type="max"/>
        <color rgb="FFFCFCFF"/>
        <color rgb="FF63BE7B"/>
      </colorScale>
    </cfRule>
  </conditionalFormatting>
  <conditionalFormatting sqref="J15">
    <cfRule type="colorScale" priority="928">
      <colorScale>
        <cfvo type="min"/>
        <cfvo type="percentile" val="50"/>
        <cfvo type="max"/>
        <color rgb="FFF8696B"/>
        <color rgb="FFFCFCFF"/>
        <color rgb="FF63BE7B"/>
      </colorScale>
    </cfRule>
    <cfRule type="colorScale" priority="929">
      <colorScale>
        <cfvo type="min"/>
        <cfvo type="max"/>
        <color rgb="FFFCFCFF"/>
        <color rgb="FF63BE7B"/>
      </colorScale>
    </cfRule>
  </conditionalFormatting>
  <conditionalFormatting sqref="J15">
    <cfRule type="colorScale" priority="926">
      <colorScale>
        <cfvo type="min"/>
        <cfvo type="max"/>
        <color rgb="FFFCFCFF"/>
        <color rgb="FF63BE7B"/>
      </colorScale>
    </cfRule>
    <cfRule type="colorScale" priority="927">
      <colorScale>
        <cfvo type="min"/>
        <cfvo type="percentile" val="50"/>
        <cfvo type="max"/>
        <color rgb="FFF8696B"/>
        <color rgb="FFFCFCFF"/>
        <color rgb="FF63BE7B"/>
      </colorScale>
    </cfRule>
  </conditionalFormatting>
  <conditionalFormatting sqref="J15">
    <cfRule type="colorScale" priority="925">
      <colorScale>
        <cfvo type="min"/>
        <cfvo type="max"/>
        <color rgb="FFFCFCFF"/>
        <color rgb="FF63BE7B"/>
      </colorScale>
    </cfRule>
  </conditionalFormatting>
  <conditionalFormatting sqref="M15">
    <cfRule type="colorScale" priority="923">
      <colorScale>
        <cfvo type="min"/>
        <cfvo type="percentile" val="50"/>
        <cfvo type="max"/>
        <color rgb="FFF8696B"/>
        <color rgb="FFFCFCFF"/>
        <color rgb="FF63BE7B"/>
      </colorScale>
    </cfRule>
    <cfRule type="colorScale" priority="924">
      <colorScale>
        <cfvo type="min"/>
        <cfvo type="max"/>
        <color rgb="FFFCFCFF"/>
        <color rgb="FF63BE7B"/>
      </colorScale>
    </cfRule>
  </conditionalFormatting>
  <conditionalFormatting sqref="M15">
    <cfRule type="colorScale" priority="921">
      <colorScale>
        <cfvo type="min"/>
        <cfvo type="max"/>
        <color rgb="FFFCFCFF"/>
        <color rgb="FF63BE7B"/>
      </colorScale>
    </cfRule>
    <cfRule type="colorScale" priority="922">
      <colorScale>
        <cfvo type="min"/>
        <cfvo type="percentile" val="50"/>
        <cfvo type="max"/>
        <color rgb="FFF8696B"/>
        <color rgb="FFFCFCFF"/>
        <color rgb="FF63BE7B"/>
      </colorScale>
    </cfRule>
  </conditionalFormatting>
  <conditionalFormatting sqref="M15">
    <cfRule type="colorScale" priority="920">
      <colorScale>
        <cfvo type="min"/>
        <cfvo type="max"/>
        <color rgb="FFFCFCFF"/>
        <color rgb="FF63BE7B"/>
      </colorScale>
    </cfRule>
  </conditionalFormatting>
  <conditionalFormatting sqref="N15">
    <cfRule type="colorScale" priority="918">
      <colorScale>
        <cfvo type="min"/>
        <cfvo type="percentile" val="50"/>
        <cfvo type="max"/>
        <color rgb="FFF8696B"/>
        <color rgb="FFFCFCFF"/>
        <color rgb="FF63BE7B"/>
      </colorScale>
    </cfRule>
    <cfRule type="colorScale" priority="919">
      <colorScale>
        <cfvo type="min"/>
        <cfvo type="max"/>
        <color rgb="FFFCFCFF"/>
        <color rgb="FF63BE7B"/>
      </colorScale>
    </cfRule>
  </conditionalFormatting>
  <conditionalFormatting sqref="N15">
    <cfRule type="colorScale" priority="916">
      <colorScale>
        <cfvo type="min"/>
        <cfvo type="max"/>
        <color rgb="FFFCFCFF"/>
        <color rgb="FF63BE7B"/>
      </colorScale>
    </cfRule>
    <cfRule type="colorScale" priority="917">
      <colorScale>
        <cfvo type="min"/>
        <cfvo type="percentile" val="50"/>
        <cfvo type="max"/>
        <color rgb="FFF8696B"/>
        <color rgb="FFFCFCFF"/>
        <color rgb="FF63BE7B"/>
      </colorScale>
    </cfRule>
  </conditionalFormatting>
  <conditionalFormatting sqref="N15">
    <cfRule type="colorScale" priority="915">
      <colorScale>
        <cfvo type="min"/>
        <cfvo type="max"/>
        <color rgb="FFFCFCFF"/>
        <color rgb="FF63BE7B"/>
      </colorScale>
    </cfRule>
  </conditionalFormatting>
  <conditionalFormatting sqref="D15">
    <cfRule type="colorScale" priority="914">
      <colorScale>
        <cfvo type="min"/>
        <cfvo type="percentile" val="50"/>
        <cfvo type="max"/>
        <color rgb="FFF8696B"/>
        <color rgb="FFFCFCFF"/>
        <color rgb="FF63BE7B"/>
      </colorScale>
    </cfRule>
  </conditionalFormatting>
  <conditionalFormatting sqref="G15">
    <cfRule type="colorScale" priority="913">
      <colorScale>
        <cfvo type="min"/>
        <cfvo type="max"/>
        <color rgb="FFFCFCFF"/>
        <color rgb="FF63BE7B"/>
      </colorScale>
    </cfRule>
  </conditionalFormatting>
  <conditionalFormatting sqref="J15">
    <cfRule type="colorScale" priority="912">
      <colorScale>
        <cfvo type="min"/>
        <cfvo type="max"/>
        <color rgb="FFFCFCFF"/>
        <color rgb="FF63BE7B"/>
      </colorScale>
    </cfRule>
  </conditionalFormatting>
  <conditionalFormatting sqref="M15">
    <cfRule type="colorScale" priority="911">
      <colorScale>
        <cfvo type="min"/>
        <cfvo type="max"/>
        <color rgb="FFFCFCFF"/>
        <color rgb="FF63BE7B"/>
      </colorScale>
    </cfRule>
  </conditionalFormatting>
  <conditionalFormatting sqref="N15">
    <cfRule type="colorScale" priority="910">
      <colorScale>
        <cfvo type="min"/>
        <cfvo type="max"/>
        <color rgb="FFFCFCFF"/>
        <color rgb="FF63BE7B"/>
      </colorScale>
    </cfRule>
  </conditionalFormatting>
  <conditionalFormatting sqref="O15">
    <cfRule type="colorScale" priority="909">
      <colorScale>
        <cfvo type="min"/>
        <cfvo type="percentile" val="50"/>
        <cfvo type="max"/>
        <color rgb="FF63BE7B"/>
        <color rgb="FFFCFCFF"/>
        <color rgb="FFF8696B"/>
      </colorScale>
    </cfRule>
  </conditionalFormatting>
  <conditionalFormatting sqref="P15">
    <cfRule type="colorScale" priority="908">
      <colorScale>
        <cfvo type="min"/>
        <cfvo type="percentile" val="50"/>
        <cfvo type="max"/>
        <color rgb="FF63BE7B"/>
        <color rgb="FFFCFCFF"/>
        <color rgb="FFF8696B"/>
      </colorScale>
    </cfRule>
  </conditionalFormatting>
  <conditionalFormatting sqref="Q15">
    <cfRule type="colorScale" priority="907">
      <colorScale>
        <cfvo type="min"/>
        <cfvo type="percentile" val="50"/>
        <cfvo type="max"/>
        <color rgb="FFF8696B"/>
        <color rgb="FFFCFCFF"/>
        <color rgb="FF63BE7B"/>
      </colorScale>
    </cfRule>
  </conditionalFormatting>
  <conditionalFormatting sqref="R15">
    <cfRule type="colorScale" priority="906">
      <colorScale>
        <cfvo type="min"/>
        <cfvo type="max"/>
        <color rgb="FFFCFCFF"/>
        <color rgb="FF63BE7B"/>
      </colorScale>
    </cfRule>
  </conditionalFormatting>
  <conditionalFormatting sqref="S15">
    <cfRule type="colorScale" priority="905">
      <colorScale>
        <cfvo type="min"/>
        <cfvo type="max"/>
        <color rgb="FFFCFCFF"/>
        <color rgb="FF63BE7B"/>
      </colorScale>
    </cfRule>
  </conditionalFormatting>
  <conditionalFormatting sqref="T15">
    <cfRule type="colorScale" priority="904">
      <colorScale>
        <cfvo type="min"/>
        <cfvo type="max"/>
        <color rgb="FFFCFCFF"/>
        <color rgb="FF63BE7B"/>
      </colorScale>
    </cfRule>
  </conditionalFormatting>
  <conditionalFormatting sqref="U15">
    <cfRule type="colorScale" priority="903">
      <colorScale>
        <cfvo type="min"/>
        <cfvo type="max"/>
        <color rgb="FFFCFCFF"/>
        <color rgb="FF63BE7B"/>
      </colorScale>
    </cfRule>
  </conditionalFormatting>
  <conditionalFormatting sqref="V15">
    <cfRule type="colorScale" priority="902">
      <colorScale>
        <cfvo type="min"/>
        <cfvo type="percentile" val="50"/>
        <cfvo type="max"/>
        <color rgb="FF63BE7B"/>
        <color rgb="FFFCFCFF"/>
        <color rgb="FFF8696B"/>
      </colorScale>
    </cfRule>
  </conditionalFormatting>
  <conditionalFormatting sqref="W15">
    <cfRule type="colorScale" priority="901">
      <colorScale>
        <cfvo type="min"/>
        <cfvo type="percentile" val="50"/>
        <cfvo type="max"/>
        <color rgb="FF63BE7B"/>
        <color rgb="FFFCFCFF"/>
        <color rgb="FFF8696B"/>
      </colorScale>
    </cfRule>
  </conditionalFormatting>
  <conditionalFormatting sqref="N15">
    <cfRule type="colorScale" priority="900">
      <colorScale>
        <cfvo type="min"/>
        <cfvo type="max"/>
        <color rgb="FFFCFCFF"/>
        <color rgb="FF63BE7B"/>
      </colorScale>
    </cfRule>
  </conditionalFormatting>
  <conditionalFormatting sqref="N15">
    <cfRule type="colorScale" priority="899">
      <colorScale>
        <cfvo type="min"/>
        <cfvo type="max"/>
        <color rgb="FFFCFCFF"/>
        <color rgb="FF63BE7B"/>
      </colorScale>
    </cfRule>
  </conditionalFormatting>
  <conditionalFormatting sqref="N15">
    <cfRule type="colorScale" priority="898">
      <colorScale>
        <cfvo type="min"/>
        <cfvo type="max"/>
        <color rgb="FFFCFCFF"/>
        <color rgb="FF63BE7B"/>
      </colorScale>
    </cfRule>
  </conditionalFormatting>
  <conditionalFormatting sqref="N15">
    <cfRule type="colorScale" priority="892">
      <colorScale>
        <cfvo type="min"/>
        <cfvo type="max"/>
        <color rgb="FFFCFCFF"/>
        <color rgb="FF63BE7B"/>
      </colorScale>
    </cfRule>
    <cfRule type="colorScale" priority="893">
      <colorScale>
        <cfvo type="min"/>
        <cfvo type="max"/>
        <color rgb="FFFCFCFF"/>
        <color rgb="FF63BE7B"/>
      </colorScale>
    </cfRule>
    <cfRule type="colorScale" priority="894">
      <colorScale>
        <cfvo type="min"/>
        <cfvo type="max"/>
        <color rgb="FFFCFCFF"/>
        <color rgb="FF63BE7B"/>
      </colorScale>
    </cfRule>
    <cfRule type="colorScale" priority="895">
      <colorScale>
        <cfvo type="min"/>
        <cfvo type="percentile" val="50"/>
        <cfvo type="max"/>
        <color rgb="FFF8696B"/>
        <color rgb="FFFFEB84"/>
        <color rgb="FF63BE7B"/>
      </colorScale>
    </cfRule>
    <cfRule type="colorScale" priority="896">
      <colorScale>
        <cfvo type="min"/>
        <cfvo type="max"/>
        <color rgb="FFFCFCFF"/>
        <color rgb="FF63BE7B"/>
      </colorScale>
    </cfRule>
    <cfRule type="colorScale" priority="897">
      <colorScale>
        <cfvo type="min"/>
        <cfvo type="max"/>
        <color rgb="FFFFEF9C"/>
        <color rgb="FF63BE7B"/>
      </colorScale>
    </cfRule>
  </conditionalFormatting>
  <conditionalFormatting sqref="N15">
    <cfRule type="colorScale" priority="891">
      <colorScale>
        <cfvo type="min"/>
        <cfvo type="max"/>
        <color rgb="FFFCFCFF"/>
        <color rgb="FF63BE7B"/>
      </colorScale>
    </cfRule>
  </conditionalFormatting>
  <conditionalFormatting sqref="N15">
    <cfRule type="colorScale" priority="890">
      <colorScale>
        <cfvo type="min"/>
        <cfvo type="max"/>
        <color rgb="FFFCFCFF"/>
        <color rgb="FF63BE7B"/>
      </colorScale>
    </cfRule>
  </conditionalFormatting>
  <conditionalFormatting sqref="N15">
    <cfRule type="colorScale" priority="887">
      <colorScale>
        <cfvo type="min"/>
        <cfvo type="percentile" val="50"/>
        <cfvo type="max"/>
        <color rgb="FFF8696B"/>
        <color rgb="FFFCFCFF"/>
        <color rgb="FF63BE7B"/>
      </colorScale>
    </cfRule>
    <cfRule type="colorScale" priority="888">
      <colorScale>
        <cfvo type="min"/>
        <cfvo type="max"/>
        <color rgb="FFFCFCFF"/>
        <color rgb="FF63BE7B"/>
      </colorScale>
    </cfRule>
    <cfRule type="colorScale" priority="889">
      <colorScale>
        <cfvo type="min"/>
        <cfvo type="percentile" val="50"/>
        <cfvo type="max"/>
        <color rgb="FFF8696B"/>
        <color rgb="FFFCFCFF"/>
        <color rgb="FF63BE7B"/>
      </colorScale>
    </cfRule>
  </conditionalFormatting>
  <conditionalFormatting sqref="N15">
    <cfRule type="colorScale" priority="886">
      <colorScale>
        <cfvo type="min"/>
        <cfvo type="max"/>
        <color rgb="FFFCFCFF"/>
        <color rgb="FF63BE7B"/>
      </colorScale>
    </cfRule>
  </conditionalFormatting>
  <conditionalFormatting sqref="N15">
    <cfRule type="colorScale" priority="885">
      <colorScale>
        <cfvo type="min"/>
        <cfvo type="max"/>
        <color rgb="FFFCFCFF"/>
        <color rgb="FF63BE7B"/>
      </colorScale>
    </cfRule>
  </conditionalFormatting>
  <conditionalFormatting sqref="N15">
    <cfRule type="colorScale" priority="884">
      <colorScale>
        <cfvo type="min"/>
        <cfvo type="max"/>
        <color rgb="FFFCFCFF"/>
        <color rgb="FF63BE7B"/>
      </colorScale>
    </cfRule>
  </conditionalFormatting>
  <conditionalFormatting sqref="N15">
    <cfRule type="colorScale" priority="883">
      <colorScale>
        <cfvo type="min"/>
        <cfvo type="max"/>
        <color rgb="FFFCFCFF"/>
        <color rgb="FF63BE7B"/>
      </colorScale>
    </cfRule>
  </conditionalFormatting>
  <conditionalFormatting sqref="N15">
    <cfRule type="colorScale" priority="882">
      <colorScale>
        <cfvo type="min"/>
        <cfvo type="max"/>
        <color rgb="FFFCFCFF"/>
        <color rgb="FF63BE7B"/>
      </colorScale>
    </cfRule>
  </conditionalFormatting>
  <conditionalFormatting sqref="N15">
    <cfRule type="colorScale" priority="881">
      <colorScale>
        <cfvo type="min"/>
        <cfvo type="max"/>
        <color rgb="FFFCFCFF"/>
        <color rgb="FF63BE7B"/>
      </colorScale>
    </cfRule>
  </conditionalFormatting>
  <conditionalFormatting sqref="N15">
    <cfRule type="colorScale" priority="880">
      <colorScale>
        <cfvo type="min"/>
        <cfvo type="max"/>
        <color rgb="FFFCFCFF"/>
        <color rgb="FF63BE7B"/>
      </colorScale>
    </cfRule>
  </conditionalFormatting>
  <conditionalFormatting sqref="N15">
    <cfRule type="colorScale" priority="879">
      <colorScale>
        <cfvo type="min"/>
        <cfvo type="max"/>
        <color rgb="FFFCFCFF"/>
        <color rgb="FF63BE7B"/>
      </colorScale>
    </cfRule>
  </conditionalFormatting>
  <conditionalFormatting sqref="D15">
    <cfRule type="colorScale" priority="878">
      <colorScale>
        <cfvo type="min"/>
        <cfvo type="percentile" val="50"/>
        <cfvo type="max"/>
        <color rgb="FFF8696B"/>
        <color rgb="FFFCFCFF"/>
        <color rgb="FF63BE7B"/>
      </colorScale>
    </cfRule>
  </conditionalFormatting>
  <conditionalFormatting sqref="G15">
    <cfRule type="colorScale" priority="877">
      <colorScale>
        <cfvo type="min"/>
        <cfvo type="max"/>
        <color rgb="FFFCFCFF"/>
        <color rgb="FF63BE7B"/>
      </colorScale>
    </cfRule>
  </conditionalFormatting>
  <conditionalFormatting sqref="P15">
    <cfRule type="colorScale" priority="876">
      <colorScale>
        <cfvo type="min"/>
        <cfvo type="percentile" val="50"/>
        <cfvo type="max"/>
        <color rgb="FF63BE7B"/>
        <color rgb="FFFCFCFF"/>
        <color rgb="FFF8696B"/>
      </colorScale>
    </cfRule>
  </conditionalFormatting>
  <conditionalFormatting sqref="Q15">
    <cfRule type="colorScale" priority="875">
      <colorScale>
        <cfvo type="min"/>
        <cfvo type="percentile" val="50"/>
        <cfvo type="max"/>
        <color rgb="FFF8696B"/>
        <color rgb="FFFCFCFF"/>
        <color rgb="FF63BE7B"/>
      </colorScale>
    </cfRule>
  </conditionalFormatting>
  <conditionalFormatting sqref="R15">
    <cfRule type="colorScale" priority="874">
      <colorScale>
        <cfvo type="min"/>
        <cfvo type="max"/>
        <color rgb="FFFCFCFF"/>
        <color rgb="FF63BE7B"/>
      </colorScale>
    </cfRule>
  </conditionalFormatting>
  <conditionalFormatting sqref="S15">
    <cfRule type="colorScale" priority="873">
      <colorScale>
        <cfvo type="min"/>
        <cfvo type="max"/>
        <color rgb="FFFCFCFF"/>
        <color rgb="FF63BE7B"/>
      </colorScale>
    </cfRule>
  </conditionalFormatting>
  <conditionalFormatting sqref="T15">
    <cfRule type="colorScale" priority="872">
      <colorScale>
        <cfvo type="min"/>
        <cfvo type="max"/>
        <color rgb="FFFCFCFF"/>
        <color rgb="FF63BE7B"/>
      </colorScale>
    </cfRule>
  </conditionalFormatting>
  <conditionalFormatting sqref="V15">
    <cfRule type="colorScale" priority="871">
      <colorScale>
        <cfvo type="min"/>
        <cfvo type="percentile" val="50"/>
        <cfvo type="max"/>
        <color rgb="FF63BE7B"/>
        <color rgb="FFFCFCFF"/>
        <color rgb="FFF8696B"/>
      </colorScale>
    </cfRule>
  </conditionalFormatting>
  <conditionalFormatting sqref="W15">
    <cfRule type="colorScale" priority="870">
      <colorScale>
        <cfvo type="min"/>
        <cfvo type="percentile" val="50"/>
        <cfvo type="max"/>
        <color rgb="FF63BE7B"/>
        <color rgb="FFFCFCFF"/>
        <color rgb="FFF8696B"/>
      </colorScale>
    </cfRule>
  </conditionalFormatting>
  <conditionalFormatting sqref="J15">
    <cfRule type="colorScale" priority="869">
      <colorScale>
        <cfvo type="min"/>
        <cfvo type="max"/>
        <color rgb="FFFCFCFF"/>
        <color rgb="FF63BE7B"/>
      </colorScale>
    </cfRule>
  </conditionalFormatting>
  <conditionalFormatting sqref="O15">
    <cfRule type="colorScale" priority="868">
      <colorScale>
        <cfvo type="min"/>
        <cfvo type="percentile" val="50"/>
        <cfvo type="max"/>
        <color rgb="FF63BE7B"/>
        <color rgb="FFFCFCFF"/>
        <color rgb="FFF8696B"/>
      </colorScale>
    </cfRule>
  </conditionalFormatting>
  <conditionalFormatting sqref="U15">
    <cfRule type="colorScale" priority="866">
      <colorScale>
        <cfvo type="min"/>
        <cfvo type="max"/>
        <color rgb="FFFCFCFF"/>
        <color rgb="FF63BE7B"/>
      </colorScale>
    </cfRule>
    <cfRule type="colorScale" priority="867">
      <colorScale>
        <cfvo type="min"/>
        <cfvo type="percentile" val="50"/>
        <cfvo type="max"/>
        <color rgb="FFF8696B"/>
        <color rgb="FFFCFCFF"/>
        <color rgb="FF63BE7B"/>
      </colorScale>
    </cfRule>
  </conditionalFormatting>
  <conditionalFormatting sqref="U15">
    <cfRule type="colorScale" priority="865">
      <colorScale>
        <cfvo type="min"/>
        <cfvo type="percentile" val="50"/>
        <cfvo type="max"/>
        <color rgb="FFF8696B"/>
        <color rgb="FFFCFCFF"/>
        <color rgb="FF63BE7B"/>
      </colorScale>
    </cfRule>
  </conditionalFormatting>
  <conditionalFormatting sqref="O15">
    <cfRule type="colorScale" priority="863">
      <colorScale>
        <cfvo type="min"/>
        <cfvo type="percentile" val="50"/>
        <cfvo type="max"/>
        <color rgb="FF63BE7B"/>
        <color rgb="FFFCFCFF"/>
        <color rgb="FFF8696B"/>
      </colorScale>
    </cfRule>
    <cfRule type="colorScale" priority="864">
      <colorScale>
        <cfvo type="min"/>
        <cfvo type="max"/>
        <color rgb="FFFCFCFF"/>
        <color rgb="FF63BE7B"/>
      </colorScale>
    </cfRule>
  </conditionalFormatting>
  <conditionalFormatting sqref="S15">
    <cfRule type="colorScale" priority="861">
      <colorScale>
        <cfvo type="min"/>
        <cfvo type="max"/>
        <color rgb="FFFCFCFF"/>
        <color rgb="FF63BE7B"/>
      </colorScale>
    </cfRule>
    <cfRule type="colorScale" priority="862">
      <colorScale>
        <cfvo type="min"/>
        <cfvo type="percentile" val="50"/>
        <cfvo type="max"/>
        <color rgb="FFF8696B"/>
        <color rgb="FFFCFCFF"/>
        <color rgb="FF63BE7B"/>
      </colorScale>
    </cfRule>
  </conditionalFormatting>
  <conditionalFormatting sqref="T15">
    <cfRule type="colorScale" priority="859">
      <colorScale>
        <cfvo type="min"/>
        <cfvo type="max"/>
        <color rgb="FFFCFCFF"/>
        <color rgb="FF63BE7B"/>
      </colorScale>
    </cfRule>
    <cfRule type="colorScale" priority="860">
      <colorScale>
        <cfvo type="min"/>
        <cfvo type="percentile" val="50"/>
        <cfvo type="max"/>
        <color rgb="FFF8696B"/>
        <color rgb="FFFCFCFF"/>
        <color rgb="FF63BE7B"/>
      </colorScale>
    </cfRule>
  </conditionalFormatting>
  <conditionalFormatting sqref="E15">
    <cfRule type="colorScale" priority="858">
      <colorScale>
        <cfvo type="min"/>
        <cfvo type="max"/>
        <color rgb="FFFCFCFF"/>
        <color rgb="FF63BE7B"/>
      </colorScale>
    </cfRule>
  </conditionalFormatting>
  <conditionalFormatting sqref="F15">
    <cfRule type="colorScale" priority="857">
      <colorScale>
        <cfvo type="min"/>
        <cfvo type="max"/>
        <color rgb="FFFCFCFF"/>
        <color rgb="FF63BE7B"/>
      </colorScale>
    </cfRule>
  </conditionalFormatting>
  <conditionalFormatting sqref="H15">
    <cfRule type="colorScale" priority="855">
      <colorScale>
        <cfvo type="min"/>
        <cfvo type="max"/>
        <color rgb="FFFCFCFF"/>
        <color rgb="FF63BE7B"/>
      </colorScale>
    </cfRule>
    <cfRule type="colorScale" priority="856">
      <colorScale>
        <cfvo type="min"/>
        <cfvo type="percentile" val="50"/>
        <cfvo type="max"/>
        <color rgb="FFF8696B"/>
        <color rgb="FFFCFCFF"/>
        <color rgb="FF63BE7B"/>
      </colorScale>
    </cfRule>
  </conditionalFormatting>
  <conditionalFormatting sqref="I15">
    <cfRule type="colorScale" priority="854">
      <colorScale>
        <cfvo type="min"/>
        <cfvo type="max"/>
        <color rgb="FFFCFCFF"/>
        <color rgb="FF63BE7B"/>
      </colorScale>
    </cfRule>
  </conditionalFormatting>
  <conditionalFormatting sqref="K15">
    <cfRule type="colorScale" priority="853">
      <colorScale>
        <cfvo type="min"/>
        <cfvo type="max"/>
        <color rgb="FFFCFCFF"/>
        <color rgb="FF63BE7B"/>
      </colorScale>
    </cfRule>
  </conditionalFormatting>
  <conditionalFormatting sqref="L15">
    <cfRule type="colorScale" priority="852">
      <colorScale>
        <cfvo type="min"/>
        <cfvo type="max"/>
        <color rgb="FFFCFCFF"/>
        <color rgb="FF63BE7B"/>
      </colorScale>
    </cfRule>
  </conditionalFormatting>
  <conditionalFormatting sqref="U15">
    <cfRule type="colorScale" priority="851">
      <colorScale>
        <cfvo type="min"/>
        <cfvo type="max"/>
        <color rgb="FFFCFCFF"/>
        <color rgb="FF63BE7B"/>
      </colorScale>
    </cfRule>
  </conditionalFormatting>
  <conditionalFormatting sqref="M15:N15">
    <cfRule type="colorScale" priority="850">
      <colorScale>
        <cfvo type="min"/>
        <cfvo type="max"/>
        <color rgb="FFFCFCFF"/>
        <color rgb="FF63BE7B"/>
      </colorScale>
    </cfRule>
  </conditionalFormatting>
  <conditionalFormatting sqref="M15">
    <cfRule type="colorScale" priority="849">
      <colorScale>
        <cfvo type="min"/>
        <cfvo type="max"/>
        <color rgb="FFFCFCFF"/>
        <color rgb="FF63BE7B"/>
      </colorScale>
    </cfRule>
  </conditionalFormatting>
  <conditionalFormatting sqref="N15">
    <cfRule type="colorScale" priority="848">
      <colorScale>
        <cfvo type="min"/>
        <cfvo type="max"/>
        <color rgb="FFFCFCFF"/>
        <color rgb="FF63BE7B"/>
      </colorScale>
    </cfRule>
  </conditionalFormatting>
  <conditionalFormatting sqref="D15">
    <cfRule type="colorScale" priority="847">
      <colorScale>
        <cfvo type="min"/>
        <cfvo type="percentile" val="50"/>
        <cfvo type="max"/>
        <color rgb="FFF8696B"/>
        <color rgb="FFFCFCFF"/>
        <color rgb="FF63BE7B"/>
      </colorScale>
    </cfRule>
  </conditionalFormatting>
  <conditionalFormatting sqref="G15">
    <cfRule type="colorScale" priority="846">
      <colorScale>
        <cfvo type="min"/>
        <cfvo type="max"/>
        <color rgb="FFFCFCFF"/>
        <color rgb="FF63BE7B"/>
      </colorScale>
    </cfRule>
  </conditionalFormatting>
  <conditionalFormatting sqref="J15">
    <cfRule type="colorScale" priority="845">
      <colorScale>
        <cfvo type="min"/>
        <cfvo type="max"/>
        <color rgb="FFFCFCFF"/>
        <color rgb="FF63BE7B"/>
      </colorScale>
    </cfRule>
  </conditionalFormatting>
  <conditionalFormatting sqref="M15">
    <cfRule type="colorScale" priority="844">
      <colorScale>
        <cfvo type="min"/>
        <cfvo type="max"/>
        <color rgb="FFFCFCFF"/>
        <color rgb="FF63BE7B"/>
      </colorScale>
    </cfRule>
  </conditionalFormatting>
  <conditionalFormatting sqref="N15">
    <cfRule type="colorScale" priority="843">
      <colorScale>
        <cfvo type="min"/>
        <cfvo type="max"/>
        <color rgb="FFFCFCFF"/>
        <color rgb="FF63BE7B"/>
      </colorScale>
    </cfRule>
  </conditionalFormatting>
  <conditionalFormatting sqref="O15">
    <cfRule type="colorScale" priority="842">
      <colorScale>
        <cfvo type="min"/>
        <cfvo type="percentile" val="50"/>
        <cfvo type="max"/>
        <color rgb="FF63BE7B"/>
        <color rgb="FFFCFCFF"/>
        <color rgb="FFF8696B"/>
      </colorScale>
    </cfRule>
  </conditionalFormatting>
  <conditionalFormatting sqref="P15">
    <cfRule type="colorScale" priority="841">
      <colorScale>
        <cfvo type="min"/>
        <cfvo type="percentile" val="50"/>
        <cfvo type="max"/>
        <color rgb="FF63BE7B"/>
        <color rgb="FFFCFCFF"/>
        <color rgb="FFF8696B"/>
      </colorScale>
    </cfRule>
  </conditionalFormatting>
  <conditionalFormatting sqref="Q15">
    <cfRule type="colorScale" priority="840">
      <colorScale>
        <cfvo type="min"/>
        <cfvo type="percentile" val="50"/>
        <cfvo type="max"/>
        <color rgb="FFF8696B"/>
        <color rgb="FFFCFCFF"/>
        <color rgb="FF63BE7B"/>
      </colorScale>
    </cfRule>
  </conditionalFormatting>
  <conditionalFormatting sqref="R15">
    <cfRule type="colorScale" priority="839">
      <colorScale>
        <cfvo type="min"/>
        <cfvo type="max"/>
        <color rgb="FFFCFCFF"/>
        <color rgb="FF63BE7B"/>
      </colorScale>
    </cfRule>
  </conditionalFormatting>
  <conditionalFormatting sqref="S15">
    <cfRule type="colorScale" priority="838">
      <colorScale>
        <cfvo type="min"/>
        <cfvo type="max"/>
        <color rgb="FFFCFCFF"/>
        <color rgb="FF63BE7B"/>
      </colorScale>
    </cfRule>
  </conditionalFormatting>
  <conditionalFormatting sqref="T15">
    <cfRule type="colorScale" priority="837">
      <colorScale>
        <cfvo type="min"/>
        <cfvo type="max"/>
        <color rgb="FFFCFCFF"/>
        <color rgb="FF63BE7B"/>
      </colorScale>
    </cfRule>
  </conditionalFormatting>
  <conditionalFormatting sqref="U15">
    <cfRule type="colorScale" priority="836">
      <colorScale>
        <cfvo type="min"/>
        <cfvo type="max"/>
        <color rgb="FFFCFCFF"/>
        <color rgb="FF63BE7B"/>
      </colorScale>
    </cfRule>
  </conditionalFormatting>
  <conditionalFormatting sqref="V15">
    <cfRule type="colorScale" priority="835">
      <colorScale>
        <cfvo type="min"/>
        <cfvo type="percentile" val="50"/>
        <cfvo type="max"/>
        <color rgb="FF63BE7B"/>
        <color rgb="FFFCFCFF"/>
        <color rgb="FFF8696B"/>
      </colorScale>
    </cfRule>
  </conditionalFormatting>
  <conditionalFormatting sqref="W15">
    <cfRule type="colorScale" priority="834">
      <colorScale>
        <cfvo type="min"/>
        <cfvo type="percentile" val="50"/>
        <cfvo type="max"/>
        <color rgb="FF63BE7B"/>
        <color rgb="FFFCFCFF"/>
        <color rgb="FFF8696B"/>
      </colorScale>
    </cfRule>
  </conditionalFormatting>
  <conditionalFormatting sqref="D15">
    <cfRule type="colorScale" priority="833">
      <colorScale>
        <cfvo type="min"/>
        <cfvo type="percentile" val="50"/>
        <cfvo type="max"/>
        <color rgb="FFF8696B"/>
        <color rgb="FFFCFCFF"/>
        <color rgb="FF63BE7B"/>
      </colorScale>
    </cfRule>
  </conditionalFormatting>
  <conditionalFormatting sqref="G15">
    <cfRule type="colorScale" priority="832">
      <colorScale>
        <cfvo type="min"/>
        <cfvo type="max"/>
        <color rgb="FFFCFCFF"/>
        <color rgb="FF63BE7B"/>
      </colorScale>
    </cfRule>
  </conditionalFormatting>
  <conditionalFormatting sqref="J15">
    <cfRule type="colorScale" priority="831">
      <colorScale>
        <cfvo type="min"/>
        <cfvo type="max"/>
        <color rgb="FFFCFCFF"/>
        <color rgb="FF63BE7B"/>
      </colorScale>
    </cfRule>
  </conditionalFormatting>
  <conditionalFormatting sqref="M15">
    <cfRule type="colorScale" priority="830">
      <colorScale>
        <cfvo type="min"/>
        <cfvo type="max"/>
        <color rgb="FFFCFCFF"/>
        <color rgb="FF63BE7B"/>
      </colorScale>
    </cfRule>
  </conditionalFormatting>
  <conditionalFormatting sqref="N15">
    <cfRule type="colorScale" priority="829">
      <colorScale>
        <cfvo type="min"/>
        <cfvo type="max"/>
        <color rgb="FFFCFCFF"/>
        <color rgb="FF63BE7B"/>
      </colorScale>
    </cfRule>
  </conditionalFormatting>
  <conditionalFormatting sqref="O15">
    <cfRule type="colorScale" priority="828">
      <colorScale>
        <cfvo type="min"/>
        <cfvo type="percentile" val="50"/>
        <cfvo type="max"/>
        <color rgb="FF63BE7B"/>
        <color rgb="FFFCFCFF"/>
        <color rgb="FFF8696B"/>
      </colorScale>
    </cfRule>
  </conditionalFormatting>
  <conditionalFormatting sqref="P15">
    <cfRule type="colorScale" priority="827">
      <colorScale>
        <cfvo type="min"/>
        <cfvo type="percentile" val="50"/>
        <cfvo type="max"/>
        <color rgb="FF63BE7B"/>
        <color rgb="FFFCFCFF"/>
        <color rgb="FFF8696B"/>
      </colorScale>
    </cfRule>
  </conditionalFormatting>
  <conditionalFormatting sqref="Q15">
    <cfRule type="colorScale" priority="826">
      <colorScale>
        <cfvo type="min"/>
        <cfvo type="percentile" val="50"/>
        <cfvo type="max"/>
        <color rgb="FFF8696B"/>
        <color rgb="FFFCFCFF"/>
        <color rgb="FF63BE7B"/>
      </colorScale>
    </cfRule>
  </conditionalFormatting>
  <conditionalFormatting sqref="R15">
    <cfRule type="colorScale" priority="825">
      <colorScale>
        <cfvo type="min"/>
        <cfvo type="max"/>
        <color rgb="FFFCFCFF"/>
        <color rgb="FF63BE7B"/>
      </colorScale>
    </cfRule>
  </conditionalFormatting>
  <conditionalFormatting sqref="S15">
    <cfRule type="colorScale" priority="824">
      <colorScale>
        <cfvo type="min"/>
        <cfvo type="max"/>
        <color rgb="FFFCFCFF"/>
        <color rgb="FF63BE7B"/>
      </colorScale>
    </cfRule>
  </conditionalFormatting>
  <conditionalFormatting sqref="T15">
    <cfRule type="colorScale" priority="823">
      <colorScale>
        <cfvo type="min"/>
        <cfvo type="max"/>
        <color rgb="FFFCFCFF"/>
        <color rgb="FF63BE7B"/>
      </colorScale>
    </cfRule>
  </conditionalFormatting>
  <conditionalFormatting sqref="U15">
    <cfRule type="colorScale" priority="822">
      <colorScale>
        <cfvo type="min"/>
        <cfvo type="max"/>
        <color rgb="FFFCFCFF"/>
        <color rgb="FF63BE7B"/>
      </colorScale>
    </cfRule>
  </conditionalFormatting>
  <conditionalFormatting sqref="D15">
    <cfRule type="colorScale" priority="821">
      <colorScale>
        <cfvo type="min"/>
        <cfvo type="percentile" val="50"/>
        <cfvo type="max"/>
        <color rgb="FFF8696B"/>
        <color rgb="FFFCFCFF"/>
        <color rgb="FF63BE7B"/>
      </colorScale>
    </cfRule>
  </conditionalFormatting>
  <conditionalFormatting sqref="G15">
    <cfRule type="colorScale" priority="820">
      <colorScale>
        <cfvo type="min"/>
        <cfvo type="max"/>
        <color rgb="FFFCFCFF"/>
        <color rgb="FF63BE7B"/>
      </colorScale>
    </cfRule>
  </conditionalFormatting>
  <conditionalFormatting sqref="J15">
    <cfRule type="colorScale" priority="819">
      <colorScale>
        <cfvo type="min"/>
        <cfvo type="max"/>
        <color rgb="FFFCFCFF"/>
        <color rgb="FF63BE7B"/>
      </colorScale>
    </cfRule>
  </conditionalFormatting>
  <conditionalFormatting sqref="M15">
    <cfRule type="colorScale" priority="818">
      <colorScale>
        <cfvo type="min"/>
        <cfvo type="max"/>
        <color rgb="FFFCFCFF"/>
        <color rgb="FF63BE7B"/>
      </colorScale>
    </cfRule>
  </conditionalFormatting>
  <conditionalFormatting sqref="N15">
    <cfRule type="colorScale" priority="817">
      <colorScale>
        <cfvo type="min"/>
        <cfvo type="max"/>
        <color rgb="FFFCFCFF"/>
        <color rgb="FF63BE7B"/>
      </colorScale>
    </cfRule>
  </conditionalFormatting>
  <conditionalFormatting sqref="O15">
    <cfRule type="colorScale" priority="816">
      <colorScale>
        <cfvo type="min"/>
        <cfvo type="percentile" val="50"/>
        <cfvo type="max"/>
        <color rgb="FF63BE7B"/>
        <color rgb="FFFCFCFF"/>
        <color rgb="FFF8696B"/>
      </colorScale>
    </cfRule>
  </conditionalFormatting>
  <conditionalFormatting sqref="P15">
    <cfRule type="colorScale" priority="815">
      <colorScale>
        <cfvo type="min"/>
        <cfvo type="percentile" val="50"/>
        <cfvo type="max"/>
        <color rgb="FF63BE7B"/>
        <color rgb="FFFCFCFF"/>
        <color rgb="FFF8696B"/>
      </colorScale>
    </cfRule>
  </conditionalFormatting>
  <conditionalFormatting sqref="Q15">
    <cfRule type="colorScale" priority="814">
      <colorScale>
        <cfvo type="min"/>
        <cfvo type="percentile" val="50"/>
        <cfvo type="max"/>
        <color rgb="FFF8696B"/>
        <color rgb="FFFCFCFF"/>
        <color rgb="FF63BE7B"/>
      </colorScale>
    </cfRule>
  </conditionalFormatting>
  <conditionalFormatting sqref="R15">
    <cfRule type="colorScale" priority="813">
      <colorScale>
        <cfvo type="min"/>
        <cfvo type="max"/>
        <color rgb="FFFCFCFF"/>
        <color rgb="FF63BE7B"/>
      </colorScale>
    </cfRule>
  </conditionalFormatting>
  <conditionalFormatting sqref="S15">
    <cfRule type="colorScale" priority="812">
      <colorScale>
        <cfvo type="min"/>
        <cfvo type="max"/>
        <color rgb="FFFCFCFF"/>
        <color rgb="FF63BE7B"/>
      </colorScale>
    </cfRule>
  </conditionalFormatting>
  <conditionalFormatting sqref="T15">
    <cfRule type="colorScale" priority="811">
      <colorScale>
        <cfvo type="min"/>
        <cfvo type="max"/>
        <color rgb="FFFCFCFF"/>
        <color rgb="FF63BE7B"/>
      </colorScale>
    </cfRule>
  </conditionalFormatting>
  <conditionalFormatting sqref="U15">
    <cfRule type="colorScale" priority="810">
      <colorScale>
        <cfvo type="min"/>
        <cfvo type="max"/>
        <color rgb="FFFCFCFF"/>
        <color rgb="FF63BE7B"/>
      </colorScale>
    </cfRule>
  </conditionalFormatting>
  <conditionalFormatting sqref="V15">
    <cfRule type="colorScale" priority="809">
      <colorScale>
        <cfvo type="min"/>
        <cfvo type="percentile" val="50"/>
        <cfvo type="max"/>
        <color rgb="FF63BE7B"/>
        <color rgb="FFFCFCFF"/>
        <color rgb="FFF8696B"/>
      </colorScale>
    </cfRule>
  </conditionalFormatting>
  <conditionalFormatting sqref="W15">
    <cfRule type="colorScale" priority="808">
      <colorScale>
        <cfvo type="min"/>
        <cfvo type="percentile" val="50"/>
        <cfvo type="max"/>
        <color rgb="FF63BE7B"/>
        <color rgb="FFFCFCFF"/>
        <color rgb="FFF8696B"/>
      </colorScale>
    </cfRule>
  </conditionalFormatting>
  <conditionalFormatting sqref="D15">
    <cfRule type="colorScale" priority="807">
      <colorScale>
        <cfvo type="min"/>
        <cfvo type="percentile" val="50"/>
        <cfvo type="max"/>
        <color rgb="FFF8696B"/>
        <color rgb="FFFCFCFF"/>
        <color rgb="FF63BE7B"/>
      </colorScale>
    </cfRule>
  </conditionalFormatting>
  <conditionalFormatting sqref="G15">
    <cfRule type="colorScale" priority="806">
      <colorScale>
        <cfvo type="min"/>
        <cfvo type="max"/>
        <color rgb="FFFCFCFF"/>
        <color rgb="FF63BE7B"/>
      </colorScale>
    </cfRule>
  </conditionalFormatting>
  <conditionalFormatting sqref="J15">
    <cfRule type="colorScale" priority="805">
      <colorScale>
        <cfvo type="min"/>
        <cfvo type="max"/>
        <color rgb="FFFCFCFF"/>
        <color rgb="FF63BE7B"/>
      </colorScale>
    </cfRule>
  </conditionalFormatting>
  <conditionalFormatting sqref="M15">
    <cfRule type="colorScale" priority="804">
      <colorScale>
        <cfvo type="min"/>
        <cfvo type="max"/>
        <color rgb="FFFCFCFF"/>
        <color rgb="FF63BE7B"/>
      </colorScale>
    </cfRule>
  </conditionalFormatting>
  <conditionalFormatting sqref="N15">
    <cfRule type="colorScale" priority="803">
      <colorScale>
        <cfvo type="min"/>
        <cfvo type="max"/>
        <color rgb="FFFCFCFF"/>
        <color rgb="FF63BE7B"/>
      </colorScale>
    </cfRule>
  </conditionalFormatting>
  <conditionalFormatting sqref="O15">
    <cfRule type="colorScale" priority="802">
      <colorScale>
        <cfvo type="min"/>
        <cfvo type="percentile" val="50"/>
        <cfvo type="max"/>
        <color rgb="FF63BE7B"/>
        <color rgb="FFFCFCFF"/>
        <color rgb="FFF8696B"/>
      </colorScale>
    </cfRule>
  </conditionalFormatting>
  <conditionalFormatting sqref="P15">
    <cfRule type="colorScale" priority="801">
      <colorScale>
        <cfvo type="min"/>
        <cfvo type="percentile" val="50"/>
        <cfvo type="max"/>
        <color rgb="FF63BE7B"/>
        <color rgb="FFFCFCFF"/>
        <color rgb="FFF8696B"/>
      </colorScale>
    </cfRule>
  </conditionalFormatting>
  <conditionalFormatting sqref="Q15">
    <cfRule type="colorScale" priority="800">
      <colorScale>
        <cfvo type="min"/>
        <cfvo type="percentile" val="50"/>
        <cfvo type="max"/>
        <color rgb="FFF8696B"/>
        <color rgb="FFFCFCFF"/>
        <color rgb="FF63BE7B"/>
      </colorScale>
    </cfRule>
  </conditionalFormatting>
  <conditionalFormatting sqref="R15">
    <cfRule type="colorScale" priority="799">
      <colorScale>
        <cfvo type="min"/>
        <cfvo type="max"/>
        <color rgb="FFFCFCFF"/>
        <color rgb="FF63BE7B"/>
      </colorScale>
    </cfRule>
  </conditionalFormatting>
  <conditionalFormatting sqref="S15">
    <cfRule type="colorScale" priority="798">
      <colorScale>
        <cfvo type="min"/>
        <cfvo type="max"/>
        <color rgb="FFFCFCFF"/>
        <color rgb="FF63BE7B"/>
      </colorScale>
    </cfRule>
  </conditionalFormatting>
  <conditionalFormatting sqref="T15">
    <cfRule type="colorScale" priority="797">
      <colorScale>
        <cfvo type="min"/>
        <cfvo type="max"/>
        <color rgb="FFFCFCFF"/>
        <color rgb="FF63BE7B"/>
      </colorScale>
    </cfRule>
  </conditionalFormatting>
  <conditionalFormatting sqref="U15">
    <cfRule type="colorScale" priority="796">
      <colorScale>
        <cfvo type="min"/>
        <cfvo type="max"/>
        <color rgb="FFFCFCFF"/>
        <color rgb="FF63BE7B"/>
      </colorScale>
    </cfRule>
  </conditionalFormatting>
  <conditionalFormatting sqref="V15">
    <cfRule type="colorScale" priority="795">
      <colorScale>
        <cfvo type="min"/>
        <cfvo type="percentile" val="50"/>
        <cfvo type="max"/>
        <color rgb="FF63BE7B"/>
        <color rgb="FFFCFCFF"/>
        <color rgb="FFF8696B"/>
      </colorScale>
    </cfRule>
  </conditionalFormatting>
  <conditionalFormatting sqref="W15">
    <cfRule type="colorScale" priority="794">
      <colorScale>
        <cfvo type="min"/>
        <cfvo type="percentile" val="50"/>
        <cfvo type="max"/>
        <color rgb="FF63BE7B"/>
        <color rgb="FFFCFCFF"/>
        <color rgb="FFF8696B"/>
      </colorScale>
    </cfRule>
  </conditionalFormatting>
  <conditionalFormatting sqref="D15">
    <cfRule type="colorScale" priority="793">
      <colorScale>
        <cfvo type="min"/>
        <cfvo type="percentile" val="50"/>
        <cfvo type="max"/>
        <color rgb="FFF8696B"/>
        <color rgb="FFFCFCFF"/>
        <color rgb="FF63BE7B"/>
      </colorScale>
    </cfRule>
  </conditionalFormatting>
  <conditionalFormatting sqref="G15">
    <cfRule type="colorScale" priority="792">
      <colorScale>
        <cfvo type="min"/>
        <cfvo type="max"/>
        <color rgb="FFFCFCFF"/>
        <color rgb="FF63BE7B"/>
      </colorScale>
    </cfRule>
  </conditionalFormatting>
  <conditionalFormatting sqref="J15">
    <cfRule type="colorScale" priority="791">
      <colorScale>
        <cfvo type="min"/>
        <cfvo type="max"/>
        <color rgb="FFFCFCFF"/>
        <color rgb="FF63BE7B"/>
      </colorScale>
    </cfRule>
  </conditionalFormatting>
  <conditionalFormatting sqref="M15">
    <cfRule type="colorScale" priority="790">
      <colorScale>
        <cfvo type="min"/>
        <cfvo type="max"/>
        <color rgb="FFFCFCFF"/>
        <color rgb="FF63BE7B"/>
      </colorScale>
    </cfRule>
  </conditionalFormatting>
  <conditionalFormatting sqref="N15">
    <cfRule type="colorScale" priority="789">
      <colorScale>
        <cfvo type="min"/>
        <cfvo type="max"/>
        <color rgb="FFFCFCFF"/>
        <color rgb="FF63BE7B"/>
      </colorScale>
    </cfRule>
  </conditionalFormatting>
  <conditionalFormatting sqref="O15">
    <cfRule type="colorScale" priority="788">
      <colorScale>
        <cfvo type="min"/>
        <cfvo type="percentile" val="50"/>
        <cfvo type="max"/>
        <color rgb="FF63BE7B"/>
        <color rgb="FFFCFCFF"/>
        <color rgb="FFF8696B"/>
      </colorScale>
    </cfRule>
  </conditionalFormatting>
  <conditionalFormatting sqref="P15">
    <cfRule type="colorScale" priority="787">
      <colorScale>
        <cfvo type="min"/>
        <cfvo type="percentile" val="50"/>
        <cfvo type="max"/>
        <color rgb="FF63BE7B"/>
        <color rgb="FFFCFCFF"/>
        <color rgb="FFF8696B"/>
      </colorScale>
    </cfRule>
  </conditionalFormatting>
  <conditionalFormatting sqref="Q15">
    <cfRule type="colorScale" priority="786">
      <colorScale>
        <cfvo type="min"/>
        <cfvo type="percentile" val="50"/>
        <cfvo type="max"/>
        <color rgb="FFF8696B"/>
        <color rgb="FFFCFCFF"/>
        <color rgb="FF63BE7B"/>
      </colorScale>
    </cfRule>
  </conditionalFormatting>
  <conditionalFormatting sqref="R15">
    <cfRule type="colorScale" priority="785">
      <colorScale>
        <cfvo type="min"/>
        <cfvo type="max"/>
        <color rgb="FFFCFCFF"/>
        <color rgb="FF63BE7B"/>
      </colorScale>
    </cfRule>
  </conditionalFormatting>
  <conditionalFormatting sqref="S15">
    <cfRule type="colorScale" priority="784">
      <colorScale>
        <cfvo type="min"/>
        <cfvo type="max"/>
        <color rgb="FFFCFCFF"/>
        <color rgb="FF63BE7B"/>
      </colorScale>
    </cfRule>
  </conditionalFormatting>
  <conditionalFormatting sqref="T15">
    <cfRule type="colorScale" priority="783">
      <colorScale>
        <cfvo type="min"/>
        <cfvo type="max"/>
        <color rgb="FFFCFCFF"/>
        <color rgb="FF63BE7B"/>
      </colorScale>
    </cfRule>
  </conditionalFormatting>
  <conditionalFormatting sqref="U15">
    <cfRule type="colorScale" priority="782">
      <colorScale>
        <cfvo type="min"/>
        <cfvo type="max"/>
        <color rgb="FFFCFCFF"/>
        <color rgb="FF63BE7B"/>
      </colorScale>
    </cfRule>
  </conditionalFormatting>
  <conditionalFormatting sqref="V15">
    <cfRule type="colorScale" priority="781">
      <colorScale>
        <cfvo type="min"/>
        <cfvo type="percentile" val="50"/>
        <cfvo type="max"/>
        <color rgb="FF63BE7B"/>
        <color rgb="FFFCFCFF"/>
        <color rgb="FFF8696B"/>
      </colorScale>
    </cfRule>
  </conditionalFormatting>
  <conditionalFormatting sqref="W15">
    <cfRule type="colorScale" priority="780">
      <colorScale>
        <cfvo type="min"/>
        <cfvo type="percentile" val="50"/>
        <cfvo type="max"/>
        <color rgb="FF63BE7B"/>
        <color rgb="FFFCFCFF"/>
        <color rgb="FFF8696B"/>
      </colorScale>
    </cfRule>
  </conditionalFormatting>
  <conditionalFormatting sqref="D15">
    <cfRule type="colorScale" priority="779">
      <colorScale>
        <cfvo type="min"/>
        <cfvo type="percentile" val="50"/>
        <cfvo type="max"/>
        <color rgb="FFF8696B"/>
        <color rgb="FFFCFCFF"/>
        <color rgb="FF63BE7B"/>
      </colorScale>
    </cfRule>
  </conditionalFormatting>
  <conditionalFormatting sqref="G15">
    <cfRule type="colorScale" priority="778">
      <colorScale>
        <cfvo type="min"/>
        <cfvo type="max"/>
        <color rgb="FFFCFCFF"/>
        <color rgb="FF63BE7B"/>
      </colorScale>
    </cfRule>
  </conditionalFormatting>
  <conditionalFormatting sqref="J15">
    <cfRule type="colorScale" priority="777">
      <colorScale>
        <cfvo type="min"/>
        <cfvo type="max"/>
        <color rgb="FFFCFCFF"/>
        <color rgb="FF63BE7B"/>
      </colorScale>
    </cfRule>
  </conditionalFormatting>
  <conditionalFormatting sqref="M15">
    <cfRule type="colorScale" priority="776">
      <colorScale>
        <cfvo type="min"/>
        <cfvo type="max"/>
        <color rgb="FFFCFCFF"/>
        <color rgb="FF63BE7B"/>
      </colorScale>
    </cfRule>
  </conditionalFormatting>
  <conditionalFormatting sqref="N15">
    <cfRule type="colorScale" priority="775">
      <colorScale>
        <cfvo type="min"/>
        <cfvo type="max"/>
        <color rgb="FFFCFCFF"/>
        <color rgb="FF63BE7B"/>
      </colorScale>
    </cfRule>
  </conditionalFormatting>
  <conditionalFormatting sqref="O15">
    <cfRule type="colorScale" priority="774">
      <colorScale>
        <cfvo type="min"/>
        <cfvo type="percentile" val="50"/>
        <cfvo type="max"/>
        <color rgb="FF63BE7B"/>
        <color rgb="FFFCFCFF"/>
        <color rgb="FFF8696B"/>
      </colorScale>
    </cfRule>
  </conditionalFormatting>
  <conditionalFormatting sqref="P15">
    <cfRule type="colorScale" priority="773">
      <colorScale>
        <cfvo type="min"/>
        <cfvo type="percentile" val="50"/>
        <cfvo type="max"/>
        <color rgb="FF63BE7B"/>
        <color rgb="FFFCFCFF"/>
        <color rgb="FFF8696B"/>
      </colorScale>
    </cfRule>
  </conditionalFormatting>
  <conditionalFormatting sqref="Q15">
    <cfRule type="colorScale" priority="772">
      <colorScale>
        <cfvo type="min"/>
        <cfvo type="percentile" val="50"/>
        <cfvo type="max"/>
        <color rgb="FFF8696B"/>
        <color rgb="FFFCFCFF"/>
        <color rgb="FF63BE7B"/>
      </colorScale>
    </cfRule>
  </conditionalFormatting>
  <conditionalFormatting sqref="R15">
    <cfRule type="colorScale" priority="771">
      <colorScale>
        <cfvo type="min"/>
        <cfvo type="max"/>
        <color rgb="FFFCFCFF"/>
        <color rgb="FF63BE7B"/>
      </colorScale>
    </cfRule>
  </conditionalFormatting>
  <conditionalFormatting sqref="S15">
    <cfRule type="colorScale" priority="770">
      <colorScale>
        <cfvo type="min"/>
        <cfvo type="max"/>
        <color rgb="FFFCFCFF"/>
        <color rgb="FF63BE7B"/>
      </colorScale>
    </cfRule>
  </conditionalFormatting>
  <conditionalFormatting sqref="T15">
    <cfRule type="colorScale" priority="769">
      <colorScale>
        <cfvo type="min"/>
        <cfvo type="max"/>
        <color rgb="FFFCFCFF"/>
        <color rgb="FF63BE7B"/>
      </colorScale>
    </cfRule>
  </conditionalFormatting>
  <conditionalFormatting sqref="U15">
    <cfRule type="colorScale" priority="768">
      <colorScale>
        <cfvo type="min"/>
        <cfvo type="max"/>
        <color rgb="FFFCFCFF"/>
        <color rgb="FF63BE7B"/>
      </colorScale>
    </cfRule>
  </conditionalFormatting>
  <conditionalFormatting sqref="V15">
    <cfRule type="colorScale" priority="767">
      <colorScale>
        <cfvo type="min"/>
        <cfvo type="percentile" val="50"/>
        <cfvo type="max"/>
        <color rgb="FF63BE7B"/>
        <color rgb="FFFCFCFF"/>
        <color rgb="FFF8696B"/>
      </colorScale>
    </cfRule>
  </conditionalFormatting>
  <conditionalFormatting sqref="W15">
    <cfRule type="colorScale" priority="766">
      <colorScale>
        <cfvo type="min"/>
        <cfvo type="percentile" val="50"/>
        <cfvo type="max"/>
        <color rgb="FF63BE7B"/>
        <color rgb="FFFCFCFF"/>
        <color rgb="FFF8696B"/>
      </colorScale>
    </cfRule>
  </conditionalFormatting>
  <conditionalFormatting sqref="D15">
    <cfRule type="colorScale" priority="765">
      <colorScale>
        <cfvo type="min"/>
        <cfvo type="percentile" val="50"/>
        <cfvo type="max"/>
        <color rgb="FFF8696B"/>
        <color rgb="FFFCFCFF"/>
        <color rgb="FF63BE7B"/>
      </colorScale>
    </cfRule>
  </conditionalFormatting>
  <conditionalFormatting sqref="G15">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onditionalFormatting>
  <conditionalFormatting sqref="J15">
    <cfRule type="colorScale" priority="762">
      <colorScale>
        <cfvo type="min"/>
        <cfvo type="max"/>
        <color rgb="FFFCFCFF"/>
        <color rgb="FF63BE7B"/>
      </colorScale>
    </cfRule>
  </conditionalFormatting>
  <conditionalFormatting sqref="M15">
    <cfRule type="colorScale" priority="761">
      <colorScale>
        <cfvo type="min"/>
        <cfvo type="max"/>
        <color rgb="FFFCFCFF"/>
        <color rgb="FF63BE7B"/>
      </colorScale>
    </cfRule>
  </conditionalFormatting>
  <conditionalFormatting sqref="N15">
    <cfRule type="colorScale" priority="760">
      <colorScale>
        <cfvo type="min"/>
        <cfvo type="max"/>
        <color rgb="FFFCFCFF"/>
        <color rgb="FF63BE7B"/>
      </colorScale>
    </cfRule>
  </conditionalFormatting>
  <conditionalFormatting sqref="O15">
    <cfRule type="colorScale" priority="759">
      <colorScale>
        <cfvo type="min"/>
        <cfvo type="percentile" val="50"/>
        <cfvo type="max"/>
        <color rgb="FF63BE7B"/>
        <color rgb="FFFCFCFF"/>
        <color rgb="FFF8696B"/>
      </colorScale>
    </cfRule>
  </conditionalFormatting>
  <conditionalFormatting sqref="P15">
    <cfRule type="colorScale" priority="758">
      <colorScale>
        <cfvo type="min"/>
        <cfvo type="percentile" val="50"/>
        <cfvo type="max"/>
        <color rgb="FF63BE7B"/>
        <color rgb="FFFCFCFF"/>
        <color rgb="FFF8696B"/>
      </colorScale>
    </cfRule>
  </conditionalFormatting>
  <conditionalFormatting sqref="Q15">
    <cfRule type="colorScale" priority="757">
      <colorScale>
        <cfvo type="min"/>
        <cfvo type="percentile" val="50"/>
        <cfvo type="max"/>
        <color rgb="FFF8696B"/>
        <color rgb="FFFCFCFF"/>
        <color rgb="FF63BE7B"/>
      </colorScale>
    </cfRule>
  </conditionalFormatting>
  <conditionalFormatting sqref="R15">
    <cfRule type="colorScale" priority="756">
      <colorScale>
        <cfvo type="min"/>
        <cfvo type="max"/>
        <color rgb="FFFCFCFF"/>
        <color rgb="FF63BE7B"/>
      </colorScale>
    </cfRule>
  </conditionalFormatting>
  <conditionalFormatting sqref="S15">
    <cfRule type="colorScale" priority="755">
      <colorScale>
        <cfvo type="min"/>
        <cfvo type="max"/>
        <color rgb="FFFCFCFF"/>
        <color rgb="FF63BE7B"/>
      </colorScale>
    </cfRule>
  </conditionalFormatting>
  <conditionalFormatting sqref="T15">
    <cfRule type="colorScale" priority="754">
      <colorScale>
        <cfvo type="min"/>
        <cfvo type="max"/>
        <color rgb="FFFCFCFF"/>
        <color rgb="FF63BE7B"/>
      </colorScale>
    </cfRule>
  </conditionalFormatting>
  <conditionalFormatting sqref="U15">
    <cfRule type="colorScale" priority="753">
      <colorScale>
        <cfvo type="min"/>
        <cfvo type="max"/>
        <color rgb="FFFCFCFF"/>
        <color rgb="FF63BE7B"/>
      </colorScale>
    </cfRule>
  </conditionalFormatting>
  <conditionalFormatting sqref="V15">
    <cfRule type="colorScale" priority="752">
      <colorScale>
        <cfvo type="min"/>
        <cfvo type="percentile" val="50"/>
        <cfvo type="max"/>
        <color rgb="FF63BE7B"/>
        <color rgb="FFFCFCFF"/>
        <color rgb="FFF8696B"/>
      </colorScale>
    </cfRule>
  </conditionalFormatting>
  <conditionalFormatting sqref="W15">
    <cfRule type="colorScale" priority="751">
      <colorScale>
        <cfvo type="min"/>
        <cfvo type="percentile" val="50"/>
        <cfvo type="max"/>
        <color rgb="FF63BE7B"/>
        <color rgb="FFFCFCFF"/>
        <color rgb="FFF8696B"/>
      </colorScale>
    </cfRule>
  </conditionalFormatting>
  <conditionalFormatting sqref="G15">
    <cfRule type="colorScale" priority="750">
      <colorScale>
        <cfvo type="min"/>
        <cfvo type="max"/>
        <color rgb="FFFCFCFF"/>
        <color rgb="FF63BE7B"/>
      </colorScale>
    </cfRule>
  </conditionalFormatting>
  <conditionalFormatting sqref="S15">
    <cfRule type="colorScale" priority="748">
      <colorScale>
        <cfvo type="min"/>
        <cfvo type="max"/>
        <color rgb="FFFCFCFF"/>
        <color rgb="FF63BE7B"/>
      </colorScale>
    </cfRule>
    <cfRule type="colorScale" priority="749">
      <colorScale>
        <cfvo type="min"/>
        <cfvo type="percentile" val="50"/>
        <cfvo type="max"/>
        <color rgb="FFF8696B"/>
        <color rgb="FFFCFCFF"/>
        <color rgb="FF63BE7B"/>
      </colorScale>
    </cfRule>
  </conditionalFormatting>
  <conditionalFormatting sqref="T15">
    <cfRule type="colorScale" priority="746">
      <colorScale>
        <cfvo type="min"/>
        <cfvo type="max"/>
        <color rgb="FFFCFCFF"/>
        <color rgb="FF63BE7B"/>
      </colorScale>
    </cfRule>
    <cfRule type="colorScale" priority="747">
      <colorScale>
        <cfvo type="min"/>
        <cfvo type="percentile" val="50"/>
        <cfvo type="max"/>
        <color rgb="FFF8696B"/>
        <color rgb="FFFCFCFF"/>
        <color rgb="FF63BE7B"/>
      </colorScale>
    </cfRule>
  </conditionalFormatting>
  <conditionalFormatting sqref="U15">
    <cfRule type="colorScale" priority="744">
      <colorScale>
        <cfvo type="min"/>
        <cfvo type="max"/>
        <color rgb="FFFCFCFF"/>
        <color rgb="FF63BE7B"/>
      </colorScale>
    </cfRule>
    <cfRule type="colorScale" priority="745">
      <colorScale>
        <cfvo type="min"/>
        <cfvo type="percentile" val="50"/>
        <cfvo type="max"/>
        <color rgb="FF63BE7B"/>
        <color rgb="FFFCFCFF"/>
        <color rgb="FFF8696B"/>
      </colorScale>
    </cfRule>
  </conditionalFormatting>
  <conditionalFormatting sqref="D15">
    <cfRule type="colorScale" priority="743">
      <colorScale>
        <cfvo type="min"/>
        <cfvo type="percentile" val="50"/>
        <cfvo type="max"/>
        <color rgb="FFF8696B"/>
        <color rgb="FFFCFCFF"/>
        <color rgb="FF63BE7B"/>
      </colorScale>
    </cfRule>
  </conditionalFormatting>
  <conditionalFormatting sqref="G15">
    <cfRule type="colorScale" priority="742">
      <colorScale>
        <cfvo type="min"/>
        <cfvo type="max"/>
        <color rgb="FFFCFCFF"/>
        <color rgb="FF63BE7B"/>
      </colorScale>
    </cfRule>
  </conditionalFormatting>
  <conditionalFormatting sqref="J15">
    <cfRule type="colorScale" priority="741">
      <colorScale>
        <cfvo type="min"/>
        <cfvo type="max"/>
        <color rgb="FFFCFCFF"/>
        <color rgb="FF63BE7B"/>
      </colorScale>
    </cfRule>
  </conditionalFormatting>
  <conditionalFormatting sqref="M15">
    <cfRule type="colorScale" priority="740">
      <colorScale>
        <cfvo type="min"/>
        <cfvo type="max"/>
        <color rgb="FFFCFCFF"/>
        <color rgb="FF63BE7B"/>
      </colorScale>
    </cfRule>
  </conditionalFormatting>
  <conditionalFormatting sqref="N15">
    <cfRule type="colorScale" priority="739">
      <colorScale>
        <cfvo type="min"/>
        <cfvo type="max"/>
        <color rgb="FFFCFCFF"/>
        <color rgb="FF63BE7B"/>
      </colorScale>
    </cfRule>
  </conditionalFormatting>
  <conditionalFormatting sqref="O15">
    <cfRule type="colorScale" priority="738">
      <colorScale>
        <cfvo type="min"/>
        <cfvo type="percentile" val="50"/>
        <cfvo type="max"/>
        <color rgb="FF63BE7B"/>
        <color rgb="FFFCFCFF"/>
        <color rgb="FFF8696B"/>
      </colorScale>
    </cfRule>
  </conditionalFormatting>
  <conditionalFormatting sqref="P15">
    <cfRule type="colorScale" priority="737">
      <colorScale>
        <cfvo type="min"/>
        <cfvo type="percentile" val="50"/>
        <cfvo type="max"/>
        <color rgb="FF63BE7B"/>
        <color rgb="FFFCFCFF"/>
        <color rgb="FFF8696B"/>
      </colorScale>
    </cfRule>
  </conditionalFormatting>
  <conditionalFormatting sqref="Q15">
    <cfRule type="colorScale" priority="736">
      <colorScale>
        <cfvo type="min"/>
        <cfvo type="percentile" val="50"/>
        <cfvo type="max"/>
        <color rgb="FFF8696B"/>
        <color rgb="FFFCFCFF"/>
        <color rgb="FF63BE7B"/>
      </colorScale>
    </cfRule>
  </conditionalFormatting>
  <conditionalFormatting sqref="R15">
    <cfRule type="colorScale" priority="735">
      <colorScale>
        <cfvo type="min"/>
        <cfvo type="max"/>
        <color rgb="FFFCFCFF"/>
        <color rgb="FF63BE7B"/>
      </colorScale>
    </cfRule>
  </conditionalFormatting>
  <conditionalFormatting sqref="S15">
    <cfRule type="colorScale" priority="734">
      <colorScale>
        <cfvo type="min"/>
        <cfvo type="max"/>
        <color rgb="FFFCFCFF"/>
        <color rgb="FF63BE7B"/>
      </colorScale>
    </cfRule>
  </conditionalFormatting>
  <conditionalFormatting sqref="T15">
    <cfRule type="colorScale" priority="733">
      <colorScale>
        <cfvo type="min"/>
        <cfvo type="max"/>
        <color rgb="FFFCFCFF"/>
        <color rgb="FF63BE7B"/>
      </colorScale>
    </cfRule>
  </conditionalFormatting>
  <conditionalFormatting sqref="U15">
    <cfRule type="colorScale" priority="732">
      <colorScale>
        <cfvo type="min"/>
        <cfvo type="max"/>
        <color rgb="FFFCFCFF"/>
        <color rgb="FF63BE7B"/>
      </colorScale>
    </cfRule>
  </conditionalFormatting>
  <conditionalFormatting sqref="V15">
    <cfRule type="colorScale" priority="731">
      <colorScale>
        <cfvo type="min"/>
        <cfvo type="percentile" val="50"/>
        <cfvo type="max"/>
        <color rgb="FF63BE7B"/>
        <color rgb="FFFCFCFF"/>
        <color rgb="FFF8696B"/>
      </colorScale>
    </cfRule>
  </conditionalFormatting>
  <conditionalFormatting sqref="W15">
    <cfRule type="colorScale" priority="730">
      <colorScale>
        <cfvo type="min"/>
        <cfvo type="percentile" val="50"/>
        <cfvo type="max"/>
        <color rgb="FF63BE7B"/>
        <color rgb="FFFCFCFF"/>
        <color rgb="FFF8696B"/>
      </colorScale>
    </cfRule>
  </conditionalFormatting>
  <conditionalFormatting sqref="D15">
    <cfRule type="colorScale" priority="729">
      <colorScale>
        <cfvo type="min"/>
        <cfvo type="percentile" val="50"/>
        <cfvo type="max"/>
        <color rgb="FFF8696B"/>
        <color rgb="FFFCFCFF"/>
        <color rgb="FF63BE7B"/>
      </colorScale>
    </cfRule>
  </conditionalFormatting>
  <conditionalFormatting sqref="G15">
    <cfRule type="colorScale" priority="728">
      <colorScale>
        <cfvo type="min"/>
        <cfvo type="max"/>
        <color rgb="FFFCFCFF"/>
        <color rgb="FF63BE7B"/>
      </colorScale>
    </cfRule>
  </conditionalFormatting>
  <conditionalFormatting sqref="J15">
    <cfRule type="colorScale" priority="727">
      <colorScale>
        <cfvo type="min"/>
        <cfvo type="max"/>
        <color rgb="FFFCFCFF"/>
        <color rgb="FF63BE7B"/>
      </colorScale>
    </cfRule>
  </conditionalFormatting>
  <conditionalFormatting sqref="M15">
    <cfRule type="colorScale" priority="726">
      <colorScale>
        <cfvo type="min"/>
        <cfvo type="max"/>
        <color rgb="FFFCFCFF"/>
        <color rgb="FF63BE7B"/>
      </colorScale>
    </cfRule>
  </conditionalFormatting>
  <conditionalFormatting sqref="N15">
    <cfRule type="colorScale" priority="725">
      <colorScale>
        <cfvo type="min"/>
        <cfvo type="max"/>
        <color rgb="FFFCFCFF"/>
        <color rgb="FF63BE7B"/>
      </colorScale>
    </cfRule>
  </conditionalFormatting>
  <conditionalFormatting sqref="O15">
    <cfRule type="colorScale" priority="724">
      <colorScale>
        <cfvo type="min"/>
        <cfvo type="percentile" val="50"/>
        <cfvo type="max"/>
        <color rgb="FF63BE7B"/>
        <color rgb="FFFCFCFF"/>
        <color rgb="FFF8696B"/>
      </colorScale>
    </cfRule>
  </conditionalFormatting>
  <conditionalFormatting sqref="P15">
    <cfRule type="colorScale" priority="723">
      <colorScale>
        <cfvo type="min"/>
        <cfvo type="percentile" val="50"/>
        <cfvo type="max"/>
        <color rgb="FF63BE7B"/>
        <color rgb="FFFCFCFF"/>
        <color rgb="FFF8696B"/>
      </colorScale>
    </cfRule>
  </conditionalFormatting>
  <conditionalFormatting sqref="Q15">
    <cfRule type="colorScale" priority="722">
      <colorScale>
        <cfvo type="min"/>
        <cfvo type="percentile" val="50"/>
        <cfvo type="max"/>
        <color rgb="FFF8696B"/>
        <color rgb="FFFCFCFF"/>
        <color rgb="FF63BE7B"/>
      </colorScale>
    </cfRule>
  </conditionalFormatting>
  <conditionalFormatting sqref="R15">
    <cfRule type="colorScale" priority="721">
      <colorScale>
        <cfvo type="min"/>
        <cfvo type="max"/>
        <color rgb="FFFCFCFF"/>
        <color rgb="FF63BE7B"/>
      </colorScale>
    </cfRule>
  </conditionalFormatting>
  <conditionalFormatting sqref="S15">
    <cfRule type="colorScale" priority="720">
      <colorScale>
        <cfvo type="min"/>
        <cfvo type="max"/>
        <color rgb="FFFCFCFF"/>
        <color rgb="FF63BE7B"/>
      </colorScale>
    </cfRule>
  </conditionalFormatting>
  <conditionalFormatting sqref="T15">
    <cfRule type="colorScale" priority="719">
      <colorScale>
        <cfvo type="min"/>
        <cfvo type="max"/>
        <color rgb="FFFCFCFF"/>
        <color rgb="FF63BE7B"/>
      </colorScale>
    </cfRule>
  </conditionalFormatting>
  <conditionalFormatting sqref="U15">
    <cfRule type="colorScale" priority="718">
      <colorScale>
        <cfvo type="min"/>
        <cfvo type="max"/>
        <color rgb="FFFCFCFF"/>
        <color rgb="FF63BE7B"/>
      </colorScale>
    </cfRule>
  </conditionalFormatting>
  <conditionalFormatting sqref="V15">
    <cfRule type="colorScale" priority="717">
      <colorScale>
        <cfvo type="min"/>
        <cfvo type="percentile" val="50"/>
        <cfvo type="max"/>
        <color rgb="FF63BE7B"/>
        <color rgb="FFFCFCFF"/>
        <color rgb="FFF8696B"/>
      </colorScale>
    </cfRule>
  </conditionalFormatting>
  <conditionalFormatting sqref="W15">
    <cfRule type="colorScale" priority="716">
      <colorScale>
        <cfvo type="min"/>
        <cfvo type="percentile" val="50"/>
        <cfvo type="max"/>
        <color rgb="FF63BE7B"/>
        <color rgb="FFFCFCFF"/>
        <color rgb="FFF8696B"/>
      </colorScale>
    </cfRule>
  </conditionalFormatting>
  <conditionalFormatting sqref="N8">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FEB84"/>
        <color rgb="FF63BE7B"/>
      </colorScale>
    </cfRule>
    <cfRule type="colorScale" priority="715">
      <colorScale>
        <cfvo type="min"/>
        <cfvo type="max"/>
        <color rgb="FFFFEF9C"/>
        <color rgb="FF63BE7B"/>
      </colorScale>
    </cfRule>
  </conditionalFormatting>
  <conditionalFormatting sqref="N8">
    <cfRule type="colorScale" priority="695">
      <colorScale>
        <cfvo type="min"/>
        <cfvo type="max"/>
        <color rgb="FFFCFCFF"/>
        <color rgb="FF63BE7B"/>
      </colorScale>
    </cfRule>
    <cfRule type="colorScale" priority="696">
      <colorScale>
        <cfvo type="min"/>
        <cfvo type="max"/>
        <color rgb="FFFCFCFF"/>
        <color rgb="FF63BE7B"/>
      </colorScale>
    </cfRule>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percentile" val="50"/>
        <cfvo type="max"/>
        <color rgb="FFF8696B"/>
        <color rgb="FFFCFCFF"/>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N8">
    <cfRule type="colorScale" priority="694">
      <colorScale>
        <cfvo type="min"/>
        <cfvo type="max"/>
        <color rgb="FFFCFCFF"/>
        <color rgb="FF63BE7B"/>
      </colorScale>
    </cfRule>
  </conditionalFormatting>
  <conditionalFormatting sqref="N8">
    <cfRule type="colorScale" priority="693">
      <colorScale>
        <cfvo type="min"/>
        <cfvo type="max"/>
        <color rgb="FFFCFCFF"/>
        <color rgb="FF63BE7B"/>
      </colorScale>
    </cfRule>
  </conditionalFormatting>
  <conditionalFormatting sqref="N8">
    <cfRule type="colorScale" priority="692">
      <colorScale>
        <cfvo type="min"/>
        <cfvo type="max"/>
        <color rgb="FFFCFCFF"/>
        <color rgb="FF63BE7B"/>
      </colorScale>
    </cfRule>
  </conditionalFormatting>
  <conditionalFormatting sqref="N8">
    <cfRule type="colorScale" priority="691">
      <colorScale>
        <cfvo type="min"/>
        <cfvo type="max"/>
        <color rgb="FFFCFCFF"/>
        <color rgb="FF63BE7B"/>
      </colorScale>
    </cfRule>
  </conditionalFormatting>
  <conditionalFormatting sqref="N8">
    <cfRule type="colorScale" priority="690">
      <colorScale>
        <cfvo type="min"/>
        <cfvo type="max"/>
        <color rgb="FFFCFCFF"/>
        <color rgb="FF63BE7B"/>
      </colorScale>
    </cfRule>
  </conditionalFormatting>
  <conditionalFormatting sqref="N8">
    <cfRule type="colorScale" priority="689">
      <colorScale>
        <cfvo type="min"/>
        <cfvo type="max"/>
        <color rgb="FFFCFCFF"/>
        <color rgb="FF63BE7B"/>
      </colorScale>
    </cfRule>
  </conditionalFormatting>
  <conditionalFormatting sqref="D8">
    <cfRule type="colorScale" priority="685">
      <colorScale>
        <cfvo type="min"/>
        <cfvo type="percentile" val="50"/>
        <cfvo type="max"/>
        <color rgb="FFF8696B"/>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onditionalFormatting>
  <conditionalFormatting sqref="E8">
    <cfRule type="colorScale" priority="679">
      <colorScale>
        <cfvo type="min"/>
        <cfvo type="max"/>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fRule type="colorScale" priority="682">
      <colorScale>
        <cfvo type="min"/>
        <cfvo type="max"/>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onditionalFormatting>
  <conditionalFormatting sqref="F8">
    <cfRule type="colorScale" priority="671">
      <colorScale>
        <cfvo type="min"/>
        <cfvo type="max"/>
        <color rgb="FFFCFCFF"/>
        <color rgb="FF63BE7B"/>
      </colorScale>
    </cfRule>
    <cfRule type="colorScale" priority="672">
      <colorScale>
        <cfvo type="min"/>
        <cfvo type="max"/>
        <color rgb="FFFCFCFF"/>
        <color rgb="FF63BE7B"/>
      </colorScale>
    </cfRule>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percentile" val="50"/>
        <cfvo type="max"/>
        <color rgb="FFF8696B"/>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G8">
    <cfRule type="colorScale" priority="664">
      <colorScale>
        <cfvo type="min"/>
        <cfvo type="max"/>
        <color rgb="FFFCFCFF"/>
        <color rgb="FF63BE7B"/>
      </colorScale>
    </cfRule>
    <cfRule type="colorScale" priority="665">
      <colorScale>
        <cfvo type="min"/>
        <cfvo type="max"/>
        <color rgb="FFFCFCFF"/>
        <color rgb="FF63BE7B"/>
      </colorScale>
    </cfRule>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CFCFF"/>
        <color rgb="FF63BE7B"/>
      </colorScale>
    </cfRule>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onditionalFormatting>
  <conditionalFormatting sqref="H8">
    <cfRule type="colorScale" priority="654">
      <colorScale>
        <cfvo type="min"/>
        <cfvo type="percentile" val="50"/>
        <cfvo type="max"/>
        <color rgb="FFF8696B"/>
        <color rgb="FFFCFCFF"/>
        <color rgb="FF5A8AC6"/>
      </colorScale>
    </cfRule>
    <cfRule type="colorScale" priority="655">
      <colorScale>
        <cfvo type="min"/>
        <cfvo type="percentile" val="50"/>
        <cfvo type="max"/>
        <color rgb="FFF8696B"/>
        <color rgb="FFFCFCFF"/>
        <color rgb="FF63BE7B"/>
      </colorScale>
    </cfRule>
    <cfRule type="colorScale" priority="656">
      <colorScale>
        <cfvo type="min"/>
        <cfvo type="max"/>
        <color rgb="FFFCFCFF"/>
        <color rgb="FF63BE7B"/>
      </colorScale>
    </cfRule>
    <cfRule type="colorScale" priority="657">
      <colorScale>
        <cfvo type="min"/>
        <cfvo type="percentile" val="50"/>
        <cfvo type="max"/>
        <color rgb="FFF8696B"/>
        <color rgb="FFFCFCFF"/>
        <color rgb="FF63BE7B"/>
      </colorScale>
    </cfRule>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fRule type="colorScale" priority="660">
      <colorScale>
        <cfvo type="min"/>
        <cfvo type="percentile" val="50"/>
        <cfvo type="max"/>
        <color rgb="FFF8696B"/>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fRule type="colorScale" priority="663">
      <colorScale>
        <cfvo type="min"/>
        <cfvo type="max"/>
        <color rgb="FFFCFCFF"/>
        <color rgb="FF63BE7B"/>
      </colorScale>
    </cfRule>
  </conditionalFormatting>
  <conditionalFormatting sqref="I8">
    <cfRule type="colorScale" priority="650">
      <colorScale>
        <cfvo type="min"/>
        <cfvo type="percentile" val="50"/>
        <cfvo type="max"/>
        <color rgb="FFF8696B"/>
        <color rgb="FFFCFCFF"/>
        <color rgb="FF63BE7B"/>
      </colorScale>
    </cfRule>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fRule type="colorScale" priority="653">
      <colorScale>
        <cfvo type="min"/>
        <cfvo type="max"/>
        <color rgb="FFFCFCFF"/>
        <color rgb="FF63BE7B"/>
      </colorScale>
    </cfRule>
  </conditionalFormatting>
  <conditionalFormatting sqref="I8">
    <cfRule type="colorScale" priority="642">
      <colorScale>
        <cfvo type="min"/>
        <cfvo type="percentile" val="50"/>
        <cfvo type="max"/>
        <color rgb="FFF8696B"/>
        <color rgb="FFFCFCFF"/>
        <color rgb="FF63BE7B"/>
      </colorScale>
    </cfRule>
    <cfRule type="colorScale" priority="643">
      <colorScale>
        <cfvo type="min"/>
        <cfvo type="max"/>
        <color rgb="FFFCFCFF"/>
        <color rgb="FF63BE7B"/>
      </colorScale>
    </cfRule>
    <cfRule type="colorScale" priority="644">
      <colorScale>
        <cfvo type="min"/>
        <cfvo type="percentile" val="50"/>
        <cfvo type="max"/>
        <color rgb="FFF8696B"/>
        <color rgb="FFFCFCFF"/>
        <color rgb="FF63BE7B"/>
      </colorScale>
    </cfRule>
    <cfRule type="colorScale" priority="645">
      <colorScale>
        <cfvo type="min"/>
        <cfvo type="percentile" val="50"/>
        <cfvo type="max"/>
        <color rgb="FFF8696B"/>
        <color rgb="FFFCFCFF"/>
        <color rgb="FF5A8AC6"/>
      </colorScale>
    </cfRule>
    <cfRule type="colorScale" priority="646">
      <colorScale>
        <cfvo type="min"/>
        <cfvo type="percentile" val="50"/>
        <cfvo type="max"/>
        <color rgb="FFF8696B"/>
        <color rgb="FFFCFCFF"/>
        <color rgb="FF63BE7B"/>
      </colorScale>
    </cfRule>
    <cfRule type="colorScale" priority="647">
      <colorScale>
        <cfvo type="min"/>
        <cfvo type="percentile" val="50"/>
        <cfvo type="max"/>
        <color rgb="FFF8696B"/>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CFCFF"/>
        <color rgb="FF63BE7B"/>
      </colorScale>
    </cfRule>
  </conditionalFormatting>
  <conditionalFormatting sqref="I8">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onditionalFormatting>
  <conditionalFormatting sqref="K8">
    <cfRule type="colorScale" priority="637">
      <colorScale>
        <cfvo type="min"/>
        <cfvo type="percentile" val="50"/>
        <cfvo type="max"/>
        <color rgb="FFF8696B"/>
        <color rgb="FFFCFCFF"/>
        <color rgb="FF63BE7B"/>
      </colorScale>
    </cfRule>
    <cfRule type="colorScale" priority="638">
      <colorScale>
        <cfvo type="min"/>
        <cfvo type="max"/>
        <color rgb="FFFCFCFF"/>
        <color rgb="FF63BE7B"/>
      </colorScale>
    </cfRule>
    <cfRule type="colorScale" priority="639">
      <colorScale>
        <cfvo type="min"/>
        <cfvo type="percentile" val="50"/>
        <cfvo type="max"/>
        <color rgb="FFF8696B"/>
        <color rgb="FFFCFCFF"/>
        <color rgb="FF63BE7B"/>
      </colorScale>
    </cfRule>
  </conditionalFormatting>
  <conditionalFormatting sqref="K8:L8">
    <cfRule type="colorScale" priority="633">
      <colorScale>
        <cfvo type="min"/>
        <cfvo type="max"/>
        <color rgb="FFFCFCFF"/>
        <color rgb="FF63BE7B"/>
      </colorScale>
    </cfRule>
    <cfRule type="colorScale" priority="634">
      <colorScale>
        <cfvo type="min"/>
        <cfvo type="max"/>
        <color rgb="FFFCFCFF"/>
        <color rgb="FF63BE7B"/>
      </colorScale>
    </cfRule>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L8">
    <cfRule type="colorScale" priority="630">
      <colorScale>
        <cfvo type="min"/>
        <cfvo type="percentile" val="50"/>
        <cfvo type="max"/>
        <color rgb="FFF8696B"/>
        <color rgb="FFFCFCFF"/>
        <color rgb="FF63BE7B"/>
      </colorScale>
    </cfRule>
    <cfRule type="colorScale" priority="631">
      <colorScale>
        <cfvo type="min"/>
        <cfvo type="max"/>
        <color rgb="FFFCFCFF"/>
        <color rgb="FF63BE7B"/>
      </colorScale>
    </cfRule>
    <cfRule type="colorScale" priority="632">
      <colorScale>
        <cfvo type="min"/>
        <cfvo type="percentile" val="50"/>
        <cfvo type="max"/>
        <color rgb="FFF8696B"/>
        <color rgb="FFFCFCFF"/>
        <color rgb="FF63BE7B"/>
      </colorScale>
    </cfRule>
  </conditionalFormatting>
  <conditionalFormatting sqref="O8">
    <cfRule type="colorScale" priority="624">
      <colorScale>
        <cfvo type="min"/>
        <cfvo type="percentile" val="50"/>
        <cfvo type="max"/>
        <color rgb="FF63BE7B"/>
        <color rgb="FFFCFCFF"/>
        <color rgb="FFF8696B"/>
      </colorScale>
    </cfRule>
    <cfRule type="colorScale" priority="625">
      <colorScale>
        <cfvo type="min"/>
        <cfvo type="percentile" val="50"/>
        <cfvo type="max"/>
        <color rgb="FF63BE7B"/>
        <color rgb="FFFCFCFF"/>
        <color rgb="FFF8696B"/>
      </colorScale>
    </cfRule>
    <cfRule type="colorScale" priority="626">
      <colorScale>
        <cfvo type="min"/>
        <cfvo type="percentile" val="50"/>
        <cfvo type="max"/>
        <color rgb="FF63BE7B"/>
        <color rgb="FFFCFCFF"/>
        <color rgb="FFF8696B"/>
      </colorScale>
    </cfRule>
    <cfRule type="colorScale" priority="627">
      <colorScale>
        <cfvo type="min"/>
        <cfvo type="percentile" val="50"/>
        <cfvo type="max"/>
        <color rgb="FF63BE7B"/>
        <color rgb="FFFCFCFF"/>
        <color rgb="FFF8696B"/>
      </colorScale>
    </cfRule>
    <cfRule type="colorScale" priority="628">
      <colorScale>
        <cfvo type="min"/>
        <cfvo type="percentile" val="50"/>
        <cfvo type="max"/>
        <color rgb="FF63BE7B"/>
        <color rgb="FFFCFCFF"/>
        <color rgb="FFF8696B"/>
      </colorScale>
    </cfRule>
    <cfRule type="colorScale" priority="629">
      <colorScale>
        <cfvo type="min"/>
        <cfvo type="percentile" val="50"/>
        <cfvo type="max"/>
        <color rgb="FF63BE7B"/>
        <color rgb="FFFCFCFF"/>
        <color rgb="FFF8696B"/>
      </colorScale>
    </cfRule>
  </conditionalFormatting>
  <conditionalFormatting sqref="P8">
    <cfRule type="colorScale" priority="619">
      <colorScale>
        <cfvo type="min"/>
        <cfvo type="percentile" val="50"/>
        <cfvo type="max"/>
        <color rgb="FF63BE7B"/>
        <color rgb="FFFCFCFF"/>
        <color rgb="FFF8696B"/>
      </colorScale>
    </cfRule>
    <cfRule type="colorScale" priority="620">
      <colorScale>
        <cfvo type="min"/>
        <cfvo type="percentile" val="50"/>
        <cfvo type="max"/>
        <color rgb="FF63BE7B"/>
        <color rgb="FFFCFCFF"/>
        <color rgb="FFF8696B"/>
      </colorScale>
    </cfRule>
    <cfRule type="colorScale" priority="621">
      <colorScale>
        <cfvo type="min"/>
        <cfvo type="max"/>
        <color rgb="FFFCFCFF"/>
        <color rgb="FFF8696B"/>
      </colorScale>
    </cfRule>
    <cfRule type="colorScale" priority="622">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onditionalFormatting>
  <conditionalFormatting sqref="Q8">
    <cfRule type="colorScale" priority="610">
      <colorScale>
        <cfvo type="min"/>
        <cfvo type="max"/>
        <color rgb="FFFFEF9C"/>
        <color rgb="FF63BE7B"/>
      </colorScale>
    </cfRule>
    <cfRule type="colorScale" priority="611">
      <colorScale>
        <cfvo type="min"/>
        <cfvo type="percentile" val="50"/>
        <cfvo type="max"/>
        <color rgb="FFF8696B"/>
        <color rgb="FFFCFCFF"/>
        <color rgb="FF63BE7B"/>
      </colorScale>
    </cfRule>
    <cfRule type="colorScale" priority="612">
      <colorScale>
        <cfvo type="min"/>
        <cfvo type="max"/>
        <color rgb="FFFFEF9C"/>
        <color rgb="FF63BE7B"/>
      </colorScale>
    </cfRule>
    <cfRule type="colorScale" priority="613">
      <colorScale>
        <cfvo type="min"/>
        <cfvo type="max"/>
        <color rgb="FFFCFCFF"/>
        <color rgb="FF63BE7B"/>
      </colorScale>
    </cfRule>
    <cfRule type="colorScale" priority="614">
      <colorScale>
        <cfvo type="min"/>
        <cfvo type="max"/>
        <color rgb="FFFCFCFF"/>
        <color rgb="FF63BE7B"/>
      </colorScale>
    </cfRule>
    <cfRule type="colorScale" priority="615">
      <colorScale>
        <cfvo type="min"/>
        <cfvo type="percentile" val="50"/>
        <cfvo type="max"/>
        <color rgb="FFF8696B"/>
        <color rgb="FFFCFCFF"/>
        <color rgb="FF63BE7B"/>
      </colorScale>
    </cfRule>
    <cfRule type="colorScale" priority="616">
      <colorScale>
        <cfvo type="min"/>
        <cfvo type="percentile" val="50"/>
        <cfvo type="max"/>
        <color rgb="FFF8696B"/>
        <color rgb="FFFCFCFF"/>
        <color rgb="FF63BE7B"/>
      </colorScale>
    </cfRule>
    <cfRule type="colorScale" priority="617">
      <colorScale>
        <cfvo type="min"/>
        <cfvo type="max"/>
        <color rgb="FFFCFCFF"/>
        <color rgb="FF63BE7B"/>
      </colorScale>
    </cfRule>
    <cfRule type="colorScale" priority="618">
      <colorScale>
        <cfvo type="min"/>
        <cfvo type="percentile" val="50"/>
        <cfvo type="max"/>
        <color rgb="FFF8696B"/>
        <color rgb="FFFCFCFF"/>
        <color rgb="FF63BE7B"/>
      </colorScale>
    </cfRule>
  </conditionalFormatting>
  <conditionalFormatting sqref="Q8:W8">
    <cfRule type="colorScale" priority="607">
      <colorScale>
        <cfvo type="min"/>
        <cfvo type="max"/>
        <color rgb="FFFFEF9C"/>
        <color rgb="FF63BE7B"/>
      </colorScale>
    </cfRule>
    <cfRule type="colorScale" priority="608">
      <colorScale>
        <cfvo type="min"/>
        <cfvo type="max"/>
        <color rgb="FFFFEF9C"/>
        <color rgb="FF63BE7B"/>
      </colorScale>
    </cfRule>
    <cfRule type="colorScale" priority="609">
      <colorScale>
        <cfvo type="min"/>
        <cfvo type="max"/>
        <color rgb="FFFFEF9C"/>
        <color rgb="FF63BE7B"/>
      </colorScale>
    </cfRule>
  </conditionalFormatting>
  <conditionalFormatting sqref="R8">
    <cfRule type="colorScale" priority="604">
      <colorScale>
        <cfvo type="min"/>
        <cfvo type="max"/>
        <color rgb="FFFCFCFF"/>
        <color rgb="FF63BE7B"/>
      </colorScale>
    </cfRule>
    <cfRule type="colorScale" priority="605">
      <colorScale>
        <cfvo type="min"/>
        <cfvo type="percentile" val="50"/>
        <cfvo type="max"/>
        <color rgb="FFF8696B"/>
        <color rgb="FFFCFCFF"/>
        <color rgb="FF63BE7B"/>
      </colorScale>
    </cfRule>
    <cfRule type="colorScale" priority="606">
      <colorScale>
        <cfvo type="min"/>
        <cfvo type="max"/>
        <color rgb="FFFCFCFF"/>
        <color rgb="FF63BE7B"/>
      </colorScale>
    </cfRule>
  </conditionalFormatting>
  <conditionalFormatting sqref="R8">
    <cfRule type="colorScale" priority="598">
      <colorScale>
        <cfvo type="min"/>
        <cfvo type="max"/>
        <color rgb="FFFFEF9C"/>
        <color rgb="FF63BE7B"/>
      </colorScale>
    </cfRule>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fRule type="colorScale" priority="601">
      <colorScale>
        <cfvo type="min"/>
        <cfvo type="max"/>
        <color rgb="FFFCFCFF"/>
        <color rgb="FF63BE7B"/>
      </colorScale>
    </cfRule>
    <cfRule type="colorScale" priority="602">
      <colorScale>
        <cfvo type="min"/>
        <cfvo type="percentile" val="50"/>
        <cfvo type="max"/>
        <color rgb="FFF8696B"/>
        <color rgb="FFFCFCFF"/>
        <color rgb="FF63BE7B"/>
      </colorScale>
    </cfRule>
    <cfRule type="colorScale" priority="603">
      <colorScale>
        <cfvo type="min"/>
        <cfvo type="max"/>
        <color rgb="FFFCFCFF"/>
        <color rgb="FF63BE7B"/>
      </colorScale>
    </cfRule>
  </conditionalFormatting>
  <conditionalFormatting sqref="S8:T8">
    <cfRule type="colorScale" priority="590">
      <colorScale>
        <cfvo type="min"/>
        <cfvo type="max"/>
        <color rgb="FFFFEF9C"/>
        <color rgb="FF63BE7B"/>
      </colorScale>
    </cfRule>
    <cfRule type="colorScale" priority="591">
      <colorScale>
        <cfvo type="min"/>
        <cfvo type="percentile" val="50"/>
        <cfvo type="max"/>
        <color rgb="FFF8696B"/>
        <color rgb="FFFCFCFF"/>
        <color rgb="FF63BE7B"/>
      </colorScale>
    </cfRule>
    <cfRule type="colorScale" priority="592">
      <colorScale>
        <cfvo type="min"/>
        <cfvo type="max"/>
        <color rgb="FFFCFCFF"/>
        <color rgb="FF63BE7B"/>
      </colorScale>
    </cfRule>
    <cfRule type="colorScale" priority="593">
      <colorScale>
        <cfvo type="min"/>
        <cfvo type="max"/>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596">
      <colorScale>
        <cfvo type="min"/>
        <cfvo type="percentile" val="50"/>
        <cfvo type="max"/>
        <color rgb="FFF8696B"/>
        <color rgb="FFFCFCFF"/>
        <color rgb="FF63BE7B"/>
      </colorScale>
    </cfRule>
    <cfRule type="colorScale" priority="597">
      <colorScale>
        <cfvo type="min"/>
        <cfvo type="max"/>
        <color rgb="FFFCFCFF"/>
        <color rgb="FF63BE7B"/>
      </colorScale>
    </cfRule>
  </conditionalFormatting>
  <conditionalFormatting sqref="U8">
    <cfRule type="colorScale" priority="585">
      <colorScale>
        <cfvo type="min"/>
        <cfvo type="percentile" val="50"/>
        <cfvo type="max"/>
        <color rgb="FFF8696B"/>
        <color rgb="FFFCFCFF"/>
        <color rgb="FF63BE7B"/>
      </colorScale>
    </cfRule>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8">
      <colorScale>
        <cfvo type="min"/>
        <cfvo type="percentile" val="50"/>
        <cfvo type="max"/>
        <color rgb="FFF8696B"/>
        <color rgb="FFFCFCFF"/>
        <color rgb="FF63BE7B"/>
      </colorScale>
    </cfRule>
    <cfRule type="colorScale" priority="589">
      <colorScale>
        <cfvo type="min"/>
        <cfvo type="max"/>
        <color rgb="FFFCFCFF"/>
        <color rgb="FF63BE7B"/>
      </colorScale>
    </cfRule>
  </conditionalFormatting>
  <conditionalFormatting sqref="U8:W8">
    <cfRule type="colorScale" priority="583">
      <colorScale>
        <cfvo type="min"/>
        <cfvo type="max"/>
        <color rgb="FFFFEF9C"/>
        <color rgb="FF63BE7B"/>
      </colorScale>
    </cfRule>
    <cfRule type="colorScale" priority="584">
      <colorScale>
        <cfvo type="min"/>
        <cfvo type="max"/>
        <color rgb="FFFFEF9C"/>
        <color rgb="FF63BE7B"/>
      </colorScale>
    </cfRule>
  </conditionalFormatting>
  <conditionalFormatting sqref="V8">
    <cfRule type="colorScale" priority="575">
      <colorScale>
        <cfvo type="min"/>
        <cfvo type="max"/>
        <color rgb="FFFFEF9C"/>
        <color rgb="FF63BE7B"/>
      </colorScale>
    </cfRule>
    <cfRule type="colorScale" priority="576">
      <colorScale>
        <cfvo type="min"/>
        <cfvo type="max"/>
        <color rgb="FFFFEF9C"/>
        <color rgb="FF63BE7B"/>
      </colorScale>
    </cfRule>
    <cfRule type="colorScale" priority="577">
      <colorScale>
        <cfvo type="min"/>
        <cfvo type="percentile" val="50"/>
        <cfvo type="max"/>
        <color rgb="FF63BE7B"/>
        <color rgb="FFFCFCFF"/>
        <color rgb="FFF8696B"/>
      </colorScale>
    </cfRule>
    <cfRule type="colorScale" priority="578">
      <colorScale>
        <cfvo type="min"/>
        <cfvo type="percentile" val="50"/>
        <cfvo type="max"/>
        <color rgb="FF63BE7B"/>
        <color rgb="FFFCFCFF"/>
        <color rgb="FFF8696B"/>
      </colorScale>
    </cfRule>
    <cfRule type="colorScale" priority="579">
      <colorScale>
        <cfvo type="min"/>
        <cfvo type="max"/>
        <color rgb="FF63BE7B"/>
        <color rgb="FFFCFCFF"/>
      </colorScale>
    </cfRule>
    <cfRule type="colorScale" priority="580">
      <colorScale>
        <cfvo type="min"/>
        <cfvo type="percentile" val="50"/>
        <cfvo type="max"/>
        <color rgb="FF63BE7B"/>
        <color rgb="FFFCFCFF"/>
        <color rgb="FFF8696B"/>
      </colorScale>
    </cfRule>
    <cfRule type="colorScale" priority="581">
      <colorScale>
        <cfvo type="min"/>
        <cfvo type="percentile" val="50"/>
        <cfvo type="max"/>
        <color rgb="FF63BE7B"/>
        <color rgb="FFFCFCFF"/>
        <color rgb="FFF8696B"/>
      </colorScale>
    </cfRule>
    <cfRule type="colorScale" priority="582">
      <colorScale>
        <cfvo type="min"/>
        <cfvo type="max"/>
        <color rgb="FFFFEF9C"/>
        <color rgb="FF63BE7B"/>
      </colorScale>
    </cfRule>
  </conditionalFormatting>
  <conditionalFormatting sqref="W8">
    <cfRule type="colorScale" priority="571">
      <colorScale>
        <cfvo type="min"/>
        <cfvo type="percentile" val="50"/>
        <cfvo type="max"/>
        <color rgb="FF63BE7B"/>
        <color rgb="FFFCFCFF"/>
        <color rgb="FFF8696B"/>
      </colorScale>
    </cfRule>
    <cfRule type="colorScale" priority="572">
      <colorScale>
        <cfvo type="min"/>
        <cfvo type="max"/>
        <color rgb="FF63BE7B"/>
        <color rgb="FFFCFCFF"/>
      </colorScale>
    </cfRule>
    <cfRule type="colorScale" priority="573">
      <colorScale>
        <cfvo type="min"/>
        <cfvo type="percentile" val="50"/>
        <cfvo type="max"/>
        <color rgb="FF63BE7B"/>
        <color rgb="FFFCFCFF"/>
        <color rgb="FFF8696B"/>
      </colorScale>
    </cfRule>
    <cfRule type="colorScale" priority="574">
      <colorScale>
        <cfvo type="min"/>
        <cfvo type="percentile" val="50"/>
        <cfvo type="max"/>
        <color rgb="FF63BE7B"/>
        <color rgb="FFFCFCFF"/>
        <color rgb="FFF8696B"/>
      </colorScale>
    </cfRule>
  </conditionalFormatting>
  <conditionalFormatting sqref="J8">
    <cfRule type="colorScale" priority="564">
      <colorScale>
        <cfvo type="min"/>
        <cfvo type="max"/>
        <color rgb="FFFCFCFF"/>
        <color rgb="FF63BE7B"/>
      </colorScale>
    </cfRule>
    <cfRule type="colorScale" priority="565">
      <colorScale>
        <cfvo type="min"/>
        <cfvo type="max"/>
        <color rgb="FFFCFCFF"/>
        <color rgb="FF63BE7B"/>
      </colorScale>
    </cfRule>
    <cfRule type="colorScale" priority="566">
      <colorScale>
        <cfvo type="min"/>
        <cfvo type="max"/>
        <color rgb="FFFCFCFF"/>
        <color rgb="FF63BE7B"/>
      </colorScale>
    </cfRule>
    <cfRule type="colorScale" priority="567">
      <colorScale>
        <cfvo type="min"/>
        <cfvo type="max"/>
        <color rgb="FFFCFCFF"/>
        <color rgb="FF63BE7B"/>
      </colorScale>
    </cfRule>
    <cfRule type="colorScale" priority="568">
      <colorScale>
        <cfvo type="min"/>
        <cfvo type="percentile" val="50"/>
        <cfvo type="max"/>
        <color rgb="FFF8696B"/>
        <color rgb="FFFCFCFF"/>
        <color rgb="FF63BE7B"/>
      </colorScale>
    </cfRule>
    <cfRule type="colorScale" priority="569">
      <colorScale>
        <cfvo type="min"/>
        <cfvo type="percentile" val="50"/>
        <cfvo type="max"/>
        <color rgb="FFF8696B"/>
        <color rgb="FFFCFCFF"/>
        <color rgb="FF63BE7B"/>
      </colorScale>
    </cfRule>
    <cfRule type="colorScale" priority="570">
      <colorScale>
        <cfvo type="min"/>
        <cfvo type="max"/>
        <color rgb="FFFCFCFF"/>
        <color rgb="FF63BE7B"/>
      </colorScale>
    </cfRule>
  </conditionalFormatting>
  <conditionalFormatting sqref="D8">
    <cfRule type="colorScale" priority="563">
      <colorScale>
        <cfvo type="min"/>
        <cfvo type="percentile" val="50"/>
        <cfvo type="max"/>
        <color rgb="FFF8696B"/>
        <color rgb="FFFCFCFF"/>
        <color rgb="FF63BE7B"/>
      </colorScale>
    </cfRule>
  </conditionalFormatting>
  <conditionalFormatting sqref="H8">
    <cfRule type="colorScale" priority="561">
      <colorScale>
        <cfvo type="min"/>
        <cfvo type="percentile" val="50"/>
        <cfvo type="max"/>
        <color rgb="FFF8696B"/>
        <color rgb="FFFCFCFF"/>
        <color rgb="FF63BE7B"/>
      </colorScale>
    </cfRule>
    <cfRule type="colorScale" priority="562">
      <colorScale>
        <cfvo type="min"/>
        <cfvo type="max"/>
        <color rgb="FFFCFCFF"/>
        <color rgb="FF63BE7B"/>
      </colorScale>
    </cfRule>
  </conditionalFormatting>
  <conditionalFormatting sqref="K8">
    <cfRule type="colorScale" priority="560">
      <colorScale>
        <cfvo type="min"/>
        <cfvo type="percentile" val="50"/>
        <cfvo type="max"/>
        <color rgb="FFF8696B"/>
        <color rgb="FFFCFCFF"/>
        <color rgb="FF63BE7B"/>
      </colorScale>
    </cfRule>
  </conditionalFormatting>
  <conditionalFormatting sqref="L8">
    <cfRule type="colorScale" priority="559">
      <colorScale>
        <cfvo type="min"/>
        <cfvo type="percentile" val="50"/>
        <cfvo type="max"/>
        <color rgb="FFF8696B"/>
        <color rgb="FFFCFCFF"/>
        <color rgb="FF63BE7B"/>
      </colorScale>
    </cfRule>
  </conditionalFormatting>
  <conditionalFormatting sqref="I8">
    <cfRule type="colorScale" priority="558">
      <colorScale>
        <cfvo type="min"/>
        <cfvo type="percentile" val="50"/>
        <cfvo type="max"/>
        <color rgb="FFF8696B"/>
        <color rgb="FFFCFCFF"/>
        <color rgb="FF63BE7B"/>
      </colorScale>
    </cfRule>
  </conditionalFormatting>
  <conditionalFormatting sqref="O8">
    <cfRule type="colorScale" priority="557">
      <colorScale>
        <cfvo type="min"/>
        <cfvo type="percentile" val="50"/>
        <cfvo type="max"/>
        <color rgb="FF63BE7B"/>
        <color rgb="FFFCFCFF"/>
        <color rgb="FFF8696B"/>
      </colorScale>
    </cfRule>
  </conditionalFormatting>
  <conditionalFormatting sqref="P8">
    <cfRule type="colorScale" priority="556">
      <colorScale>
        <cfvo type="min"/>
        <cfvo type="percentile" val="50"/>
        <cfvo type="max"/>
        <color rgb="FF63BE7B"/>
        <color rgb="FFFCFCFF"/>
        <color rgb="FFF8696B"/>
      </colorScale>
    </cfRule>
  </conditionalFormatting>
  <conditionalFormatting sqref="Q8">
    <cfRule type="colorScale" priority="555">
      <colorScale>
        <cfvo type="min"/>
        <cfvo type="percentile" val="50"/>
        <cfvo type="max"/>
        <color rgb="FFF8696B"/>
        <color rgb="FFFCFCFF"/>
        <color rgb="FF63BE7B"/>
      </colorScale>
    </cfRule>
  </conditionalFormatting>
  <conditionalFormatting sqref="W8">
    <cfRule type="colorScale" priority="554">
      <colorScale>
        <cfvo type="min"/>
        <cfvo type="percentile" val="50"/>
        <cfvo type="max"/>
        <color rgb="FF63BE7B"/>
        <color rgb="FFFCFCFF"/>
        <color rgb="FFF8696B"/>
      </colorScale>
    </cfRule>
  </conditionalFormatting>
  <conditionalFormatting sqref="D8">
    <cfRule type="colorScale" priority="553">
      <colorScale>
        <cfvo type="min"/>
        <cfvo type="percentile" val="50"/>
        <cfvo type="max"/>
        <color rgb="FFF8696B"/>
        <color rgb="FFFCFCFF"/>
        <color rgb="FF63BE7B"/>
      </colorScale>
    </cfRule>
  </conditionalFormatting>
  <conditionalFormatting sqref="O8">
    <cfRule type="colorScale" priority="552">
      <colorScale>
        <cfvo type="min"/>
        <cfvo type="percentile" val="50"/>
        <cfvo type="max"/>
        <color rgb="FF63BE7B"/>
        <color rgb="FFFCFCFF"/>
        <color rgb="FFF8696B"/>
      </colorScale>
    </cfRule>
  </conditionalFormatting>
  <conditionalFormatting sqref="P8">
    <cfRule type="colorScale" priority="551">
      <colorScale>
        <cfvo type="min"/>
        <cfvo type="percentile" val="50"/>
        <cfvo type="max"/>
        <color rgb="FF63BE7B"/>
        <color rgb="FFFCFCFF"/>
        <color rgb="FFF8696B"/>
      </colorScale>
    </cfRule>
  </conditionalFormatting>
  <conditionalFormatting sqref="Q8">
    <cfRule type="colorScale" priority="550">
      <colorScale>
        <cfvo type="min"/>
        <cfvo type="percentile" val="50"/>
        <cfvo type="max"/>
        <color rgb="FFF8696B"/>
        <color rgb="FFFCFCFF"/>
        <color rgb="FF63BE7B"/>
      </colorScale>
    </cfRule>
  </conditionalFormatting>
  <conditionalFormatting sqref="U8">
    <cfRule type="colorScale" priority="549">
      <colorScale>
        <cfvo type="min"/>
        <cfvo type="percentile" val="50"/>
        <cfvo type="max"/>
        <color rgb="FFF8696B"/>
        <color rgb="FFFCFCFF"/>
        <color rgb="FF63BE7B"/>
      </colorScale>
    </cfRule>
  </conditionalFormatting>
  <conditionalFormatting sqref="V8">
    <cfRule type="colorScale" priority="548">
      <colorScale>
        <cfvo type="min"/>
        <cfvo type="percentile" val="50"/>
        <cfvo type="max"/>
        <color rgb="FF63BE7B"/>
        <color rgb="FFFCFCFF"/>
        <color rgb="FFF8696B"/>
      </colorScale>
    </cfRule>
  </conditionalFormatting>
  <conditionalFormatting sqref="W8">
    <cfRule type="colorScale" priority="547">
      <colorScale>
        <cfvo type="min"/>
        <cfvo type="percentile" val="50"/>
        <cfvo type="max"/>
        <color rgb="FF63BE7B"/>
        <color rgb="FFFCFCFF"/>
        <color rgb="FFF8696B"/>
      </colorScale>
    </cfRule>
  </conditionalFormatting>
  <conditionalFormatting sqref="D8">
    <cfRule type="colorScale" priority="546">
      <colorScale>
        <cfvo type="min"/>
        <cfvo type="percentile" val="50"/>
        <cfvo type="max"/>
        <color rgb="FFF8696B"/>
        <color rgb="FFFCFCFF"/>
        <color rgb="FF63BE7B"/>
      </colorScale>
    </cfRule>
  </conditionalFormatting>
  <conditionalFormatting sqref="E8">
    <cfRule type="colorScale" priority="545">
      <colorScale>
        <cfvo type="min"/>
        <cfvo type="max"/>
        <color rgb="FFFCFCFF"/>
        <color rgb="FF63BE7B"/>
      </colorScale>
    </cfRule>
  </conditionalFormatting>
  <conditionalFormatting sqref="O8">
    <cfRule type="colorScale" priority="544">
      <colorScale>
        <cfvo type="min"/>
        <cfvo type="percentile" val="50"/>
        <cfvo type="max"/>
        <color rgb="FF63BE7B"/>
        <color rgb="FFFCFCFF"/>
        <color rgb="FFF8696B"/>
      </colorScale>
    </cfRule>
  </conditionalFormatting>
  <conditionalFormatting sqref="P8">
    <cfRule type="colorScale" priority="543">
      <colorScale>
        <cfvo type="min"/>
        <cfvo type="percentile" val="50"/>
        <cfvo type="max"/>
        <color rgb="FF63BE7B"/>
        <color rgb="FFFCFCFF"/>
        <color rgb="FFF8696B"/>
      </colorScale>
    </cfRule>
  </conditionalFormatting>
  <conditionalFormatting sqref="Q8">
    <cfRule type="colorScale" priority="542">
      <colorScale>
        <cfvo type="min"/>
        <cfvo type="percentile" val="50"/>
        <cfvo type="max"/>
        <color rgb="FFF8696B"/>
        <color rgb="FFFCFCFF"/>
        <color rgb="FF63BE7B"/>
      </colorScale>
    </cfRule>
  </conditionalFormatting>
  <conditionalFormatting sqref="U8">
    <cfRule type="colorScale" priority="541">
      <colorScale>
        <cfvo type="min"/>
        <cfvo type="percentile" val="50"/>
        <cfvo type="max"/>
        <color rgb="FFF8696B"/>
        <color rgb="FFFCFCFF"/>
        <color rgb="FF63BE7B"/>
      </colorScale>
    </cfRule>
  </conditionalFormatting>
  <conditionalFormatting sqref="V8">
    <cfRule type="colorScale" priority="540">
      <colorScale>
        <cfvo type="min"/>
        <cfvo type="percentile" val="50"/>
        <cfvo type="max"/>
        <color rgb="FF63BE7B"/>
        <color rgb="FFFCFCFF"/>
        <color rgb="FFF8696B"/>
      </colorScale>
    </cfRule>
  </conditionalFormatting>
  <conditionalFormatting sqref="W8">
    <cfRule type="colorScale" priority="539">
      <colorScale>
        <cfvo type="min"/>
        <cfvo type="percentile" val="50"/>
        <cfvo type="max"/>
        <color rgb="FF63BE7B"/>
        <color rgb="FFFCFCFF"/>
        <color rgb="FFF8696B"/>
      </colorScale>
    </cfRule>
  </conditionalFormatting>
  <conditionalFormatting sqref="G8">
    <cfRule type="colorScale" priority="538">
      <colorScale>
        <cfvo type="min"/>
        <cfvo type="max"/>
        <color rgb="FFFCFCFF"/>
        <color rgb="FF63BE7B"/>
      </colorScale>
    </cfRule>
  </conditionalFormatting>
  <conditionalFormatting sqref="J8">
    <cfRule type="colorScale" priority="537">
      <colorScale>
        <cfvo type="min"/>
        <cfvo type="max"/>
        <color rgb="FFFCFCFF"/>
        <color rgb="FF63BE7B"/>
      </colorScale>
    </cfRule>
  </conditionalFormatting>
  <conditionalFormatting sqref="E8">
    <cfRule type="colorScale" priority="536">
      <colorScale>
        <cfvo type="min"/>
        <cfvo type="max"/>
        <color rgb="FFFCFCFF"/>
        <color rgb="FF63BE7B"/>
      </colorScale>
    </cfRule>
  </conditionalFormatting>
  <conditionalFormatting sqref="F8">
    <cfRule type="colorScale" priority="535">
      <colorScale>
        <cfvo type="min"/>
        <cfvo type="max"/>
        <color rgb="FFFCFCFF"/>
        <color rgb="FF63BE7B"/>
      </colorScale>
    </cfRule>
  </conditionalFormatting>
  <conditionalFormatting sqref="G8">
    <cfRule type="colorScale" priority="534">
      <colorScale>
        <cfvo type="min"/>
        <cfvo type="max"/>
        <color rgb="FFFCFCFF"/>
        <color rgb="FF63BE7B"/>
      </colorScale>
    </cfRule>
  </conditionalFormatting>
  <conditionalFormatting sqref="R8">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onditionalFormatting>
  <conditionalFormatting sqref="S8:T8">
    <cfRule type="colorScale" priority="530">
      <colorScale>
        <cfvo type="min"/>
        <cfvo type="percentile" val="50"/>
        <cfvo type="max"/>
        <color rgb="FFF8696B"/>
        <color rgb="FFFCFCFF"/>
        <color rgb="FF63BE7B"/>
      </colorScale>
    </cfRule>
    <cfRule type="colorScale" priority="531">
      <colorScale>
        <cfvo type="min"/>
        <cfvo type="max"/>
        <color rgb="FFFCFCFF"/>
        <color rgb="FF63BE7B"/>
      </colorScale>
    </cfRule>
  </conditionalFormatting>
  <conditionalFormatting sqref="U8">
    <cfRule type="colorScale" priority="529">
      <colorScale>
        <cfvo type="min"/>
        <cfvo type="percentile" val="50"/>
        <cfvo type="max"/>
        <color rgb="FFF8696B"/>
        <color rgb="FFFCFCFF"/>
        <color rgb="FF63BE7B"/>
      </colorScale>
    </cfRule>
  </conditionalFormatting>
  <conditionalFormatting sqref="V8">
    <cfRule type="colorScale" priority="528">
      <colorScale>
        <cfvo type="min"/>
        <cfvo type="percentile" val="50"/>
        <cfvo type="max"/>
        <color rgb="FF63BE7B"/>
        <color rgb="FFFCFCFF"/>
        <color rgb="FFF8696B"/>
      </colorScale>
    </cfRule>
  </conditionalFormatting>
  <conditionalFormatting sqref="J8">
    <cfRule type="colorScale" priority="527">
      <colorScale>
        <cfvo type="min"/>
        <cfvo type="max"/>
        <color rgb="FFFCFCFF"/>
        <color rgb="FF63BE7B"/>
      </colorScale>
    </cfRule>
  </conditionalFormatting>
  <conditionalFormatting sqref="S8:T8">
    <cfRule type="colorScale" priority="525">
      <colorScale>
        <cfvo type="min"/>
        <cfvo type="max"/>
        <color rgb="FFFCFCFF"/>
        <color rgb="FF63BE7B"/>
      </colorScale>
    </cfRule>
    <cfRule type="colorScale" priority="526">
      <colorScale>
        <cfvo type="min"/>
        <cfvo type="percentile" val="50"/>
        <cfvo type="max"/>
        <color rgb="FFF8696B"/>
        <color rgb="FFFCFCFF"/>
        <color rgb="FF63BE7B"/>
      </colorScale>
    </cfRule>
  </conditionalFormatting>
  <conditionalFormatting sqref="G8">
    <cfRule type="colorScale" priority="523">
      <colorScale>
        <cfvo type="min"/>
        <cfvo type="max"/>
        <color rgb="FFFCFCFF"/>
        <color rgb="FF63BE7B"/>
      </colorScale>
    </cfRule>
    <cfRule type="colorScale" priority="524">
      <colorScale>
        <cfvo type="min"/>
        <cfvo type="percentile" val="50"/>
        <cfvo type="max"/>
        <color rgb="FFF8696B"/>
        <color rgb="FFFCFCFF"/>
        <color rgb="FF63BE7B"/>
      </colorScale>
    </cfRule>
  </conditionalFormatting>
  <conditionalFormatting sqref="J8">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onditionalFormatting>
  <conditionalFormatting sqref="R8">
    <cfRule type="colorScale" priority="519">
      <colorScale>
        <cfvo type="min"/>
        <cfvo type="max"/>
        <color rgb="FFFCFCFF"/>
        <color rgb="FF63BE7B"/>
      </colorScale>
    </cfRule>
    <cfRule type="colorScale" priority="520">
      <colorScale>
        <cfvo type="min"/>
        <cfvo type="percentile" val="50"/>
        <cfvo type="max"/>
        <color rgb="FFF8696B"/>
        <color rgb="FFFCFCFF"/>
        <color rgb="FF63BE7B"/>
      </colorScale>
    </cfRule>
  </conditionalFormatting>
  <conditionalFormatting sqref="F8">
    <cfRule type="colorScale" priority="518">
      <colorScale>
        <cfvo type="min"/>
        <cfvo type="max"/>
        <color rgb="FFFCFCFF"/>
        <color rgb="FF63BE7B"/>
      </colorScale>
    </cfRule>
  </conditionalFormatting>
  <conditionalFormatting sqref="H8">
    <cfRule type="colorScale" priority="517">
      <colorScale>
        <cfvo type="min"/>
        <cfvo type="max"/>
        <color rgb="FFFCFCFF"/>
        <color rgb="FF63BE7B"/>
      </colorScale>
    </cfRule>
  </conditionalFormatting>
  <conditionalFormatting sqref="I8">
    <cfRule type="colorScale" priority="516">
      <colorScale>
        <cfvo type="min"/>
        <cfvo type="max"/>
        <color rgb="FFFCFCFF"/>
        <color rgb="FF63BE7B"/>
      </colorScale>
    </cfRule>
  </conditionalFormatting>
  <conditionalFormatting sqref="K8">
    <cfRule type="colorScale" priority="515">
      <colorScale>
        <cfvo type="min"/>
        <cfvo type="max"/>
        <color rgb="FFFCFCFF"/>
        <color rgb="FF63BE7B"/>
      </colorScale>
    </cfRule>
  </conditionalFormatting>
  <conditionalFormatting sqref="L8">
    <cfRule type="colorScale" priority="514">
      <colorScale>
        <cfvo type="min"/>
        <cfvo type="max"/>
        <color rgb="FFFCFCFF"/>
        <color rgb="FF63BE7B"/>
      </colorScale>
    </cfRule>
  </conditionalFormatting>
  <conditionalFormatting sqref="G8">
    <cfRule type="colorScale" priority="513">
      <colorScale>
        <cfvo type="min"/>
        <cfvo type="max"/>
        <color rgb="FFFCFCFF"/>
        <color rgb="FF63BE7B"/>
      </colorScale>
    </cfRule>
  </conditionalFormatting>
  <conditionalFormatting sqref="J8">
    <cfRule type="colorScale" priority="512">
      <colorScale>
        <cfvo type="min"/>
        <cfvo type="max"/>
        <color rgb="FFFCFCFF"/>
        <color rgb="FF63BE7B"/>
      </colorScale>
    </cfRule>
  </conditionalFormatting>
  <conditionalFormatting sqref="R8">
    <cfRule type="colorScale" priority="511">
      <colorScale>
        <cfvo type="min"/>
        <cfvo type="max"/>
        <color rgb="FFFCFCFF"/>
        <color rgb="FF63BE7B"/>
      </colorScale>
    </cfRule>
  </conditionalFormatting>
  <conditionalFormatting sqref="T8">
    <cfRule type="colorScale" priority="510">
      <colorScale>
        <cfvo type="min"/>
        <cfvo type="max"/>
        <color rgb="FFFCFCFF"/>
        <color rgb="FF63BE7B"/>
      </colorScale>
    </cfRule>
  </conditionalFormatting>
  <conditionalFormatting sqref="E8:N8">
    <cfRule type="colorScale" priority="506">
      <colorScale>
        <cfvo type="min"/>
        <cfvo type="max"/>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FEB84"/>
        <color rgb="FF63BE7B"/>
      </colorScale>
    </cfRule>
    <cfRule type="colorScale" priority="509">
      <colorScale>
        <cfvo type="min"/>
        <cfvo type="max"/>
        <color rgb="FFFFEF9C"/>
        <color rgb="FF63BE7B"/>
      </colorScale>
    </cfRule>
  </conditionalFormatting>
  <conditionalFormatting sqref="M8:N8">
    <cfRule type="colorScale" priority="499">
      <colorScale>
        <cfvo type="min"/>
        <cfvo type="max"/>
        <color rgb="FFFCFCFF"/>
        <color rgb="FF63BE7B"/>
      </colorScale>
    </cfRule>
    <cfRule type="colorScale" priority="500">
      <colorScale>
        <cfvo type="min"/>
        <cfvo type="max"/>
        <color rgb="FFFCFCFF"/>
        <color rgb="FF63BE7B"/>
      </colorScale>
    </cfRule>
    <cfRule type="colorScale" priority="501">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percentile" val="50"/>
        <cfvo type="max"/>
        <color rgb="FFF8696B"/>
        <color rgb="FFFCFCFF"/>
        <color rgb="FF63BE7B"/>
      </colorScale>
    </cfRule>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onditionalFormatting>
  <conditionalFormatting sqref="M8">
    <cfRule type="colorScale" priority="498">
      <colorScale>
        <cfvo type="min"/>
        <cfvo type="max"/>
        <color rgb="FFFCFCFF"/>
        <color rgb="FF63BE7B"/>
      </colorScale>
    </cfRule>
  </conditionalFormatting>
  <conditionalFormatting sqref="M8:N8">
    <cfRule type="colorScale" priority="497">
      <colorScale>
        <cfvo type="min"/>
        <cfvo type="max"/>
        <color rgb="FFFCFCFF"/>
        <color rgb="FF63BE7B"/>
      </colorScale>
    </cfRule>
  </conditionalFormatting>
  <conditionalFormatting sqref="M8:N8">
    <cfRule type="colorScale" priority="495">
      <colorScale>
        <cfvo type="min"/>
        <cfvo type="max"/>
        <color rgb="FFFCFCFF"/>
        <color rgb="FF63BE7B"/>
      </colorScale>
    </cfRule>
    <cfRule type="colorScale" priority="496">
      <colorScale>
        <cfvo type="min"/>
        <cfvo type="percentile" val="50"/>
        <cfvo type="max"/>
        <color rgb="FFF8696B"/>
        <color rgb="FFFCFCFF"/>
        <color rgb="FF63BE7B"/>
      </colorScale>
    </cfRule>
  </conditionalFormatting>
  <conditionalFormatting sqref="M8:N8">
    <cfRule type="colorScale" priority="494">
      <colorScale>
        <cfvo type="min"/>
        <cfvo type="max"/>
        <color rgb="FFFCFCFF"/>
        <color rgb="FF63BE7B"/>
      </colorScale>
    </cfRule>
  </conditionalFormatting>
  <conditionalFormatting sqref="N8">
    <cfRule type="colorScale" priority="493">
      <colorScale>
        <cfvo type="min"/>
        <cfvo type="max"/>
        <color rgb="FFFCFCFF"/>
        <color rgb="FF63BE7B"/>
      </colorScale>
    </cfRule>
  </conditionalFormatting>
  <conditionalFormatting sqref="S8">
    <cfRule type="colorScale" priority="492">
      <colorScale>
        <cfvo type="min"/>
        <cfvo type="max"/>
        <color rgb="FFFCFCFF"/>
        <color rgb="FF63BE7B"/>
      </colorScale>
    </cfRule>
  </conditionalFormatting>
  <conditionalFormatting sqref="D8">
    <cfRule type="colorScale" priority="491">
      <colorScale>
        <cfvo type="min"/>
        <cfvo type="percentile" val="50"/>
        <cfvo type="max"/>
        <color rgb="FFF8696B"/>
        <color rgb="FFFCFCFF"/>
        <color rgb="FF63BE7B"/>
      </colorScale>
    </cfRule>
  </conditionalFormatting>
  <conditionalFormatting sqref="E8">
    <cfRule type="colorScale" priority="490">
      <colorScale>
        <cfvo type="min"/>
        <cfvo type="max"/>
        <color rgb="FFFCFCFF"/>
        <color rgb="FF63BE7B"/>
      </colorScale>
    </cfRule>
  </conditionalFormatting>
  <conditionalFormatting sqref="F8">
    <cfRule type="colorScale" priority="488">
      <colorScale>
        <cfvo type="min"/>
        <cfvo type="percentile" val="50"/>
        <cfvo type="max"/>
        <color rgb="FFF8696B"/>
        <color rgb="FFFCFCFF"/>
        <color rgb="FF63BE7B"/>
      </colorScale>
    </cfRule>
    <cfRule type="colorScale" priority="489">
      <colorScale>
        <cfvo type="min"/>
        <cfvo type="max"/>
        <color rgb="FFFCFCFF"/>
        <color rgb="FF63BE7B"/>
      </colorScale>
    </cfRule>
  </conditionalFormatting>
  <conditionalFormatting sqref="G8">
    <cfRule type="colorScale" priority="486">
      <colorScale>
        <cfvo type="min"/>
        <cfvo type="percentile" val="50"/>
        <cfvo type="max"/>
        <color rgb="FFF8696B"/>
        <color rgb="FFFCFCFF"/>
        <color rgb="FF63BE7B"/>
      </colorScale>
    </cfRule>
    <cfRule type="colorScale" priority="487">
      <colorScale>
        <cfvo type="min"/>
        <cfvo type="max"/>
        <color rgb="FFFCFCFF"/>
        <color rgb="FF63BE7B"/>
      </colorScale>
    </cfRule>
  </conditionalFormatting>
  <conditionalFormatting sqref="H8">
    <cfRule type="colorScale" priority="485">
      <colorScale>
        <cfvo type="min"/>
        <cfvo type="percentile" val="50"/>
        <cfvo type="max"/>
        <color rgb="FFF8696B"/>
        <color rgb="FFFCFCFF"/>
        <color rgb="FF63BE7B"/>
      </colorScale>
    </cfRule>
  </conditionalFormatting>
  <conditionalFormatting sqref="I8">
    <cfRule type="colorScale" priority="484">
      <colorScale>
        <cfvo type="min"/>
        <cfvo type="percentile" val="50"/>
        <cfvo type="max"/>
        <color rgb="FFF8696B"/>
        <color rgb="FFFCFCFF"/>
        <color rgb="FF63BE7B"/>
      </colorScale>
    </cfRule>
  </conditionalFormatting>
  <conditionalFormatting sqref="K8">
    <cfRule type="colorScale" priority="483">
      <colorScale>
        <cfvo type="min"/>
        <cfvo type="percentile" val="50"/>
        <cfvo type="max"/>
        <color rgb="FFF8696B"/>
        <color rgb="FFFCFCFF"/>
        <color rgb="FF63BE7B"/>
      </colorScale>
    </cfRule>
  </conditionalFormatting>
  <conditionalFormatting sqref="L8">
    <cfRule type="colorScale" priority="482">
      <colorScale>
        <cfvo type="min"/>
        <cfvo type="percentile" val="50"/>
        <cfvo type="max"/>
        <color rgb="FFF8696B"/>
        <color rgb="FFFCFCFF"/>
        <color rgb="FF63BE7B"/>
      </colorScale>
    </cfRule>
  </conditionalFormatting>
  <conditionalFormatting sqref="O8">
    <cfRule type="colorScale" priority="481">
      <colorScale>
        <cfvo type="min"/>
        <cfvo type="percentile" val="50"/>
        <cfvo type="max"/>
        <color rgb="FF63BE7B"/>
        <color rgb="FFFCFCFF"/>
        <color rgb="FFF8696B"/>
      </colorScale>
    </cfRule>
  </conditionalFormatting>
  <conditionalFormatting sqref="P8">
    <cfRule type="colorScale" priority="480">
      <colorScale>
        <cfvo type="min"/>
        <cfvo type="percentile" val="50"/>
        <cfvo type="max"/>
        <color rgb="FF63BE7B"/>
        <color rgb="FFFCFCFF"/>
        <color rgb="FFF8696B"/>
      </colorScale>
    </cfRule>
  </conditionalFormatting>
  <conditionalFormatting sqref="Q8">
    <cfRule type="colorScale" priority="479">
      <colorScale>
        <cfvo type="min"/>
        <cfvo type="percentile" val="50"/>
        <cfvo type="max"/>
        <color rgb="FFF8696B"/>
        <color rgb="FFFCFCFF"/>
        <color rgb="FF63BE7B"/>
      </colorScale>
    </cfRule>
  </conditionalFormatting>
  <conditionalFormatting sqref="R8">
    <cfRule type="colorScale" priority="477">
      <colorScale>
        <cfvo type="min"/>
        <cfvo type="percentile" val="50"/>
        <cfvo type="max"/>
        <color rgb="FFF8696B"/>
        <color rgb="FFFCFCFF"/>
        <color rgb="FF63BE7B"/>
      </colorScale>
    </cfRule>
    <cfRule type="colorScale" priority="478">
      <colorScale>
        <cfvo type="min"/>
        <cfvo type="max"/>
        <color rgb="FFFCFCFF"/>
        <color rgb="FF63BE7B"/>
      </colorScale>
    </cfRule>
  </conditionalFormatting>
  <conditionalFormatting sqref="T8">
    <cfRule type="colorScale" priority="476">
      <colorScale>
        <cfvo type="min"/>
        <cfvo type="percentile" val="50"/>
        <cfvo type="max"/>
        <color rgb="FFF8696B"/>
        <color rgb="FFFCFCFF"/>
        <color rgb="FF63BE7B"/>
      </colorScale>
    </cfRule>
  </conditionalFormatting>
  <conditionalFormatting sqref="U8">
    <cfRule type="colorScale" priority="475">
      <colorScale>
        <cfvo type="min"/>
        <cfvo type="percentile" val="50"/>
        <cfvo type="max"/>
        <color rgb="FFF8696B"/>
        <color rgb="FFFCFCFF"/>
        <color rgb="FF63BE7B"/>
      </colorScale>
    </cfRule>
  </conditionalFormatting>
  <conditionalFormatting sqref="V8">
    <cfRule type="colorScale" priority="474">
      <colorScale>
        <cfvo type="min"/>
        <cfvo type="percentile" val="50"/>
        <cfvo type="max"/>
        <color rgb="FF63BE7B"/>
        <color rgb="FFFCFCFF"/>
        <color rgb="FFF8696B"/>
      </colorScale>
    </cfRule>
  </conditionalFormatting>
  <conditionalFormatting sqref="W8">
    <cfRule type="colorScale" priority="473">
      <colorScale>
        <cfvo type="min"/>
        <cfvo type="percentile" val="50"/>
        <cfvo type="max"/>
        <color rgb="FF63BE7B"/>
        <color rgb="FFFCFCFF"/>
        <color rgb="FFF8696B"/>
      </colorScale>
    </cfRule>
  </conditionalFormatting>
  <conditionalFormatting sqref="J8">
    <cfRule type="colorScale" priority="471">
      <colorScale>
        <cfvo type="min"/>
        <cfvo type="percentile" val="50"/>
        <cfvo type="max"/>
        <color rgb="FFF8696B"/>
        <color rgb="FFFCFCFF"/>
        <color rgb="FF63BE7B"/>
      </colorScale>
    </cfRule>
    <cfRule type="colorScale" priority="472">
      <colorScale>
        <cfvo type="min"/>
        <cfvo type="max"/>
        <color rgb="FFFCFCFF"/>
        <color rgb="FF63BE7B"/>
      </colorScale>
    </cfRule>
  </conditionalFormatting>
  <conditionalFormatting sqref="D8">
    <cfRule type="colorScale" priority="470">
      <colorScale>
        <cfvo type="min"/>
        <cfvo type="percentile" val="50"/>
        <cfvo type="max"/>
        <color rgb="FFF8696B"/>
        <color rgb="FFFCFCFF"/>
        <color rgb="FF63BE7B"/>
      </colorScale>
    </cfRule>
  </conditionalFormatting>
  <conditionalFormatting sqref="G8">
    <cfRule type="colorScale" priority="469">
      <colorScale>
        <cfvo type="min"/>
        <cfvo type="max"/>
        <color rgb="FFFCFCFF"/>
        <color rgb="FF63BE7B"/>
      </colorScale>
    </cfRule>
  </conditionalFormatting>
  <conditionalFormatting sqref="J8">
    <cfRule type="colorScale" priority="468">
      <colorScale>
        <cfvo type="min"/>
        <cfvo type="max"/>
        <color rgb="FFFCFCFF"/>
        <color rgb="FF63BE7B"/>
      </colorScale>
    </cfRule>
  </conditionalFormatting>
  <conditionalFormatting sqref="O8">
    <cfRule type="colorScale" priority="467">
      <colorScale>
        <cfvo type="min"/>
        <cfvo type="percentile" val="50"/>
        <cfvo type="max"/>
        <color rgb="FF63BE7B"/>
        <color rgb="FFFCFCFF"/>
        <color rgb="FFF8696B"/>
      </colorScale>
    </cfRule>
  </conditionalFormatting>
  <conditionalFormatting sqref="P8">
    <cfRule type="colorScale" priority="466">
      <colorScale>
        <cfvo type="min"/>
        <cfvo type="percentile" val="50"/>
        <cfvo type="max"/>
        <color rgb="FF63BE7B"/>
        <color rgb="FFFCFCFF"/>
        <color rgb="FFF8696B"/>
      </colorScale>
    </cfRule>
  </conditionalFormatting>
  <conditionalFormatting sqref="Q8">
    <cfRule type="colorScale" priority="465">
      <colorScale>
        <cfvo type="min"/>
        <cfvo type="percentile" val="50"/>
        <cfvo type="max"/>
        <color rgb="FFF8696B"/>
        <color rgb="FFFCFCFF"/>
        <color rgb="FF63BE7B"/>
      </colorScale>
    </cfRule>
  </conditionalFormatting>
  <conditionalFormatting sqref="R8">
    <cfRule type="colorScale" priority="464">
      <colorScale>
        <cfvo type="min"/>
        <cfvo type="max"/>
        <color rgb="FFFCFCFF"/>
        <color rgb="FF63BE7B"/>
      </colorScale>
    </cfRule>
  </conditionalFormatting>
  <conditionalFormatting sqref="T8">
    <cfRule type="colorScale" priority="463">
      <colorScale>
        <cfvo type="min"/>
        <cfvo type="percentile" val="50"/>
        <cfvo type="max"/>
        <color rgb="FFF8696B"/>
        <color rgb="FFFCFCFF"/>
        <color rgb="FF63BE7B"/>
      </colorScale>
    </cfRule>
  </conditionalFormatting>
  <conditionalFormatting sqref="V8">
    <cfRule type="colorScale" priority="462">
      <colorScale>
        <cfvo type="min"/>
        <cfvo type="percentile" val="50"/>
        <cfvo type="max"/>
        <color rgb="FF63BE7B"/>
        <color rgb="FFFCFCFF"/>
        <color rgb="FFF8696B"/>
      </colorScale>
    </cfRule>
  </conditionalFormatting>
  <conditionalFormatting sqref="W8">
    <cfRule type="colorScale" priority="461">
      <colorScale>
        <cfvo type="min"/>
        <cfvo type="percentile" val="50"/>
        <cfvo type="max"/>
        <color rgb="FF63BE7B"/>
        <color rgb="FFFCFCFF"/>
        <color rgb="FFF8696B"/>
      </colorScale>
    </cfRule>
  </conditionalFormatting>
  <conditionalFormatting sqref="M8">
    <cfRule type="colorScale" priority="459">
      <colorScale>
        <cfvo type="min"/>
        <cfvo type="percentile" val="50"/>
        <cfvo type="max"/>
        <color rgb="FFF8696B"/>
        <color rgb="FFFCFCFF"/>
        <color rgb="FF63BE7B"/>
      </colorScale>
    </cfRule>
    <cfRule type="colorScale" priority="460">
      <colorScale>
        <cfvo type="min"/>
        <cfvo type="max"/>
        <color rgb="FFFCFCFF"/>
        <color rgb="FF63BE7B"/>
      </colorScale>
    </cfRule>
  </conditionalFormatting>
  <conditionalFormatting sqref="M8">
    <cfRule type="colorScale" priority="458">
      <colorScale>
        <cfvo type="min"/>
        <cfvo type="max"/>
        <color rgb="FFFCFCFF"/>
        <color rgb="FF63BE7B"/>
      </colorScale>
    </cfRule>
  </conditionalFormatting>
  <conditionalFormatting sqref="N8">
    <cfRule type="colorScale" priority="457">
      <colorScale>
        <cfvo type="min"/>
        <cfvo type="max"/>
        <color rgb="FFFCFCFF"/>
        <color rgb="FF63BE7B"/>
      </colorScale>
    </cfRule>
  </conditionalFormatting>
  <conditionalFormatting sqref="S8">
    <cfRule type="colorScale" priority="456">
      <colorScale>
        <cfvo type="min"/>
        <cfvo type="percentile" val="50"/>
        <cfvo type="max"/>
        <color rgb="FFF8696B"/>
        <color rgb="FFFCFCFF"/>
        <color rgb="FF63BE7B"/>
      </colorScale>
    </cfRule>
  </conditionalFormatting>
  <conditionalFormatting sqref="S8">
    <cfRule type="colorScale" priority="455">
      <colorScale>
        <cfvo type="min"/>
        <cfvo type="percentile" val="50"/>
        <cfvo type="max"/>
        <color rgb="FFF8696B"/>
        <color rgb="FFFCFCFF"/>
        <color rgb="FF63BE7B"/>
      </colorScale>
    </cfRule>
  </conditionalFormatting>
  <conditionalFormatting sqref="G8">
    <cfRule type="colorScale" priority="454">
      <colorScale>
        <cfvo type="min"/>
        <cfvo type="max"/>
        <color rgb="FFFCFCFF"/>
        <color rgb="FF63BE7B"/>
      </colorScale>
    </cfRule>
  </conditionalFormatting>
  <conditionalFormatting sqref="J8">
    <cfRule type="colorScale" priority="453">
      <colorScale>
        <cfvo type="min"/>
        <cfvo type="max"/>
        <color rgb="FFFCFCFF"/>
        <color rgb="FF63BE7B"/>
      </colorScale>
    </cfRule>
  </conditionalFormatting>
  <conditionalFormatting sqref="O8">
    <cfRule type="colorScale" priority="452">
      <colorScale>
        <cfvo type="min"/>
        <cfvo type="percentile" val="50"/>
        <cfvo type="max"/>
        <color rgb="FF63BE7B"/>
        <color rgb="FFFCFCFF"/>
        <color rgb="FFF8696B"/>
      </colorScale>
    </cfRule>
  </conditionalFormatting>
  <conditionalFormatting sqref="P8">
    <cfRule type="colorScale" priority="451">
      <colorScale>
        <cfvo type="min"/>
        <cfvo type="percentile" val="50"/>
        <cfvo type="max"/>
        <color rgb="FF63BE7B"/>
        <color rgb="FFFCFCFF"/>
        <color rgb="FFF8696B"/>
      </colorScale>
    </cfRule>
  </conditionalFormatting>
  <conditionalFormatting sqref="R8">
    <cfRule type="colorScale" priority="450">
      <colorScale>
        <cfvo type="min"/>
        <cfvo type="max"/>
        <color rgb="FFFCFCFF"/>
        <color rgb="FF63BE7B"/>
      </colorScale>
    </cfRule>
  </conditionalFormatting>
  <conditionalFormatting sqref="T8">
    <cfRule type="colorScale" priority="449">
      <colorScale>
        <cfvo type="min"/>
        <cfvo type="percentile" val="50"/>
        <cfvo type="max"/>
        <color rgb="FFF8696B"/>
        <color rgb="FFFCFCFF"/>
        <color rgb="FF63BE7B"/>
      </colorScale>
    </cfRule>
  </conditionalFormatting>
  <conditionalFormatting sqref="U8">
    <cfRule type="colorScale" priority="448">
      <colorScale>
        <cfvo type="min"/>
        <cfvo type="percentile" val="50"/>
        <cfvo type="max"/>
        <color rgb="FFF8696B"/>
        <color rgb="FFFCFCFF"/>
        <color rgb="FF63BE7B"/>
      </colorScale>
    </cfRule>
  </conditionalFormatting>
  <conditionalFormatting sqref="V8">
    <cfRule type="colorScale" priority="447">
      <colorScale>
        <cfvo type="min"/>
        <cfvo type="percentile" val="50"/>
        <cfvo type="max"/>
        <color rgb="FF63BE7B"/>
        <color rgb="FFFCFCFF"/>
        <color rgb="FFF8696B"/>
      </colorScale>
    </cfRule>
  </conditionalFormatting>
  <conditionalFormatting sqref="W8">
    <cfRule type="colorScale" priority="446">
      <colorScale>
        <cfvo type="min"/>
        <cfvo type="percentile" val="50"/>
        <cfvo type="max"/>
        <color rgb="FF63BE7B"/>
        <color rgb="FFFCFCFF"/>
        <color rgb="FFF8696B"/>
      </colorScale>
    </cfRule>
  </conditionalFormatting>
  <conditionalFormatting sqref="M8">
    <cfRule type="colorScale" priority="445">
      <colorScale>
        <cfvo type="min"/>
        <cfvo type="max"/>
        <color rgb="FFFCFCFF"/>
        <color rgb="FF63BE7B"/>
      </colorScale>
    </cfRule>
  </conditionalFormatting>
  <conditionalFormatting sqref="N8">
    <cfRule type="colorScale" priority="444">
      <colorScale>
        <cfvo type="min"/>
        <cfvo type="max"/>
        <color rgb="FFFCFCFF"/>
        <color rgb="FF63BE7B"/>
      </colorScale>
    </cfRule>
  </conditionalFormatting>
  <conditionalFormatting sqref="S8">
    <cfRule type="colorScale" priority="443">
      <colorScale>
        <cfvo type="min"/>
        <cfvo type="percentile" val="50"/>
        <cfvo type="max"/>
        <color rgb="FFF8696B"/>
        <color rgb="FFFCFCFF"/>
        <color rgb="FF63BE7B"/>
      </colorScale>
    </cfRule>
  </conditionalFormatting>
  <conditionalFormatting sqref="S8:T8">
    <cfRule type="colorScale" priority="442">
      <colorScale>
        <cfvo type="min"/>
        <cfvo type="max"/>
        <color rgb="FFFCFCFF"/>
        <color rgb="FF63BE7B"/>
      </colorScale>
    </cfRule>
  </conditionalFormatting>
  <conditionalFormatting sqref="S8:T8">
    <cfRule type="colorScale" priority="441">
      <colorScale>
        <cfvo type="min"/>
        <cfvo type="max"/>
        <color rgb="FFFCFCFF"/>
        <color rgb="FF63BE7B"/>
      </colorScale>
    </cfRule>
  </conditionalFormatting>
  <conditionalFormatting sqref="R8">
    <cfRule type="colorScale" priority="439">
      <colorScale>
        <cfvo type="min"/>
        <cfvo type="max"/>
        <color rgb="FFFCFCFF"/>
        <color rgb="FF63BE7B"/>
      </colorScale>
    </cfRule>
    <cfRule type="colorScale" priority="440">
      <colorScale>
        <cfvo type="min"/>
        <cfvo type="percentile" val="50"/>
        <cfvo type="max"/>
        <color rgb="FFF8696B"/>
        <color rgb="FFFCFCFF"/>
        <color rgb="FF63BE7B"/>
      </colorScale>
    </cfRule>
  </conditionalFormatting>
  <conditionalFormatting sqref="S8:T8">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onditionalFormatting>
  <conditionalFormatting sqref="E8">
    <cfRule type="colorScale" priority="436">
      <colorScale>
        <cfvo type="min"/>
        <cfvo type="max"/>
        <color rgb="FFFCFCFF"/>
        <color rgb="FF63BE7B"/>
      </colorScale>
    </cfRule>
  </conditionalFormatting>
  <conditionalFormatting sqref="F8">
    <cfRule type="colorScale" priority="435">
      <colorScale>
        <cfvo type="min"/>
        <cfvo type="max"/>
        <color rgb="FFFCFCFF"/>
        <color rgb="FF63BE7B"/>
      </colorScale>
    </cfRule>
  </conditionalFormatting>
  <conditionalFormatting sqref="H8">
    <cfRule type="colorScale" priority="434">
      <colorScale>
        <cfvo type="min"/>
        <cfvo type="max"/>
        <color rgb="FFFCFCFF"/>
        <color rgb="FF63BE7B"/>
      </colorScale>
    </cfRule>
  </conditionalFormatting>
  <conditionalFormatting sqref="I8">
    <cfRule type="colorScale" priority="433">
      <colorScale>
        <cfvo type="min"/>
        <cfvo type="max"/>
        <color rgb="FFFCFCFF"/>
        <color rgb="FF63BE7B"/>
      </colorScale>
    </cfRule>
  </conditionalFormatting>
  <conditionalFormatting sqref="K8">
    <cfRule type="colorScale" priority="432">
      <colorScale>
        <cfvo type="min"/>
        <cfvo type="max"/>
        <color rgb="FFFCFCFF"/>
        <color rgb="FF63BE7B"/>
      </colorScale>
    </cfRule>
  </conditionalFormatting>
  <conditionalFormatting sqref="L8">
    <cfRule type="colorScale" priority="431">
      <colorScale>
        <cfvo type="min"/>
        <cfvo type="max"/>
        <color rgb="FFFCFCFF"/>
        <color rgb="FF63BE7B"/>
      </colorScale>
    </cfRule>
  </conditionalFormatting>
  <conditionalFormatting sqref="D8">
    <cfRule type="colorScale" priority="430">
      <colorScale>
        <cfvo type="min"/>
        <cfvo type="percentile" val="50"/>
        <cfvo type="max"/>
        <color rgb="FFF8696B"/>
        <color rgb="FFFCFCFF"/>
        <color rgb="FF63BE7B"/>
      </colorScale>
    </cfRule>
  </conditionalFormatting>
  <conditionalFormatting sqref="G8">
    <cfRule type="colorScale" priority="429">
      <colorScale>
        <cfvo type="min"/>
        <cfvo type="max"/>
        <color rgb="FFFCFCFF"/>
        <color rgb="FF63BE7B"/>
      </colorScale>
    </cfRule>
  </conditionalFormatting>
  <conditionalFormatting sqref="J8">
    <cfRule type="colorScale" priority="428">
      <colorScale>
        <cfvo type="min"/>
        <cfvo type="max"/>
        <color rgb="FFFCFCFF"/>
        <color rgb="FF63BE7B"/>
      </colorScale>
    </cfRule>
  </conditionalFormatting>
  <conditionalFormatting sqref="O8">
    <cfRule type="colorScale" priority="427">
      <colorScale>
        <cfvo type="min"/>
        <cfvo type="percentile" val="50"/>
        <cfvo type="max"/>
        <color rgb="FF63BE7B"/>
        <color rgb="FFFCFCFF"/>
        <color rgb="FFF8696B"/>
      </colorScale>
    </cfRule>
  </conditionalFormatting>
  <conditionalFormatting sqref="P8">
    <cfRule type="colorScale" priority="426">
      <colorScale>
        <cfvo type="min"/>
        <cfvo type="percentile" val="50"/>
        <cfvo type="max"/>
        <color rgb="FF63BE7B"/>
        <color rgb="FFFCFCFF"/>
        <color rgb="FFF8696B"/>
      </colorScale>
    </cfRule>
  </conditionalFormatting>
  <conditionalFormatting sqref="Q8">
    <cfRule type="colorScale" priority="425">
      <colorScale>
        <cfvo type="min"/>
        <cfvo type="percentile" val="50"/>
        <cfvo type="max"/>
        <color rgb="FFF8696B"/>
        <color rgb="FFFCFCFF"/>
        <color rgb="FF63BE7B"/>
      </colorScale>
    </cfRule>
  </conditionalFormatting>
  <conditionalFormatting sqref="T8">
    <cfRule type="colorScale" priority="424">
      <colorScale>
        <cfvo type="min"/>
        <cfvo type="percentile" val="50"/>
        <cfvo type="max"/>
        <color rgb="FFF8696B"/>
        <color rgb="FFFCFCFF"/>
        <color rgb="FF63BE7B"/>
      </colorScale>
    </cfRule>
  </conditionalFormatting>
  <conditionalFormatting sqref="V8">
    <cfRule type="colorScale" priority="423">
      <colorScale>
        <cfvo type="min"/>
        <cfvo type="percentile" val="50"/>
        <cfvo type="max"/>
        <color rgb="FF63BE7B"/>
        <color rgb="FFFCFCFF"/>
        <color rgb="FFF8696B"/>
      </colorScale>
    </cfRule>
  </conditionalFormatting>
  <conditionalFormatting sqref="W8">
    <cfRule type="colorScale" priority="422">
      <colorScale>
        <cfvo type="min"/>
        <cfvo type="percentile" val="50"/>
        <cfvo type="max"/>
        <color rgb="FF63BE7B"/>
        <color rgb="FFFCFCFF"/>
        <color rgb="FFF8696B"/>
      </colorScale>
    </cfRule>
  </conditionalFormatting>
  <conditionalFormatting sqref="M8:N8">
    <cfRule type="colorScale" priority="421">
      <colorScale>
        <cfvo type="min"/>
        <cfvo type="max"/>
        <color rgb="FFFCFCFF"/>
        <color rgb="FF63BE7B"/>
      </colorScale>
    </cfRule>
  </conditionalFormatting>
  <conditionalFormatting sqref="M8">
    <cfRule type="colorScale" priority="420">
      <colorScale>
        <cfvo type="min"/>
        <cfvo type="max"/>
        <color rgb="FFFCFCFF"/>
        <color rgb="FF63BE7B"/>
      </colorScale>
    </cfRule>
  </conditionalFormatting>
  <conditionalFormatting sqref="S8">
    <cfRule type="colorScale" priority="419">
      <colorScale>
        <cfvo type="min"/>
        <cfvo type="percentile" val="50"/>
        <cfvo type="max"/>
        <color rgb="FFF8696B"/>
        <color rgb="FFFCFCFF"/>
        <color rgb="FF63BE7B"/>
      </colorScale>
    </cfRule>
  </conditionalFormatting>
  <conditionalFormatting sqref="D8">
    <cfRule type="colorScale" priority="418">
      <colorScale>
        <cfvo type="min"/>
        <cfvo type="percentile" val="50"/>
        <cfvo type="max"/>
        <color rgb="FFF8696B"/>
        <color rgb="FFFCFCFF"/>
        <color rgb="FF63BE7B"/>
      </colorScale>
    </cfRule>
  </conditionalFormatting>
  <conditionalFormatting sqref="G8">
    <cfRule type="colorScale" priority="417">
      <colorScale>
        <cfvo type="min"/>
        <cfvo type="max"/>
        <color rgb="FFFCFCFF"/>
        <color rgb="FF63BE7B"/>
      </colorScale>
    </cfRule>
  </conditionalFormatting>
  <conditionalFormatting sqref="J8">
    <cfRule type="colorScale" priority="416">
      <colorScale>
        <cfvo type="min"/>
        <cfvo type="max"/>
        <color rgb="FFFCFCFF"/>
        <color rgb="FF63BE7B"/>
      </colorScale>
    </cfRule>
  </conditionalFormatting>
  <conditionalFormatting sqref="O8">
    <cfRule type="colorScale" priority="415">
      <colorScale>
        <cfvo type="min"/>
        <cfvo type="percentile" val="50"/>
        <cfvo type="max"/>
        <color rgb="FF63BE7B"/>
        <color rgb="FFFCFCFF"/>
        <color rgb="FFF8696B"/>
      </colorScale>
    </cfRule>
  </conditionalFormatting>
  <conditionalFormatting sqref="P8">
    <cfRule type="colorScale" priority="414">
      <colorScale>
        <cfvo type="min"/>
        <cfvo type="percentile" val="50"/>
        <cfvo type="max"/>
        <color rgb="FF63BE7B"/>
        <color rgb="FFFCFCFF"/>
        <color rgb="FFF8696B"/>
      </colorScale>
    </cfRule>
  </conditionalFormatting>
  <conditionalFormatting sqref="Q8">
    <cfRule type="colorScale" priority="413">
      <colorScale>
        <cfvo type="min"/>
        <cfvo type="percentile" val="50"/>
        <cfvo type="max"/>
        <color rgb="FFF8696B"/>
        <color rgb="FFFCFCFF"/>
        <color rgb="FF63BE7B"/>
      </colorScale>
    </cfRule>
  </conditionalFormatting>
  <conditionalFormatting sqref="R8">
    <cfRule type="colorScale" priority="412">
      <colorScale>
        <cfvo type="min"/>
        <cfvo type="max"/>
        <color rgb="FFFCFCFF"/>
        <color rgb="FF63BE7B"/>
      </colorScale>
    </cfRule>
  </conditionalFormatting>
  <conditionalFormatting sqref="T8">
    <cfRule type="colorScale" priority="411">
      <colorScale>
        <cfvo type="min"/>
        <cfvo type="percentile" val="50"/>
        <cfvo type="max"/>
        <color rgb="FFF8696B"/>
        <color rgb="FFFCFCFF"/>
        <color rgb="FF63BE7B"/>
      </colorScale>
    </cfRule>
  </conditionalFormatting>
  <conditionalFormatting sqref="V8">
    <cfRule type="colorScale" priority="410">
      <colorScale>
        <cfvo type="min"/>
        <cfvo type="percentile" val="50"/>
        <cfvo type="max"/>
        <color rgb="FF63BE7B"/>
        <color rgb="FFFCFCFF"/>
        <color rgb="FFF8696B"/>
      </colorScale>
    </cfRule>
  </conditionalFormatting>
  <conditionalFormatting sqref="W8">
    <cfRule type="colorScale" priority="409">
      <colorScale>
        <cfvo type="min"/>
        <cfvo type="percentile" val="50"/>
        <cfvo type="max"/>
        <color rgb="FF63BE7B"/>
        <color rgb="FFFCFCFF"/>
        <color rgb="FFF8696B"/>
      </colorScale>
    </cfRule>
  </conditionalFormatting>
  <conditionalFormatting sqref="M8">
    <cfRule type="colorScale" priority="408">
      <colorScale>
        <cfvo type="min"/>
        <cfvo type="max"/>
        <color rgb="FFFCFCFF"/>
        <color rgb="FF63BE7B"/>
      </colorScale>
    </cfRule>
  </conditionalFormatting>
  <conditionalFormatting sqref="S8">
    <cfRule type="colorScale" priority="407">
      <colorScale>
        <cfvo type="min"/>
        <cfvo type="percentile" val="50"/>
        <cfvo type="max"/>
        <color rgb="FFF8696B"/>
        <color rgb="FFFCFCFF"/>
        <color rgb="FF63BE7B"/>
      </colorScale>
    </cfRule>
  </conditionalFormatting>
  <conditionalFormatting sqref="U8">
    <cfRule type="colorScale" priority="406">
      <colorScale>
        <cfvo type="min"/>
        <cfvo type="percentile" val="50"/>
        <cfvo type="max"/>
        <color rgb="FFF8696B"/>
        <color rgb="FFFCFCFF"/>
        <color rgb="FF63BE7B"/>
      </colorScale>
    </cfRule>
  </conditionalFormatting>
  <conditionalFormatting sqref="D8">
    <cfRule type="colorScale" priority="405">
      <colorScale>
        <cfvo type="min"/>
        <cfvo type="percentile" val="50"/>
        <cfvo type="max"/>
        <color rgb="FFF8696B"/>
        <color rgb="FFFCFCFF"/>
        <color rgb="FF63BE7B"/>
      </colorScale>
    </cfRule>
  </conditionalFormatting>
  <conditionalFormatting sqref="G8">
    <cfRule type="colorScale" priority="404">
      <colorScale>
        <cfvo type="min"/>
        <cfvo type="max"/>
        <color rgb="FFFCFCFF"/>
        <color rgb="FF63BE7B"/>
      </colorScale>
    </cfRule>
  </conditionalFormatting>
  <conditionalFormatting sqref="J8">
    <cfRule type="colorScale" priority="403">
      <colorScale>
        <cfvo type="min"/>
        <cfvo type="max"/>
        <color rgb="FFFCFCFF"/>
        <color rgb="FF63BE7B"/>
      </colorScale>
    </cfRule>
  </conditionalFormatting>
  <conditionalFormatting sqref="M8">
    <cfRule type="colorScale" priority="402">
      <colorScale>
        <cfvo type="min"/>
        <cfvo type="max"/>
        <color rgb="FFFCFCFF"/>
        <color rgb="FF63BE7B"/>
      </colorScale>
    </cfRule>
  </conditionalFormatting>
  <conditionalFormatting sqref="N8">
    <cfRule type="colorScale" priority="401">
      <colorScale>
        <cfvo type="min"/>
        <cfvo type="max"/>
        <color rgb="FFFCFCFF"/>
        <color rgb="FF63BE7B"/>
      </colorScale>
    </cfRule>
  </conditionalFormatting>
  <conditionalFormatting sqref="O8">
    <cfRule type="colorScale" priority="400">
      <colorScale>
        <cfvo type="min"/>
        <cfvo type="percentile" val="50"/>
        <cfvo type="max"/>
        <color rgb="FF63BE7B"/>
        <color rgb="FFFCFCFF"/>
        <color rgb="FFF8696B"/>
      </colorScale>
    </cfRule>
  </conditionalFormatting>
  <conditionalFormatting sqref="P8">
    <cfRule type="colorScale" priority="399">
      <colorScale>
        <cfvo type="min"/>
        <cfvo type="percentile" val="50"/>
        <cfvo type="max"/>
        <color rgb="FF63BE7B"/>
        <color rgb="FFFCFCFF"/>
        <color rgb="FFF8696B"/>
      </colorScale>
    </cfRule>
  </conditionalFormatting>
  <conditionalFormatting sqref="Q8">
    <cfRule type="colorScale" priority="398">
      <colorScale>
        <cfvo type="min"/>
        <cfvo type="percentile" val="50"/>
        <cfvo type="max"/>
        <color rgb="FFF8696B"/>
        <color rgb="FFFCFCFF"/>
        <color rgb="FF63BE7B"/>
      </colorScale>
    </cfRule>
  </conditionalFormatting>
  <conditionalFormatting sqref="R8">
    <cfRule type="colorScale" priority="397">
      <colorScale>
        <cfvo type="min"/>
        <cfvo type="max"/>
        <color rgb="FFFCFCFF"/>
        <color rgb="FF63BE7B"/>
      </colorScale>
    </cfRule>
  </conditionalFormatting>
  <conditionalFormatting sqref="S8">
    <cfRule type="colorScale" priority="396">
      <colorScale>
        <cfvo type="min"/>
        <cfvo type="percentile" val="50"/>
        <cfvo type="max"/>
        <color rgb="FFF8696B"/>
        <color rgb="FFFCFCFF"/>
        <color rgb="FF63BE7B"/>
      </colorScale>
    </cfRule>
  </conditionalFormatting>
  <conditionalFormatting sqref="T8">
    <cfRule type="colorScale" priority="395">
      <colorScale>
        <cfvo type="min"/>
        <cfvo type="percentile" val="50"/>
        <cfvo type="max"/>
        <color rgb="FFF8696B"/>
        <color rgb="FFFCFCFF"/>
        <color rgb="FF63BE7B"/>
      </colorScale>
    </cfRule>
  </conditionalFormatting>
  <conditionalFormatting sqref="U8">
    <cfRule type="colorScale" priority="394">
      <colorScale>
        <cfvo type="min"/>
        <cfvo type="percentile" val="50"/>
        <cfvo type="max"/>
        <color rgb="FFF8696B"/>
        <color rgb="FFFCFCFF"/>
        <color rgb="FF63BE7B"/>
      </colorScale>
    </cfRule>
  </conditionalFormatting>
  <conditionalFormatting sqref="V8">
    <cfRule type="colorScale" priority="393">
      <colorScale>
        <cfvo type="min"/>
        <cfvo type="percentile" val="50"/>
        <cfvo type="max"/>
        <color rgb="FF63BE7B"/>
        <color rgb="FFFCFCFF"/>
        <color rgb="FFF8696B"/>
      </colorScale>
    </cfRule>
  </conditionalFormatting>
  <conditionalFormatting sqref="W8">
    <cfRule type="colorScale" priority="392">
      <colorScale>
        <cfvo type="min"/>
        <cfvo type="percentile" val="50"/>
        <cfvo type="max"/>
        <color rgb="FF63BE7B"/>
        <color rgb="FFFCFCFF"/>
        <color rgb="FFF8696B"/>
      </colorScale>
    </cfRule>
  </conditionalFormatting>
  <conditionalFormatting sqref="D8">
    <cfRule type="colorScale" priority="391">
      <colorScale>
        <cfvo type="min"/>
        <cfvo type="percentile" val="50"/>
        <cfvo type="max"/>
        <color rgb="FFF8696B"/>
        <color rgb="FFFCFCFF"/>
        <color rgb="FF63BE7B"/>
      </colorScale>
    </cfRule>
  </conditionalFormatting>
  <conditionalFormatting sqref="G8">
    <cfRule type="colorScale" priority="390">
      <colorScale>
        <cfvo type="min"/>
        <cfvo type="max"/>
        <color rgb="FFFCFCFF"/>
        <color rgb="FF63BE7B"/>
      </colorScale>
    </cfRule>
  </conditionalFormatting>
  <conditionalFormatting sqref="J8">
    <cfRule type="colorScale" priority="389">
      <colorScale>
        <cfvo type="min"/>
        <cfvo type="max"/>
        <color rgb="FFFCFCFF"/>
        <color rgb="FF63BE7B"/>
      </colorScale>
    </cfRule>
  </conditionalFormatting>
  <conditionalFormatting sqref="M8">
    <cfRule type="colorScale" priority="388">
      <colorScale>
        <cfvo type="min"/>
        <cfvo type="max"/>
        <color rgb="FFFCFCFF"/>
        <color rgb="FF63BE7B"/>
      </colorScale>
    </cfRule>
  </conditionalFormatting>
  <conditionalFormatting sqref="N8">
    <cfRule type="colorScale" priority="387">
      <colorScale>
        <cfvo type="min"/>
        <cfvo type="max"/>
        <color rgb="FFFCFCFF"/>
        <color rgb="FF63BE7B"/>
      </colorScale>
    </cfRule>
  </conditionalFormatting>
  <conditionalFormatting sqref="O8">
    <cfRule type="colorScale" priority="386">
      <colorScale>
        <cfvo type="min"/>
        <cfvo type="percentile" val="50"/>
        <cfvo type="max"/>
        <color rgb="FF63BE7B"/>
        <color rgb="FFFCFCFF"/>
        <color rgb="FFF8696B"/>
      </colorScale>
    </cfRule>
  </conditionalFormatting>
  <conditionalFormatting sqref="P8">
    <cfRule type="colorScale" priority="385">
      <colorScale>
        <cfvo type="min"/>
        <cfvo type="percentile" val="50"/>
        <cfvo type="max"/>
        <color rgb="FF63BE7B"/>
        <color rgb="FFFCFCFF"/>
        <color rgb="FFF8696B"/>
      </colorScale>
    </cfRule>
  </conditionalFormatting>
  <conditionalFormatting sqref="Q8">
    <cfRule type="colorScale" priority="384">
      <colorScale>
        <cfvo type="min"/>
        <cfvo type="percentile" val="50"/>
        <cfvo type="max"/>
        <color rgb="FFF8696B"/>
        <color rgb="FFFCFCFF"/>
        <color rgb="FF63BE7B"/>
      </colorScale>
    </cfRule>
  </conditionalFormatting>
  <conditionalFormatting sqref="R8">
    <cfRule type="colorScale" priority="383">
      <colorScale>
        <cfvo type="min"/>
        <cfvo type="max"/>
        <color rgb="FFFCFCFF"/>
        <color rgb="FF63BE7B"/>
      </colorScale>
    </cfRule>
  </conditionalFormatting>
  <conditionalFormatting sqref="S8">
    <cfRule type="colorScale" priority="382">
      <colorScale>
        <cfvo type="min"/>
        <cfvo type="percentile" val="50"/>
        <cfvo type="max"/>
        <color rgb="FFF8696B"/>
        <color rgb="FFFCFCFF"/>
        <color rgb="FF63BE7B"/>
      </colorScale>
    </cfRule>
  </conditionalFormatting>
  <conditionalFormatting sqref="T8">
    <cfRule type="colorScale" priority="381">
      <colorScale>
        <cfvo type="min"/>
        <cfvo type="percentile" val="50"/>
        <cfvo type="max"/>
        <color rgb="FFF8696B"/>
        <color rgb="FFFCFCFF"/>
        <color rgb="FF63BE7B"/>
      </colorScale>
    </cfRule>
  </conditionalFormatting>
  <conditionalFormatting sqref="U8">
    <cfRule type="colorScale" priority="380">
      <colorScale>
        <cfvo type="min"/>
        <cfvo type="percentile" val="50"/>
        <cfvo type="max"/>
        <color rgb="FFF8696B"/>
        <color rgb="FFFCFCFF"/>
        <color rgb="FF63BE7B"/>
      </colorScale>
    </cfRule>
  </conditionalFormatting>
  <conditionalFormatting sqref="V8">
    <cfRule type="colorScale" priority="379">
      <colorScale>
        <cfvo type="min"/>
        <cfvo type="percentile" val="50"/>
        <cfvo type="max"/>
        <color rgb="FF63BE7B"/>
        <color rgb="FFFCFCFF"/>
        <color rgb="FFF8696B"/>
      </colorScale>
    </cfRule>
  </conditionalFormatting>
  <conditionalFormatting sqref="W8">
    <cfRule type="colorScale" priority="378">
      <colorScale>
        <cfvo type="min"/>
        <cfvo type="percentile" val="50"/>
        <cfvo type="max"/>
        <color rgb="FF63BE7B"/>
        <color rgb="FFFCFCFF"/>
        <color rgb="FFF8696B"/>
      </colorScale>
    </cfRule>
  </conditionalFormatting>
  <conditionalFormatting sqref="N8">
    <cfRule type="colorScale" priority="377">
      <colorScale>
        <cfvo type="min"/>
        <cfvo type="max"/>
        <color rgb="FFFCFCFF"/>
        <color rgb="FF63BE7B"/>
      </colorScale>
    </cfRule>
  </conditionalFormatting>
  <conditionalFormatting sqref="N8">
    <cfRule type="colorScale" priority="375">
      <colorScale>
        <cfvo type="min"/>
        <cfvo type="percentile" val="50"/>
        <cfvo type="max"/>
        <color rgb="FFF8696B"/>
        <color rgb="FFFCFCFF"/>
        <color rgb="FF63BE7B"/>
      </colorScale>
    </cfRule>
    <cfRule type="colorScale" priority="376">
      <colorScale>
        <cfvo type="min"/>
        <cfvo type="max"/>
        <color rgb="FFFCFCFF"/>
        <color rgb="FF63BE7B"/>
      </colorScale>
    </cfRule>
  </conditionalFormatting>
  <conditionalFormatting sqref="D8">
    <cfRule type="colorScale" priority="374">
      <colorScale>
        <cfvo type="min"/>
        <cfvo type="percentile" val="50"/>
        <cfvo type="max"/>
        <color rgb="FFF8696B"/>
        <color rgb="FFFCFCFF"/>
        <color rgb="FF63BE7B"/>
      </colorScale>
    </cfRule>
  </conditionalFormatting>
  <conditionalFormatting sqref="G8">
    <cfRule type="colorScale" priority="373">
      <colorScale>
        <cfvo type="min"/>
        <cfvo type="max"/>
        <color rgb="FFFCFCFF"/>
        <color rgb="FF63BE7B"/>
      </colorScale>
    </cfRule>
  </conditionalFormatting>
  <conditionalFormatting sqref="J8">
    <cfRule type="colorScale" priority="372">
      <colorScale>
        <cfvo type="min"/>
        <cfvo type="max"/>
        <color rgb="FFFCFCFF"/>
        <color rgb="FF63BE7B"/>
      </colorScale>
    </cfRule>
  </conditionalFormatting>
  <conditionalFormatting sqref="O8">
    <cfRule type="colorScale" priority="371">
      <colorScale>
        <cfvo type="min"/>
        <cfvo type="percentile" val="50"/>
        <cfvo type="max"/>
        <color rgb="FF63BE7B"/>
        <color rgb="FFFCFCFF"/>
        <color rgb="FFF8696B"/>
      </colorScale>
    </cfRule>
  </conditionalFormatting>
  <conditionalFormatting sqref="P8">
    <cfRule type="colorScale" priority="370">
      <colorScale>
        <cfvo type="min"/>
        <cfvo type="percentile" val="50"/>
        <cfvo type="max"/>
        <color rgb="FF63BE7B"/>
        <color rgb="FFFCFCFF"/>
        <color rgb="FFF8696B"/>
      </colorScale>
    </cfRule>
  </conditionalFormatting>
  <conditionalFormatting sqref="Q8">
    <cfRule type="colorScale" priority="369">
      <colorScale>
        <cfvo type="min"/>
        <cfvo type="percentile" val="50"/>
        <cfvo type="max"/>
        <color rgb="FFF8696B"/>
        <color rgb="FFFCFCFF"/>
        <color rgb="FF63BE7B"/>
      </colorScale>
    </cfRule>
  </conditionalFormatting>
  <conditionalFormatting sqref="T8">
    <cfRule type="colorScale" priority="368">
      <colorScale>
        <cfvo type="min"/>
        <cfvo type="percentile" val="50"/>
        <cfvo type="max"/>
        <color rgb="FFF8696B"/>
        <color rgb="FFFCFCFF"/>
        <color rgb="FF63BE7B"/>
      </colorScale>
    </cfRule>
  </conditionalFormatting>
  <conditionalFormatting sqref="U8">
    <cfRule type="colorScale" priority="367">
      <colorScale>
        <cfvo type="min"/>
        <cfvo type="percentile" val="50"/>
        <cfvo type="max"/>
        <color rgb="FFF8696B"/>
        <color rgb="FFFCFCFF"/>
        <color rgb="FF63BE7B"/>
      </colorScale>
    </cfRule>
  </conditionalFormatting>
  <conditionalFormatting sqref="V8">
    <cfRule type="colorScale" priority="366">
      <colorScale>
        <cfvo type="min"/>
        <cfvo type="percentile" val="50"/>
        <cfvo type="max"/>
        <color rgb="FF63BE7B"/>
        <color rgb="FFFCFCFF"/>
        <color rgb="FFF8696B"/>
      </colorScale>
    </cfRule>
  </conditionalFormatting>
  <conditionalFormatting sqref="W8">
    <cfRule type="colorScale" priority="365">
      <colorScale>
        <cfvo type="min"/>
        <cfvo type="percentile" val="50"/>
        <cfvo type="max"/>
        <color rgb="FF63BE7B"/>
        <color rgb="FFFCFCFF"/>
        <color rgb="FFF8696B"/>
      </colorScale>
    </cfRule>
  </conditionalFormatting>
  <conditionalFormatting sqref="M8">
    <cfRule type="colorScale" priority="364">
      <colorScale>
        <cfvo type="min"/>
        <cfvo type="max"/>
        <color rgb="FFFCFCFF"/>
        <color rgb="FF63BE7B"/>
      </colorScale>
    </cfRule>
  </conditionalFormatting>
  <conditionalFormatting sqref="S8">
    <cfRule type="colorScale" priority="363">
      <colorScale>
        <cfvo type="min"/>
        <cfvo type="percentile" val="50"/>
        <cfvo type="max"/>
        <color rgb="FFF8696B"/>
        <color rgb="FFFCFCFF"/>
        <color rgb="FF63BE7B"/>
      </colorScale>
    </cfRule>
  </conditionalFormatting>
  <conditionalFormatting sqref="D8">
    <cfRule type="colorScale" priority="362">
      <colorScale>
        <cfvo type="min"/>
        <cfvo type="percentile" val="50"/>
        <cfvo type="max"/>
        <color rgb="FFF8696B"/>
        <color rgb="FFFCFCFF"/>
        <color rgb="FF63BE7B"/>
      </colorScale>
    </cfRule>
  </conditionalFormatting>
  <conditionalFormatting sqref="E8">
    <cfRule type="colorScale" priority="361">
      <colorScale>
        <cfvo type="min"/>
        <cfvo type="max"/>
        <color rgb="FFFCFCFF"/>
        <color rgb="FF63BE7B"/>
      </colorScale>
    </cfRule>
  </conditionalFormatting>
  <conditionalFormatting sqref="F8">
    <cfRule type="colorScale" priority="360">
      <colorScale>
        <cfvo type="min"/>
        <cfvo type="max"/>
        <color rgb="FFFCFCFF"/>
        <color rgb="FF63BE7B"/>
      </colorScale>
    </cfRule>
  </conditionalFormatting>
  <conditionalFormatting sqref="H8">
    <cfRule type="colorScale" priority="359">
      <colorScale>
        <cfvo type="min"/>
        <cfvo type="max"/>
        <color rgb="FFFCFCFF"/>
        <color rgb="FF63BE7B"/>
      </colorScale>
    </cfRule>
  </conditionalFormatting>
  <conditionalFormatting sqref="I8">
    <cfRule type="colorScale" priority="358">
      <colorScale>
        <cfvo type="min"/>
        <cfvo type="max"/>
        <color rgb="FFFCFCFF"/>
        <color rgb="FF63BE7B"/>
      </colorScale>
    </cfRule>
  </conditionalFormatting>
  <conditionalFormatting sqref="K8">
    <cfRule type="colorScale" priority="357">
      <colorScale>
        <cfvo type="min"/>
        <cfvo type="max"/>
        <color rgb="FFFCFCFF"/>
        <color rgb="FF63BE7B"/>
      </colorScale>
    </cfRule>
  </conditionalFormatting>
  <conditionalFormatting sqref="L8">
    <cfRule type="colorScale" priority="356">
      <colorScale>
        <cfvo type="min"/>
        <cfvo type="max"/>
        <color rgb="FFFCFCFF"/>
        <color rgb="FF63BE7B"/>
      </colorScale>
    </cfRule>
  </conditionalFormatting>
  <conditionalFormatting sqref="R8">
    <cfRule type="colorScale" priority="355">
      <colorScale>
        <cfvo type="min"/>
        <cfvo type="max"/>
        <color rgb="FFFCFCFF"/>
        <color rgb="FF63BE7B"/>
      </colorScale>
    </cfRule>
  </conditionalFormatting>
  <conditionalFormatting sqref="U8">
    <cfRule type="colorScale" priority="354">
      <colorScale>
        <cfvo type="min"/>
        <cfvo type="percentile" val="50"/>
        <cfvo type="max"/>
        <color rgb="FFF8696B"/>
        <color rgb="FFFCFCFF"/>
        <color rgb="FF63BE7B"/>
      </colorScale>
    </cfRule>
  </conditionalFormatting>
  <conditionalFormatting sqref="D8">
    <cfRule type="colorScale" priority="352">
      <colorScale>
        <cfvo type="min"/>
        <cfvo type="percentile" val="50"/>
        <cfvo type="max"/>
        <color rgb="FFF8696B"/>
        <color rgb="FFFCFCFF"/>
        <color rgb="FF63BE7B"/>
      </colorScale>
    </cfRule>
    <cfRule type="colorScale" priority="353">
      <colorScale>
        <cfvo type="min"/>
        <cfvo type="max"/>
        <color rgb="FFFCFCFF"/>
        <color rgb="FF63BE7B"/>
      </colorScale>
    </cfRule>
  </conditionalFormatting>
  <conditionalFormatting sqref="Q8">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onditionalFormatting>
  <conditionalFormatting sqref="D8">
    <cfRule type="colorScale" priority="349">
      <colorScale>
        <cfvo type="min"/>
        <cfvo type="percentile" val="50"/>
        <cfvo type="max"/>
        <color rgb="FFF8696B"/>
        <color rgb="FFFCFCFF"/>
        <color rgb="FF63BE7B"/>
      </colorScale>
    </cfRule>
  </conditionalFormatting>
  <conditionalFormatting sqref="G8">
    <cfRule type="colorScale" priority="348">
      <colorScale>
        <cfvo type="min"/>
        <cfvo type="max"/>
        <color rgb="FFFCFCFF"/>
        <color rgb="FF63BE7B"/>
      </colorScale>
    </cfRule>
  </conditionalFormatting>
  <conditionalFormatting sqref="J8">
    <cfRule type="colorScale" priority="347">
      <colorScale>
        <cfvo type="min"/>
        <cfvo type="max"/>
        <color rgb="FFFCFCFF"/>
        <color rgb="FF63BE7B"/>
      </colorScale>
    </cfRule>
  </conditionalFormatting>
  <conditionalFormatting sqref="M8">
    <cfRule type="colorScale" priority="346">
      <colorScale>
        <cfvo type="min"/>
        <cfvo type="max"/>
        <color rgb="FFFCFCFF"/>
        <color rgb="FF63BE7B"/>
      </colorScale>
    </cfRule>
  </conditionalFormatting>
  <conditionalFormatting sqref="N8">
    <cfRule type="colorScale" priority="345">
      <colorScale>
        <cfvo type="min"/>
        <cfvo type="max"/>
        <color rgb="FFFCFCFF"/>
        <color rgb="FF63BE7B"/>
      </colorScale>
    </cfRule>
  </conditionalFormatting>
  <conditionalFormatting sqref="O8">
    <cfRule type="colorScale" priority="344">
      <colorScale>
        <cfvo type="min"/>
        <cfvo type="percentile" val="50"/>
        <cfvo type="max"/>
        <color rgb="FF63BE7B"/>
        <color rgb="FFFCFCFF"/>
        <color rgb="FFF8696B"/>
      </colorScale>
    </cfRule>
  </conditionalFormatting>
  <conditionalFormatting sqref="P8">
    <cfRule type="colorScale" priority="343">
      <colorScale>
        <cfvo type="min"/>
        <cfvo type="percentile" val="50"/>
        <cfvo type="max"/>
        <color rgb="FF63BE7B"/>
        <color rgb="FFFCFCFF"/>
        <color rgb="FFF8696B"/>
      </colorScale>
    </cfRule>
  </conditionalFormatting>
  <conditionalFormatting sqref="Q8">
    <cfRule type="colorScale" priority="342">
      <colorScale>
        <cfvo type="min"/>
        <cfvo type="percentile" val="50"/>
        <cfvo type="max"/>
        <color rgb="FFF8696B"/>
        <color rgb="FFFCFCFF"/>
        <color rgb="FF63BE7B"/>
      </colorScale>
    </cfRule>
  </conditionalFormatting>
  <conditionalFormatting sqref="R8">
    <cfRule type="colorScale" priority="341">
      <colorScale>
        <cfvo type="min"/>
        <cfvo type="max"/>
        <color rgb="FFFCFCFF"/>
        <color rgb="FF63BE7B"/>
      </colorScale>
    </cfRule>
  </conditionalFormatting>
  <conditionalFormatting sqref="S8">
    <cfRule type="colorScale" priority="340">
      <colorScale>
        <cfvo type="min"/>
        <cfvo type="percentile" val="50"/>
        <cfvo type="max"/>
        <color rgb="FFF8696B"/>
        <color rgb="FFFCFCFF"/>
        <color rgb="FF63BE7B"/>
      </colorScale>
    </cfRule>
  </conditionalFormatting>
  <conditionalFormatting sqref="T8">
    <cfRule type="colorScale" priority="339">
      <colorScale>
        <cfvo type="min"/>
        <cfvo type="percentile" val="50"/>
        <cfvo type="max"/>
        <color rgb="FFF8696B"/>
        <color rgb="FFFCFCFF"/>
        <color rgb="FF63BE7B"/>
      </colorScale>
    </cfRule>
  </conditionalFormatting>
  <conditionalFormatting sqref="U8">
    <cfRule type="colorScale" priority="338">
      <colorScale>
        <cfvo type="min"/>
        <cfvo type="percentile" val="50"/>
        <cfvo type="max"/>
        <color rgb="FFF8696B"/>
        <color rgb="FFFCFCFF"/>
        <color rgb="FF63BE7B"/>
      </colorScale>
    </cfRule>
  </conditionalFormatting>
  <conditionalFormatting sqref="V8">
    <cfRule type="colorScale" priority="337">
      <colorScale>
        <cfvo type="min"/>
        <cfvo type="percentile" val="50"/>
        <cfvo type="max"/>
        <color rgb="FF63BE7B"/>
        <color rgb="FFFCFCFF"/>
        <color rgb="FFF8696B"/>
      </colorScale>
    </cfRule>
  </conditionalFormatting>
  <conditionalFormatting sqref="W8">
    <cfRule type="colorScale" priority="336">
      <colorScale>
        <cfvo type="min"/>
        <cfvo type="percentile" val="50"/>
        <cfvo type="max"/>
        <color rgb="FF63BE7B"/>
        <color rgb="FFFCFCFF"/>
        <color rgb="FFF8696B"/>
      </colorScale>
    </cfRule>
  </conditionalFormatting>
  <conditionalFormatting sqref="D8">
    <cfRule type="colorScale" priority="335">
      <colorScale>
        <cfvo type="min"/>
        <cfvo type="percentile" val="50"/>
        <cfvo type="max"/>
        <color rgb="FFF8696B"/>
        <color rgb="FFFCFCFF"/>
        <color rgb="FF63BE7B"/>
      </colorScale>
    </cfRule>
  </conditionalFormatting>
  <conditionalFormatting sqref="G8">
    <cfRule type="colorScale" priority="334">
      <colorScale>
        <cfvo type="min"/>
        <cfvo type="max"/>
        <color rgb="FFFCFCFF"/>
        <color rgb="FF63BE7B"/>
      </colorScale>
    </cfRule>
  </conditionalFormatting>
  <conditionalFormatting sqref="J8">
    <cfRule type="colorScale" priority="333">
      <colorScale>
        <cfvo type="min"/>
        <cfvo type="max"/>
        <color rgb="FFFCFCFF"/>
        <color rgb="FF63BE7B"/>
      </colorScale>
    </cfRule>
  </conditionalFormatting>
  <conditionalFormatting sqref="M8">
    <cfRule type="colorScale" priority="332">
      <colorScale>
        <cfvo type="min"/>
        <cfvo type="max"/>
        <color rgb="FFFCFCFF"/>
        <color rgb="FF63BE7B"/>
      </colorScale>
    </cfRule>
  </conditionalFormatting>
  <conditionalFormatting sqref="N8">
    <cfRule type="colorScale" priority="331">
      <colorScale>
        <cfvo type="min"/>
        <cfvo type="max"/>
        <color rgb="FFFCFCFF"/>
        <color rgb="FF63BE7B"/>
      </colorScale>
    </cfRule>
  </conditionalFormatting>
  <conditionalFormatting sqref="O8">
    <cfRule type="colorScale" priority="330">
      <colorScale>
        <cfvo type="min"/>
        <cfvo type="percentile" val="50"/>
        <cfvo type="max"/>
        <color rgb="FF63BE7B"/>
        <color rgb="FFFCFCFF"/>
        <color rgb="FFF8696B"/>
      </colorScale>
    </cfRule>
  </conditionalFormatting>
  <conditionalFormatting sqref="P8">
    <cfRule type="colorScale" priority="329">
      <colorScale>
        <cfvo type="min"/>
        <cfvo type="percentile" val="50"/>
        <cfvo type="max"/>
        <color rgb="FF63BE7B"/>
        <color rgb="FFFCFCFF"/>
        <color rgb="FFF8696B"/>
      </colorScale>
    </cfRule>
  </conditionalFormatting>
  <conditionalFormatting sqref="Q8">
    <cfRule type="colorScale" priority="328">
      <colorScale>
        <cfvo type="min"/>
        <cfvo type="percentile" val="50"/>
        <cfvo type="max"/>
        <color rgb="FFF8696B"/>
        <color rgb="FFFCFCFF"/>
        <color rgb="FF63BE7B"/>
      </colorScale>
    </cfRule>
  </conditionalFormatting>
  <conditionalFormatting sqref="R8">
    <cfRule type="colorScale" priority="327">
      <colorScale>
        <cfvo type="min"/>
        <cfvo type="max"/>
        <color rgb="FFFCFCFF"/>
        <color rgb="FF63BE7B"/>
      </colorScale>
    </cfRule>
  </conditionalFormatting>
  <conditionalFormatting sqref="S8">
    <cfRule type="colorScale" priority="326">
      <colorScale>
        <cfvo type="min"/>
        <cfvo type="max"/>
        <color rgb="FFFCFCFF"/>
        <color rgb="FF63BE7B"/>
      </colorScale>
    </cfRule>
  </conditionalFormatting>
  <conditionalFormatting sqref="T8">
    <cfRule type="colorScale" priority="325">
      <colorScale>
        <cfvo type="min"/>
        <cfvo type="max"/>
        <color rgb="FFFCFCFF"/>
        <color rgb="FF63BE7B"/>
      </colorScale>
    </cfRule>
  </conditionalFormatting>
  <conditionalFormatting sqref="U8">
    <cfRule type="colorScale" priority="324">
      <colorScale>
        <cfvo type="min"/>
        <cfvo type="max"/>
        <color rgb="FFFCFCFF"/>
        <color rgb="FF63BE7B"/>
      </colorScale>
    </cfRule>
  </conditionalFormatting>
  <conditionalFormatting sqref="V8">
    <cfRule type="colorScale" priority="323">
      <colorScale>
        <cfvo type="min"/>
        <cfvo type="percentile" val="50"/>
        <cfvo type="max"/>
        <color rgb="FF63BE7B"/>
        <color rgb="FFFCFCFF"/>
        <color rgb="FFF8696B"/>
      </colorScale>
    </cfRule>
  </conditionalFormatting>
  <conditionalFormatting sqref="W8">
    <cfRule type="colorScale" priority="322">
      <colorScale>
        <cfvo type="min"/>
        <cfvo type="percentile" val="50"/>
        <cfvo type="max"/>
        <color rgb="FF63BE7B"/>
        <color rgb="FFFCFCFF"/>
        <color rgb="FFF8696B"/>
      </colorScale>
    </cfRule>
  </conditionalFormatting>
  <conditionalFormatting sqref="V9:V11 V13:V14">
    <cfRule type="colorScale" priority="81034">
      <colorScale>
        <cfvo type="min"/>
        <cfvo type="max"/>
        <color rgb="FFFFEF9C"/>
        <color rgb="FF63BE7B"/>
      </colorScale>
    </cfRule>
    <cfRule type="colorScale" priority="81035">
      <colorScale>
        <cfvo type="min"/>
        <cfvo type="max"/>
        <color rgb="FFFFEF9C"/>
        <color rgb="FF63BE7B"/>
      </colorScale>
    </cfRule>
    <cfRule type="colorScale" priority="81036">
      <colorScale>
        <cfvo type="min"/>
        <cfvo type="max"/>
        <color rgb="FFFFEF9C"/>
        <color rgb="FF63BE7B"/>
      </colorScale>
    </cfRule>
  </conditionalFormatting>
  <conditionalFormatting sqref="V14">
    <cfRule type="colorScale" priority="81040">
      <colorScale>
        <cfvo type="min"/>
        <cfvo type="max"/>
        <color rgb="FFFFEF9C"/>
        <color rgb="FF63BE7B"/>
      </colorScale>
    </cfRule>
    <cfRule type="colorScale" priority="81041">
      <colorScale>
        <cfvo type="min"/>
        <cfvo type="max"/>
        <color rgb="FFFFEF9C"/>
        <color rgb="FF63BE7B"/>
      </colorScale>
    </cfRule>
    <cfRule type="colorScale" priority="81042">
      <colorScale>
        <cfvo type="min"/>
        <cfvo type="max"/>
        <color rgb="FFFFEF9C"/>
        <color rgb="FF63BE7B"/>
      </colorScale>
    </cfRule>
    <cfRule type="colorScale" priority="81043">
      <colorScale>
        <cfvo type="min"/>
        <cfvo type="max"/>
        <color rgb="FFFFEF9C"/>
        <color rgb="FF63BE7B"/>
      </colorScale>
    </cfRule>
  </conditionalFormatting>
  <conditionalFormatting sqref="D13:D18 D2:D11">
    <cfRule type="colorScale" priority="318">
      <colorScale>
        <cfvo type="min"/>
        <cfvo type="percentile" val="50"/>
        <cfvo type="max"/>
        <color rgb="FFF8696B"/>
        <color rgb="FFFCFCFF"/>
        <color rgb="FF63BE7B"/>
      </colorScale>
    </cfRule>
  </conditionalFormatting>
  <conditionalFormatting sqref="G13:G18 G2:G11">
    <cfRule type="colorScale" priority="317">
      <colorScale>
        <cfvo type="min"/>
        <cfvo type="max"/>
        <color rgb="FFFCFCFF"/>
        <color rgb="FF63BE7B"/>
      </colorScale>
    </cfRule>
  </conditionalFormatting>
  <conditionalFormatting sqref="J13:J18 J2:J11">
    <cfRule type="colorScale" priority="316">
      <colorScale>
        <cfvo type="min"/>
        <cfvo type="max"/>
        <color rgb="FFFCFCFF"/>
        <color rgb="FF63BE7B"/>
      </colorScale>
    </cfRule>
  </conditionalFormatting>
  <conditionalFormatting sqref="M13:M18 M2:M11">
    <cfRule type="colorScale" priority="315">
      <colorScale>
        <cfvo type="min"/>
        <cfvo type="max"/>
        <color rgb="FFFCFCFF"/>
        <color rgb="FF63BE7B"/>
      </colorScale>
    </cfRule>
  </conditionalFormatting>
  <conditionalFormatting sqref="N2:N11 N13:N18">
    <cfRule type="colorScale" priority="314">
      <colorScale>
        <cfvo type="min"/>
        <cfvo type="max"/>
        <color rgb="FFFCFCFF"/>
        <color rgb="FF63BE7B"/>
      </colorScale>
    </cfRule>
  </conditionalFormatting>
  <conditionalFormatting sqref="O13:O18 O2:O11">
    <cfRule type="colorScale" priority="313">
      <colorScale>
        <cfvo type="min"/>
        <cfvo type="percentile" val="50"/>
        <cfvo type="max"/>
        <color rgb="FF63BE7B"/>
        <color rgb="FFFCFCFF"/>
        <color rgb="FFF8696B"/>
      </colorScale>
    </cfRule>
  </conditionalFormatting>
  <conditionalFormatting sqref="P13:P18 P2:P11">
    <cfRule type="colorScale" priority="312">
      <colorScale>
        <cfvo type="min"/>
        <cfvo type="percentile" val="50"/>
        <cfvo type="max"/>
        <color rgb="FF63BE7B"/>
        <color rgb="FFFCFCFF"/>
        <color rgb="FFF8696B"/>
      </colorScale>
    </cfRule>
  </conditionalFormatting>
  <conditionalFormatting sqref="Q13:Q18 Q2:Q11">
    <cfRule type="colorScale" priority="311">
      <colorScale>
        <cfvo type="min"/>
        <cfvo type="percentile" val="50"/>
        <cfvo type="max"/>
        <color rgb="FFF8696B"/>
        <color rgb="FFFCFCFF"/>
        <color rgb="FF63BE7B"/>
      </colorScale>
    </cfRule>
  </conditionalFormatting>
  <conditionalFormatting sqref="R13:R18 R2:R11">
    <cfRule type="colorScale" priority="310">
      <colorScale>
        <cfvo type="min"/>
        <cfvo type="max"/>
        <color rgb="FFFCFCFF"/>
        <color rgb="FF63BE7B"/>
      </colorScale>
    </cfRule>
  </conditionalFormatting>
  <conditionalFormatting sqref="S13:S18 S2:S11">
    <cfRule type="colorScale" priority="305">
      <colorScale>
        <cfvo type="min"/>
        <cfvo type="percentile" val="50"/>
        <cfvo type="max"/>
        <color rgb="FFF8696B"/>
        <color rgb="FFFCFCFF"/>
        <color rgb="FF63BE7B"/>
      </colorScale>
    </cfRule>
    <cfRule type="colorScale" priority="309">
      <colorScale>
        <cfvo type="min"/>
        <cfvo type="max"/>
        <color rgb="FFFCFCFF"/>
        <color rgb="FF63BE7B"/>
      </colorScale>
    </cfRule>
  </conditionalFormatting>
  <conditionalFormatting sqref="T13:T18 T2:T11">
    <cfRule type="colorScale" priority="306">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U13:U18 U2:U11">
    <cfRule type="colorScale" priority="307">
      <colorScale>
        <cfvo type="min"/>
        <cfvo type="percentile" val="50"/>
        <cfvo type="max"/>
        <color rgb="FFF8696B"/>
        <color rgb="FFFCFCFF"/>
        <color rgb="FF63BE7B"/>
      </colorScale>
    </cfRule>
  </conditionalFormatting>
  <conditionalFormatting sqref="V13:V18 V2:V11">
    <cfRule type="colorScale" priority="304">
      <colorScale>
        <cfvo type="min"/>
        <cfvo type="percentile" val="50"/>
        <cfvo type="max"/>
        <color rgb="FF63BE7B"/>
        <color rgb="FFFCFCFF"/>
        <color rgb="FFF8696B"/>
      </colorScale>
    </cfRule>
  </conditionalFormatting>
  <conditionalFormatting sqref="W13:W18 W2:W11">
    <cfRule type="colorScale" priority="303">
      <colorScale>
        <cfvo type="min"/>
        <cfvo type="percentile" val="50"/>
        <cfvo type="max"/>
        <color rgb="FF63BE7B"/>
        <color rgb="FFFCFCFF"/>
        <color rgb="FFF8696B"/>
      </colorScale>
    </cfRule>
  </conditionalFormatting>
  <conditionalFormatting sqref="D12">
    <cfRule type="colorScale" priority="101">
      <colorScale>
        <cfvo type="min"/>
        <cfvo type="percentile" val="50"/>
        <cfvo type="max"/>
        <color rgb="FFF8696B"/>
        <color rgb="FFFCFCFF"/>
        <color rgb="FF63BE7B"/>
      </colorScale>
    </cfRule>
  </conditionalFormatting>
  <conditionalFormatting sqref="D12">
    <cfRule type="colorScale" priority="71">
      <colorScale>
        <cfvo type="min"/>
        <cfvo type="percentile" val="50"/>
        <cfvo type="max"/>
        <color rgb="FFF8696B"/>
        <color rgb="FFFCFCFF"/>
        <color rgb="FF63BE7B"/>
      </colorScale>
    </cfRule>
  </conditionalFormatting>
  <conditionalFormatting sqref="D12">
    <cfRule type="colorScale" priority="141">
      <colorScale>
        <cfvo type="min"/>
        <cfvo type="percentile" val="50"/>
        <cfvo type="max"/>
        <color rgb="FFF8696B"/>
        <color rgb="FFFCFCFF"/>
        <color rgb="FF63BE7B"/>
      </colorScale>
    </cfRule>
    <cfRule type="colorScale" priority="144">
      <colorScale>
        <cfvo type="min"/>
        <cfvo type="percentile" val="50"/>
        <cfvo type="max"/>
        <color rgb="FFF8696B"/>
        <color rgb="FFFCFCFF"/>
        <color rgb="FF63BE7B"/>
      </colorScale>
    </cfRule>
    <cfRule type="colorScale" priority="150">
      <colorScale>
        <cfvo type="min"/>
        <cfvo type="percentile" val="50"/>
        <cfvo type="max"/>
        <color rgb="FFF8696B"/>
        <color rgb="FFFCFCFF"/>
        <color rgb="FF63BE7B"/>
      </colorScale>
    </cfRule>
    <cfRule type="colorScale" priority="25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onditionalFormatting>
  <conditionalFormatting sqref="E12">
    <cfRule type="colorScale" priority="100">
      <colorScale>
        <cfvo type="min"/>
        <cfvo type="max"/>
        <color rgb="FFFCFCFF"/>
        <color rgb="FF63BE7B"/>
      </colorScale>
    </cfRule>
  </conditionalFormatting>
  <conditionalFormatting sqref="E12">
    <cfRule type="colorScale" priority="81">
      <colorScale>
        <cfvo type="min"/>
        <cfvo type="max"/>
        <color rgb="FFFCFCFF"/>
        <color rgb="FF63BE7B"/>
      </colorScale>
    </cfRule>
  </conditionalFormatting>
  <conditionalFormatting sqref="E12">
    <cfRule type="colorScale" priority="131">
      <colorScale>
        <cfvo type="min"/>
        <cfvo type="max"/>
        <color rgb="FFFCFCFF"/>
        <color rgb="FF63BE7B"/>
      </colorScale>
    </cfRule>
    <cfRule type="colorScale" priority="151">
      <colorScale>
        <cfvo type="min"/>
        <cfvo type="max"/>
        <color rgb="FFFCFCFF"/>
        <color rgb="FF63BE7B"/>
      </colorScale>
    </cfRule>
    <cfRule type="colorScale" priority="152">
      <colorScale>
        <cfvo type="min"/>
        <cfvo type="percentile" val="50"/>
        <cfvo type="max"/>
        <color rgb="FFF8696B"/>
        <color rgb="FFFCFCFF"/>
        <color rgb="FF63BE7B"/>
      </colorScale>
    </cfRule>
    <cfRule type="colorScale" priority="153">
      <colorScale>
        <cfvo type="min"/>
        <cfvo type="max"/>
        <color rgb="FFFCFCFF"/>
        <color rgb="FF63BE7B"/>
      </colorScale>
    </cfRule>
    <cfRule type="colorScale" priority="154">
      <colorScale>
        <cfvo type="min"/>
        <cfvo type="percentile" val="50"/>
        <cfvo type="max"/>
        <color rgb="FFF8696B"/>
        <color rgb="FFFCFCFF"/>
        <color rgb="FF63BE7B"/>
      </colorScale>
    </cfRule>
    <cfRule type="colorScale" priority="229">
      <colorScale>
        <cfvo type="min"/>
        <cfvo type="max"/>
        <color rgb="FFFCFCFF"/>
        <color rgb="FF63BE7B"/>
      </colorScale>
    </cfRule>
    <cfRule type="colorScale" priority="257">
      <colorScale>
        <cfvo type="min"/>
        <cfvo type="max"/>
        <color rgb="FFFCFCFF"/>
        <color rgb="FF63BE7B"/>
      </colorScale>
    </cfRule>
    <cfRule type="colorScale" priority="293">
      <colorScale>
        <cfvo type="min"/>
        <cfvo type="max"/>
        <color rgb="FFFCFCFF"/>
        <color rgb="FF63BE7B"/>
      </colorScale>
    </cfRule>
  </conditionalFormatting>
  <conditionalFormatting sqref="E12:N12">
    <cfRule type="colorScale" priority="123">
      <colorScale>
        <cfvo type="min"/>
        <cfvo type="max"/>
        <color rgb="FFFCFCFF"/>
        <color rgb="FF63BE7B"/>
      </colorScale>
    </cfRule>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fRule type="colorScale" priority="126">
      <colorScale>
        <cfvo type="min"/>
        <cfvo type="max"/>
        <color rgb="FFFFEF9C"/>
        <color rgb="FF63BE7B"/>
      </colorScale>
    </cfRule>
  </conditionalFormatting>
  <conditionalFormatting sqref="F12">
    <cfRule type="colorScale" priority="99">
      <colorScale>
        <cfvo type="min"/>
        <cfvo type="max"/>
        <color rgb="FFFCFCFF"/>
        <color rgb="FF63BE7B"/>
      </colorScale>
    </cfRule>
  </conditionalFormatting>
  <conditionalFormatting sqref="F12">
    <cfRule type="colorScale" priority="80">
      <colorScale>
        <cfvo type="min"/>
        <cfvo type="max"/>
        <color rgb="FFFCFCFF"/>
        <color rgb="FF63BE7B"/>
      </colorScale>
    </cfRule>
  </conditionalFormatting>
  <conditionalFormatting sqref="F12">
    <cfRule type="colorScale" priority="110">
      <colorScale>
        <cfvo type="min"/>
        <cfvo type="max"/>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14">
      <colorScale>
        <cfvo type="min"/>
        <cfvo type="percentile" val="50"/>
        <cfvo type="max"/>
        <color rgb="FFF8696B"/>
        <color rgb="FFFCFCFF"/>
        <color rgb="FF63BE7B"/>
      </colorScale>
    </cfRule>
    <cfRule type="colorScale" priority="115">
      <colorScale>
        <cfvo type="min"/>
        <cfvo type="max"/>
        <color rgb="FFFCFCFF"/>
        <color rgb="FF63BE7B"/>
      </colorScale>
    </cfRule>
    <cfRule type="colorScale" priority="116">
      <colorScale>
        <cfvo type="min"/>
        <cfvo type="max"/>
        <color rgb="FFFCFCFF"/>
        <color rgb="FF63BE7B"/>
      </colorScale>
    </cfRule>
    <cfRule type="colorScale" priority="117">
      <colorScale>
        <cfvo type="min"/>
        <cfvo type="max"/>
        <color rgb="FFFCFCFF"/>
        <color rgb="FF63BE7B"/>
      </colorScale>
    </cfRule>
  </conditionalFormatting>
  <conditionalFormatting sqref="G12">
    <cfRule type="colorScale" priority="97">
      <colorScale>
        <cfvo type="min"/>
        <cfvo type="max"/>
        <color rgb="FFFCFCFF"/>
        <color rgb="FF63BE7B"/>
      </colorScale>
    </cfRule>
  </conditionalFormatting>
  <conditionalFormatting sqref="G12">
    <cfRule type="colorScale" priority="70">
      <colorScale>
        <cfvo type="min"/>
        <cfvo type="max"/>
        <color rgb="FFFCFCFF"/>
        <color rgb="FF63BE7B"/>
      </colorScale>
    </cfRule>
  </conditionalFormatting>
  <conditionalFormatting sqref="G12">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06">
      <colorScale>
        <cfvo type="min"/>
        <cfvo type="percentile" val="50"/>
        <cfvo type="max"/>
        <color rgb="FFF8696B"/>
        <color rgb="FFFCFCFF"/>
        <color rgb="FF63BE7B"/>
      </colorScale>
    </cfRule>
    <cfRule type="colorScale" priority="107">
      <colorScale>
        <cfvo type="min"/>
        <cfvo type="max"/>
        <color rgb="FFFCFCFF"/>
        <color rgb="FF63BE7B"/>
      </colorScale>
    </cfRule>
    <cfRule type="colorScale" priority="108">
      <colorScale>
        <cfvo type="min"/>
        <cfvo type="max"/>
        <color rgb="FFFCFCFF"/>
        <color rgb="FF63BE7B"/>
      </colorScale>
    </cfRule>
    <cfRule type="colorScale" priority="109">
      <colorScale>
        <cfvo type="min"/>
        <cfvo type="max"/>
        <color rgb="FFFCFCFF"/>
        <color rgb="FF63BE7B"/>
      </colorScale>
    </cfRule>
  </conditionalFormatting>
  <conditionalFormatting sqref="H12">
    <cfRule type="colorScale" priority="98">
      <colorScale>
        <cfvo type="min"/>
        <cfvo type="max"/>
        <color rgb="FFFCFCFF"/>
        <color rgb="FF63BE7B"/>
      </colorScale>
    </cfRule>
  </conditionalFormatting>
  <conditionalFormatting sqref="H12">
    <cfRule type="colorScale" priority="79">
      <colorScale>
        <cfvo type="min"/>
        <cfvo type="max"/>
        <color rgb="FFFCFCFF"/>
        <color rgb="FF63BE7B"/>
      </colorScale>
    </cfRule>
  </conditionalFormatting>
  <conditionalFormatting sqref="H12">
    <cfRule type="colorScale" priority="132">
      <colorScale>
        <cfvo type="min"/>
        <cfvo type="percentile" val="50"/>
        <cfvo type="max"/>
        <color rgb="FFF8696B"/>
        <color rgb="FFFCFCFF"/>
        <color rgb="FF63BE7B"/>
      </colorScale>
    </cfRule>
    <cfRule type="colorScale" priority="133">
      <colorScale>
        <cfvo type="min"/>
        <cfvo type="max"/>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49">
      <colorScale>
        <cfvo type="min"/>
        <cfvo type="percentile" val="50"/>
        <cfvo type="max"/>
        <color rgb="FFF8696B"/>
        <color rgb="FFFCFCFF"/>
        <color rgb="FF5A8AC6"/>
      </colorScale>
    </cfRule>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CFCFF"/>
        <color rgb="FF63BE7B"/>
      </colorScale>
    </cfRule>
    <cfRule type="colorScale" priority="230">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58">
      <colorScale>
        <cfvo type="min"/>
        <cfvo type="percentile" val="50"/>
        <cfvo type="max"/>
        <color rgb="FFF8696B"/>
        <color rgb="FFFCFCFF"/>
        <color rgb="FF63BE7B"/>
      </colorScale>
    </cfRule>
    <cfRule type="colorScale" priority="294">
      <colorScale>
        <cfvo type="min"/>
        <cfvo type="max"/>
        <color rgb="FFFCFCFF"/>
        <color rgb="FF63BE7B"/>
      </colorScale>
    </cfRule>
  </conditionalFormatting>
  <conditionalFormatting sqref="I12">
    <cfRule type="colorScale" priority="118">
      <colorScale>
        <cfvo type="min"/>
        <cfvo type="max"/>
        <color rgb="FFFCFCFF"/>
        <color rgb="FF63BE7B"/>
      </colorScale>
    </cfRule>
  </conditionalFormatting>
  <conditionalFormatting sqref="I12">
    <cfRule type="colorScale" priority="96">
      <colorScale>
        <cfvo type="min"/>
        <cfvo type="max"/>
        <color rgb="FFFCFCFF"/>
        <color rgb="FF63BE7B"/>
      </colorScale>
    </cfRule>
  </conditionalFormatting>
  <conditionalFormatting sqref="I12">
    <cfRule type="colorScale" priority="78">
      <colorScale>
        <cfvo type="min"/>
        <cfvo type="max"/>
        <color rgb="FFFCFCFF"/>
        <color rgb="FF63BE7B"/>
      </colorScale>
    </cfRule>
  </conditionalFormatting>
  <conditionalFormatting sqref="I12">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58">
      <colorScale>
        <cfvo type="min"/>
        <cfvo type="percentile" val="50"/>
        <cfvo type="max"/>
        <color rgb="FFF8696B"/>
        <color rgb="FFFCFCFF"/>
        <color rgb="FF63BE7B"/>
      </colorScale>
    </cfRule>
    <cfRule type="colorScale" priority="159">
      <colorScale>
        <cfvo type="min"/>
        <cfvo type="max"/>
        <color rgb="FFFCFCFF"/>
        <color rgb="FF63BE7B"/>
      </colorScale>
    </cfRule>
    <cfRule type="colorScale" priority="160">
      <colorScale>
        <cfvo type="min"/>
        <cfvo type="percentile" val="50"/>
        <cfvo type="max"/>
        <color rgb="FFF8696B"/>
        <color rgb="FFFCFCFF"/>
        <color rgb="FF63BE7B"/>
      </colorScale>
    </cfRule>
    <cfRule type="colorScale" priority="161">
      <colorScale>
        <cfvo type="min"/>
        <cfvo type="percentile" val="50"/>
        <cfvo type="max"/>
        <color rgb="FFF8696B"/>
        <color rgb="FFFCFCFF"/>
        <color rgb="FF63BE7B"/>
      </colorScale>
    </cfRule>
    <cfRule type="colorScale" priority="162">
      <colorScale>
        <cfvo type="min"/>
        <cfvo type="percentile" val="50"/>
        <cfvo type="max"/>
        <color rgb="FFF8696B"/>
        <color rgb="FFFCFCFF"/>
        <color rgb="FF5A8AC6"/>
      </colorScale>
    </cfRule>
    <cfRule type="colorScale" priority="163">
      <colorScale>
        <cfvo type="min"/>
        <cfvo type="percentile" val="50"/>
        <cfvo type="max"/>
        <color rgb="FFF8696B"/>
        <color rgb="FFFCFCFF"/>
        <color rgb="FF63BE7B"/>
      </colorScale>
    </cfRule>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fRule type="colorScale" priority="166">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231">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251">
      <colorScale>
        <cfvo type="min"/>
        <cfvo type="max"/>
        <color rgb="FFFCFCFF"/>
        <color rgb="FF63BE7B"/>
      </colorScale>
    </cfRule>
    <cfRule type="colorScale" priority="259">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J12">
    <cfRule type="colorScale" priority="95">
      <colorScale>
        <cfvo type="min"/>
        <cfvo type="max"/>
        <color rgb="FFFCFCFF"/>
        <color rgb="FF63BE7B"/>
      </colorScale>
    </cfRule>
  </conditionalFormatting>
  <conditionalFormatting sqref="J12">
    <cfRule type="colorScale" priority="69">
      <colorScale>
        <cfvo type="min"/>
        <cfvo type="max"/>
        <color rgb="FFFCFCFF"/>
        <color rgb="FF63BE7B"/>
      </colorScale>
    </cfRule>
  </conditionalFormatting>
  <conditionalFormatting sqref="J12">
    <cfRule type="colorScale" priority="120">
      <colorScale>
        <cfvo type="min"/>
        <cfvo type="max"/>
        <color rgb="FFFCFCFF"/>
        <color rgb="FF63BE7B"/>
      </colorScale>
    </cfRule>
    <cfRule type="colorScale" priority="215">
      <colorScale>
        <cfvo type="min"/>
        <cfvo type="max"/>
        <color rgb="FFFCFCFF"/>
        <color rgb="FF63BE7B"/>
      </colorScale>
    </cfRule>
    <cfRule type="colorScale" priority="216">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99">
      <colorScale>
        <cfvo type="min"/>
        <cfvo type="max"/>
        <color rgb="FFFCFCFF"/>
        <color rgb="FF63BE7B"/>
      </colorScale>
    </cfRule>
  </conditionalFormatting>
  <conditionalFormatting sqref="K12">
    <cfRule type="colorScale" priority="94">
      <colorScale>
        <cfvo type="min"/>
        <cfvo type="max"/>
        <color rgb="FFFCFCFF"/>
        <color rgb="FF63BE7B"/>
      </colorScale>
    </cfRule>
  </conditionalFormatting>
  <conditionalFormatting sqref="K12">
    <cfRule type="colorScale" priority="77">
      <colorScale>
        <cfvo type="min"/>
        <cfvo type="max"/>
        <color rgb="FFFCFCFF"/>
        <color rgb="FF63BE7B"/>
      </colorScale>
    </cfRule>
  </conditionalFormatting>
  <conditionalFormatting sqref="K12">
    <cfRule type="colorScale" priority="169">
      <colorScale>
        <cfvo type="min"/>
        <cfvo type="percentile" val="50"/>
        <cfvo type="max"/>
        <color rgb="FFF8696B"/>
        <color rgb="FFFCFCFF"/>
        <color rgb="FF63BE7B"/>
      </colorScale>
    </cfRule>
    <cfRule type="colorScale" priority="232">
      <colorScale>
        <cfvo type="min"/>
        <cfvo type="max"/>
        <color rgb="FFFCFCFF"/>
        <color rgb="FF63BE7B"/>
      </colorScale>
    </cfRule>
    <cfRule type="colorScale" priority="233">
      <colorScale>
        <cfvo type="min"/>
        <cfvo type="percentile" val="50"/>
        <cfvo type="max"/>
        <color rgb="FFF8696B"/>
        <color rgb="FFFCFCFF"/>
        <color rgb="FF63BE7B"/>
      </colorScale>
    </cfRule>
    <cfRule type="colorScale" priority="252">
      <colorScale>
        <cfvo type="min"/>
        <cfvo type="percentile" val="50"/>
        <cfvo type="max"/>
        <color rgb="FFF8696B"/>
        <color rgb="FFFCFCFF"/>
        <color rgb="FF63BE7B"/>
      </colorScale>
    </cfRule>
    <cfRule type="colorScale" priority="260">
      <colorScale>
        <cfvo type="min"/>
        <cfvo type="percentile" val="50"/>
        <cfvo type="max"/>
        <color rgb="FFF8696B"/>
        <color rgb="FFFCFCFF"/>
        <color rgb="FF63BE7B"/>
      </colorScale>
    </cfRule>
    <cfRule type="colorScale" priority="296">
      <colorScale>
        <cfvo type="min"/>
        <cfvo type="max"/>
        <color rgb="FFFCFCFF"/>
        <color rgb="FF63BE7B"/>
      </colorScale>
    </cfRule>
  </conditionalFormatting>
  <conditionalFormatting sqref="K12:L12">
    <cfRule type="colorScale" priority="136">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percentile" val="50"/>
        <cfvo type="max"/>
        <color rgb="FFF8696B"/>
        <color rgb="FFFCFCFF"/>
        <color rgb="FF63BE7B"/>
      </colorScale>
    </cfRule>
    <cfRule type="colorScale" priority="172">
      <colorScale>
        <cfvo type="min"/>
        <cfvo type="max"/>
        <color rgb="FFFCFCFF"/>
        <color rgb="FF63BE7B"/>
      </colorScale>
    </cfRule>
  </conditionalFormatting>
  <conditionalFormatting sqref="L12">
    <cfRule type="colorScale" priority="93">
      <colorScale>
        <cfvo type="min"/>
        <cfvo type="max"/>
        <color rgb="FFFCFCFF"/>
        <color rgb="FF63BE7B"/>
      </colorScale>
    </cfRule>
  </conditionalFormatting>
  <conditionalFormatting sqref="L12">
    <cfRule type="colorScale" priority="76">
      <colorScale>
        <cfvo type="min"/>
        <cfvo type="max"/>
        <color rgb="FFFCFCFF"/>
        <color rgb="FF63BE7B"/>
      </colorScale>
    </cfRule>
  </conditionalFormatting>
  <conditionalFormatting sqref="L12">
    <cfRule type="colorScale" priority="173">
      <colorScale>
        <cfvo type="min"/>
        <cfvo type="percentile" val="50"/>
        <cfvo type="max"/>
        <color rgb="FFF8696B"/>
        <color rgb="FFFCFCFF"/>
        <color rgb="FF63BE7B"/>
      </colorScale>
    </cfRule>
    <cfRule type="colorScale" priority="234">
      <colorScale>
        <cfvo type="min"/>
        <cfvo type="max"/>
        <color rgb="FFFCFCFF"/>
        <color rgb="FF63BE7B"/>
      </colorScale>
    </cfRule>
    <cfRule type="colorScale" priority="235">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63BE7B"/>
      </colorScale>
    </cfRule>
    <cfRule type="colorScale" priority="261">
      <colorScale>
        <cfvo type="min"/>
        <cfvo type="percentile" val="50"/>
        <cfvo type="max"/>
        <color rgb="FFF8696B"/>
        <color rgb="FFFCFCFF"/>
        <color rgb="FF63BE7B"/>
      </colorScale>
    </cfRule>
    <cfRule type="colorScale" priority="297">
      <colorScale>
        <cfvo type="min"/>
        <cfvo type="max"/>
        <color rgb="FFFCFCFF"/>
        <color rgb="FF63BE7B"/>
      </colorScale>
    </cfRule>
  </conditionalFormatting>
  <conditionalFormatting sqref="M12">
    <cfRule type="colorScale" priority="92">
      <colorScale>
        <cfvo type="min"/>
        <cfvo type="max"/>
        <color rgb="FFFCFCFF"/>
        <color rgb="FF63BE7B"/>
      </colorScale>
    </cfRule>
  </conditionalFormatting>
  <conditionalFormatting sqref="M12">
    <cfRule type="colorScale" priority="68">
      <colorScale>
        <cfvo type="min"/>
        <cfvo type="max"/>
        <color rgb="FFFCFCFF"/>
        <color rgb="FF63BE7B"/>
      </colorScale>
    </cfRule>
  </conditionalFormatting>
  <conditionalFormatting sqref="M12">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percentile" val="50"/>
        <cfvo type="max"/>
        <color rgb="FFF8696B"/>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73">
      <colorScale>
        <cfvo type="min"/>
        <cfvo type="percentile" val="50"/>
        <cfvo type="max"/>
        <color rgb="FFF8696B"/>
        <color rgb="FFFCFCFF"/>
        <color rgb="FF63BE7B"/>
      </colorScale>
    </cfRule>
    <cfRule type="colorScale" priority="274">
      <colorScale>
        <cfvo type="min"/>
        <cfvo type="max"/>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M12:N12">
    <cfRule type="colorScale" priority="119">
      <colorScale>
        <cfvo type="min"/>
        <cfvo type="max"/>
        <color rgb="FFFCFCFF"/>
        <color rgb="FF63BE7B"/>
      </colorScale>
    </cfRule>
  </conditionalFormatting>
  <conditionalFormatting sqref="N12">
    <cfRule type="colorScale" priority="91">
      <colorScale>
        <cfvo type="min"/>
        <cfvo type="max"/>
        <color rgb="FFFCFCFF"/>
        <color rgb="FF63BE7B"/>
      </colorScale>
    </cfRule>
  </conditionalFormatting>
  <conditionalFormatting sqref="N12">
    <cfRule type="colorScale" priority="67">
      <colorScale>
        <cfvo type="min"/>
        <cfvo type="max"/>
        <color rgb="FFFCFCFF"/>
        <color rgb="FF63BE7B"/>
      </colorScale>
    </cfRule>
  </conditionalFormatting>
  <conditionalFormatting sqref="N12">
    <cfRule type="colorScale" priority="225">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44">
      <colorScale>
        <cfvo type="min"/>
        <cfvo type="max"/>
        <color rgb="FFFCFCFF"/>
        <color rgb="FF63BE7B"/>
      </colorScale>
    </cfRule>
    <cfRule type="colorScale" priority="275">
      <colorScale>
        <cfvo type="min"/>
        <cfvo type="percentile" val="50"/>
        <cfvo type="max"/>
        <color rgb="FFF8696B"/>
        <color rgb="FFFCFCFF"/>
        <color rgb="FF63BE7B"/>
      </colorScale>
    </cfRule>
    <cfRule type="colorScale" priority="276">
      <colorScale>
        <cfvo type="min"/>
        <cfvo type="max"/>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O12">
    <cfRule type="colorScale" priority="90">
      <colorScale>
        <cfvo type="min"/>
        <cfvo type="percentile" val="50"/>
        <cfvo type="max"/>
        <color rgb="FF63BE7B"/>
        <color rgb="FFFCFCFF"/>
        <color rgb="FFF8696B"/>
      </colorScale>
    </cfRule>
  </conditionalFormatting>
  <conditionalFormatting sqref="O12">
    <cfRule type="colorScale" priority="66">
      <colorScale>
        <cfvo type="min"/>
        <cfvo type="percentile" val="50"/>
        <cfvo type="max"/>
        <color rgb="FF63BE7B"/>
        <color rgb="FFFCFCFF"/>
        <color rgb="FFF8696B"/>
      </colorScale>
    </cfRule>
  </conditionalFormatting>
  <conditionalFormatting sqref="O12">
    <cfRule type="colorScale" priority="121">
      <colorScale>
        <cfvo type="min"/>
        <cfvo type="percentile" val="50"/>
        <cfvo type="max"/>
        <color rgb="FF63BE7B"/>
        <color rgb="FFFCFCFF"/>
        <color rgb="FFF8696B"/>
      </colorScale>
    </cfRule>
    <cfRule type="colorScale" priority="122">
      <colorScale>
        <cfvo type="min"/>
        <cfvo type="percentile" val="50"/>
        <cfvo type="max"/>
        <color rgb="FF63BE7B"/>
        <color rgb="FFFCFCFF"/>
        <color rgb="FFF8696B"/>
      </colorScale>
    </cfRule>
    <cfRule type="colorScale" priority="137">
      <colorScale>
        <cfvo type="min"/>
        <cfvo type="percentile" val="50"/>
        <cfvo type="max"/>
        <color rgb="FF63BE7B"/>
        <color rgb="FFFCFCFF"/>
        <color rgb="FFF8696B"/>
      </colorScale>
    </cfRule>
    <cfRule type="colorScale" priority="148">
      <colorScale>
        <cfvo type="min"/>
        <cfvo type="percentile" val="50"/>
        <cfvo type="max"/>
        <color rgb="FF63BE7B"/>
        <color rgb="FFFCFCFF"/>
        <color rgb="FFF8696B"/>
      </colorScale>
    </cfRule>
    <cfRule type="colorScale" priority="174">
      <colorScale>
        <cfvo type="min"/>
        <cfvo type="percentile" val="50"/>
        <cfvo type="max"/>
        <color rgb="FF63BE7B"/>
        <color rgb="FFFCFCFF"/>
        <color rgb="FFF8696B"/>
      </colorScale>
    </cfRule>
    <cfRule type="colorScale" priority="236">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onditionalFormatting>
  <conditionalFormatting sqref="P12">
    <cfRule type="colorScale" priority="89">
      <colorScale>
        <cfvo type="min"/>
        <cfvo type="percentile" val="50"/>
        <cfvo type="max"/>
        <color rgb="FF63BE7B"/>
        <color rgb="FFFCFCFF"/>
        <color rgb="FFF8696B"/>
      </colorScale>
    </cfRule>
  </conditionalFormatting>
  <conditionalFormatting sqref="P12">
    <cfRule type="colorScale" priority="65">
      <colorScale>
        <cfvo type="min"/>
        <cfvo type="percentile" val="50"/>
        <cfvo type="max"/>
        <color rgb="FF63BE7B"/>
        <color rgb="FFFCFCFF"/>
        <color rgb="FFF8696B"/>
      </colorScale>
    </cfRule>
  </conditionalFormatting>
  <conditionalFormatting sqref="P12">
    <cfRule type="colorScale" priority="175">
      <colorScale>
        <cfvo type="min"/>
        <cfvo type="percentile" val="50"/>
        <cfvo type="max"/>
        <color rgb="FF63BE7B"/>
        <color rgb="FFFCFCFF"/>
        <color rgb="FFF8696B"/>
      </colorScale>
    </cfRule>
    <cfRule type="colorScale" priority="176">
      <colorScale>
        <cfvo type="min"/>
        <cfvo type="percentile" val="50"/>
        <cfvo type="max"/>
        <color rgb="FF63BE7B"/>
        <color rgb="FFFCFCFF"/>
        <color rgb="FFF8696B"/>
      </colorScale>
    </cfRule>
    <cfRule type="colorScale" priority="177">
      <colorScale>
        <cfvo type="min"/>
        <cfvo type="max"/>
        <color rgb="FFFCFCFF"/>
        <color rgb="FFF8696B"/>
      </colorScale>
    </cfRule>
    <cfRule type="colorScale" priority="178">
      <colorScale>
        <cfvo type="min"/>
        <cfvo type="percentile" val="50"/>
        <cfvo type="max"/>
        <color rgb="FF63BE7B"/>
        <color rgb="FFFCFCFF"/>
        <color rgb="FFF8696B"/>
      </colorScale>
    </cfRule>
    <cfRule type="colorScale" priority="237">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onditionalFormatting>
  <conditionalFormatting sqref="Q12">
    <cfRule type="colorScale" priority="88">
      <colorScale>
        <cfvo type="min"/>
        <cfvo type="percentile" val="50"/>
        <cfvo type="max"/>
        <color rgb="FFF8696B"/>
        <color rgb="FFFCFCFF"/>
        <color rgb="FF63BE7B"/>
      </colorScale>
    </cfRule>
  </conditionalFormatting>
  <conditionalFormatting sqref="Q12">
    <cfRule type="colorScale" priority="64">
      <colorScale>
        <cfvo type="min"/>
        <cfvo type="percentile" val="50"/>
        <cfvo type="max"/>
        <color rgb="FFF8696B"/>
        <color rgb="FFFCFCFF"/>
        <color rgb="FF63BE7B"/>
      </colorScale>
    </cfRule>
  </conditionalFormatting>
  <conditionalFormatting sqref="Q12">
    <cfRule type="colorScale" priority="138">
      <colorScale>
        <cfvo type="min"/>
        <cfvo type="max"/>
        <color rgb="FFFFEF9C"/>
        <color rgb="FF63BE7B"/>
      </colorScale>
    </cfRule>
    <cfRule type="colorScale" priority="179">
      <colorScale>
        <cfvo type="min"/>
        <cfvo type="percentile" val="50"/>
        <cfvo type="max"/>
        <color rgb="FFF8696B"/>
        <color rgb="FFFCFCFF"/>
        <color rgb="FF63BE7B"/>
      </colorScale>
    </cfRule>
    <cfRule type="colorScale" priority="180">
      <colorScale>
        <cfvo type="min"/>
        <cfvo type="max"/>
        <color rgb="FFFFEF9C"/>
        <color rgb="FF63BE7B"/>
      </colorScale>
    </cfRule>
    <cfRule type="colorScale" priority="181">
      <colorScale>
        <cfvo type="min"/>
        <cfvo type="max"/>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percentile" val="50"/>
        <cfvo type="max"/>
        <color rgb="FFF8696B"/>
        <color rgb="FFFCFCFF"/>
        <color rgb="FF63BE7B"/>
      </colorScale>
    </cfRule>
    <cfRule type="colorScale" priority="185">
      <colorScale>
        <cfvo type="min"/>
        <cfvo type="max"/>
        <color rgb="FFFCFCFF"/>
        <color rgb="FF63BE7B"/>
      </colorScale>
    </cfRule>
    <cfRule type="colorScale" priority="238">
      <colorScale>
        <cfvo type="min"/>
        <cfvo type="percentile" val="50"/>
        <cfvo type="max"/>
        <color rgb="FFF8696B"/>
        <color rgb="FFFCFCFF"/>
        <color rgb="FF63BE7B"/>
      </colorScale>
    </cfRule>
    <cfRule type="colorScale" priority="264">
      <colorScale>
        <cfvo type="min"/>
        <cfvo type="percentile" val="50"/>
        <cfvo type="max"/>
        <color rgb="FFF8696B"/>
        <color rgb="FFFCFCFF"/>
        <color rgb="FF63BE7B"/>
      </colorScale>
    </cfRule>
    <cfRule type="colorScale" priority="286">
      <colorScale>
        <cfvo type="min"/>
        <cfvo type="percentile" val="50"/>
        <cfvo type="max"/>
        <color rgb="FFF8696B"/>
        <color rgb="FFFCFCFF"/>
        <color rgb="FF63BE7B"/>
      </colorScale>
    </cfRule>
  </conditionalFormatting>
  <conditionalFormatting sqref="Q12:W12">
    <cfRule type="colorScale" priority="127">
      <colorScale>
        <cfvo type="min"/>
        <cfvo type="max"/>
        <color rgb="FFFFEF9C"/>
        <color rgb="FF63BE7B"/>
      </colorScale>
    </cfRule>
    <cfRule type="colorScale" priority="128">
      <colorScale>
        <cfvo type="min"/>
        <cfvo type="max"/>
        <color rgb="FFFFEF9C"/>
        <color rgb="FF63BE7B"/>
      </colorScale>
    </cfRule>
    <cfRule type="colorScale" priority="129">
      <colorScale>
        <cfvo type="min"/>
        <cfvo type="max"/>
        <color rgb="FFFFEF9C"/>
        <color rgb="FF63BE7B"/>
      </colorScale>
    </cfRule>
  </conditionalFormatting>
  <conditionalFormatting sqref="R12">
    <cfRule type="colorScale" priority="87">
      <colorScale>
        <cfvo type="min"/>
        <cfvo type="max"/>
        <color rgb="FFFCFCFF"/>
        <color rgb="FF63BE7B"/>
      </colorScale>
    </cfRule>
  </conditionalFormatting>
  <conditionalFormatting sqref="R12">
    <cfRule type="colorScale" priority="63">
      <colorScale>
        <cfvo type="min"/>
        <cfvo type="max"/>
        <color rgb="FFFCFCFF"/>
        <color rgb="FF63BE7B"/>
      </colorScale>
    </cfRule>
  </conditionalFormatting>
  <conditionalFormatting sqref="R12">
    <cfRule type="colorScale" priority="186">
      <colorScale>
        <cfvo type="min"/>
        <cfvo type="max"/>
        <color rgb="FFFCFCFF"/>
        <color rgb="FF63BE7B"/>
      </colorScale>
    </cfRule>
    <cfRule type="colorScale" priority="187">
      <colorScale>
        <cfvo type="min"/>
        <cfvo type="percentile" val="50"/>
        <cfvo type="max"/>
        <color rgb="FFF8696B"/>
        <color rgb="FFFCFCFF"/>
        <color rgb="FF63BE7B"/>
      </colorScale>
    </cfRule>
    <cfRule type="colorScale" priority="239">
      <colorScale>
        <cfvo type="min"/>
        <cfvo type="max"/>
        <color rgb="FFFCFCFF"/>
        <color rgb="FF63BE7B"/>
      </colorScale>
    </cfRule>
    <cfRule type="colorScale" priority="265">
      <colorScale>
        <cfvo type="min"/>
        <cfvo type="percentile" val="50"/>
        <cfvo type="max"/>
        <color rgb="FFF8696B"/>
        <color rgb="FFFCFCFF"/>
        <color rgb="FF63BE7B"/>
      </colorScale>
    </cfRule>
    <cfRule type="colorScale" priority="266">
      <colorScale>
        <cfvo type="min"/>
        <cfvo type="max"/>
        <color rgb="FFFCFCFF"/>
        <color rgb="FF63BE7B"/>
      </colorScale>
    </cfRule>
    <cfRule type="colorScale" priority="287">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R12:S12">
    <cfRule type="colorScale" priority="139">
      <colorScale>
        <cfvo type="min"/>
        <cfvo type="max"/>
        <color rgb="FFFFEF9C"/>
        <color rgb="FF63BE7B"/>
      </colorScale>
    </cfRule>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S12">
    <cfRule type="colorScale" priority="86">
      <colorScale>
        <cfvo type="min"/>
        <cfvo type="max"/>
        <color rgb="FFFCFCFF"/>
        <color rgb="FF63BE7B"/>
      </colorScale>
    </cfRule>
  </conditionalFormatting>
  <conditionalFormatting sqref="S12">
    <cfRule type="colorScale" priority="62">
      <colorScale>
        <cfvo type="min"/>
        <cfvo type="percentile" val="50"/>
        <cfvo type="max"/>
        <color rgb="FFF8696B"/>
        <color rgb="FFFCFCFF"/>
        <color rgb="FF63BE7B"/>
      </colorScale>
    </cfRule>
  </conditionalFormatting>
  <conditionalFormatting sqref="S12">
    <cfRule type="colorScale" priority="193">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240">
      <colorScale>
        <cfvo type="min"/>
        <cfvo type="max"/>
        <color rgb="FFFCFCFF"/>
        <color rgb="FF63BE7B"/>
      </colorScale>
    </cfRule>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percentile" val="50"/>
        <cfvo type="max"/>
        <color rgb="FFF8696B"/>
        <color rgb="FFFCFCFF"/>
        <color rgb="FF63BE7B"/>
      </colorScale>
    </cfRule>
    <cfRule type="colorScale" priority="289">
      <colorScale>
        <cfvo type="min"/>
        <cfvo type="percentile" val="50"/>
        <cfvo type="max"/>
        <color rgb="FFF8696B"/>
        <color rgb="FFFCFCFF"/>
        <color rgb="FF63BE7B"/>
      </colorScale>
    </cfRule>
  </conditionalFormatting>
  <conditionalFormatting sqref="T12">
    <cfRule type="colorScale" priority="85">
      <colorScale>
        <cfvo type="min"/>
        <cfvo type="max"/>
        <color rgb="FFFCFCFF"/>
        <color rgb="FF63BE7B"/>
      </colorScale>
    </cfRule>
  </conditionalFormatting>
  <conditionalFormatting sqref="T12">
    <cfRule type="colorScale" priority="75">
      <colorScale>
        <cfvo type="min"/>
        <cfvo type="percentile" val="50"/>
        <cfvo type="max"/>
        <color rgb="FFF8696B"/>
        <color rgb="FFFCFCFF"/>
        <color rgb="FF63BE7B"/>
      </colorScale>
    </cfRule>
  </conditionalFormatting>
  <conditionalFormatting sqref="T12">
    <cfRule type="colorScale" priority="61">
      <colorScale>
        <cfvo type="min"/>
        <cfvo type="percentile" val="50"/>
        <cfvo type="max"/>
        <color rgb="FFF8696B"/>
        <color rgb="FFFCFCFF"/>
        <color rgb="FF63BE7B"/>
      </colorScale>
    </cfRule>
  </conditionalFormatting>
  <conditionalFormatting sqref="T12">
    <cfRule type="colorScale" priority="140">
      <colorScale>
        <cfvo type="min"/>
        <cfvo type="max"/>
        <color rgb="FFFFEF9C"/>
        <color rgb="FF63BE7B"/>
      </colorScale>
    </cfRule>
    <cfRule type="colorScale" priority="195">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fRule type="colorScale" priority="241">
      <colorScale>
        <cfvo type="min"/>
        <cfvo type="max"/>
        <color rgb="FFFCFCFF"/>
        <color rgb="FF63BE7B"/>
      </colorScale>
    </cfRule>
    <cfRule type="colorScale" priority="267">
      <colorScale>
        <cfvo type="min"/>
        <cfvo type="percentile" val="50"/>
        <cfvo type="max"/>
        <color rgb="FFF8696B"/>
        <color rgb="FFFCFCFF"/>
        <color rgb="FF63BE7B"/>
      </colorScale>
    </cfRule>
    <cfRule type="colorScale" priority="290">
      <colorScale>
        <cfvo type="min"/>
        <cfvo type="percentile" val="50"/>
        <cfvo type="max"/>
        <color rgb="FFF8696B"/>
        <color rgb="FFFCFCFF"/>
        <color rgb="FF63BE7B"/>
      </colorScale>
    </cfRule>
  </conditionalFormatting>
  <conditionalFormatting sqref="U12">
    <cfRule type="colorScale" priority="84">
      <colorScale>
        <cfvo type="min"/>
        <cfvo type="percentile" val="50"/>
        <cfvo type="max"/>
        <color rgb="FFF8696B"/>
        <color rgb="FFFCFCFF"/>
        <color rgb="FF63BE7B"/>
      </colorScale>
    </cfRule>
  </conditionalFormatting>
  <conditionalFormatting sqref="U12">
    <cfRule type="colorScale" priority="74">
      <colorScale>
        <cfvo type="min"/>
        <cfvo type="percentile" val="50"/>
        <cfvo type="max"/>
        <color rgb="FFF8696B"/>
        <color rgb="FFFCFCFF"/>
        <color rgb="FF63BE7B"/>
      </colorScale>
    </cfRule>
  </conditionalFormatting>
  <conditionalFormatting sqref="U12">
    <cfRule type="colorScale" priority="60">
      <colorScale>
        <cfvo type="min"/>
        <cfvo type="percentile" val="50"/>
        <cfvo type="max"/>
        <color rgb="FFF8696B"/>
        <color rgb="FFFCFCFF"/>
        <color rgb="FF63BE7B"/>
      </colorScale>
    </cfRule>
  </conditionalFormatting>
  <conditionalFormatting sqref="U12">
    <cfRule type="colorScale" priority="201">
      <colorScale>
        <cfvo type="min"/>
        <cfvo type="percentile" val="50"/>
        <cfvo type="max"/>
        <color rgb="FFF8696B"/>
        <color rgb="FFFCFCFF"/>
        <color rgb="FF63BE7B"/>
      </colorScale>
    </cfRule>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42">
      <colorScale>
        <cfvo type="min"/>
        <cfvo type="max"/>
        <color rgb="FFFCFCFF"/>
        <color rgb="FF63BE7B"/>
      </colorScale>
    </cfRule>
    <cfRule type="colorScale" priority="254">
      <colorScale>
        <cfvo type="min"/>
        <cfvo type="percentile" val="50"/>
        <cfvo type="max"/>
        <color rgb="FFF8696B"/>
        <color rgb="FFFCFCFF"/>
        <color rgb="FF63BE7B"/>
      </colorScale>
    </cfRule>
    <cfRule type="colorScale" priority="268">
      <colorScale>
        <cfvo type="min"/>
        <cfvo type="percentile" val="50"/>
        <cfvo type="max"/>
        <color rgb="FFF8696B"/>
        <color rgb="FFFCFCFF"/>
        <color rgb="FF63BE7B"/>
      </colorScale>
    </cfRule>
    <cfRule type="colorScale" priority="291">
      <colorScale>
        <cfvo type="min"/>
        <cfvo type="percentile" val="50"/>
        <cfvo type="max"/>
        <color rgb="FFF8696B"/>
        <color rgb="FFFCFCFF"/>
        <color rgb="FF63BE7B"/>
      </colorScale>
    </cfRule>
  </conditionalFormatting>
  <conditionalFormatting sqref="U12:W12">
    <cfRule type="colorScale" priority="130">
      <colorScale>
        <cfvo type="min"/>
        <cfvo type="max"/>
        <color rgb="FFFFEF9C"/>
        <color rgb="FF63BE7B"/>
      </colorScale>
    </cfRule>
    <cfRule type="colorScale" priority="143">
      <colorScale>
        <cfvo type="min"/>
        <cfvo type="max"/>
        <color rgb="FFFFEF9C"/>
        <color rgb="FF63BE7B"/>
      </colorScale>
    </cfRule>
  </conditionalFormatting>
  <conditionalFormatting sqref="V12">
    <cfRule type="colorScale" priority="83">
      <colorScale>
        <cfvo type="min"/>
        <cfvo type="percentile" val="50"/>
        <cfvo type="max"/>
        <color rgb="FF63BE7B"/>
        <color rgb="FFFCFCFF"/>
        <color rgb="FFF8696B"/>
      </colorScale>
    </cfRule>
  </conditionalFormatting>
  <conditionalFormatting sqref="V12">
    <cfRule type="colorScale" priority="73">
      <colorScale>
        <cfvo type="min"/>
        <cfvo type="percentile" val="50"/>
        <cfvo type="max"/>
        <color rgb="FF63BE7B"/>
        <color rgb="FFFCFCFF"/>
        <color rgb="FFF8696B"/>
      </colorScale>
    </cfRule>
  </conditionalFormatting>
  <conditionalFormatting sqref="V12">
    <cfRule type="colorScale" priority="59">
      <colorScale>
        <cfvo type="min"/>
        <cfvo type="percentile" val="50"/>
        <cfvo type="max"/>
        <color rgb="FF63BE7B"/>
        <color rgb="FFFCFCFF"/>
        <color rgb="FFF8696B"/>
      </colorScale>
    </cfRule>
  </conditionalFormatting>
  <conditionalFormatting sqref="V12">
    <cfRule type="colorScale" priority="142">
      <colorScale>
        <cfvo type="min"/>
        <cfvo type="max"/>
        <color rgb="FFFFEF9C"/>
        <color rgb="FF63BE7B"/>
      </colorScale>
    </cfRule>
    <cfRule type="colorScale" priority="205">
      <colorScale>
        <cfvo type="min"/>
        <cfvo type="max"/>
        <color rgb="FFFFEF9C"/>
        <color rgb="FF63BE7B"/>
      </colorScale>
    </cfRule>
    <cfRule type="colorScale" priority="206">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fRule type="colorScale" priority="208">
      <colorScale>
        <cfvo type="min"/>
        <cfvo type="max"/>
        <color rgb="FF63BE7B"/>
        <color rgb="FFFCFCFF"/>
      </colorScale>
    </cfRule>
    <cfRule type="colorScale" priority="209">
      <colorScale>
        <cfvo type="min"/>
        <cfvo type="percentile" val="50"/>
        <cfvo type="max"/>
        <color rgb="FF63BE7B"/>
        <color rgb="FFFCFCFF"/>
        <color rgb="FFF8696B"/>
      </colorScale>
    </cfRule>
    <cfRule type="colorScale" priority="210">
      <colorScale>
        <cfvo type="min"/>
        <cfvo type="max"/>
        <color rgb="FFFFEF9C"/>
        <color rgb="FF63BE7B"/>
      </colorScale>
    </cfRule>
    <cfRule type="colorScale" priority="243">
      <colorScale>
        <cfvo type="min"/>
        <cfvo type="percentile" val="50"/>
        <cfvo type="max"/>
        <color rgb="FF63BE7B"/>
        <color rgb="FFFCFCFF"/>
        <color rgb="FFF8696B"/>
      </colorScale>
    </cfRule>
    <cfRule type="colorScale" priority="269">
      <colorScale>
        <cfvo type="min"/>
        <cfvo type="percentile" val="50"/>
        <cfvo type="max"/>
        <color rgb="FF63BE7B"/>
        <color rgb="FFFCFCFF"/>
        <color rgb="FFF8696B"/>
      </colorScale>
    </cfRule>
    <cfRule type="colorScale" priority="292">
      <colorScale>
        <cfvo type="min"/>
        <cfvo type="percentile" val="50"/>
        <cfvo type="max"/>
        <color rgb="FF63BE7B"/>
        <color rgb="FFFCFCFF"/>
        <color rgb="FFF8696B"/>
      </colorScale>
    </cfRule>
  </conditionalFormatting>
  <conditionalFormatting sqref="W12">
    <cfRule type="colorScale" priority="82">
      <colorScale>
        <cfvo type="min"/>
        <cfvo type="percentile" val="50"/>
        <cfvo type="max"/>
        <color rgb="FF63BE7B"/>
        <color rgb="FFFCFCFF"/>
        <color rgb="FFF8696B"/>
      </colorScale>
    </cfRule>
  </conditionalFormatting>
  <conditionalFormatting sqref="W12">
    <cfRule type="colorScale" priority="72">
      <colorScale>
        <cfvo type="min"/>
        <cfvo type="percentile" val="50"/>
        <cfvo type="max"/>
        <color rgb="FF63BE7B"/>
        <color rgb="FFFCFCFF"/>
        <color rgb="FFF8696B"/>
      </colorScale>
    </cfRule>
  </conditionalFormatting>
  <conditionalFormatting sqref="W12">
    <cfRule type="colorScale" priority="58">
      <colorScale>
        <cfvo type="min"/>
        <cfvo type="percentile" val="50"/>
        <cfvo type="max"/>
        <color rgb="FF63BE7B"/>
        <color rgb="FFFCFCFF"/>
        <color rgb="FFF8696B"/>
      </colorScale>
    </cfRule>
  </conditionalFormatting>
  <conditionalFormatting sqref="W12">
    <cfRule type="colorScale" priority="211">
      <colorScale>
        <cfvo type="min"/>
        <cfvo type="percentile" val="50"/>
        <cfvo type="max"/>
        <color rgb="FF63BE7B"/>
        <color rgb="FFFCFCFF"/>
        <color rgb="FFF8696B"/>
      </colorScale>
    </cfRule>
    <cfRule type="colorScale" priority="212">
      <colorScale>
        <cfvo type="min"/>
        <cfvo type="max"/>
        <color rgb="FF63BE7B"/>
        <color rgb="FFFCFCFF"/>
      </colorScale>
    </cfRule>
    <cfRule type="colorScale" priority="213">
      <colorScale>
        <cfvo type="min"/>
        <cfvo type="percentile" val="50"/>
        <cfvo type="max"/>
        <color rgb="FF63BE7B"/>
        <color rgb="FFFCFCFF"/>
        <color rgb="FFF8696B"/>
      </colorScale>
    </cfRule>
    <cfRule type="colorScale" priority="214">
      <colorScale>
        <cfvo type="min"/>
        <cfvo type="percentile" val="50"/>
        <cfvo type="max"/>
        <color rgb="FF63BE7B"/>
        <color rgb="FFFCFCFF"/>
        <color rgb="FFF8696B"/>
      </colorScale>
    </cfRule>
    <cfRule type="colorScale" priority="255">
      <colorScale>
        <cfvo type="min"/>
        <cfvo type="percentile" val="50"/>
        <cfvo type="max"/>
        <color rgb="FF63BE7B"/>
        <color rgb="FFFCFCFF"/>
        <color rgb="FFF8696B"/>
      </colorScale>
    </cfRule>
    <cfRule type="colorScale" priority="270">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onditionalFormatting>
  <conditionalFormatting sqref="D12">
    <cfRule type="colorScale" priority="57">
      <colorScale>
        <cfvo type="min"/>
        <cfvo type="percentile" val="50"/>
        <cfvo type="max"/>
        <color rgb="FFF8696B"/>
        <color rgb="FFFCFCFF"/>
        <color rgb="FF63BE7B"/>
      </colorScale>
    </cfRule>
  </conditionalFormatting>
  <conditionalFormatting sqref="G12">
    <cfRule type="colorScale" priority="56">
      <colorScale>
        <cfvo type="min"/>
        <cfvo type="max"/>
        <color rgb="FFFCFCFF"/>
        <color rgb="FF63BE7B"/>
      </colorScale>
    </cfRule>
  </conditionalFormatting>
  <conditionalFormatting sqref="J12">
    <cfRule type="colorScale" priority="55">
      <colorScale>
        <cfvo type="min"/>
        <cfvo type="max"/>
        <color rgb="FFFCFCFF"/>
        <color rgb="FF63BE7B"/>
      </colorScale>
    </cfRule>
  </conditionalFormatting>
  <conditionalFormatting sqref="M12">
    <cfRule type="colorScale" priority="54">
      <colorScale>
        <cfvo type="min"/>
        <cfvo type="max"/>
        <color rgb="FFFCFCFF"/>
        <color rgb="FF63BE7B"/>
      </colorScale>
    </cfRule>
  </conditionalFormatting>
  <conditionalFormatting sqref="N12">
    <cfRule type="colorScale" priority="53">
      <colorScale>
        <cfvo type="min"/>
        <cfvo type="max"/>
        <color rgb="FFFCFCFF"/>
        <color rgb="FF63BE7B"/>
      </colorScale>
    </cfRule>
  </conditionalFormatting>
  <conditionalFormatting sqref="O12">
    <cfRule type="colorScale" priority="52">
      <colorScale>
        <cfvo type="min"/>
        <cfvo type="percentile" val="50"/>
        <cfvo type="max"/>
        <color rgb="FF63BE7B"/>
        <color rgb="FFFCFCFF"/>
        <color rgb="FFF8696B"/>
      </colorScale>
    </cfRule>
  </conditionalFormatting>
  <conditionalFormatting sqref="P12">
    <cfRule type="colorScale" priority="51">
      <colorScale>
        <cfvo type="min"/>
        <cfvo type="percentile" val="50"/>
        <cfvo type="max"/>
        <color rgb="FF63BE7B"/>
        <color rgb="FFFCFCFF"/>
        <color rgb="FFF8696B"/>
      </colorScale>
    </cfRule>
  </conditionalFormatting>
  <conditionalFormatting sqref="Q12">
    <cfRule type="colorScale" priority="50">
      <colorScale>
        <cfvo type="min"/>
        <cfvo type="percentile" val="50"/>
        <cfvo type="max"/>
        <color rgb="FFF8696B"/>
        <color rgb="FFFCFCFF"/>
        <color rgb="FF63BE7B"/>
      </colorScale>
    </cfRule>
  </conditionalFormatting>
  <conditionalFormatting sqref="R12">
    <cfRule type="colorScale" priority="49">
      <colorScale>
        <cfvo type="min"/>
        <cfvo type="max"/>
        <color rgb="FFFCFCFF"/>
        <color rgb="FF63BE7B"/>
      </colorScale>
    </cfRule>
  </conditionalFormatting>
  <conditionalFormatting sqref="S12">
    <cfRule type="colorScale" priority="48">
      <colorScale>
        <cfvo type="min"/>
        <cfvo type="max"/>
        <color rgb="FFFCFCFF"/>
        <color rgb="FF63BE7B"/>
      </colorScale>
    </cfRule>
  </conditionalFormatting>
  <conditionalFormatting sqref="T12">
    <cfRule type="colorScale" priority="47">
      <colorScale>
        <cfvo type="min"/>
        <cfvo type="max"/>
        <color rgb="FFFCFCFF"/>
        <color rgb="FF63BE7B"/>
      </colorScale>
    </cfRule>
  </conditionalFormatting>
  <conditionalFormatting sqref="U12">
    <cfRule type="colorScale" priority="46">
      <colorScale>
        <cfvo type="min"/>
        <cfvo type="max"/>
        <color rgb="FFFCFCFF"/>
        <color rgb="FF63BE7B"/>
      </colorScale>
    </cfRule>
  </conditionalFormatting>
  <conditionalFormatting sqref="V12">
    <cfRule type="colorScale" priority="45">
      <colorScale>
        <cfvo type="min"/>
        <cfvo type="percentile" val="50"/>
        <cfvo type="max"/>
        <color rgb="FF63BE7B"/>
        <color rgb="FFFCFCFF"/>
        <color rgb="FFF8696B"/>
      </colorScale>
    </cfRule>
  </conditionalFormatting>
  <conditionalFormatting sqref="W12">
    <cfRule type="colorScale" priority="44">
      <colorScale>
        <cfvo type="min"/>
        <cfvo type="percentile" val="50"/>
        <cfvo type="max"/>
        <color rgb="FF63BE7B"/>
        <color rgb="FFFCFCFF"/>
        <color rgb="FFF8696B"/>
      </colorScale>
    </cfRule>
  </conditionalFormatting>
  <conditionalFormatting sqref="E5:N5 N6">
    <cfRule type="colorScale" priority="31">
      <colorScale>
        <cfvo type="min"/>
        <cfvo type="max"/>
        <color rgb="FFFCFCFF"/>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FEB84"/>
        <color rgb="FF63BE7B"/>
      </colorScale>
    </cfRule>
    <cfRule type="colorScale" priority="34">
      <colorScale>
        <cfvo type="min"/>
        <cfvo type="max"/>
        <color rgb="FFFFEF9C"/>
        <color rgb="FF63BE7B"/>
      </colorScale>
    </cfRule>
  </conditionalFormatting>
  <conditionalFormatting sqref="K5:L5">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max"/>
        <color rgb="FFFCFCFF"/>
        <color rgb="FF63BE7B"/>
      </colorScale>
    </cfRule>
    <cfRule type="colorScale" priority="30">
      <colorScale>
        <cfvo type="min"/>
        <cfvo type="max"/>
        <color rgb="FFFCFCFF"/>
        <color rgb="FF63BE7B"/>
      </colorScale>
    </cfRule>
  </conditionalFormatting>
  <conditionalFormatting sqref="M5:N5 N6">
    <cfRule type="colorScale" priority="17">
      <colorScale>
        <cfvo type="min"/>
        <cfvo type="max"/>
        <color rgb="FFFCFCFF"/>
        <color rgb="FF63BE7B"/>
      </colorScale>
    </cfRule>
    <cfRule type="colorScale" priority="27">
      <colorScale>
        <cfvo type="min"/>
        <cfvo type="max"/>
        <color rgb="FFFCFCFF"/>
        <color rgb="FF63BE7B"/>
      </colorScale>
    </cfRule>
    <cfRule type="colorScale" priority="28">
      <colorScale>
        <cfvo type="min"/>
        <cfvo type="max"/>
        <color rgb="FFFCFCFF"/>
        <color rgb="FF63BE7B"/>
      </colorScale>
    </cfRule>
    <cfRule type="colorScale" priority="29">
      <colorScale>
        <cfvo type="min"/>
        <cfvo type="percentile" val="50"/>
        <cfvo type="max"/>
        <color rgb="FFF8696B"/>
        <color rgb="FFFCFCFF"/>
        <color rgb="FF63BE7B"/>
      </colorScale>
    </cfRule>
  </conditionalFormatting>
  <conditionalFormatting sqref="Q5:W5">
    <cfRule type="colorScale" priority="37">
      <colorScale>
        <cfvo type="min"/>
        <cfvo type="max"/>
        <color rgb="FFFFEF9C"/>
        <color rgb="FF63BE7B"/>
      </colorScale>
    </cfRule>
  </conditionalFormatting>
  <conditionalFormatting sqref="S5:T5">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20">
      <colorScale>
        <cfvo type="min"/>
        <cfvo type="max"/>
        <color rgb="FFFCFCFF"/>
        <color rgb="FF63BE7B"/>
      </colorScale>
    </cfRule>
    <cfRule type="colorScale" priority="21">
      <colorScale>
        <cfvo type="min"/>
        <cfvo type="max"/>
        <color rgb="FFFCFCFF"/>
        <color rgb="FF63BE7B"/>
      </colorScale>
    </cfRule>
    <cfRule type="colorScale" priority="35">
      <colorScale>
        <cfvo type="min"/>
        <cfvo type="max"/>
        <color rgb="FFFCFCFF"/>
        <color rgb="FF63BE7B"/>
      </colorScale>
    </cfRule>
    <cfRule type="colorScale" priority="36">
      <colorScale>
        <cfvo type="min"/>
        <cfvo type="percentile" val="50"/>
        <cfvo type="max"/>
        <color rgb="FFF8696B"/>
        <color rgb="FFFCFCFF"/>
        <color rgb="FF63BE7B"/>
      </colorScale>
    </cfRule>
  </conditionalFormatting>
  <conditionalFormatting sqref="U5:W5">
    <cfRule type="colorScale" priority="25">
      <colorScale>
        <cfvo type="min"/>
        <cfvo type="max"/>
        <color rgb="FFFFEF9C"/>
        <color rgb="FF63BE7B"/>
      </colorScale>
    </cfRule>
    <cfRule type="colorScale" priority="26">
      <colorScale>
        <cfvo type="min"/>
        <cfvo type="max"/>
        <color rgb="FFFFEF9C"/>
        <color rgb="FF63BE7B"/>
      </colorScale>
    </cfRule>
  </conditionalFormatting>
  <conditionalFormatting sqref="D2:D18">
    <cfRule type="colorScale" priority="16">
      <colorScale>
        <cfvo type="min"/>
        <cfvo type="percentile" val="50"/>
        <cfvo type="max"/>
        <color rgb="FFF8696B"/>
        <color rgb="FFFCFCFF"/>
        <color rgb="FF63BE7B"/>
      </colorScale>
    </cfRule>
  </conditionalFormatting>
  <conditionalFormatting sqref="G2:G18">
    <cfRule type="colorScale" priority="15">
      <colorScale>
        <cfvo type="min"/>
        <cfvo type="max"/>
        <color rgb="FFFCFCFF"/>
        <color rgb="FF63BE7B"/>
      </colorScale>
    </cfRule>
  </conditionalFormatting>
  <conditionalFormatting sqref="J2:J18">
    <cfRule type="colorScale" priority="12">
      <colorScale>
        <cfvo type="min"/>
        <cfvo type="max"/>
        <color rgb="FFFCFCFF"/>
        <color rgb="FF63BE7B"/>
      </colorScale>
    </cfRule>
  </conditionalFormatting>
  <conditionalFormatting sqref="M2:M18">
    <cfRule type="colorScale" priority="11">
      <colorScale>
        <cfvo type="min"/>
        <cfvo type="max"/>
        <color rgb="FFFCFCFF"/>
        <color rgb="FF63BE7B"/>
      </colorScale>
    </cfRule>
  </conditionalFormatting>
  <conditionalFormatting sqref="N2:N18">
    <cfRule type="colorScale" priority="10">
      <colorScale>
        <cfvo type="min"/>
        <cfvo type="max"/>
        <color rgb="FFFCFCFF"/>
        <color rgb="FF63BE7B"/>
      </colorScale>
    </cfRule>
  </conditionalFormatting>
  <conditionalFormatting sqref="O2:O18">
    <cfRule type="colorScale" priority="9">
      <colorScale>
        <cfvo type="min"/>
        <cfvo type="percentile" val="50"/>
        <cfvo type="max"/>
        <color rgb="FF63BE7B"/>
        <color rgb="FFFCFCFF"/>
        <color rgb="FFF8696B"/>
      </colorScale>
    </cfRule>
  </conditionalFormatting>
  <conditionalFormatting sqref="P2:P18">
    <cfRule type="colorScale" priority="8">
      <colorScale>
        <cfvo type="min"/>
        <cfvo type="percentile" val="50"/>
        <cfvo type="max"/>
        <color rgb="FF63BE7B"/>
        <color rgb="FFFCFCFF"/>
        <color rgb="FFF8696B"/>
      </colorScale>
    </cfRule>
  </conditionalFormatting>
  <conditionalFormatting sqref="Q2:Q18">
    <cfRule type="colorScale" priority="7">
      <colorScale>
        <cfvo type="min"/>
        <cfvo type="percentile" val="50"/>
        <cfvo type="max"/>
        <color rgb="FFF8696B"/>
        <color rgb="FFFCFCFF"/>
        <color rgb="FF63BE7B"/>
      </colorScale>
    </cfRule>
  </conditionalFormatting>
  <conditionalFormatting sqref="R2:R18">
    <cfRule type="colorScale" priority="6">
      <colorScale>
        <cfvo type="min"/>
        <cfvo type="max"/>
        <color rgb="FFFCFCFF"/>
        <color rgb="FF63BE7B"/>
      </colorScale>
    </cfRule>
  </conditionalFormatting>
  <conditionalFormatting sqref="S2:S18">
    <cfRule type="colorScale" priority="5">
      <colorScale>
        <cfvo type="min"/>
        <cfvo type="percentile" val="50"/>
        <cfvo type="max"/>
        <color rgb="FFF8696B"/>
        <color rgb="FFFCFCFF"/>
        <color rgb="FF63BE7B"/>
      </colorScale>
    </cfRule>
  </conditionalFormatting>
  <conditionalFormatting sqref="T2:T18">
    <cfRule type="colorScale" priority="4">
      <colorScale>
        <cfvo type="min"/>
        <cfvo type="percentile" val="50"/>
        <cfvo type="max"/>
        <color rgb="FFF8696B"/>
        <color rgb="FFFCFCFF"/>
        <color rgb="FF63BE7B"/>
      </colorScale>
    </cfRule>
  </conditionalFormatting>
  <conditionalFormatting sqref="U2:U18">
    <cfRule type="colorScale" priority="3">
      <colorScale>
        <cfvo type="min"/>
        <cfvo type="percentile" val="50"/>
        <cfvo type="max"/>
        <color rgb="FFF8696B"/>
        <color rgb="FFFCFCFF"/>
        <color rgb="FF63BE7B"/>
      </colorScale>
    </cfRule>
  </conditionalFormatting>
  <conditionalFormatting sqref="V2:V18">
    <cfRule type="colorScale" priority="2">
      <colorScale>
        <cfvo type="min"/>
        <cfvo type="percentile" val="50"/>
        <cfvo type="max"/>
        <color rgb="FF63BE7B"/>
        <color rgb="FFFCFCFF"/>
        <color rgb="FFF8696B"/>
      </colorScale>
    </cfRule>
  </conditionalFormatting>
  <conditionalFormatting sqref="W2:W18">
    <cfRule type="colorScale" priority="1">
      <colorScale>
        <cfvo type="min"/>
        <cfvo type="percentile" val="50"/>
        <cfvo type="max"/>
        <color rgb="FF63BE7B"/>
        <color rgb="FFFCFCFF"/>
        <color rgb="FFF8696B"/>
      </colorScale>
    </cfRule>
  </conditionalFormatting>
  <hyperlinks>
    <hyperlink ref="A7" r:id="rId1" display="Technology/Hardware/Applied Materials.xlsx" xr:uid="{BF667711-E66D-9045-B452-E570FD35F76A}"/>
    <hyperlink ref="A13" r:id="rId2" display="Technology/Hardware/Apple.xlsx" xr:uid="{1293A416-60BA-7140-8E55-0ACF945DBAAC}"/>
    <hyperlink ref="A11" r:id="rId3" display="Technology/Hardware/Texas Instruments.xlsx" xr:uid="{F16F1590-03EC-DE45-96E7-D178F58C6AD6}"/>
    <hyperlink ref="A4" r:id="rId4" display="Technology/Hardware/Extreme Networks.xlsx" xr:uid="{AB5975DD-364D-2143-AE67-8A69B7A31FF0}"/>
    <hyperlink ref="A5" r:id="rId5" display="Technology/Hardware/Fabrinet.xlsx" xr:uid="{B6CCE214-EEA8-5F4C-9A0F-34BB2B28E739}"/>
    <hyperlink ref="A3" r:id="rId6" display="Technology/Hardware/Jabil.xlsx" xr:uid="{94F9CC8A-F55B-384E-95D9-05C10443161A}"/>
    <hyperlink ref="A8" r:id="rId7" display="Technology/Hardware/Celestica.xlsx" xr:uid="{13E759AF-7830-274B-8684-D98F41EA0926}"/>
    <hyperlink ref="A17" r:id="rId8" display="Technology/Hardware/Axon Enterprise.xlsx" xr:uid="{0E914D52-3205-A046-B469-FCF64AC39245}"/>
    <hyperlink ref="A6" r:id="rId9" display="Technology/Hardware/Broadcom.xlsx" xr:uid="{39C87E93-2A07-B447-B564-5023C67C9BA8}"/>
    <hyperlink ref="A10" r:id="rId10" display="Technology/Hardware/Enphase Energy.xlsx" xr:uid="{B59DC528-760A-B942-8BBB-7A060C638633}"/>
    <hyperlink ref="A18" r:id="rId11" display="Technology/Hardware/Tesla.xlsx" xr:uid="{0136AFF0-F048-E847-BB0D-E98E960FECA5}"/>
    <hyperlink ref="A2" r:id="rId12" display="Technology/Hardware/Super Micro Computer.xlsx" xr:uid="{0A3FA770-AEE9-C244-B1B2-C9A32C2AD01D}"/>
    <hyperlink ref="A14" r:id="rId13" display="Technology/Hardware/Mobileye.xlsx" xr:uid="{20A984B6-3B33-C141-9F5C-2F2301093AE1}"/>
    <hyperlink ref="A12" r:id="rId14" display="Technology/Hardware/Nvidia.xlsx" xr:uid="{84EDF6B3-BEE4-9544-B81D-A0A3163CBB6C}"/>
    <hyperlink ref="A15" r:id="rId15" display="Technology/Hardware/ASML.xlsx" xr:uid="{2F84A6EB-5B9B-C749-9963-3519EAD63A25}"/>
    <hyperlink ref="A9" r:id="rId16" display="Technology/Hardware/Taiwan Semiconductor.xlsx" xr:uid="{27D473B6-CD24-9742-B4AC-7736C767EA6F}"/>
    <hyperlink ref="A16" r:id="rId17" display="ANET" xr:uid="{3B5EE032-687F-C546-BBBD-5E4602FCC1E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ABD95-AAA6-6443-8934-8B352FB584AA}">
  <dimension ref="A1:AI44"/>
  <sheetViews>
    <sheetView zoomScale="80" zoomScaleNormal="80" workbookViewId="0">
      <pane ySplit="1" topLeftCell="A6" activePane="bottomLeft" state="frozen"/>
      <selection pane="bottomLeft" activeCell="A17" sqref="A17:XFD17"/>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0" s="46" customFormat="1" ht="60" customHeight="1">
      <c r="A1" s="45" t="s">
        <v>589</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0" ht="49" customHeight="1">
      <c r="A2" s="56" t="e" vm="64">
        <v>#VALUE!</v>
      </c>
      <c r="B2" s="12" cm="1">
        <f t="array" ref="B2">_FV(A2,"Price")</f>
        <v>105.55</v>
      </c>
      <c r="C2" s="38">
        <f>[63]Model!$K$6</f>
        <v>126.67557657885577</v>
      </c>
      <c r="D2" s="33">
        <f>[63]Model!$K$7</f>
        <v>0.20014757535628402</v>
      </c>
      <c r="E2" s="33">
        <f>[63]Model!$E$11</f>
        <v>0.28314252479868807</v>
      </c>
      <c r="F2" s="33">
        <f>[63]Model!$F$11</f>
        <v>0.22706872897711117</v>
      </c>
      <c r="G2" s="33">
        <f>[63]Model!$K$11</f>
        <v>0.17103728785596189</v>
      </c>
      <c r="H2" s="33">
        <f>[63]Model!$E$13</f>
        <v>0.3113748078196743</v>
      </c>
      <c r="I2" s="33">
        <f>[63]Model!$F$13</f>
        <v>0.25641933333397438</v>
      </c>
      <c r="J2" s="33">
        <f>[63]Model!$K$13</f>
        <v>0.14495701306560024</v>
      </c>
      <c r="K2" s="33">
        <f>[63]Model!$E$16</f>
        <v>0.36841403291393315</v>
      </c>
      <c r="L2" s="33">
        <f>[63]Model!$F$16</f>
        <v>0.25370812603994741</v>
      </c>
      <c r="M2" s="33">
        <f>[63]Model!$K$16</f>
        <v>0.18731103241867761</v>
      </c>
      <c r="N2" s="33">
        <f>SUM(D2,G2,M2,J2,Q2,R2,S2,T2,U2)/9</f>
        <v>0.34555195532144606</v>
      </c>
      <c r="O2" s="34">
        <f>[63]Model!$A$6</f>
        <v>11.733123805541036</v>
      </c>
      <c r="P2" s="34">
        <f>[63]Model!$A$7</f>
        <v>19.79317975308642</v>
      </c>
      <c r="Q2" s="35">
        <f>[63]Model!$C$7</f>
        <v>4.6913706648202047E-2</v>
      </c>
      <c r="R2" s="33">
        <f>[63]Model!$C$3</f>
        <v>1</v>
      </c>
      <c r="S2" s="33">
        <f>[63]Model!$C$5</f>
        <v>0.59278619968635649</v>
      </c>
      <c r="T2" s="33">
        <f>[63]Model!$C$6</f>
        <v>0.55044432828018819</v>
      </c>
      <c r="U2" s="33">
        <f>[63]Model!$E$7</f>
        <v>0.21637045458174373</v>
      </c>
      <c r="V2" s="36">
        <f>[63]Model!$G$7</f>
        <v>2.3323729274785439E-2</v>
      </c>
      <c r="W2" s="33">
        <f>[63]Model!$G$3</f>
        <v>3.5400142596736517E-4</v>
      </c>
      <c r="X2" s="39">
        <f>[63]Model!$A$3</f>
        <v>22445465840</v>
      </c>
      <c r="Y2" s="43" t="str" cm="1">
        <f t="array" ref="Y2">_FV(A2,"Industry")</f>
        <v>Hotels &amp; Entertainment Services</v>
      </c>
      <c r="Z2" s="53"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3" spans="1:30" ht="49" customHeight="1">
      <c r="A3" s="57" t="e" vm="65">
        <v>#VALUE!</v>
      </c>
      <c r="B3" s="12" cm="1">
        <f t="array" ref="B3">_FV(A3,"Price")</f>
        <v>3159.56</v>
      </c>
      <c r="C3" s="38">
        <f>[64]Model!$K$6</f>
        <v>4302.0957657174176</v>
      </c>
      <c r="D3" s="33">
        <f>[64]Model!$K$7</f>
        <v>0.36161230225645902</v>
      </c>
      <c r="E3" s="33">
        <f>[64]Model!$E$11</f>
        <v>0.55959116627121741</v>
      </c>
      <c r="F3" s="33">
        <f>[64]Model!$F$11</f>
        <v>0.23932124049151549</v>
      </c>
      <c r="G3" s="33">
        <f>[64]Model!$K$11</f>
        <v>0.12182656381556858</v>
      </c>
      <c r="H3" s="33">
        <f>[64]Model!$E$13</f>
        <v>1.624892703862661</v>
      </c>
      <c r="I3" s="33">
        <f>[64]Model!$F$13</f>
        <v>0.76847612818835831</v>
      </c>
      <c r="J3" s="33">
        <f>[64]Model!$K$13</f>
        <v>0.22398290901133455</v>
      </c>
      <c r="K3" s="33">
        <f>[64]Model!$E$16</f>
        <v>1.3334688974372289</v>
      </c>
      <c r="L3" s="33">
        <f>[64]Model!$F$16</f>
        <v>3.0075454291896619E-2</v>
      </c>
      <c r="M3" s="33">
        <f>[64]Model!$K$16</f>
        <v>6.4715081920032697E-2</v>
      </c>
      <c r="N3" s="33">
        <f>SUM(D3,G3,M3,J3,Q3,R3,S3,T3,U3)/9</f>
        <v>0.30422443660011861</v>
      </c>
      <c r="O3" s="34">
        <f>[64]Model!$A$6</f>
        <v>5.2047497639282341</v>
      </c>
      <c r="P3" s="34">
        <f>[64]Model!$A$7</f>
        <v>20.383986686390532</v>
      </c>
      <c r="Q3" s="35">
        <f>[64]Model!$C$7</f>
        <v>6.0651362614594424E-2</v>
      </c>
      <c r="R3" s="33">
        <f>[64]Model!$C$3</f>
        <v>1</v>
      </c>
      <c r="S3" s="33">
        <f>[64]Model!$C$5</f>
        <v>0.23039999999999999</v>
      </c>
      <c r="T3" s="33">
        <f>[64]Model!$C$6</f>
        <v>0.36170765260327803</v>
      </c>
      <c r="U3" s="33">
        <f>[64]Model!$E$7</f>
        <v>0.3131240571798003</v>
      </c>
      <c r="V3" s="36">
        <v>0</v>
      </c>
      <c r="W3" s="33">
        <f>[64]Model!$G$3</f>
        <v>-4.4701509234835485E-2</v>
      </c>
      <c r="X3" s="40">
        <f>[64]Model!$A$3</f>
        <v>110236600000</v>
      </c>
      <c r="Y3" s="43" t="str" cm="1">
        <f t="array" ref="Y3">_FV(A3,"Industry")</f>
        <v>Hotels &amp; Entertainment Services</v>
      </c>
      <c r="Z3" s="53" cm="1">
        <f t="array" ref="Z3">_FV(A3,"Year incorporated",TRUE)</f>
        <v>1998</v>
      </c>
      <c r="AA3" s="8" t="str" cm="1">
        <f t="array" ref="AA3">_FV(A3,"Description")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4" spans="1:30" ht="50" customHeight="1">
      <c r="A4" s="56" t="e" vm="66">
        <v>#VALUE!</v>
      </c>
      <c r="B4" s="12" cm="1">
        <f t="array" ref="B4">_FV(A4,"Price")</f>
        <v>106.56</v>
      </c>
      <c r="C4" s="38">
        <f>[65]Model!$K$6</f>
        <v>174.74655197508292</v>
      </c>
      <c r="D4" s="33">
        <f>[65]Model!$K$7</f>
        <v>0.8474104236714548</v>
      </c>
      <c r="E4" s="33">
        <f>[65]Model!$E$11</f>
        <v>0.53668211856406289</v>
      </c>
      <c r="F4" s="33">
        <f>[65]Model!$F$11</f>
        <v>0.1316503445162216</v>
      </c>
      <c r="G4" s="33">
        <f>[65]Model!$K$11</f>
        <v>0.10239717434970448</v>
      </c>
      <c r="H4" s="33">
        <f>[65]Model!$E$13</f>
        <v>-0.25566561112535036</v>
      </c>
      <c r="I4" s="33">
        <f>[65]Model!$F$13</f>
        <v>0.39958789911859283</v>
      </c>
      <c r="J4" s="33">
        <f>[65]Model!$K$13</f>
        <v>0.17971428209112833</v>
      </c>
      <c r="K4" s="33">
        <f>[65]Model!$E$16</f>
        <v>0.1761640257487056</v>
      </c>
      <c r="L4" s="33">
        <f>[65]Model!$F$16</f>
        <v>0.12753317915220697</v>
      </c>
      <c r="M4" s="33">
        <f>[65]Model!$K$16</f>
        <v>0.13626986321403312</v>
      </c>
      <c r="N4" s="33">
        <f>SUM(D4,G4,M4,J4,Q4,R4,S4,T4,U4)/9</f>
        <v>0.27929588796548127</v>
      </c>
      <c r="O4" s="34">
        <f>[65]Model!$A$6</f>
        <v>1.4240608998260005</v>
      </c>
      <c r="P4" s="34">
        <f>[65]Model!$A$7</f>
        <v>7.5780383597883594</v>
      </c>
      <c r="Q4" s="35">
        <f>[65]Model!$C$7</f>
        <v>0.11834532292476327</v>
      </c>
      <c r="R4" s="33">
        <f>[65]Model!$C$3</f>
        <v>0.5494</v>
      </c>
      <c r="S4" s="33">
        <f>[65]Model!$C$5</f>
        <v>0.18791946308724833</v>
      </c>
      <c r="T4" s="33">
        <f>[65]Model!$C$6</f>
        <v>0.168530947054437</v>
      </c>
      <c r="U4" s="33">
        <f>[65]Model!$E$7</f>
        <v>0.22367551529656196</v>
      </c>
      <c r="V4" s="36">
        <f>[65]Model!$G$7</f>
        <v>1.9242231169464314</v>
      </c>
      <c r="W4" s="33">
        <f>[65]Model!$G$3</f>
        <v>-4.0077158278195968E-2</v>
      </c>
      <c r="X4" s="39">
        <f>[65]Model!$A$3</f>
        <v>5728997000</v>
      </c>
      <c r="Y4" s="43" t="str" cm="1">
        <f t="array" ref="Y4">_FV(A4,"Industry")</f>
        <v>Textiles &amp; Apparel</v>
      </c>
      <c r="Z4" s="53" cm="1">
        <f t="array" ref="Z4">_FV(A4,"Year incorporated",TRUE)</f>
        <v>2005</v>
      </c>
      <c r="AA4" s="8" t="str" cm="1">
        <f t="array" ref="AA4">_FV(A4,"Description")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AB4" s="4"/>
      <c r="AC4" s="22"/>
      <c r="AD4" s="23"/>
    </row>
    <row r="5" spans="1:30" ht="49" customHeight="1">
      <c r="A5" s="56" t="e" vm="67">
        <v>#VALUE!</v>
      </c>
      <c r="B5" s="12" cm="1">
        <f t="array" ref="B5">_FV(A5,"Price")</f>
        <v>190.98</v>
      </c>
      <c r="C5" s="38">
        <f>[67]Model!$K$6</f>
        <v>312.00856851626133</v>
      </c>
      <c r="D5" s="33">
        <f>[67]Model!$K$7</f>
        <v>0.63372378529825824</v>
      </c>
      <c r="E5" s="33">
        <f>[67]Model!$E$11</f>
        <v>0.16139812828344313</v>
      </c>
      <c r="F5" s="33">
        <f>[67]Model!$F$11</f>
        <v>7.9439739391171882E-2</v>
      </c>
      <c r="G5" s="33">
        <f>[67]Model!$K$11</f>
        <v>4.9202062763548507E-2</v>
      </c>
      <c r="H5" s="33">
        <f>[67]Model!$E$13</f>
        <v>0.11323427491621052</v>
      </c>
      <c r="I5" s="33">
        <f>[67]Model!$F$13</f>
        <v>0.19222989548381375</v>
      </c>
      <c r="J5" s="33">
        <f>[67]Model!$K$13</f>
        <v>6.986603677734475E-2</v>
      </c>
      <c r="K5" s="33">
        <f>[67]Model!$E$16</f>
        <v>0.13843113149103647</v>
      </c>
      <c r="L5" s="33">
        <f>[67]Model!$F$16</f>
        <v>-6.6122938974400802E-2</v>
      </c>
      <c r="M5" s="33">
        <f>[67]Model!$K$16</f>
        <v>5.0159107253915078E-2</v>
      </c>
      <c r="N5" s="33">
        <f>SUM(D5,G5,M5,J5,Q5,R5,S5,T5,U5)/9</f>
        <v>0.2038375268800913</v>
      </c>
      <c r="O5" s="34">
        <f>[67]Model!$A$6</f>
        <v>3.4724874398506267</v>
      </c>
      <c r="P5" s="34">
        <f>[67]Model!$A$7</f>
        <v>19.915893032126466</v>
      </c>
      <c r="Q5" s="35">
        <f>[67]Model!$C$7</f>
        <v>4.6063166021255549E-2</v>
      </c>
      <c r="R5" s="33">
        <f>[67]Model!$C$3</f>
        <v>0.43909999999999999</v>
      </c>
      <c r="S5" s="33">
        <f>[67]Model!$C$5</f>
        <v>0.17435760647283721</v>
      </c>
      <c r="T5" s="33">
        <f>[67]Model!$C$6</f>
        <v>0.15995376544856407</v>
      </c>
      <c r="U5" s="33">
        <f>[67]Model!$E$7</f>
        <v>0.21211221188509849</v>
      </c>
      <c r="V5" s="36">
        <f>[67]Model!$G$7</f>
        <v>1.3408027801347033</v>
      </c>
      <c r="W5" s="33">
        <f>[67]Model!$G$3</f>
        <v>-5.7242405612310809E-3</v>
      </c>
      <c r="X5" s="39">
        <f>[67]Model!$A$3</f>
        <v>39055066236</v>
      </c>
      <c r="Y5" s="43" t="str" cm="1">
        <f t="array" ref="Y5">_FV(A5,"Industry")</f>
        <v>Food &amp; Tobacco</v>
      </c>
      <c r="Z5" s="53" cm="1">
        <f t="array" ref="Z5">_FV(A5,"Year incorporated",TRUE)</f>
        <v>1927</v>
      </c>
      <c r="AA5" s="8" t="str" cm="1">
        <f t="array" ref="AA5">_FV(A5,"Description")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row>
    <row r="6" spans="1:30" ht="49" customHeight="1">
      <c r="A6" s="56" t="e" vm="68">
        <v>#VALUE!</v>
      </c>
      <c r="B6" s="12" cm="1">
        <f t="array" ref="B6">_FV(A6,"Price")</f>
        <v>2641.75</v>
      </c>
      <c r="C6" s="38">
        <f>[66]Model!$K$6</f>
        <v>4915.2606037942123</v>
      </c>
      <c r="D6" s="33">
        <f>[66]Model!$K$7</f>
        <v>0.86060778037066799</v>
      </c>
      <c r="E6" s="33">
        <f>[66]Model!$E$11</f>
        <v>7.4142379230419442E-2</v>
      </c>
      <c r="F6" s="33">
        <f>[66]Model!$F$11</f>
        <v>7.6918996616240243E-2</v>
      </c>
      <c r="G6" s="33">
        <f>[66]Model!$K$11</f>
        <v>4.747230273901315E-2</v>
      </c>
      <c r="H6" s="33">
        <f>[66]Model!$E$13</f>
        <v>4.067411808673338E-2</v>
      </c>
      <c r="I6" s="33">
        <f>[66]Model!$F$13</f>
        <v>5.3224417087943232E-2</v>
      </c>
      <c r="J6" s="33">
        <f>[66]Model!$K$13</f>
        <v>1.6735756508733979E-2</v>
      </c>
      <c r="K6" s="33">
        <f>[66]Model!$E$16</f>
        <v>-0.17768260447744</v>
      </c>
      <c r="L6" s="33">
        <f>[66]Model!$F$16</f>
        <v>0.33589511754068724</v>
      </c>
      <c r="M6" s="33">
        <f>[66]Model!$K$16</f>
        <v>9.8758194682533135E-2</v>
      </c>
      <c r="N6" s="33">
        <f>SUM(D6,G6,M6,J6,Q6,R6,S6,T6,U6)/9</f>
        <v>0.20226829288943027</v>
      </c>
      <c r="O6" s="34">
        <f>[66]Model!$A$6</f>
        <v>2.4778701628723403</v>
      </c>
      <c r="P6" s="34">
        <f>[66]Model!$A$7</f>
        <v>17.493037574915508</v>
      </c>
      <c r="Q6" s="35">
        <f>[66]Model!$C$7</f>
        <v>6.343385275749322E-2</v>
      </c>
      <c r="R6" s="33">
        <f>[66]Model!$C$3</f>
        <v>0.52510000000000001</v>
      </c>
      <c r="S6" s="33">
        <f>[66]Model!$C$5</f>
        <v>0.15010000000000001</v>
      </c>
      <c r="T6" s="33">
        <f>[66]Model!$C$6</f>
        <v>5.8206748946430846E-2</v>
      </c>
      <c r="U6" s="50" t="s">
        <v>586</v>
      </c>
      <c r="V6" s="37" t="s">
        <v>586</v>
      </c>
      <c r="W6" s="33">
        <f>[66]Model!$G$3</f>
        <v>-5.6962489832343824E-2</v>
      </c>
      <c r="X6" s="39">
        <f>[66]Model!$A$3</f>
        <v>46583959062</v>
      </c>
      <c r="Y6" s="43" t="str" cm="1">
        <f t="array" ref="Y6">_FV(A6,"Industry")</f>
        <v>Specialty Retailers</v>
      </c>
      <c r="Z6" s="53" cm="1">
        <f t="array" ref="Z6">_FV(A6,"Year incorporated",TRUE)</f>
        <v>1991</v>
      </c>
      <c r="AA6" s="8" t="str" cm="1">
        <f t="array" ref="AA6">_FV(A6,"Description")</f>
        <v>AutoZone, Inc. is a retailer and distributor of automotive replacement parts and accessories in the Americas. Its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It also provides a sales program that offers commercial credit and delivery of parts and other products. The Company has approximately 7,140 stores in the United States, Mexico, and Brazil.</v>
      </c>
    </row>
    <row r="7" spans="1:30" ht="50" customHeight="1">
      <c r="A7" s="56" t="e" vm="69">
        <v>#VALUE!</v>
      </c>
      <c r="B7" s="12" cm="1">
        <f t="array" ref="B7">_FV(A7,"Price")</f>
        <v>763.45</v>
      </c>
      <c r="C7" s="38">
        <f>[68]Model!$K$6</f>
        <v>764.29727647539119</v>
      </c>
      <c r="D7" s="33">
        <f>[68]Model!$K$7</f>
        <v>1.1097995617148637E-3</v>
      </c>
      <c r="E7" s="33">
        <f>[68]Model!$E$11</f>
        <v>0.15725152167986733</v>
      </c>
      <c r="F7" s="33">
        <f>[68]Model!$F$11</f>
        <v>0.11977546753208212</v>
      </c>
      <c r="G7" s="33">
        <f>[68]Model!$K$11</f>
        <v>8.2632920618428196E-2</v>
      </c>
      <c r="H7" s="33">
        <f>[68]Model!$E$13</f>
        <v>9.817271289769014E-2</v>
      </c>
      <c r="I7" s="33">
        <f>[68]Model!$F$13</f>
        <v>0.15453879915914803</v>
      </c>
      <c r="J7" s="33">
        <f>[68]Model!$K$13</f>
        <v>9.0637107784490079E-2</v>
      </c>
      <c r="K7" s="33">
        <f>[68]Model!$E$16</f>
        <v>-0.21445332125216765</v>
      </c>
      <c r="L7" s="33">
        <f>[68]Model!$F$16</f>
        <v>0.29406927381053394</v>
      </c>
      <c r="M7" s="33">
        <f>[68]Model!$K$16</f>
        <v>0.10423640976119768</v>
      </c>
      <c r="N7" s="33">
        <f>SUM(D7,G7,M7,J7,Q7,R7,S7,T7,U7)/9</f>
        <v>0.17358739442753773</v>
      </c>
      <c r="O7" s="34">
        <f>[68]Model!$A$6</f>
        <v>3.7280531749638066</v>
      </c>
      <c r="P7" s="34">
        <f>[68]Model!$A$7</f>
        <v>20.328996196842226</v>
      </c>
      <c r="Q7" s="35">
        <f>[68]Model!$C$7</f>
        <v>5.10219411354196E-2</v>
      </c>
      <c r="R7" s="33">
        <f>[68]Model!$C$3</f>
        <v>0.68720000000000003</v>
      </c>
      <c r="S7" s="33">
        <f>[68]Model!$C$5</f>
        <v>0.18338599401887332</v>
      </c>
      <c r="T7" s="33">
        <f>[68]Model!$C$6</f>
        <v>0.19021250964271749</v>
      </c>
      <c r="U7" s="33">
        <f>[68]Model!$E$7</f>
        <v>0.17184986732499832</v>
      </c>
      <c r="V7" s="36">
        <f>[68]Model!$G$7</f>
        <v>0.64186109100472721</v>
      </c>
      <c r="W7" s="33">
        <f>[68]Model!$G$3</f>
        <v>-1.2878520929125818E-3</v>
      </c>
      <c r="X7" s="39">
        <f>[68]Model!$A$3</f>
        <v>352789400000</v>
      </c>
      <c r="Y7" s="43" t="str" cm="1">
        <f t="array" ref="Y7">_FV(A7,"Industry")</f>
        <v>Textiles &amp; Apparel</v>
      </c>
      <c r="Z7" s="53" cm="1">
        <f t="array" ref="Z7">_FV(A7,"Year incorporated",TRUE)</f>
        <v>1971</v>
      </c>
      <c r="AA7" s="8" t="str" cm="1">
        <f t="array" ref="AA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7" s="4"/>
      <c r="AC7" s="22"/>
      <c r="AD7" s="6"/>
    </row>
    <row r="8" spans="1:30" ht="50" customHeight="1">
      <c r="A8" s="56" t="e" vm="70">
        <v>#VALUE!</v>
      </c>
      <c r="B8" s="12" cm="1">
        <f t="array" ref="B8">_FV(A8,"Price")</f>
        <v>466.61</v>
      </c>
      <c r="C8" s="38">
        <f>[69]Model!$K$6</f>
        <v>178.41554862570396</v>
      </c>
      <c r="D8" s="33">
        <f>[69]Model!$K$7</f>
        <v>-0.59298380603238521</v>
      </c>
      <c r="E8" s="33">
        <f>[69]Model!$E$11</f>
        <v>0.29631045020016411</v>
      </c>
      <c r="F8" s="33">
        <f>[69]Model!$F$11</f>
        <v>0.18031918553167636</v>
      </c>
      <c r="G8" s="33">
        <f>[69]Model!$K$11</f>
        <v>0.12713323879504582</v>
      </c>
      <c r="H8" s="33">
        <f>[69]Model!$E$13</f>
        <v>-0.12357149741316198</v>
      </c>
      <c r="I8" s="33">
        <f>[69]Model!$F$13</f>
        <v>0.80276087973795041</v>
      </c>
      <c r="J8" s="33">
        <f>[69]Model!$K$13</f>
        <v>0.26671569182884469</v>
      </c>
      <c r="K8" s="33">
        <f>[69]Model!$E$16</f>
        <v>-0.67041622511828802</v>
      </c>
      <c r="L8" s="33">
        <f>[69]Model!$F$16</f>
        <v>2.1268494170332453</v>
      </c>
      <c r="M8" s="33">
        <f>[69]Model!$K$16</f>
        <v>0.55500278204993925</v>
      </c>
      <c r="N8" s="33">
        <f>SUM(D8,G8,M8,J8,Q8,R8,S8,T8,U8)/9</f>
        <v>0.16898733375505451</v>
      </c>
      <c r="O8" s="34">
        <f>[69]Model!$A$6</f>
        <v>5.7943523472265746</v>
      </c>
      <c r="P8" s="34">
        <f>[69]Model!$A$7</f>
        <v>35.995674899415967</v>
      </c>
      <c r="Q8" s="35">
        <f>[69]Model!$C$7</f>
        <v>1.8478678347783085E-2</v>
      </c>
      <c r="R8" s="33">
        <f>[69]Model!$C$3</f>
        <v>0.56159999999999999</v>
      </c>
      <c r="S8" s="33">
        <f>[69]Model!$C$5</f>
        <v>0.16097357150318603</v>
      </c>
      <c r="T8" s="33">
        <f>[69]Model!$C$6</f>
        <v>0.1070719732581218</v>
      </c>
      <c r="U8" s="33">
        <f>[69]Model!$E$7</f>
        <v>0.31689387404495512</v>
      </c>
      <c r="V8" s="36">
        <f>[69]Model!$G$7</f>
        <v>0.33104302431631083</v>
      </c>
      <c r="W8" s="33">
        <f>[69]Model!$G$3</f>
        <v>-3.1690654404126885E-3</v>
      </c>
      <c r="X8" s="40">
        <f>[69]Model!$A$3</f>
        <v>55469335020</v>
      </c>
      <c r="Y8" s="43" t="str" cm="1">
        <f t="array" ref="Y8">_FV(A8,"Industry")</f>
        <v>Textiles &amp; Apparel</v>
      </c>
      <c r="Z8" s="53" cm="1">
        <f t="array" ref="Z8">_FV(A8,"Year incorporated",TRUE)</f>
        <v>2005</v>
      </c>
      <c r="AA8" s="8" t="str" cm="1">
        <f t="array" ref="AA8">_FV(A8,"Description")</f>
        <v>lululemon athletica inc. is engaged in the design, distribution, and retail of technical athletic apparel, footwear, and accessories. The Company’s segments include company-operated stores and direct to consumer. Its apparel assortment includes items, such as pants, shorts, tops, and jackets designed for a healthy lifestyle, including athletic activities, such as yoga, running, training, and other activities. It also offers apparel designed for being on the move and fitness-inspired accessories. Its technical athletic apparel, footwear, and accessories, which are sold through a chain of company-operated stores, direct to consumers through e-commerce, outlets, sales to wholesale accounts, license and supply arrangements, recommence, and sales from temporary locations. It also offers in-home connected fitness and associated content subscriptions through lululemon Studio. It operates stores in the United States, Canada, Australia, the United Kingdom, South Korea, Germany and others.</v>
      </c>
      <c r="AB8" s="4"/>
      <c r="AC8" s="22"/>
      <c r="AD8" s="23"/>
    </row>
    <row r="9" spans="1:30" ht="50" customHeight="1">
      <c r="A9" s="56" t="e" vm="71">
        <v>#VALUE!</v>
      </c>
      <c r="B9" s="12" cm="1">
        <f t="array" ref="B9">_FV(A9,"Price")</f>
        <v>122.46</v>
      </c>
      <c r="C9" s="38">
        <f>[70]Model!$K$6</f>
        <v>45.035971142572471</v>
      </c>
      <c r="D9" s="33">
        <f>[70]Model!$K$7</f>
        <v>-0.57597240238609859</v>
      </c>
      <c r="E9" s="33">
        <f>[70]Model!$E$11</f>
        <v>0.47605921128125361</v>
      </c>
      <c r="F9" s="33">
        <f>[70]Model!$F$11</f>
        <v>0.36133396908320714</v>
      </c>
      <c r="G9" s="33">
        <f>[70]Model!$K$11</f>
        <v>0.20110697813751449</v>
      </c>
      <c r="H9" s="33">
        <f>[70]Model!$E$13</f>
        <v>1.8263665594855305</v>
      </c>
      <c r="I9" s="33">
        <f>[70]Model!$F$13</f>
        <v>1.2103039167885585</v>
      </c>
      <c r="J9" s="33">
        <f>[70]Model!$K$13</f>
        <v>0.42434405677206433</v>
      </c>
      <c r="K9" s="33">
        <f>[70]Model!$E$16</f>
        <v>5.0828312361130124</v>
      </c>
      <c r="L9" s="33">
        <f>[70]Model!$F$16</f>
        <v>-6.9520319212905912E-2</v>
      </c>
      <c r="M9" s="33">
        <f>[70]Model!$K$16</f>
        <v>0.21500131365175473</v>
      </c>
      <c r="N9" s="33">
        <f>SUM(D9,G9,M9,J9,Q9,R9,S9,T9,U9)/9</f>
        <v>0.15610519489844077</v>
      </c>
      <c r="O9" s="34">
        <f>[70]Model!$A$6</f>
        <v>7.4399862385786806</v>
      </c>
      <c r="P9" s="34">
        <f>[70]Model!$A$7</f>
        <v>43.108155558823526</v>
      </c>
      <c r="Q9" s="35">
        <f>[70]Model!$C$7</f>
        <v>1.6204112718567205E-2</v>
      </c>
      <c r="R9" s="33">
        <f>[70]Model!$C$3</f>
        <v>0.68390000000000006</v>
      </c>
      <c r="S9" s="33">
        <f>[70]Model!$C$5</f>
        <v>0.17258883248730963</v>
      </c>
      <c r="T9" s="33">
        <f>[70]Model!$C$6</f>
        <v>0.12055837563451777</v>
      </c>
      <c r="U9" s="33">
        <f>[70]Model!$E$7</f>
        <v>0.14721548707033694</v>
      </c>
      <c r="V9" s="36">
        <f>[70]Model!$G$7</f>
        <v>0.15938028670643753</v>
      </c>
      <c r="W9" s="33">
        <f>[70]Model!$G$3</f>
        <v>2.2420345182889621E-2</v>
      </c>
      <c r="X9" s="39">
        <f>[70]Model!$A$3</f>
        <v>5862709156</v>
      </c>
      <c r="Y9" s="43" t="str" cm="1">
        <f t="array" ref="Y9">_FV(A9,"Industry")</f>
        <v>Specialty Retailers</v>
      </c>
      <c r="Z9" s="53" cm="1">
        <f t="array" ref="Z9">_FV(A9,"Year incorporated",TRUE)</f>
        <v>2013</v>
      </c>
      <c r="AA9" s="8" t="str" cm="1">
        <f t="array" ref="AA9">_FV(A9,"Description")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AB9" s="4"/>
      <c r="AC9" s="22"/>
      <c r="AD9" s="6"/>
    </row>
    <row r="10" spans="1:30" ht="50" customHeight="1">
      <c r="A10" s="56" t="e" vm="72">
        <v>#VALUE!</v>
      </c>
      <c r="B10" s="12">
        <f>[71]Model!$K$5</f>
        <v>2084.88672</v>
      </c>
      <c r="C10" s="38">
        <f>[71]Model!$K$6</f>
        <v>1113.8543113097362</v>
      </c>
      <c r="D10" s="33">
        <f>[71]Model!$K$7</f>
        <v>-0.46574828232886623</v>
      </c>
      <c r="E10" s="33">
        <f>[71]Model!$E$11</f>
        <v>0.21212996346723201</v>
      </c>
      <c r="F10" s="33">
        <f>[71]Model!$F$11</f>
        <v>0.17827066671513392</v>
      </c>
      <c r="G10" s="33">
        <f>[71]Model!$K$11</f>
        <v>0.11718786766189586</v>
      </c>
      <c r="H10" s="33">
        <f>[71]Model!$E$13</f>
        <v>0.29238248578204074</v>
      </c>
      <c r="I10" s="33">
        <f>[71]Model!$F$13</f>
        <v>0.22085817402376073</v>
      </c>
      <c r="J10" s="33">
        <f>[71]Model!$K$13</f>
        <v>9.5035956803794036E-2</v>
      </c>
      <c r="K10" s="33">
        <f>[71]Model!$E$16</f>
        <v>0.15406507187020435</v>
      </c>
      <c r="L10" s="33">
        <f>[71]Model!$F$16</f>
        <v>-0.12879730284256152</v>
      </c>
      <c r="M10" s="33">
        <f>[71]Model!$K$16</f>
        <v>5.6947975549776556E-2</v>
      </c>
      <c r="N10" s="33">
        <f>SUM(D10,G10,M10,J10,Q10,R10,S10,T10,U10)/9</f>
        <v>0.15238302999803299</v>
      </c>
      <c r="O10" s="34">
        <f>[71]Model!$A$6</f>
        <v>15.087418849339601</v>
      </c>
      <c r="P10" s="34">
        <f>[71]Model!$A$7</f>
        <v>50.17034739454094</v>
      </c>
      <c r="Q10" s="35">
        <f>[71]Model!$C$7</f>
        <v>1.7805343086704603E-2</v>
      </c>
      <c r="R10" s="33">
        <f>[71]Model!$C$3</f>
        <v>0.71420000000000006</v>
      </c>
      <c r="S10" s="33">
        <f>[71]Model!$C$5</f>
        <v>0.30072382658010594</v>
      </c>
      <c r="T10" s="33">
        <f>[71]Model!$C$6</f>
        <v>0.26863666890530558</v>
      </c>
      <c r="U10" s="33">
        <f>[71]Model!$E$7</f>
        <v>0.26665791372358016</v>
      </c>
      <c r="V10" s="36">
        <f>[71]Model!$G$7</f>
        <v>0.15009437524459038</v>
      </c>
      <c r="W10" s="33">
        <f>[71]Model!$G$3</f>
        <v>-1.670558244231124E-4</v>
      </c>
      <c r="X10" s="39">
        <f>[71]Model!$A$3</f>
        <v>220100223900</v>
      </c>
      <c r="Y10" s="43" t="str" cm="1">
        <f t="array" ref="Y10">_FV(A10,"Industry")</f>
        <v>Textiles &amp; Apparel</v>
      </c>
      <c r="Z10" s="53" cm="1">
        <f t="array" ref="Z10">_FV(A10,"Year incorporated",TRUE)</f>
        <v>1957</v>
      </c>
      <c r="AA10" s="8" t="str" cm="1">
        <f t="array" ref="AA10">_FV(A10,"Description")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0" s="4"/>
      <c r="AC10" s="22"/>
      <c r="AD10" s="23"/>
    </row>
    <row r="11" spans="1:30" ht="50" customHeight="1">
      <c r="A11" s="56" t="e" vm="73">
        <v>#VALUE!</v>
      </c>
      <c r="B11" s="12" cm="1">
        <f t="array" ref="B11">_FV(A11,"Price")</f>
        <v>99.2</v>
      </c>
      <c r="C11" s="38">
        <f>[72]Model!$K$6</f>
        <v>115.67254557426047</v>
      </c>
      <c r="D11" s="33">
        <f>[72]Model!$K$7</f>
        <v>0.13005613104982872</v>
      </c>
      <c r="E11" s="33">
        <f>[72]Model!$E$11</f>
        <v>0.10976029400631782</v>
      </c>
      <c r="F11" s="33">
        <f>[72]Model!$F$11</f>
        <v>0.11288887235157508</v>
      </c>
      <c r="G11" s="33">
        <f>[72]Model!$K$11</f>
        <v>0.1033539557208992</v>
      </c>
      <c r="H11" s="33">
        <f>[72]Model!$E$13</f>
        <v>-0.21853642273712282</v>
      </c>
      <c r="I11" s="33">
        <f>[72]Model!$F$13</f>
        <v>0.21099463676255481</v>
      </c>
      <c r="J11" s="33">
        <f>[72]Model!$K$13</f>
        <v>0.18044218183442923</v>
      </c>
      <c r="K11" s="33">
        <f>[72]Model!$E$16</f>
        <v>-0.40037086431350322</v>
      </c>
      <c r="L11" s="33">
        <f>[72]Model!$F$16</f>
        <v>0.26251117092916343</v>
      </c>
      <c r="M11" s="33">
        <f>[72]Model!$K$16</f>
        <v>0.19562183841121333</v>
      </c>
      <c r="N11" s="33">
        <f>SUM(D11,G11,M11,J11,Q11,R11,S11,T11,U11)/9</f>
        <v>0.14977217431002143</v>
      </c>
      <c r="O11" s="34">
        <f>[72]Model!$A$6</f>
        <v>3.2418325485497759</v>
      </c>
      <c r="P11" s="34">
        <f>[72]Model!$A$7</f>
        <v>29.278463009562152</v>
      </c>
      <c r="Q11" s="35">
        <f>[72]Model!$C$7</f>
        <v>3.1799887741239534E-2</v>
      </c>
      <c r="R11" s="33">
        <f>[72]Model!$C$3</f>
        <v>0.26519999999999999</v>
      </c>
      <c r="S11" s="33">
        <f>[72]Model!$C$5</f>
        <v>0.10800000000000001</v>
      </c>
      <c r="T11" s="33">
        <f>[72]Model!$C$6</f>
        <v>9.691321439790726E-2</v>
      </c>
      <c r="U11" s="50">
        <f>[72]Model!$E$7</f>
        <v>0.23656235963467584</v>
      </c>
      <c r="V11" s="37" t="s">
        <v>586</v>
      </c>
      <c r="W11" s="33">
        <f>[72]Model!$G$3</f>
        <v>-3.1533897869909705E-2</v>
      </c>
      <c r="X11" s="39">
        <f>[72]Model!$A$3</f>
        <v>116352612000</v>
      </c>
      <c r="Y11" s="43" t="str" cm="1">
        <f t="array" ref="Y11">_FV(A11,"Industry")</f>
        <v>Hotels &amp; Entertainment Services</v>
      </c>
      <c r="Z11" s="53" cm="1">
        <f t="array" ref="Z11">_FV(A11,"Year incorporated",TRUE)</f>
        <v>1985</v>
      </c>
      <c r="AA11" s="8" t="str" cm="1">
        <f t="array" ref="AA11">_FV(A11,"Description")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AB11" s="4"/>
      <c r="AC11" s="22"/>
      <c r="AD11" s="6"/>
    </row>
    <row r="12" spans="1:30" ht="50" customHeight="1">
      <c r="A12" s="56" t="e" vm="74">
        <v>#VALUE!</v>
      </c>
      <c r="B12" s="12" cm="1">
        <f t="array" ref="B12">_FV(A12,"Price")</f>
        <v>51.99</v>
      </c>
      <c r="C12" s="38">
        <f>[73]Model!$K$6</f>
        <v>25.247144004818143</v>
      </c>
      <c r="D12" s="33">
        <f>[73]Model!$K$7</f>
        <v>-0.51438461233279198</v>
      </c>
      <c r="E12" s="33">
        <f>[73]Model!$E$11</f>
        <v>1.0797427615777346</v>
      </c>
      <c r="F12" s="33">
        <f>[73]Model!$F$11</f>
        <v>1.0088616348737154</v>
      </c>
      <c r="G12" s="33">
        <f>[73]Model!$K$11</f>
        <v>0.42180825389260124</v>
      </c>
      <c r="H12" s="33">
        <f>[73]Model!$E$13</f>
        <v>-48.566424781822342</v>
      </c>
      <c r="I12" s="33">
        <f>[73]Model!$F$13</f>
        <v>-1.9931547078736878</v>
      </c>
      <c r="J12" s="33">
        <f>AVERAGE([73]Model!$G$13:$J$13)</f>
        <v>0.34287407043385437</v>
      </c>
      <c r="K12" s="33">
        <f>[73]Model!$E$16</f>
        <v>-2.0018178464989025</v>
      </c>
      <c r="L12" s="33">
        <f>[73]Model!$F$16</f>
        <v>0.13092736043555719</v>
      </c>
      <c r="M12" s="33">
        <f>[73]Model!$K$16</f>
        <v>0.46268676261955449</v>
      </c>
      <c r="N12" s="33">
        <f>SUM(D12,G12,M12,J12,Q12,R12,S12,T12,U12)/9</f>
        <v>0.14965744133063624</v>
      </c>
      <c r="O12" s="34">
        <f>[73]Model!$A$6</f>
        <v>9.1734805788271139</v>
      </c>
      <c r="P12" s="34">
        <f>[73]Model!$A$7</f>
        <v>64.756881720430101</v>
      </c>
      <c r="Q12" s="35">
        <f>[73]Model!$C$7</f>
        <v>9.3816574482888018E-3</v>
      </c>
      <c r="R12" s="33">
        <f>[73]Model!$C$3</f>
        <v>0.45219999999999999</v>
      </c>
      <c r="S12" s="33">
        <f>[73]Model!$C$5</f>
        <v>0.14166031987814165</v>
      </c>
      <c r="T12" s="33">
        <f>[73]Model!$C$6</f>
        <v>8.6062452399086067E-2</v>
      </c>
      <c r="U12" s="33">
        <f>[73]Model!$E$7</f>
        <v>-5.537193236300833E-2</v>
      </c>
      <c r="V12" s="36">
        <f>[73]Model!$G$7</f>
        <v>1.0130291455182879E-3</v>
      </c>
      <c r="W12" s="33">
        <f>[73]Model!$G$3</f>
        <v>4.3821794415395687E-3</v>
      </c>
      <c r="X12" s="39">
        <f>[73]Model!$A$3</f>
        <v>12044780000</v>
      </c>
      <c r="Y12" s="43" t="str" cm="1">
        <f t="array" ref="Y12">_FV(A12,"Industry")</f>
        <v>Beverages</v>
      </c>
      <c r="Z12" s="53" cm="1">
        <f t="array" ref="Z12">_FV(A12,"Year incorporated",TRUE)</f>
        <v>2005</v>
      </c>
      <c r="AA12" s="8" t="str" cm="1">
        <f t="array" ref="AA12">_FV(A12,"Description")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AB12" s="4"/>
      <c r="AC12" s="22"/>
      <c r="AD12" s="6"/>
    </row>
    <row r="13" spans="1:30" ht="50" customHeight="1">
      <c r="A13" s="56" t="e" vm="75">
        <v>#VALUE!</v>
      </c>
      <c r="B13" s="12" cm="1">
        <f t="array" ref="B13">_FV(A13,"Price")</f>
        <v>58.63</v>
      </c>
      <c r="C13" s="38">
        <f>[74]Model!$K$6</f>
        <v>39.932046438073783</v>
      </c>
      <c r="D13" s="33">
        <f>[74]Model!$K$7</f>
        <v>-0.31937878919253826</v>
      </c>
      <c r="E13" s="33">
        <f>[74]Model!$E$11</f>
        <v>0.11250808433579107</v>
      </c>
      <c r="F13" s="33">
        <f>[74]Model!$F$11</f>
        <v>5.7157473723374652E-2</v>
      </c>
      <c r="G13" s="33">
        <f>[74]Model!$K$11</f>
        <v>5.0492651865272589E-2</v>
      </c>
      <c r="H13" s="33">
        <f>[74]Model!$E$13</f>
        <v>-2.3436700440077729E-2</v>
      </c>
      <c r="I13" s="33">
        <f>[74]Model!$F$13</f>
        <v>0.21829805072311892</v>
      </c>
      <c r="J13" s="33">
        <f>[74]Model!$K$13</f>
        <v>9.5187615582341498E-2</v>
      </c>
      <c r="K13" s="33">
        <f>[74]Model!$E$16</f>
        <v>-0.1806780310097208</v>
      </c>
      <c r="L13" s="33">
        <f>[74]Model!$F$16</f>
        <v>1.8196443905015292E-2</v>
      </c>
      <c r="M13" s="33">
        <f>[74]Model!$K$16</f>
        <v>5.8836937677712878E-2</v>
      </c>
      <c r="N13" s="33">
        <f>SUM(D13,G13,M13,J13,Q13,R13,S13,T13,U13)/9</f>
        <v>0.12507639922758487</v>
      </c>
      <c r="O13" s="34">
        <f>[74]Model!$A$6</f>
        <v>5.5794883502705552</v>
      </c>
      <c r="P13" s="34">
        <f>[74]Model!$A$7</f>
        <v>21.819759086451612</v>
      </c>
      <c r="Q13" s="35">
        <f>[74]Model!$C$7</f>
        <v>4.1170142029796762E-2</v>
      </c>
      <c r="R13" s="33">
        <f>[74]Model!$C$3</f>
        <v>0.59140000000000004</v>
      </c>
      <c r="S13" s="33">
        <f>[74]Model!$C$5</f>
        <v>0.25570806387752409</v>
      </c>
      <c r="T13" s="33">
        <f>[74]Model!$C$6</f>
        <v>0.2297083278342352</v>
      </c>
      <c r="U13" s="33">
        <f>[74]Model!$E$7</f>
        <v>0.12256264337391919</v>
      </c>
      <c r="V13" s="36">
        <f>[74]Model!$G$7</f>
        <v>1.4432867459490533</v>
      </c>
      <c r="W13" s="33">
        <f>[74]Model!$G$3</f>
        <v>2.6074678840192211E-3</v>
      </c>
      <c r="X13" s="39">
        <f>[74]Model!$A$3</f>
        <v>253654699380</v>
      </c>
      <c r="Y13" s="43" t="str" cm="1">
        <f t="array" ref="Y13">_FV(A13,"Industry")</f>
        <v>Beverages</v>
      </c>
      <c r="Z13" s="53" cm="1">
        <f t="array" ref="Z13">_FV(A13,"Year incorporated",TRUE)</f>
        <v>1919</v>
      </c>
      <c r="AA13" s="8" t="str" cm="1">
        <f t="array" ref="AA13">_FV(A13,"Description")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AB13" s="4"/>
      <c r="AC13" s="22"/>
      <c r="AD13" s="6"/>
    </row>
    <row r="14" spans="1:30" ht="50" customHeight="1">
      <c r="A14" s="56" t="e" vm="76">
        <v>#VALUE!</v>
      </c>
      <c r="B14" s="12" cm="1">
        <f t="array" ref="B14">_FV(A14,"Price")</f>
        <v>685.06</v>
      </c>
      <c r="C14" s="38">
        <f>[76]Model!$K$6</f>
        <v>448.00627245301143</v>
      </c>
      <c r="D14" s="33">
        <f>[76]Model!$K$7</f>
        <v>-0.31759413801311265</v>
      </c>
      <c r="E14" s="33">
        <f>[76]Model!$E$11</f>
        <v>0.15139545299728052</v>
      </c>
      <c r="F14" s="33">
        <f>[76]Model!$F$11</f>
        <v>0.11819139709413595</v>
      </c>
      <c r="G14" s="33">
        <f>[76]Model!$K$11</f>
        <v>9.5980606527635487E-2</v>
      </c>
      <c r="H14" s="33">
        <f>[76]Model!$E$13</f>
        <v>0.14354053222819396</v>
      </c>
      <c r="I14" s="33">
        <f>[76]Model!$F$13</f>
        <v>0.17835541056688764</v>
      </c>
      <c r="J14" s="33">
        <f>[76]Model!$K$13</f>
        <v>0.11786694343820044</v>
      </c>
      <c r="K14" s="33">
        <f>[76]Model!$E$16</f>
        <v>2.7321581505793993</v>
      </c>
      <c r="L14" s="33">
        <f>[76]Model!$F$16</f>
        <v>4.5597427729253459E-2</v>
      </c>
      <c r="M14" s="33">
        <f>[76]Model!$K$16</f>
        <v>0.10654480095453915</v>
      </c>
      <c r="N14" s="33">
        <f>SUM(D14,G14,M14,J14,Q14,R14,S14,T14,U14)/9</f>
        <v>0.11679740294400605</v>
      </c>
      <c r="O14" s="34">
        <f>[76]Model!$A$6</f>
        <v>4.1648356664201183</v>
      </c>
      <c r="P14" s="34">
        <f>[76]Model!$A$7</f>
        <v>27.738215866995073</v>
      </c>
      <c r="Q14" s="35">
        <f>[76]Model!$C$7</f>
        <v>2.8414853488803796E-2</v>
      </c>
      <c r="R14" s="33">
        <f>[76]Model!$C$3</f>
        <v>0.50890000000000002</v>
      </c>
      <c r="S14" s="33">
        <f>[76]Model!$C$5</f>
        <v>0.15014792899408283</v>
      </c>
      <c r="T14" s="33">
        <f>[76]Model!$C$6</f>
        <v>0.11834319526627218</v>
      </c>
      <c r="U14" s="33">
        <f>[76]Model!$E$7</f>
        <v>0.24257243583963325</v>
      </c>
      <c r="V14" s="36">
        <f>[76]Model!$G$7</f>
        <v>0.14460793698092414</v>
      </c>
      <c r="W14" s="33">
        <f>[76]Model!$G$3</f>
        <v>-2.1403414357563655E-2</v>
      </c>
      <c r="X14" s="39">
        <f>[76]Model!$A$3</f>
        <v>16892573463</v>
      </c>
      <c r="Y14" s="43" t="str" cm="1">
        <f t="array" ref="Y14">_FV(A14,"Industry")</f>
        <v>Textiles &amp; Apparel</v>
      </c>
      <c r="Z14" s="53" cm="1">
        <f t="array" ref="Z14">_FV(A14,"Year incorporated",TRUE)</f>
        <v>1993</v>
      </c>
      <c r="AA14" s="8" t="str" cm="1">
        <f t="array" ref="AA14">_FV(A14,"Description")</f>
        <v>Deckers Outdoor Corporation designs, markets, and distributes footwear, apparel and accessories developed for both everyday casual lifestyle uses and high-performance activities. Its segments include UGG brand, HOKA brand, Teva brand, Sanuk brand, Other brands and Direct-to-Consumer (DTC). The UGG brand segment provides premium footwear, apparel and accessories with expanded product offerings. The HOKA brand segment’s products include running, trail, hiking, fitness and lifestyle. Teva brand segment is engaged in a multi-category outdoor lifestyle brand offering a range of performance, casual and trail lifestyle products. Sanuk brand segment is engaged in lifestyle brand with a presence in the relaxed casual shoe and sandal categories. Other brands segment consist of the Koolaburra brand, which is a casual footwear fashion line that uses plush materials. The segment primarily sells in the United States and Canada. DTC segment is comprised of its e-commerce business and retail business.</v>
      </c>
      <c r="AB14" s="4"/>
      <c r="AC14" s="22"/>
      <c r="AD14" s="6"/>
    </row>
    <row r="15" spans="1:30" ht="50" customHeight="1">
      <c r="A15" s="56" t="e" vm="77">
        <v>#VALUE!</v>
      </c>
      <c r="B15" s="12" cm="1">
        <f t="array" ref="B15">_FV(A15,"Price")</f>
        <v>356.99</v>
      </c>
      <c r="C15" s="38">
        <f>[77]Model!$K$6</f>
        <v>197.34026477239254</v>
      </c>
      <c r="D15" s="33">
        <f>[77]Model!$K$7</f>
        <v>-0.46615737495971288</v>
      </c>
      <c r="E15" s="33">
        <f>[77]Model!$E$11</f>
        <v>0.12312447701681495</v>
      </c>
      <c r="F15" s="33">
        <f>[77]Model!$F$11</f>
        <v>0.13113280006377015</v>
      </c>
      <c r="G15" s="33">
        <f>[77]Model!$K$11</f>
        <v>7.8803562981558037E-2</v>
      </c>
      <c r="H15" s="33">
        <f>[77]Model!$E$13</f>
        <v>5.6826123101749726E-2</v>
      </c>
      <c r="I15" s="33">
        <f>[77]Model!$F$13</f>
        <v>0.25740987002524873</v>
      </c>
      <c r="J15" s="33">
        <f>[77]Model!$K$13</f>
        <v>0.13897569961203554</v>
      </c>
      <c r="K15" s="33">
        <f>[77]Model!$E$16</f>
        <v>4.8688694886322104E-2</v>
      </c>
      <c r="L15" s="33">
        <f>[77]Model!$F$16</f>
        <v>0.50944407777228817</v>
      </c>
      <c r="M15" s="33">
        <f>[77]Model!$K$16</f>
        <v>0.22052200234605457</v>
      </c>
      <c r="N15" s="33">
        <f>SUM(D15,G15,M15,J15,Q15,R15,S15,T15,U15)/9</f>
        <v>0.11589162374371359</v>
      </c>
      <c r="O15" s="34">
        <f>[77]Model!$A$6</f>
        <v>10.530175097276265</v>
      </c>
      <c r="P15" s="34">
        <f>[77]Model!$A$7</f>
        <v>51.753083665338643</v>
      </c>
      <c r="Q15" s="35">
        <f>[77]Model!$C$7</f>
        <v>1.5966098292043186E-2</v>
      </c>
      <c r="R15" s="33">
        <f>[77]Model!$C$3</f>
        <v>0.48970000000000002</v>
      </c>
      <c r="S15" s="33">
        <f>[77]Model!$C$5</f>
        <v>0.20346952010376135</v>
      </c>
      <c r="T15" s="33">
        <f>[77]Model!$C$6</f>
        <v>0.16812581063553828</v>
      </c>
      <c r="U15" s="33">
        <f>[77]Model!$E$7</f>
        <v>0.19361929468214412</v>
      </c>
      <c r="V15" s="36">
        <f>[77]Model!$G$7</f>
        <v>0.98131784190079685</v>
      </c>
      <c r="W15" s="33">
        <f>[77]Model!$G$3</f>
        <v>-7.1182096555856946E-3</v>
      </c>
      <c r="X15" s="39">
        <f>[77]Model!$A$3</f>
        <v>64950120000</v>
      </c>
      <c r="Y15" s="43" t="str" cm="1">
        <f t="array" ref="Y15">_FV(A15,"Industry")</f>
        <v>Automobiles &amp; Auto Parts</v>
      </c>
      <c r="Z15" s="53" cm="1">
        <f t="array" ref="Z15">_FV(A15,"Year incorporated",TRUE)</f>
        <v>2015</v>
      </c>
      <c r="AA15" s="8" t="str" cm="1">
        <f t="array" ref="AA15">_FV(A15,"Description")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AB15" s="4"/>
      <c r="AC15" s="22"/>
      <c r="AD15" s="6"/>
    </row>
    <row r="16" spans="1:30" ht="50" customHeight="1">
      <c r="A16" s="57" t="e" vm="78">
        <v>#VALUE!</v>
      </c>
      <c r="B16" s="12" cm="1">
        <f t="array" ref="B16">_FV(A16,"Price")</f>
        <v>168.69</v>
      </c>
      <c r="C16" s="38">
        <f>[78]Model!$K$6</f>
        <v>118.04365621746852</v>
      </c>
      <c r="D16" s="33">
        <f>[78]Model!$K$7</f>
        <v>-0.30023323126760015</v>
      </c>
      <c r="E16" s="33">
        <f>[78]Model!$E$11</f>
        <v>8.7047336235750006E-2</v>
      </c>
      <c r="F16" s="33">
        <f>[78]Model!$F$11</f>
        <v>6.5897305306046761E-2</v>
      </c>
      <c r="G16" s="33">
        <f>[78]Model!$K$11</f>
        <v>5.3504021981996039E-2</v>
      </c>
      <c r="H16" s="33">
        <f>[78]Model!$E$13</f>
        <v>0.16959831976896833</v>
      </c>
      <c r="I16" s="33">
        <f>[78]Model!$F$13</f>
        <v>0.17194163860830525</v>
      </c>
      <c r="J16" s="33">
        <f>[78]Model!$K$13</f>
        <v>9.0815831282780743E-2</v>
      </c>
      <c r="K16" s="33">
        <f>[78]Model!$E$16</f>
        <v>-0.24339932541352083</v>
      </c>
      <c r="L16" s="33">
        <f>[78]Model!$F$16</f>
        <v>0.43800035130109194</v>
      </c>
      <c r="M16" s="33">
        <f>[78]Model!$K$16</f>
        <v>0.16017669481423749</v>
      </c>
      <c r="N16" s="33">
        <f>SUM(D16,G16,M16,J16,Q16,R16,S16,T16,U16)/9</f>
        <v>0.10507579984472966</v>
      </c>
      <c r="O16" s="34">
        <f>[78]Model!$A$6</f>
        <v>2.5186057247108651</v>
      </c>
      <c r="P16" s="34">
        <f>[78]Model!$A$7</f>
        <v>22.210860769967439</v>
      </c>
      <c r="Q16" s="35">
        <f>[78]Model!$C$7</f>
        <v>3.9629052380661972E-2</v>
      </c>
      <c r="R16" s="33">
        <f>[78]Model!$C$3</f>
        <v>0.5393</v>
      </c>
      <c r="S16" s="33">
        <f>[78]Model!$C$5</f>
        <v>0.11339523266547212</v>
      </c>
      <c r="T16" s="33">
        <f>[78]Model!$C$6</f>
        <v>9.9809958190801976E-2</v>
      </c>
      <c r="U16" s="33">
        <f>[78]Model!$E$7</f>
        <v>0.14928463855421686</v>
      </c>
      <c r="V16" s="36">
        <f>[78]Model!$G$7</f>
        <v>2.3602530311017396</v>
      </c>
      <c r="W16" s="33">
        <f>[78]Model!$G$3</f>
        <v>-4.8797355242410799E-3</v>
      </c>
      <c r="X16" s="40">
        <f>[78]Model!$A$3</f>
        <v>231925808160</v>
      </c>
      <c r="Y16" s="43" t="str" cm="1">
        <f t="array" ref="Y16">_FV(A16,"Industry")</f>
        <v>Beverages</v>
      </c>
      <c r="Z16" s="53" cm="1">
        <f t="array" ref="Z16">_FV(A16,"Year incorporated",TRUE)</f>
        <v>1986</v>
      </c>
      <c r="AA16" s="8" t="str" cm="1">
        <f t="array" ref="AA16">_FV(A16,"Description")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AB16" s="4"/>
      <c r="AC16" s="22"/>
      <c r="AD16" s="6"/>
    </row>
    <row r="17" spans="1:35" ht="50" customHeight="1">
      <c r="A17" s="56" t="e" vm="79">
        <v>#VALUE!</v>
      </c>
      <c r="B17" s="12" cm="1">
        <f t="array" ref="B17">_FV(A17,"Price")</f>
        <v>472.03</v>
      </c>
      <c r="C17" s="38">
        <f>[75]Model!$K$6</f>
        <v>405.23886146448729</v>
      </c>
      <c r="D17" s="33">
        <f>[75]Model!$K$7</f>
        <v>-0.14149765594456432</v>
      </c>
      <c r="E17" s="33">
        <f>[75]Model!$E$11</f>
        <v>0.18279588580040818</v>
      </c>
      <c r="F17" s="33">
        <f>[75]Model!$F$11</f>
        <v>9.2218506393641375E-2</v>
      </c>
      <c r="G17" s="33">
        <f>[75]Model!$K$11</f>
        <v>5.9956548226298437E-2</v>
      </c>
      <c r="H17" s="33">
        <f>[75]Model!$E$13</f>
        <v>0.26025702017676355</v>
      </c>
      <c r="I17" s="33">
        <f>[75]Model!$F$13</f>
        <v>1.5769376887463604E-2</v>
      </c>
      <c r="J17" s="33">
        <f>[75]Model!$K$13</f>
        <v>4.3475524683908293E-2</v>
      </c>
      <c r="K17" s="33">
        <f>[75]Model!$E$16</f>
        <v>0.32058259151785506</v>
      </c>
      <c r="L17" s="33">
        <f>[75]Model!$F$16</f>
        <v>-0.1596775144919298</v>
      </c>
      <c r="M17" s="33">
        <f>[75]Model!$K$16</f>
        <v>3.2616745316129146E-2</v>
      </c>
      <c r="N17" s="33">
        <f>SUM(D17,G17,M17,J17,Q17,R17,S17,T17,U17)/9</f>
        <v>0.1050336178249254</v>
      </c>
      <c r="O17" s="34">
        <f>[75]Model!$A$6</f>
        <v>2.0840717488789235</v>
      </c>
      <c r="P17" s="34">
        <f>[75]Model!$A$7</f>
        <v>18.413153724247227</v>
      </c>
      <c r="Q17" s="35">
        <f>[75]Model!$C$7</f>
        <v>4.2302495115632555E-2</v>
      </c>
      <c r="R17" s="33">
        <f>[75]Model!$C$3</f>
        <v>0.39369999999999999</v>
      </c>
      <c r="S17" s="33">
        <f>[75]Model!$C$5</f>
        <v>0.11318385650224215</v>
      </c>
      <c r="T17" s="33">
        <f>[75]Model!$C$6</f>
        <v>8.8161434977578473E-2</v>
      </c>
      <c r="U17" s="33">
        <f>[75]Model!$E$7</f>
        <v>0.313403611547104</v>
      </c>
      <c r="V17" s="37">
        <f>[75]Model!$G$7</f>
        <v>0.91642871380691926</v>
      </c>
      <c r="W17" s="33">
        <f>[75]Model!$G$3</f>
        <v>-3.3520234523930936E-2</v>
      </c>
      <c r="X17" s="39">
        <f>[75]Model!$A$3</f>
        <v>23237400000</v>
      </c>
      <c r="Y17" s="43" t="str" cm="1">
        <f t="array" ref="Y17">_FV(A17,"Industry")</f>
        <v>Specialty Retailers</v>
      </c>
      <c r="Z17" s="53" cm="1">
        <f t="array" ref="Z17">_FV(A17,"Year incorporated",TRUE)</f>
        <v>2016</v>
      </c>
      <c r="AA17" s="8" t="str" cm="1">
        <f t="array" ref="AA17">_FV(A17,"Description")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AB17" s="4"/>
      <c r="AC17" s="22"/>
      <c r="AD17" s="6"/>
    </row>
    <row r="18" spans="1:35" ht="50" customHeight="1">
      <c r="A18" s="56" t="e" vm="80">
        <v>#VALUE!</v>
      </c>
      <c r="B18" s="12" cm="1">
        <f t="array" ref="B18">_FV(A18,"Price")</f>
        <v>242.69</v>
      </c>
      <c r="C18" s="38">
        <f>[79]Model!$K$6</f>
        <v>51.946243932582313</v>
      </c>
      <c r="D18" s="33">
        <f>[79]Model!$K$7</f>
        <v>-0.78398035541821298</v>
      </c>
      <c r="E18" s="33">
        <f>[79]Model!$E$11</f>
        <v>0.26555210228600146</v>
      </c>
      <c r="F18" s="33">
        <f>[79]Model!$F$11</f>
        <v>0.21950878409939567</v>
      </c>
      <c r="G18" s="33">
        <f>[79]Model!$K$11</f>
        <v>0.15764900188470871</v>
      </c>
      <c r="H18" s="33">
        <f>[79]Model!$E$13</f>
        <v>0.24119743072811661</v>
      </c>
      <c r="I18" s="33">
        <f>[79]Model!$F$13</f>
        <v>0.24652954841634078</v>
      </c>
      <c r="J18" s="33">
        <f>[79]Model!$K$13</f>
        <v>0.19203121695263081</v>
      </c>
      <c r="K18" s="33">
        <f>[79]Model!$E$16</f>
        <v>1.1608105452950204</v>
      </c>
      <c r="L18" s="33">
        <f>[79]Model!$F$16</f>
        <v>0.26980370162958289</v>
      </c>
      <c r="M18" s="33">
        <f>[79]Model!$K$16</f>
        <v>0.21515382426359791</v>
      </c>
      <c r="N18" s="33">
        <f>SUM(D18,G18,M18,J18,Q18,R18,S18,T18,U18)/9</f>
        <v>9.4472145283725439E-2</v>
      </c>
      <c r="O18" s="34">
        <f>[79]Model!$A$6</f>
        <v>16.223407825688074</v>
      </c>
      <c r="P18" s="34">
        <f>[79]Model!$A$7</f>
        <v>107.17281533333333</v>
      </c>
      <c r="Q18" s="35">
        <f>[79]Model!$C$7</f>
        <v>1.2299591217063342E-2</v>
      </c>
      <c r="R18" s="33">
        <f>[79]Model!$C$3</f>
        <v>0.48020000000000002</v>
      </c>
      <c r="S18" s="33">
        <f>[79]Model!$C$5</f>
        <v>0.15190000000000001</v>
      </c>
      <c r="T18" s="33">
        <f>[79]Model!$C$6</f>
        <v>0.19652192011764905</v>
      </c>
      <c r="U18" s="33">
        <f>[79]Model!$E$7</f>
        <v>0.22847410853609201</v>
      </c>
      <c r="V18" s="37" t="s">
        <v>586</v>
      </c>
      <c r="W18" s="33">
        <f>[79]Model!$G$3</f>
        <v>5.7103688202766456E-3</v>
      </c>
      <c r="X18" s="39">
        <f>[79]Model!$A$3</f>
        <v>7073405812</v>
      </c>
      <c r="Y18" s="43" t="str" cm="1">
        <f t="array" ref="Y18">_FV(A18,"Industry")</f>
        <v>Hotels &amp; Entertainment Services</v>
      </c>
      <c r="Z18" s="53" cm="1">
        <f t="array" ref="Z18">_FV(A18,"Year incorporated",TRUE)</f>
        <v>2015</v>
      </c>
      <c r="AA18" s="8" t="str" cm="1">
        <f t="array" ref="AA18">_FV(A18,"Description")</f>
        <v>Wingstop Inc. is a fast casual chicken wings-focused restaurant chain, with over 1,950 locations worldwide. The Company is in the business of franchising and operating Wingstop restaurants. The Company is primarily a franchisor, with approximately 98% of its restaurants owned and operated by independent franchisees. It offers classic and boneless wings, tenders, and chicken sandwiches, always cooked to order and hand sauced-and-tossed in about 11 distinctive flavors. The Company also complements its wings, tenders, and chicken sandwiches with seasoned fries, ranch, bleu cheese dips, hand-cut carrots and celery. It offers various order options, including eat-in, to go, individual, combo meals and family packs. It also developed a custom Website and mobile ordering application. The Company operates approximately a total of 1,916 restaurants in 44 states and nine countries.</v>
      </c>
      <c r="AB18" s="4"/>
      <c r="AC18" s="22"/>
      <c r="AD18" s="6"/>
    </row>
    <row r="19" spans="1:35" ht="50" customHeight="1">
      <c r="A19" s="56" t="e" vm="81">
        <v>#VALUE!</v>
      </c>
      <c r="B19" s="12" cm="1">
        <f t="array" ref="B19">_FV(A19,"Price")</f>
        <v>92.55</v>
      </c>
      <c r="C19" s="38">
        <f>[80]Model!$K$6</f>
        <v>92.260984310498429</v>
      </c>
      <c r="D19" s="33">
        <f>[80]Model!$K$7</f>
        <v>-3.1228059373481498E-3</v>
      </c>
      <c r="E19" s="33">
        <f>[80]Model!$E$11</f>
        <v>0.22700169094307165</v>
      </c>
      <c r="F19" s="33">
        <f>[80]Model!$F$11</f>
        <v>7.6412562558932251E-2</v>
      </c>
      <c r="G19" s="33">
        <f>[80]Model!$K$11</f>
        <v>6.0037401324828418E-2</v>
      </c>
      <c r="H19" s="33">
        <f>[80]Model!$E$13</f>
        <v>0.57644110275689231</v>
      </c>
      <c r="I19" s="33">
        <f>[80]Model!$F$13</f>
        <v>1.1338632750397455</v>
      </c>
      <c r="J19" s="33">
        <f>[80]Model!$K$13</f>
        <v>0.37292455219247539</v>
      </c>
      <c r="K19" s="33">
        <f>[80]Model!$E$16</f>
        <v>-0.28938896838324468</v>
      </c>
      <c r="L19" s="33">
        <f>[80]Model!$F$16</f>
        <v>61.728993489899722</v>
      </c>
      <c r="M19" s="33">
        <f>[80]Model!$K$16</f>
        <v>0.16346852972389436</v>
      </c>
      <c r="N19" s="33">
        <f>SUM(D19,G19,M19,J19,Q19,R19,S19,T19,U19)/9</f>
        <v>9.302100126891294E-2</v>
      </c>
      <c r="O19" s="34">
        <f>[80]Model!$A$6</f>
        <v>1.9024038475792595</v>
      </c>
      <c r="P19" s="34">
        <f>[80]Model!$A$7</f>
        <v>25.24150585605722</v>
      </c>
      <c r="Q19" s="35">
        <f>[80]Model!$C$7</f>
        <v>5.016654910586308E-2</v>
      </c>
      <c r="R19" s="33">
        <f>[80]Model!$C$3</f>
        <v>8.4900000000000003E-2</v>
      </c>
      <c r="S19" s="33">
        <f>[80]Model!$C$5</f>
        <v>2.5600000000000001E-2</v>
      </c>
      <c r="T19" s="33">
        <f>[80]Model!$C$6</f>
        <v>4.7875414488594302E-2</v>
      </c>
      <c r="U19" s="33">
        <f>[80]Model!$E$7</f>
        <v>3.5339370521909053E-2</v>
      </c>
      <c r="V19" s="36">
        <f>[80]Model!$G$7</f>
        <v>0.42534838023471722</v>
      </c>
      <c r="W19" s="33">
        <f>[80]Model!$G$3</f>
        <v>1.7881082244114332E-2</v>
      </c>
      <c r="X19" s="39">
        <f>[80]Model!$A$3</f>
        <v>169395745800</v>
      </c>
      <c r="Y19" s="43" t="str" cm="1">
        <f t="array" ref="Y19">_FV(A19,"Industry")</f>
        <v>Media &amp; Publishing</v>
      </c>
      <c r="Z19" s="53" cm="1">
        <f t="array" ref="Z19">_FV(A19,"Year incorporated",TRUE)</f>
        <v>2018</v>
      </c>
      <c r="AA19" s="8" t="str" cm="1">
        <f t="array" ref="AA19">_FV(A19,"Description")</f>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Company's Content Sales/Licensing business consist of selling film and episodic television content in the television and subscription video-on-demand (TV/SVOD) and home entertainment markets.</v>
      </c>
      <c r="AB19" s="4"/>
      <c r="AC19" s="22"/>
      <c r="AD19" s="6"/>
      <c r="AI19" s="6"/>
    </row>
    <row r="20" spans="1:35" ht="50" customHeight="1">
      <c r="A20" s="56" t="e" vm="82">
        <v>#VALUE!</v>
      </c>
      <c r="B20" s="12" cm="1">
        <f t="array" ref="B20">_FV(A20,"Price")</f>
        <v>113.48</v>
      </c>
      <c r="C20" s="38">
        <f>[81]Model!$K$6</f>
        <v>74.656618213740387</v>
      </c>
      <c r="D20" s="33">
        <f>[81]Model!$K$7</f>
        <v>-0.3084788976126307</v>
      </c>
      <c r="E20" s="33">
        <f>[81]Model!$E$11</f>
        <v>9.6488974523656568E-2</v>
      </c>
      <c r="F20" s="33">
        <f>[81]Model!$F$11</f>
        <v>3.8912860964132934E-2</v>
      </c>
      <c r="G20" s="33">
        <f>[81]Model!$K$11</f>
        <v>6.7674784244571073E-2</v>
      </c>
      <c r="H20" s="33">
        <f>[81]Model!$E$13</f>
        <v>-0.16142904399603042</v>
      </c>
      <c r="I20" s="33">
        <f>[81]Model!$F$13</f>
        <v>0.12090729783037468</v>
      </c>
      <c r="J20" s="33">
        <f>[81]Model!$K$13</f>
        <v>0.12188337824690069</v>
      </c>
      <c r="K20" s="33">
        <f>[81]Model!$E$16</f>
        <v>0.14806894713546215</v>
      </c>
      <c r="L20" s="33">
        <f>[81]Model!$F$16</f>
        <v>1.7036124794745477E-2</v>
      </c>
      <c r="M20" s="33">
        <f>[81]Model!$K$16</f>
        <v>0.10375576811767143</v>
      </c>
      <c r="N20" s="33">
        <f>SUM(D20,G20,M20,J20,Q20,R20,S20,T20,U20)/9</f>
        <v>9.0796246614397266E-2</v>
      </c>
      <c r="O20" s="34">
        <f>[81]Model!$A$6</f>
        <v>3.0878670099605339</v>
      </c>
      <c r="P20" s="34">
        <f>[81]Model!$A$7</f>
        <v>28.911737392222417</v>
      </c>
      <c r="Q20" s="35">
        <f>[81]Model!$C$7</f>
        <v>3.0157255278486776E-2</v>
      </c>
      <c r="R20" s="33">
        <f>[81]Model!$C$3</f>
        <v>0.43520000000000003</v>
      </c>
      <c r="S20" s="33">
        <f>[81]Model!$C$5</f>
        <v>0.10680323247509867</v>
      </c>
      <c r="T20" s="33">
        <f>[81]Model!$C$6</f>
        <v>9.3121593685397477E-2</v>
      </c>
      <c r="U20" s="33">
        <f>[81]Model!$E$7</f>
        <v>0.16704910509407986</v>
      </c>
      <c r="V20" s="36">
        <f>[81]Model!$G$7</f>
        <v>0.87159115310285595</v>
      </c>
      <c r="W20" s="33">
        <f>[81]Model!$G$3</f>
        <v>1.2990860036069852E-2</v>
      </c>
      <c r="X20" s="39">
        <f>[81]Model!$A$3</f>
        <v>164305403600</v>
      </c>
      <c r="Y20" s="43" t="str" cm="1">
        <f t="array" ref="Y20">_FV(A20,"Industry")</f>
        <v>Textiles &amp; Apparel</v>
      </c>
      <c r="Z20" s="53" cm="1">
        <f t="array" ref="Z20">_FV(A20,"Year incorporated",TRUE)</f>
        <v>1969</v>
      </c>
      <c r="AA20" s="8" t="str" cm="1">
        <f t="array" ref="AA20">_FV(A20,"Description")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c>
      <c r="AB20" s="4"/>
      <c r="AC20" s="22"/>
      <c r="AD20" s="6"/>
      <c r="AI20" s="6"/>
    </row>
    <row r="21" spans="1:35" ht="50" customHeight="1">
      <c r="A21" s="56" t="e" vm="83">
        <v>#VALUE!</v>
      </c>
      <c r="B21" s="12" cm="1">
        <f t="array" ref="B21">_FV(A21,"Price")</f>
        <v>39</v>
      </c>
      <c r="C21" s="38">
        <f>[82]Model!$K$6</f>
        <v>22.433991879163994</v>
      </c>
      <c r="D21" s="33">
        <f>[82]Model!$K$7</f>
        <v>-0.42105827408609053</v>
      </c>
      <c r="E21" s="33">
        <f>[82]Model!$E$11</f>
        <v>0.72871742443239906</v>
      </c>
      <c r="F21" s="33">
        <f>[82]Model!$F$11</f>
        <v>0.65189217754738871</v>
      </c>
      <c r="G21" s="33">
        <f>[82]Model!$K$11</f>
        <v>0.27925489048610957</v>
      </c>
      <c r="H21" s="33">
        <f>[82]Model!$E$13</f>
        <v>-9.5331195283598014E-2</v>
      </c>
      <c r="I21" s="33">
        <f>[82]Model!$F$13</f>
        <v>-0.49201262421198455</v>
      </c>
      <c r="J21" s="33">
        <f>[82]Model!$K$13</f>
        <v>0.6216973743719072</v>
      </c>
      <c r="K21" s="33">
        <f>[82]Model!$E$16</f>
        <v>0.40823972930797403</v>
      </c>
      <c r="L21" s="33">
        <f>[82]Model!$F$16</f>
        <v>-1.0822860152174272</v>
      </c>
      <c r="M21" s="33">
        <f>[82]Model!$K$16</f>
        <v>0.42664362795458971</v>
      </c>
      <c r="N21" s="33">
        <f>SUM(D21,G21,M21,J21,Q21,R21,S21,T21,U21)/9</f>
        <v>8.2187164933192614E-2</v>
      </c>
      <c r="O21" s="34">
        <f>[82]Model!$A$6</f>
        <v>4.8816194609564985</v>
      </c>
      <c r="P21" s="42" t="s">
        <v>586</v>
      </c>
      <c r="Q21" s="35">
        <f>[82]Model!$C$7</f>
        <v>3.3209951674746381E-3</v>
      </c>
      <c r="R21" s="33">
        <f>[82]Model!$C$3</f>
        <v>0.37030000000000002</v>
      </c>
      <c r="S21" s="33">
        <f>[82]Model!$C$5</f>
        <v>-0.18913807079167794</v>
      </c>
      <c r="T21" s="33">
        <f>[82]Model!$C$6</f>
        <v>1.6211834639286681E-2</v>
      </c>
      <c r="U21" s="33">
        <f>[82]Model!$E$7</f>
        <v>-0.36754789334286597</v>
      </c>
      <c r="V21" s="36">
        <f>[82]Model!$G$7</f>
        <v>1.2961754203031741</v>
      </c>
      <c r="W21" s="33">
        <f>[82]Model!$G$3</f>
        <v>0.18716155401158777</v>
      </c>
      <c r="X21" s="39">
        <f>[82]Model!$A$3</f>
        <v>18066873625</v>
      </c>
      <c r="Y21" s="43" t="str" cm="1">
        <f t="array" ref="Y21">_FV(A21,"Industry")</f>
        <v>Hotels &amp; Entertainment Services</v>
      </c>
      <c r="Z21" s="53" cm="1">
        <f t="array" ref="Z21">_FV(A21,"Year incorporated",TRUE)</f>
        <v>2021</v>
      </c>
      <c r="AA21" s="8" t="str" cm="1">
        <f t="array" ref="AA21">_FV(A21,"Description")</f>
        <v>DraftKings Inc. is a digital sports entertainment and gaming company. The Company provides users with sports betting, online casino and daily fantasy sports products, as well as media and other online consumer products. Its segments include business-to-consumer (B2C) and business-to-business (B2B). Its B2C segment includes its DraftKings-branded Sportsbook, iGaming and DFS products, as well as its other online consumer products, and its GNOG-branded Sportsbooks and iGaming products. Across its DraftKings-branded products, it offers users a single integrated product that provides one account, one wallet, a centralized payment system and responsible gaming controls. Its B2B segment is engaged in the design and development of sports betting and casino gaming software. Its B2B services are delivered through its software, and its complementary service offerings include trading and risk management and support for reporting, customer management and regulatory reporting requirements.</v>
      </c>
      <c r="AB21" s="4"/>
      <c r="AC21" s="22"/>
      <c r="AD21" s="6"/>
      <c r="AI21" s="6"/>
    </row>
    <row r="22" spans="1:35" ht="50" customHeight="1">
      <c r="A22" s="56" t="e" vm="84">
        <v>#VALUE!</v>
      </c>
      <c r="B22" s="12" cm="1">
        <f t="array" ref="B22">_FV(A22,"Price")</f>
        <v>2232.27</v>
      </c>
      <c r="C22" s="38">
        <f>[83]Model!$K$6</f>
        <v>928.74581018298818</v>
      </c>
      <c r="D22" s="33">
        <f>[83]Model!$K$7</f>
        <v>-0.57959894342134977</v>
      </c>
      <c r="E22" s="33">
        <f>[83]Model!$E$11</f>
        <v>0.14410788517543449</v>
      </c>
      <c r="F22" s="33">
        <f>[83]Model!$F$11</f>
        <v>0.13669896598033127</v>
      </c>
      <c r="G22" s="33">
        <f>[83]Model!$K$11</f>
        <v>0.13408488150223713</v>
      </c>
      <c r="H22" s="33">
        <f>[83]Model!$E$13</f>
        <v>0.37691122600247473</v>
      </c>
      <c r="I22" s="33">
        <f>[83]Model!$F$13</f>
        <v>0.33800318317964284</v>
      </c>
      <c r="J22" s="33">
        <f>[83]Model!$K$13</f>
        <v>0.22405290749684997</v>
      </c>
      <c r="K22" s="33">
        <f>[83]Model!$E$16</f>
        <v>5.2512726207292193E-3</v>
      </c>
      <c r="L22" s="33">
        <f>[83]Model!$F$16</f>
        <v>0.18244343998625623</v>
      </c>
      <c r="M22" s="33">
        <f>[83]Model!$K$16</f>
        <v>0.21308304352684265</v>
      </c>
      <c r="N22" s="33">
        <f>SUM(D22,G22,M22,J22,Q22,R22,S22,T22,U22)/9</f>
        <v>7.6114425686675577E-2</v>
      </c>
      <c r="O22" s="34">
        <f>[83]Model!$A$6</f>
        <v>6.177327399388691</v>
      </c>
      <c r="P22" s="34">
        <f>[83]Model!$A$7</f>
        <v>50.399391874480465</v>
      </c>
      <c r="Q22" s="35">
        <f>[83]Model!$C$7</f>
        <v>1.6460370931069546E-2</v>
      </c>
      <c r="R22" s="33">
        <f>[83]Model!$C$3</f>
        <v>0.25670000000000004</v>
      </c>
      <c r="S22" s="33">
        <f>[83]Model!$C$5</f>
        <v>0.12</v>
      </c>
      <c r="T22" s="33">
        <f>[83]Model!$C$6</f>
        <v>0.13472060731428978</v>
      </c>
      <c r="U22" s="33">
        <f>[83]Model!$E$7</f>
        <v>0.16552696383014084</v>
      </c>
      <c r="V22" s="36">
        <f>[83]Model!$G$7</f>
        <v>1.4051869140976534</v>
      </c>
      <c r="W22" s="33">
        <f>[83]Model!$G$3</f>
        <v>-5.8844833262569618E-4</v>
      </c>
      <c r="X22" s="39">
        <f>[83]Model!$A$3</f>
        <v>60630468425</v>
      </c>
      <c r="Y22" s="43" t="str" cm="1">
        <f t="array" ref="Y22">_FV(A22,"Industry")</f>
        <v>Hotels &amp; Entertainment Services</v>
      </c>
      <c r="Z22" s="53" cm="1">
        <f t="array" ref="Z22">_FV(A22,"Year incorporated",TRUE)</f>
        <v>1998</v>
      </c>
      <c r="AA22" s="8" t="str" cm="1">
        <f t="array" ref="AA22">_FV(A22,"Description")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AB22" s="4"/>
      <c r="AC22" s="22"/>
      <c r="AD22" s="6"/>
      <c r="AI22" s="6"/>
    </row>
    <row r="23" spans="1:35" ht="50" customHeight="1">
      <c r="A23" s="56" t="e" vm="85">
        <v>#VALUE!</v>
      </c>
      <c r="B23" s="12" cm="1">
        <f t="array" ref="B23">_FV(A23,"Price")</f>
        <v>28.295000000000002</v>
      </c>
      <c r="C23" s="38">
        <f>[84]Model!$K$6</f>
        <v>8.555320400023728</v>
      </c>
      <c r="D23" s="33">
        <f>[84]Model!$K$7</f>
        <v>-0.69763843788571389</v>
      </c>
      <c r="E23" s="33">
        <f>[84]Model!$E$11</f>
        <v>0.4843294314246922</v>
      </c>
      <c r="F23" s="33">
        <f>[84]Model!$F$11</f>
        <v>0.30309115413552146</v>
      </c>
      <c r="G23" s="33">
        <f>[84]Model!$K$11</f>
        <v>0.21746940143089222</v>
      </c>
      <c r="H23" s="33">
        <f>[84]Model!$E$13</f>
        <v>-0.66134663341645883</v>
      </c>
      <c r="I23" s="33">
        <f>[84]Model!$F$13</f>
        <v>-10.678098043341048</v>
      </c>
      <c r="J23" s="33">
        <f>[84]Model!$K$13</f>
        <v>0.27286047422548942</v>
      </c>
      <c r="K23" s="33">
        <f>[84]Model!$E$16</f>
        <v>2.3622369907273635</v>
      </c>
      <c r="L23" s="33">
        <f>[84]Model!$F$16</f>
        <v>-1.3125073243904155</v>
      </c>
      <c r="M23" s="33">
        <f>[84]Model!$K$16</f>
        <v>0.27968328585505475</v>
      </c>
      <c r="N23" s="33">
        <f>SUM(D23,G23,M23,J23,Q23,R23,S23,T23,U23)/9</f>
        <v>5.0178690253279014E-2</v>
      </c>
      <c r="O23" s="34">
        <f>[84]Model!$A$6</f>
        <v>5.2040293281412255</v>
      </c>
      <c r="P23" s="34">
        <f>[84]Model!$A$7</f>
        <v>108.94522267391304</v>
      </c>
      <c r="Q23" s="35">
        <f>[84]Model!$C$7</f>
        <v>7.9816736893000267E-3</v>
      </c>
      <c r="R23" s="33">
        <f>[84]Model!$C$3</f>
        <v>0.26179999999999998</v>
      </c>
      <c r="S23" s="33">
        <f>[84]Model!$C$5</f>
        <v>4.7767393561786088E-2</v>
      </c>
      <c r="T23" s="33">
        <f>[84]Model!$C$6</f>
        <v>4.1536863966770511E-2</v>
      </c>
      <c r="U23" s="33">
        <f>[84]Model!$E$7</f>
        <v>2.0147557435932006E-2</v>
      </c>
      <c r="V23" s="36">
        <f>[84]Model!$G$7</f>
        <v>2.8997204480236971</v>
      </c>
      <c r="W23" s="33">
        <f>[84]Model!$G$3</f>
        <v>2.7381752694923562E-2</v>
      </c>
      <c r="X23" s="39">
        <f>[84]Model!$A$3</f>
        <v>5011480243</v>
      </c>
      <c r="Y23" s="43" t="str" cm="1">
        <f t="array" ref="Y23">_FV(A23,"Industry")</f>
        <v>Hotels &amp; Entertainment Services</v>
      </c>
      <c r="Z23" s="53" cm="1">
        <f t="array" ref="Z23">_FV(A23,"Year incorporated",TRUE)</f>
        <v>2021</v>
      </c>
      <c r="AA23" s="8" t="str" cm="1">
        <f t="array" ref="AA23">_FV(A23,"Description")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AB23" s="4"/>
      <c r="AC23" s="22"/>
      <c r="AD23" s="6"/>
      <c r="AI23" s="6"/>
    </row>
    <row r="24" spans="1:35" ht="50" customHeight="1">
      <c r="A24" s="56" t="e" vm="86">
        <v>#VALUE!</v>
      </c>
      <c r="B24" s="12" cm="1">
        <f t="array" ref="B24">_FV(A24,"Price")</f>
        <v>57.28</v>
      </c>
      <c r="C24" s="38">
        <f>[85]Model!$K$6</f>
        <v>14.016882855873293</v>
      </c>
      <c r="D24" s="33">
        <f>[85]Model!$K$7</f>
        <v>-0.7637073018227698</v>
      </c>
      <c r="E24" s="33">
        <f>[85]Model!$E$11</f>
        <v>0.20458801498127333</v>
      </c>
      <c r="F24" s="33">
        <f>[85]Model!$F$11</f>
        <v>0.26700349786241739</v>
      </c>
      <c r="G24" s="33">
        <f>[85]Model!$K$11</f>
        <v>0.11538623840944644</v>
      </c>
      <c r="H24" s="33">
        <f>[85]Model!$E$13</f>
        <v>-3.9368421052631577</v>
      </c>
      <c r="I24" s="33">
        <f>[85]Model!$F$13</f>
        <v>-0.65591397849462363</v>
      </c>
      <c r="J24" s="33">
        <f>[85]Model!$K$13</f>
        <v>9.7137749086340028E-2</v>
      </c>
      <c r="K24" s="33">
        <f>[85]Model!$E$16</f>
        <v>-0.47629310344827591</v>
      </c>
      <c r="L24" s="33">
        <f>[85]Model!$F$16</f>
        <v>0.44032921810699599</v>
      </c>
      <c r="M24" s="33">
        <f>[85]Model!$K$16</f>
        <v>0.384366487472239</v>
      </c>
      <c r="N24" s="33">
        <f>SUM(D24,G24,M24,J24,Q24,R24,S24,T24,U24)/9</f>
        <v>3.8563695146035866E-2</v>
      </c>
      <c r="O24" s="34">
        <f>[85]Model!$A$6</f>
        <v>8.3661042944785269</v>
      </c>
      <c r="P24" s="34">
        <f>[85]Model!$A$7</f>
        <v>142.04947916666666</v>
      </c>
      <c r="Q24" s="35">
        <f>[85]Model!$C$7</f>
        <v>1.2832969732524246E-2</v>
      </c>
      <c r="R24" s="33">
        <f>[85]Model!$C$3</f>
        <v>0.32170000000000004</v>
      </c>
      <c r="S24" s="33">
        <f>[85]Model!$C$5</f>
        <v>5.8895705521472393E-2</v>
      </c>
      <c r="T24" s="33">
        <f>[85]Model!$C$6</f>
        <v>0.10736196319018405</v>
      </c>
      <c r="U24" s="33">
        <f>[85]Model!$E$7</f>
        <v>1.3099444724886422E-2</v>
      </c>
      <c r="V24" s="36">
        <f>[85]Model!$G$7</f>
        <v>0.4241552839683681</v>
      </c>
      <c r="W24" s="33">
        <f>[85]Model!$G$3</f>
        <v>3.048568984486355E-3</v>
      </c>
      <c r="X24" s="39">
        <f>[85]Model!$A$3</f>
        <v>27273500000</v>
      </c>
      <c r="Y24" s="43" t="str" cm="1">
        <f t="array" ref="Y24">_FV(A24,"Industry")</f>
        <v>Media &amp; Publishing</v>
      </c>
      <c r="Z24" s="53" cm="1">
        <f t="array" ref="Z24">_FV(A24,"Year incorporated",TRUE)</f>
        <v>2012</v>
      </c>
      <c r="AA24" s="8" t="str" cm="1">
        <f t="array" ref="AA24">_FV(A24,"Description")</f>
        <v>Liberty Media Corporation operates and owns interests in a range of media, communications and entertainment businesses. The Company’s businesses are attributed to three tracking stock groups: the Liberty SiriusXM Group, the Braves Group and the Formula One Group. The Company operates through two segments. Sirius XM Holdings segment operates two complementary audio entertainment businesses, Sirius XM and Pandora and Off-platform. Sirius XM features music, sports, entertainment, comedy, talk, news, traffic and weather channels and other content, as well as podcasts and infotainment services, in the U.S. on a subscription fee basis. The Pandora and Off-platform business operates a music, comedy and podcast streaming platform. Formula 1 segment is a global motorsports business that holds commercial rights with respect to the World Championship, an annual, approximately nine-month long, motor race-based competition.</v>
      </c>
      <c r="AB24" s="4"/>
      <c r="AC24" s="22"/>
      <c r="AD24" s="6"/>
      <c r="AI24" s="6"/>
    </row>
    <row r="25" spans="1:35" ht="50" customHeight="1">
      <c r="A25" s="56" t="e" vm="87">
        <v>#VALUE!</v>
      </c>
      <c r="B25" s="12" cm="1">
        <f t="array" ref="B25">_FV(A25,"Price")</f>
        <v>596.25</v>
      </c>
      <c r="C25" s="38">
        <f>[86]Model!$K$6</f>
        <v>376.95455454034885</v>
      </c>
      <c r="D25" s="33">
        <f>[86]Model!$K$7</f>
        <v>-0.35876815136197593</v>
      </c>
      <c r="E25" s="33">
        <f>[86]Model!$E$11</f>
        <v>6.7573164606043568E-2</v>
      </c>
      <c r="F25" s="33">
        <f>[86]Model!$F$11</f>
        <v>4.6266870279417338E-2</v>
      </c>
      <c r="G25" s="33">
        <f>[86]Model!$K$11</f>
        <v>6.3978044790599237E-2</v>
      </c>
      <c r="H25" s="33">
        <f>[86]Model!$E$13</f>
        <v>7.6659822039698788E-2</v>
      </c>
      <c r="I25" s="33">
        <f>[86]Model!$F$13</f>
        <v>0.10457724094087739</v>
      </c>
      <c r="J25" s="33">
        <f>[86]Model!$K$13</f>
        <v>8.8789214929059043E-2</v>
      </c>
      <c r="K25" s="33">
        <f>[86]Model!$E$16</f>
        <v>0.89591981314777103</v>
      </c>
      <c r="L25" s="33">
        <f>[86]Model!$K$16</f>
        <v>6.5909913871816855E-2</v>
      </c>
      <c r="M25" s="33">
        <f>[86]Model!$K$16</f>
        <v>6.5909913871816855E-2</v>
      </c>
      <c r="N25" s="33">
        <f>SUM(D25,G25,M25,J25,Q25,R25,S25,T25,U25)/9</f>
        <v>2.5998032317683144E-2</v>
      </c>
      <c r="O25" s="34">
        <f>[86]Model!$A$6</f>
        <v>1.0267040990769232</v>
      </c>
      <c r="P25" s="34">
        <f>[86]Model!$A$7</f>
        <v>37.448847354820145</v>
      </c>
      <c r="Q25" s="35">
        <f>[86]Model!$C$7</f>
        <v>2.0282823076688765E-2</v>
      </c>
      <c r="R25" s="33">
        <f>[86]Model!$C$3</f>
        <v>0.1229</v>
      </c>
      <c r="S25" s="33">
        <f>[86]Model!$C$5</f>
        <v>2.7416173570019724E-2</v>
      </c>
      <c r="T25" s="33">
        <f>[86]Model!$C$6</f>
        <v>2.0824457593688363E-2</v>
      </c>
      <c r="U25" s="33">
        <f>[86]Model!$E$7</f>
        <v>0.18264981438925226</v>
      </c>
      <c r="V25" s="36">
        <f>[86]Model!$G$7</f>
        <v>0.354537473062495</v>
      </c>
      <c r="W25" s="33">
        <f>[86]Model!$G$3</f>
        <v>1.4379669605254718E-3</v>
      </c>
      <c r="X25" s="39">
        <f>[86]Model!$A$3</f>
        <v>260269489116</v>
      </c>
      <c r="Y25" s="43" t="str" cm="1">
        <f t="array" ref="Y25">_FV(A25,"Industry")</f>
        <v>Diversified Retail</v>
      </c>
      <c r="Z25" s="53" cm="1">
        <f t="array" ref="Z25">_FV(A25,"Year incorporated",TRUE)</f>
        <v>1987</v>
      </c>
      <c r="AA25" s="8" t="str" cm="1">
        <f t="array" ref="AA25">_FV(A25,"Description")</f>
        <v>Costco Wholesale Corporation operates membership warehouses and e-commerce websites. The Company operates 861 warehouses, including 591 in the United States and Puerto Rico, 107 in Canada, 40 in Mexico, 33 in Japan, 29 in the United Kingdom, 18 in Korea, 15 in Australia, 14 in Taiwan, five in China, four in Spain, two in France, and one each in Iceland, New Zealand and Sweden. It also operates e-commerce sites in the United States, Canada, the United Kingdom, Mexico, Korea, Taiwan, Japan and Australia. It provides a wide selection of merchandise, convenience of specialty departments and exclusive member services. It operates through three segments: United States Operations, Canadian Operations, and Other International Operations. The Company offers merchandise categories (foods and sundries, non-foods, and fresh foods), warehouse ancillary (gasoline, pharmacy, optical, food court, hearing aids and tire installation) and other businesses (e-commerce, business centers, travel and other).</v>
      </c>
      <c r="AB25" s="4"/>
      <c r="AC25" s="22"/>
      <c r="AD25" s="6"/>
      <c r="AI25" s="6"/>
    </row>
    <row r="26" spans="1:35" ht="19">
      <c r="A26" s="48"/>
      <c r="C26" s="49"/>
      <c r="D26" s="51"/>
      <c r="E26" s="52"/>
      <c r="F26" s="33"/>
      <c r="G26" s="52"/>
      <c r="H26" s="52"/>
      <c r="I26" s="33"/>
      <c r="J26" s="52"/>
      <c r="K26" s="52"/>
      <c r="L26" s="52"/>
      <c r="M26" s="52"/>
      <c r="N26" s="52"/>
      <c r="O26" s="52"/>
      <c r="P26" s="52"/>
      <c r="Q26" s="52"/>
      <c r="R26" s="52"/>
      <c r="S26" s="33"/>
      <c r="T26" s="52"/>
      <c r="U26" s="52"/>
      <c r="V26" s="52"/>
      <c r="W26" s="52"/>
      <c r="X26" s="52"/>
      <c r="Y26" s="54"/>
      <c r="Z26" s="55"/>
    </row>
    <row r="27" spans="1:35" ht="19">
      <c r="A27" s="48"/>
      <c r="C27" s="49"/>
      <c r="D27" s="51"/>
      <c r="E27" s="52"/>
      <c r="F27" s="33"/>
      <c r="G27" s="52"/>
      <c r="H27" s="52"/>
      <c r="I27" s="33"/>
      <c r="J27" s="52"/>
      <c r="K27" s="52"/>
      <c r="L27" s="52"/>
      <c r="M27" s="52"/>
      <c r="N27" s="52"/>
      <c r="O27" s="52"/>
      <c r="P27" s="52"/>
      <c r="Q27" s="52"/>
      <c r="R27" s="52"/>
      <c r="S27" s="33"/>
      <c r="T27" s="52"/>
      <c r="U27" s="52"/>
      <c r="V27" s="52"/>
      <c r="W27" s="52"/>
      <c r="X27" s="52"/>
      <c r="Y27" s="54"/>
      <c r="Z27" s="55"/>
    </row>
    <row r="28" spans="1:35" ht="19">
      <c r="A28" s="48"/>
      <c r="C28" s="49"/>
      <c r="D28" s="51"/>
      <c r="E28" s="52"/>
      <c r="F28" s="33"/>
      <c r="G28" s="52"/>
      <c r="H28" s="52"/>
      <c r="I28" s="33"/>
      <c r="J28" s="52"/>
      <c r="K28" s="52"/>
      <c r="L28" s="52"/>
      <c r="M28" s="52"/>
      <c r="N28" s="52"/>
      <c r="O28" s="52"/>
      <c r="P28" s="52"/>
      <c r="Q28" s="52"/>
      <c r="R28" s="52"/>
      <c r="S28" s="33"/>
      <c r="T28" s="52"/>
      <c r="U28" s="52"/>
      <c r="V28" s="52"/>
      <c r="W28" s="52"/>
      <c r="X28" s="52"/>
      <c r="Y28" s="54"/>
      <c r="Z28" s="55"/>
    </row>
    <row r="29" spans="1:35" ht="19">
      <c r="A29" s="48"/>
      <c r="C29" s="49"/>
      <c r="D29" s="51"/>
      <c r="E29" s="52"/>
      <c r="F29" s="52"/>
      <c r="G29" s="52"/>
      <c r="H29" s="52"/>
      <c r="I29" s="33"/>
      <c r="J29" s="52"/>
      <c r="K29" s="52"/>
      <c r="L29" s="52"/>
      <c r="M29" s="52"/>
      <c r="N29" s="52"/>
      <c r="O29" s="52"/>
      <c r="P29" s="52"/>
      <c r="Q29" s="52"/>
      <c r="R29" s="52"/>
      <c r="S29" s="33"/>
      <c r="T29" s="52"/>
      <c r="U29" s="52"/>
      <c r="V29" s="52"/>
      <c r="W29" s="52"/>
      <c r="X29" s="52"/>
      <c r="Y29" s="54"/>
      <c r="Z29" s="55"/>
    </row>
    <row r="30" spans="1:35" ht="19">
      <c r="A30" s="48"/>
      <c r="C30" s="49"/>
      <c r="D30" s="51"/>
      <c r="E30" s="52"/>
      <c r="F30" s="52"/>
      <c r="G30" s="52"/>
      <c r="H30" s="52"/>
      <c r="I30" s="33"/>
      <c r="J30" s="52"/>
      <c r="K30" s="52"/>
      <c r="L30" s="52"/>
      <c r="M30" s="52"/>
      <c r="N30" s="52"/>
      <c r="O30" s="52"/>
      <c r="P30" s="52"/>
      <c r="Q30" s="52"/>
      <c r="R30" s="52"/>
      <c r="S30" s="33"/>
      <c r="T30" s="52"/>
      <c r="U30" s="52"/>
      <c r="V30" s="52"/>
      <c r="W30" s="52"/>
      <c r="X30" s="52"/>
      <c r="Y30" s="54"/>
      <c r="Z30" s="55"/>
    </row>
    <row r="31" spans="1:35" ht="19">
      <c r="A31" s="48"/>
      <c r="C31" s="49"/>
      <c r="D31" s="51"/>
      <c r="E31" s="52"/>
      <c r="F31" s="52"/>
      <c r="G31" s="52"/>
      <c r="H31" s="52"/>
      <c r="I31" s="33"/>
      <c r="J31" s="52"/>
      <c r="K31" s="52"/>
      <c r="L31" s="52"/>
      <c r="M31" s="52"/>
      <c r="N31" s="52"/>
      <c r="O31" s="52"/>
      <c r="P31" s="52"/>
      <c r="Q31" s="52"/>
      <c r="R31" s="52"/>
      <c r="S31" s="33"/>
      <c r="T31" s="52"/>
      <c r="U31" s="52"/>
      <c r="V31" s="52"/>
      <c r="W31" s="52"/>
      <c r="X31" s="52"/>
      <c r="Y31" s="54"/>
      <c r="Z31" s="55"/>
    </row>
    <row r="32" spans="1:35" ht="19">
      <c r="A32" s="48"/>
      <c r="C32" s="49"/>
      <c r="D32" s="51"/>
      <c r="E32" s="52"/>
      <c r="F32" s="52"/>
      <c r="G32" s="52"/>
      <c r="H32" s="52"/>
      <c r="I32" s="33"/>
      <c r="J32" s="52"/>
      <c r="K32" s="52"/>
      <c r="L32" s="52"/>
      <c r="M32" s="52"/>
      <c r="N32" s="52"/>
      <c r="O32" s="52"/>
      <c r="P32" s="52"/>
      <c r="Q32" s="52"/>
      <c r="R32" s="52"/>
      <c r="S32" s="33"/>
      <c r="T32" s="52"/>
      <c r="U32" s="52"/>
      <c r="V32" s="52"/>
      <c r="W32" s="52"/>
      <c r="X32" s="52"/>
      <c r="Y32" s="54"/>
      <c r="Z32" s="55"/>
    </row>
    <row r="33" spans="1:26" ht="19">
      <c r="A33" s="48"/>
      <c r="C33" s="49"/>
      <c r="D33" s="51"/>
      <c r="E33" s="52"/>
      <c r="F33" s="52"/>
      <c r="G33" s="52"/>
      <c r="H33" s="52"/>
      <c r="I33" s="52"/>
      <c r="J33" s="52"/>
      <c r="K33" s="52"/>
      <c r="L33" s="52"/>
      <c r="M33" s="52"/>
      <c r="N33" s="52"/>
      <c r="O33" s="52"/>
      <c r="P33" s="52"/>
      <c r="Q33" s="52"/>
      <c r="R33" s="52"/>
      <c r="S33" s="33"/>
      <c r="T33" s="52"/>
      <c r="U33" s="52"/>
      <c r="V33" s="52"/>
      <c r="W33" s="52"/>
      <c r="X33" s="52"/>
      <c r="Y33" s="54"/>
      <c r="Z33" s="55"/>
    </row>
    <row r="34" spans="1:26" ht="19">
      <c r="C34" s="49"/>
      <c r="D34" s="51"/>
      <c r="E34" s="52"/>
      <c r="F34" s="52"/>
      <c r="G34" s="52"/>
      <c r="H34" s="52"/>
      <c r="I34" s="52"/>
      <c r="J34" s="52"/>
      <c r="K34" s="52"/>
      <c r="L34" s="52"/>
      <c r="M34" s="52"/>
      <c r="N34" s="52"/>
      <c r="O34" s="52"/>
      <c r="P34" s="52"/>
      <c r="Q34" s="52"/>
      <c r="R34" s="52"/>
      <c r="S34" s="52"/>
      <c r="T34" s="52"/>
      <c r="U34" s="52"/>
      <c r="V34" s="52"/>
      <c r="W34" s="52"/>
      <c r="X34" s="52"/>
      <c r="Y34" s="54"/>
      <c r="Z34" s="55"/>
    </row>
    <row r="35" spans="1:26" ht="19">
      <c r="C35" s="49"/>
      <c r="D35" s="51"/>
      <c r="E35" s="52"/>
      <c r="F35" s="52"/>
      <c r="G35" s="52"/>
      <c r="H35" s="52"/>
      <c r="I35" s="52"/>
      <c r="J35" s="52"/>
      <c r="K35" s="52"/>
      <c r="L35" s="52"/>
      <c r="M35" s="52"/>
      <c r="N35" s="52"/>
      <c r="O35" s="52"/>
      <c r="P35" s="52"/>
      <c r="Q35" s="52"/>
      <c r="R35" s="52"/>
      <c r="S35" s="52"/>
      <c r="T35" s="52"/>
      <c r="U35" s="52"/>
      <c r="V35" s="52"/>
      <c r="W35" s="52"/>
      <c r="X35" s="52"/>
      <c r="Y35" s="54"/>
      <c r="Z35" s="55"/>
    </row>
    <row r="36" spans="1:26" ht="19">
      <c r="C36" s="49"/>
      <c r="D36" s="51"/>
      <c r="E36" s="52"/>
      <c r="F36" s="52"/>
      <c r="G36" s="52"/>
      <c r="H36" s="52"/>
      <c r="I36" s="52"/>
      <c r="J36" s="52"/>
      <c r="K36" s="52"/>
      <c r="L36" s="52"/>
      <c r="M36" s="52"/>
      <c r="N36" s="52"/>
      <c r="O36" s="52"/>
      <c r="P36" s="52"/>
      <c r="Q36" s="52"/>
      <c r="R36" s="52"/>
      <c r="S36" s="52"/>
      <c r="T36" s="52"/>
      <c r="U36" s="52"/>
      <c r="V36" s="52"/>
      <c r="W36" s="52"/>
      <c r="X36" s="52"/>
      <c r="Y36" s="54"/>
      <c r="Z36" s="55"/>
    </row>
    <row r="37" spans="1:26" ht="19">
      <c r="D37" s="51"/>
      <c r="E37" s="52"/>
      <c r="F37" s="52"/>
      <c r="G37" s="52"/>
      <c r="H37" s="52"/>
      <c r="I37" s="52"/>
      <c r="J37" s="52"/>
      <c r="K37" s="52"/>
      <c r="L37" s="52"/>
      <c r="M37" s="52"/>
      <c r="N37" s="52"/>
      <c r="O37" s="52"/>
      <c r="P37" s="52"/>
      <c r="Q37" s="52"/>
      <c r="R37" s="52"/>
      <c r="S37" s="52"/>
      <c r="T37" s="52"/>
      <c r="U37" s="52"/>
      <c r="V37" s="52"/>
      <c r="W37" s="52"/>
      <c r="X37" s="52"/>
      <c r="Y37" s="54"/>
      <c r="Z37" s="55"/>
    </row>
    <row r="38" spans="1:26" ht="19">
      <c r="D38" s="51"/>
      <c r="E38" s="52"/>
      <c r="F38" s="52"/>
      <c r="G38" s="52"/>
      <c r="H38" s="52"/>
      <c r="I38" s="52"/>
      <c r="J38" s="52"/>
      <c r="K38" s="52"/>
      <c r="L38" s="52"/>
      <c r="M38" s="52"/>
      <c r="N38" s="52"/>
      <c r="O38" s="52"/>
      <c r="P38" s="52"/>
      <c r="Q38" s="52"/>
      <c r="R38" s="52"/>
      <c r="S38" s="52"/>
      <c r="T38" s="52"/>
      <c r="U38" s="52"/>
      <c r="V38" s="52"/>
      <c r="W38" s="52"/>
      <c r="X38" s="52"/>
      <c r="Y38" s="54"/>
      <c r="Z38" s="55"/>
    </row>
    <row r="39" spans="1:26" ht="19">
      <c r="D39" s="51"/>
      <c r="E39" s="52"/>
      <c r="F39" s="52"/>
      <c r="G39" s="52"/>
      <c r="H39" s="52"/>
      <c r="I39" s="52"/>
      <c r="J39" s="52"/>
      <c r="K39" s="52"/>
      <c r="L39" s="52"/>
      <c r="M39" s="52"/>
      <c r="N39" s="52"/>
      <c r="O39" s="52"/>
      <c r="P39" s="52"/>
      <c r="Q39" s="52"/>
      <c r="R39" s="52"/>
      <c r="S39" s="52"/>
      <c r="T39" s="52"/>
      <c r="U39" s="52"/>
      <c r="V39" s="52"/>
      <c r="W39" s="52"/>
      <c r="X39" s="52"/>
      <c r="Y39" s="54"/>
      <c r="Z39" s="55"/>
    </row>
    <row r="40" spans="1:26" ht="19">
      <c r="D40" s="51"/>
      <c r="E40" s="52"/>
      <c r="F40" s="52"/>
      <c r="G40" s="52"/>
      <c r="H40" s="52"/>
      <c r="I40" s="52"/>
      <c r="J40" s="52"/>
      <c r="K40" s="52"/>
      <c r="L40" s="52"/>
      <c r="M40" s="52"/>
      <c r="N40" s="52"/>
      <c r="O40" s="52"/>
      <c r="P40" s="52"/>
      <c r="Q40" s="52"/>
      <c r="R40" s="52"/>
      <c r="S40" s="52"/>
      <c r="T40" s="52"/>
      <c r="U40" s="52"/>
      <c r="V40" s="52"/>
      <c r="W40" s="52"/>
      <c r="X40" s="52"/>
      <c r="Y40" s="54"/>
      <c r="Z40" s="55"/>
    </row>
    <row r="41" spans="1:26" ht="19">
      <c r="D41" s="51"/>
      <c r="E41" s="52"/>
      <c r="F41" s="52"/>
      <c r="G41" s="52"/>
      <c r="H41" s="52"/>
      <c r="I41" s="52"/>
      <c r="J41" s="52"/>
      <c r="K41" s="52"/>
      <c r="L41" s="52"/>
      <c r="M41" s="52"/>
      <c r="N41" s="52"/>
      <c r="O41" s="52"/>
      <c r="P41" s="52"/>
      <c r="Q41" s="52"/>
      <c r="R41" s="52"/>
      <c r="S41" s="52"/>
      <c r="T41" s="52"/>
      <c r="U41" s="52"/>
      <c r="V41" s="52"/>
      <c r="W41" s="52"/>
      <c r="X41" s="52"/>
      <c r="Y41" s="54"/>
      <c r="Z41" s="55"/>
    </row>
    <row r="42" spans="1:26" ht="19">
      <c r="D42" s="51"/>
      <c r="E42" s="52"/>
      <c r="F42" s="52"/>
      <c r="G42" s="52"/>
      <c r="H42" s="52"/>
      <c r="I42" s="52"/>
      <c r="J42" s="52"/>
      <c r="K42" s="52"/>
      <c r="L42" s="52"/>
      <c r="M42" s="52"/>
      <c r="N42" s="52"/>
      <c r="O42" s="52"/>
      <c r="P42" s="52"/>
      <c r="Q42" s="52"/>
      <c r="R42" s="52"/>
      <c r="S42" s="52"/>
      <c r="T42" s="52"/>
      <c r="U42" s="52"/>
      <c r="V42" s="52"/>
      <c r="W42" s="52"/>
      <c r="X42" s="52"/>
      <c r="Y42" s="54"/>
      <c r="Z42" s="55"/>
    </row>
    <row r="43" spans="1:26" ht="19">
      <c r="D43" s="51"/>
      <c r="E43" s="52"/>
      <c r="F43" s="52"/>
      <c r="G43" s="52"/>
      <c r="H43" s="52"/>
      <c r="I43" s="52"/>
      <c r="J43" s="52"/>
      <c r="K43" s="52"/>
      <c r="L43" s="52"/>
      <c r="M43" s="52"/>
      <c r="N43" s="52"/>
      <c r="O43" s="52"/>
      <c r="P43" s="52"/>
      <c r="Q43" s="52"/>
      <c r="R43" s="52"/>
      <c r="S43" s="52"/>
      <c r="T43" s="52"/>
      <c r="U43" s="52"/>
      <c r="V43" s="52"/>
      <c r="W43" s="52"/>
      <c r="X43" s="52"/>
    </row>
    <row r="44" spans="1:26" ht="19">
      <c r="D44" s="51"/>
      <c r="E44" s="52"/>
      <c r="F44" s="52"/>
      <c r="G44" s="52"/>
      <c r="H44" s="52"/>
      <c r="I44" s="52"/>
      <c r="J44" s="52"/>
      <c r="K44" s="52"/>
      <c r="L44" s="52"/>
      <c r="M44" s="52"/>
      <c r="N44" s="52"/>
      <c r="O44" s="52"/>
      <c r="P44" s="52"/>
      <c r="Q44" s="52"/>
      <c r="R44" s="52"/>
      <c r="S44" s="52"/>
      <c r="T44" s="52"/>
      <c r="U44" s="52"/>
      <c r="V44" s="52"/>
      <c r="W44" s="52"/>
      <c r="X44" s="52"/>
    </row>
  </sheetData>
  <autoFilter ref="A1:X1" xr:uid="{FAB1ACF9-D4B9-FB4D-8299-9FC1FBDA430F}">
    <sortState xmlns:xlrd2="http://schemas.microsoft.com/office/spreadsheetml/2017/richdata2" ref="A2:X25">
      <sortCondition descending="1" ref="N1:N25"/>
    </sortState>
  </autoFilter>
  <conditionalFormatting sqref="D2:D3">
    <cfRule type="colorScale" priority="2440">
      <colorScale>
        <cfvo type="min"/>
        <cfvo type="percentile" val="50"/>
        <cfvo type="max"/>
        <color rgb="FFF8696B"/>
        <color rgb="FFFCFCFF"/>
        <color rgb="FF63BE7B"/>
      </colorScale>
    </cfRule>
    <cfRule type="colorScale" priority="2661">
      <colorScale>
        <cfvo type="min"/>
        <cfvo type="percentile" val="50"/>
        <cfvo type="max"/>
        <color rgb="FFF8696B"/>
        <color rgb="FFFCFCFF"/>
        <color rgb="FF63BE7B"/>
      </colorScale>
    </cfRule>
    <cfRule type="colorScale" priority="2801">
      <colorScale>
        <cfvo type="min"/>
        <cfvo type="percentile" val="50"/>
        <cfvo type="max"/>
        <color rgb="FFF8696B"/>
        <color rgb="FFFCFCFF"/>
        <color rgb="FF63BE7B"/>
      </colorScale>
    </cfRule>
  </conditionalFormatting>
  <conditionalFormatting sqref="D2:D4">
    <cfRule type="colorScale" priority="2716">
      <colorScale>
        <cfvo type="min"/>
        <cfvo type="percentile" val="50"/>
        <cfvo type="max"/>
        <color rgb="FFF8696B"/>
        <color rgb="FFFCFCFF"/>
        <color rgb="FF63BE7B"/>
      </colorScale>
    </cfRule>
    <cfRule type="colorScale" priority="3000">
      <colorScale>
        <cfvo type="min"/>
        <cfvo type="percentile" val="50"/>
        <cfvo type="max"/>
        <color rgb="FFF8696B"/>
        <color rgb="FFFCFCFF"/>
        <color rgb="FF63BE7B"/>
      </colorScale>
    </cfRule>
  </conditionalFormatting>
  <conditionalFormatting sqref="D2:D9 D11:D18">
    <cfRule type="colorScale" priority="979">
      <colorScale>
        <cfvo type="min"/>
        <cfvo type="percentile" val="50"/>
        <cfvo type="max"/>
        <color rgb="FFF8696B"/>
        <color rgb="FFFCFCFF"/>
        <color rgb="FF63BE7B"/>
      </colorScale>
    </cfRule>
  </conditionalFormatting>
  <conditionalFormatting sqref="D2:D9 D11:D25">
    <cfRule type="colorScale" priority="476">
      <colorScale>
        <cfvo type="min"/>
        <cfvo type="percentile" val="50"/>
        <cfvo type="max"/>
        <color rgb="FFF8696B"/>
        <color rgb="FFFCFCFF"/>
        <color rgb="FF63BE7B"/>
      </colorScale>
    </cfRule>
  </conditionalFormatting>
  <conditionalFormatting sqref="D4">
    <cfRule type="colorScale" priority="2537">
      <colorScale>
        <cfvo type="min"/>
        <cfvo type="percentile" val="50"/>
        <cfvo type="max"/>
        <color rgb="FFF8696B"/>
        <color rgb="FFFCFCFF"/>
        <color rgb="FF63BE7B"/>
      </colorScale>
    </cfRule>
  </conditionalFormatting>
  <conditionalFormatting sqref="D5">
    <cfRule type="colorScale" priority="1742">
      <colorScale>
        <cfvo type="min"/>
        <cfvo type="percentile" val="50"/>
        <cfvo type="max"/>
        <color rgb="FFF8696B"/>
        <color rgb="FFFCFCFF"/>
        <color rgb="FF63BE7B"/>
      </colorScale>
    </cfRule>
    <cfRule type="colorScale" priority="1864">
      <colorScale>
        <cfvo type="min"/>
        <cfvo type="percentile" val="50"/>
        <cfvo type="max"/>
        <color rgb="FFF8696B"/>
        <color rgb="FFFCFCFF"/>
        <color rgb="FF63BE7B"/>
      </colorScale>
    </cfRule>
  </conditionalFormatting>
  <conditionalFormatting sqref="D6">
    <cfRule type="colorScale" priority="1579">
      <colorScale>
        <cfvo type="min"/>
        <cfvo type="percentile" val="50"/>
        <cfvo type="max"/>
        <color rgb="FFF8696B"/>
        <color rgb="FFFCFCFF"/>
        <color rgb="FF63BE7B"/>
      </colorScale>
    </cfRule>
    <cfRule type="colorScale" priority="1697">
      <colorScale>
        <cfvo type="min"/>
        <cfvo type="percentile" val="50"/>
        <cfvo type="max"/>
        <color rgb="FFF8696B"/>
        <color rgb="FFFCFCFF"/>
        <color rgb="FF63BE7B"/>
      </colorScale>
    </cfRule>
  </conditionalFormatting>
  <conditionalFormatting sqref="D7:D9 D11:D18">
    <cfRule type="colorScale" priority="1384">
      <colorScale>
        <cfvo type="min"/>
        <cfvo type="percentile" val="50"/>
        <cfvo type="max"/>
        <color rgb="FFF8696B"/>
        <color rgb="FFFCFCFF"/>
        <color rgb="FF63BE7B"/>
      </colorScale>
    </cfRule>
    <cfRule type="colorScale" priority="1387">
      <colorScale>
        <cfvo type="min"/>
        <cfvo type="percentile" val="50"/>
        <cfvo type="max"/>
        <color rgb="FFF8696B"/>
        <color rgb="FFFCFCFF"/>
        <color rgb="FF63BE7B"/>
      </colorScale>
    </cfRule>
    <cfRule type="colorScale" priority="1393">
      <colorScale>
        <cfvo type="min"/>
        <cfvo type="percentile" val="50"/>
        <cfvo type="max"/>
        <color rgb="FFF8696B"/>
        <color rgb="FFFCFCFF"/>
        <color rgb="FF63BE7B"/>
      </colorScale>
    </cfRule>
    <cfRule type="colorScale" priority="1510">
      <colorScale>
        <cfvo type="min"/>
        <cfvo type="percentile" val="50"/>
        <cfvo type="max"/>
        <color rgb="FFF8696B"/>
        <color rgb="FFFCFCFF"/>
        <color rgb="FF63BE7B"/>
      </colorScale>
    </cfRule>
    <cfRule type="colorScale" priority="1535">
      <colorScale>
        <cfvo type="min"/>
        <cfvo type="percentile" val="50"/>
        <cfvo type="max"/>
        <color rgb="FFF8696B"/>
        <color rgb="FFFCFCFF"/>
        <color rgb="FF63BE7B"/>
      </colorScale>
    </cfRule>
  </conditionalFormatting>
  <conditionalFormatting sqref="D19:D25">
    <cfRule type="colorScale" priority="652">
      <colorScale>
        <cfvo type="min"/>
        <cfvo type="percentile" val="50"/>
        <cfvo type="max"/>
        <color rgb="FFF8696B"/>
        <color rgb="FFFCFCFF"/>
        <color rgb="FF63BE7B"/>
      </colorScale>
    </cfRule>
    <cfRule type="colorScale" priority="765">
      <colorScale>
        <cfvo type="min"/>
        <cfvo type="percentile" val="50"/>
        <cfvo type="max"/>
        <color rgb="FFF8696B"/>
        <color rgb="FFFCFCFF"/>
        <color rgb="FF63BE7B"/>
      </colorScale>
    </cfRule>
    <cfRule type="colorScale" priority="842">
      <colorScale>
        <cfvo type="min"/>
        <cfvo type="percentile" val="50"/>
        <cfvo type="max"/>
        <color rgb="FFF8696B"/>
        <color rgb="FFFCFCFF"/>
        <color rgb="FF63BE7B"/>
      </colorScale>
    </cfRule>
    <cfRule type="colorScale" priority="847">
      <colorScale>
        <cfvo type="min"/>
        <cfvo type="percentile" val="50"/>
        <cfvo type="max"/>
        <color rgb="FFF8696B"/>
        <color rgb="FFFCFCFF"/>
        <color rgb="FF63BE7B"/>
      </colorScale>
    </cfRule>
    <cfRule type="colorScale" priority="912">
      <colorScale>
        <cfvo type="min"/>
        <cfvo type="percentile" val="50"/>
        <cfvo type="max"/>
        <color rgb="FFF8696B"/>
        <color rgb="FFFCFCFF"/>
        <color rgb="FF63BE7B"/>
      </colorScale>
    </cfRule>
  </conditionalFormatting>
  <conditionalFormatting sqref="E2:E3">
    <cfRule type="colorScale" priority="2441">
      <colorScale>
        <cfvo type="min"/>
        <cfvo type="max"/>
        <color rgb="FFFCFCFF"/>
        <color rgb="FF63BE7B"/>
      </colorScale>
    </cfRule>
    <cfRule type="colorScale" priority="2662">
      <colorScale>
        <cfvo type="min"/>
        <cfvo type="max"/>
        <color rgb="FFFCFCFF"/>
        <color rgb="FF63BE7B"/>
      </colorScale>
    </cfRule>
    <cfRule type="colorScale" priority="2804">
      <colorScale>
        <cfvo type="min"/>
        <cfvo type="percentile" val="50"/>
        <cfvo type="max"/>
        <color rgb="FFF8696B"/>
        <color rgb="FFFCFCFF"/>
        <color rgb="FF63BE7B"/>
      </colorScale>
    </cfRule>
    <cfRule type="colorScale" priority="2805">
      <colorScale>
        <cfvo type="min"/>
        <cfvo type="max"/>
        <color rgb="FFFCFCFF"/>
        <color rgb="FF63BE7B"/>
      </colorScale>
    </cfRule>
    <cfRule type="colorScale" priority="2806">
      <colorScale>
        <cfvo type="min"/>
        <cfvo type="percentile" val="50"/>
        <cfvo type="max"/>
        <color rgb="FFF8696B"/>
        <color rgb="FFFCFCFF"/>
        <color rgb="FF63BE7B"/>
      </colorScale>
    </cfRule>
    <cfRule type="colorScale" priority="2807">
      <colorScale>
        <cfvo type="min"/>
        <cfvo type="max"/>
        <color rgb="FFFCFCFF"/>
        <color rgb="FF63BE7B"/>
      </colorScale>
    </cfRule>
  </conditionalFormatting>
  <conditionalFormatting sqref="E2:E4">
    <cfRule type="colorScale" priority="2717">
      <colorScale>
        <cfvo type="min"/>
        <cfvo type="max"/>
        <color rgb="FFFCFCFF"/>
        <color rgb="FF63BE7B"/>
      </colorScale>
    </cfRule>
    <cfRule type="colorScale" priority="3001">
      <colorScale>
        <cfvo type="min"/>
        <cfvo type="max"/>
        <color rgb="FFFCFCFF"/>
        <color rgb="FF63BE7B"/>
      </colorScale>
    </cfRule>
  </conditionalFormatting>
  <conditionalFormatting sqref="E2:E9 E11:E18">
    <cfRule type="colorScale" priority="978">
      <colorScale>
        <cfvo type="min"/>
        <cfvo type="max"/>
        <color rgb="FFFCFCFF"/>
        <color rgb="FF63BE7B"/>
      </colorScale>
    </cfRule>
  </conditionalFormatting>
  <conditionalFormatting sqref="E2:E9 E11:E25">
    <cfRule type="colorScale" priority="594">
      <colorScale>
        <cfvo type="min"/>
        <cfvo type="max"/>
        <color rgb="FFFCFCFF"/>
        <color rgb="FF63BE7B"/>
      </colorScale>
    </cfRule>
  </conditionalFormatting>
  <conditionalFormatting sqref="E7:E9 E11:E18">
    <cfRule type="colorScale" priority="1372">
      <colorScale>
        <cfvo type="min"/>
        <cfvo type="max"/>
        <color rgb="FFFCFCFF"/>
        <color rgb="FF63BE7B"/>
      </colorScale>
    </cfRule>
    <cfRule type="colorScale" priority="1394">
      <colorScale>
        <cfvo type="min"/>
        <cfvo type="max"/>
        <color rgb="FFFCFCFF"/>
        <color rgb="FF63BE7B"/>
      </colorScale>
    </cfRule>
    <cfRule type="colorScale" priority="1395">
      <colorScale>
        <cfvo type="min"/>
        <cfvo type="percentile" val="50"/>
        <cfvo type="max"/>
        <color rgb="FFF8696B"/>
        <color rgb="FFFCFCFF"/>
        <color rgb="FF63BE7B"/>
      </colorScale>
    </cfRule>
    <cfRule type="colorScale" priority="1396">
      <colorScale>
        <cfvo type="min"/>
        <cfvo type="max"/>
        <color rgb="FFFCFCFF"/>
        <color rgb="FF63BE7B"/>
      </colorScale>
    </cfRule>
    <cfRule type="colorScale" priority="1397">
      <colorScale>
        <cfvo type="min"/>
        <cfvo type="percentile" val="50"/>
        <cfvo type="max"/>
        <color rgb="FFF8696B"/>
        <color rgb="FFFCFCFF"/>
        <color rgb="FF63BE7B"/>
      </colorScale>
    </cfRule>
    <cfRule type="colorScale" priority="1483">
      <colorScale>
        <cfvo type="min"/>
        <cfvo type="max"/>
        <color rgb="FFFCFCFF"/>
        <color rgb="FF63BE7B"/>
      </colorScale>
    </cfRule>
    <cfRule type="colorScale" priority="1511">
      <colorScale>
        <cfvo type="min"/>
        <cfvo type="max"/>
        <color rgb="FFFCFCFF"/>
        <color rgb="FF63BE7B"/>
      </colorScale>
    </cfRule>
    <cfRule type="colorScale" priority="1553">
      <colorScale>
        <cfvo type="min"/>
        <cfvo type="max"/>
        <color rgb="FFFCFCFF"/>
        <color rgb="FF63BE7B"/>
      </colorScale>
    </cfRule>
  </conditionalFormatting>
  <conditionalFormatting sqref="E19:E25">
    <cfRule type="colorScale" priority="764">
      <colorScale>
        <cfvo type="min"/>
        <cfvo type="max"/>
        <color rgb="FFFCFCFF"/>
        <color rgb="FF63BE7B"/>
      </colorScale>
    </cfRule>
    <cfRule type="colorScale" priority="825">
      <colorScale>
        <cfvo type="min"/>
        <cfvo type="max"/>
        <color rgb="FFFCFCFF"/>
        <color rgb="FF63BE7B"/>
      </colorScale>
    </cfRule>
    <cfRule type="colorScale" priority="831">
      <colorScale>
        <cfvo type="min"/>
        <cfvo type="max"/>
        <color rgb="FFFCFCFF"/>
        <color rgb="FF63BE7B"/>
      </colorScale>
    </cfRule>
    <cfRule type="colorScale" priority="871">
      <colorScale>
        <cfvo type="min"/>
        <cfvo type="percentile" val="50"/>
        <cfvo type="max"/>
        <color rgb="FFF8696B"/>
        <color rgb="FFFCFCFF"/>
        <color rgb="FF63BE7B"/>
      </colorScale>
    </cfRule>
    <cfRule type="colorScale" priority="872">
      <colorScale>
        <cfvo type="min"/>
        <cfvo type="max"/>
        <color rgb="FFFCFCFF"/>
        <color rgb="FF63BE7B"/>
      </colorScale>
    </cfRule>
    <cfRule type="colorScale" priority="873">
      <colorScale>
        <cfvo type="min"/>
        <cfvo type="percentile" val="50"/>
        <cfvo type="max"/>
        <color rgb="FFF8696B"/>
        <color rgb="FFFCFCFF"/>
        <color rgb="FF63BE7B"/>
      </colorScale>
    </cfRule>
  </conditionalFormatting>
  <conditionalFormatting sqref="E4:G4">
    <cfRule type="colorScale" priority="2523">
      <colorScale>
        <cfvo type="min"/>
        <cfvo type="max"/>
        <color rgb="FFFCFCFF"/>
        <color rgb="FF63BE7B"/>
      </colorScale>
    </cfRule>
    <cfRule type="colorScale" priority="2568">
      <colorScale>
        <cfvo type="min"/>
        <cfvo type="max"/>
        <color rgb="FFFCFCFF"/>
        <color rgb="FF63BE7B"/>
      </colorScale>
    </cfRule>
    <cfRule type="colorScale" priority="2569">
      <colorScale>
        <cfvo type="min"/>
        <cfvo type="percentile" val="50"/>
        <cfvo type="max"/>
        <color rgb="FFF8696B"/>
        <color rgb="FFFCFCFF"/>
        <color rgb="FF63BE7B"/>
      </colorScale>
    </cfRule>
    <cfRule type="colorScale" priority="2570">
      <colorScale>
        <cfvo type="min"/>
        <cfvo type="max"/>
        <color rgb="FFFCFCFF"/>
        <color rgb="FF63BE7B"/>
      </colorScale>
    </cfRule>
    <cfRule type="colorScale" priority="2571">
      <colorScale>
        <cfvo type="min"/>
        <cfvo type="percentile" val="50"/>
        <cfvo type="max"/>
        <color rgb="FFF8696B"/>
        <color rgb="FFFCFCFF"/>
        <color rgb="FF63BE7B"/>
      </colorScale>
    </cfRule>
  </conditionalFormatting>
  <conditionalFormatting sqref="E5:G5">
    <cfRule type="colorScale" priority="1743">
      <colorScale>
        <cfvo type="min"/>
        <cfvo type="max"/>
        <color rgb="FFFCFCFF"/>
        <color rgb="FF63BE7B"/>
      </colorScale>
    </cfRule>
    <cfRule type="colorScale" priority="1744">
      <colorScale>
        <cfvo type="min"/>
        <cfvo type="percentile" val="50"/>
        <cfvo type="max"/>
        <color rgb="FFF8696B"/>
        <color rgb="FFFCFCFF"/>
        <color rgb="FF63BE7B"/>
      </colorScale>
    </cfRule>
    <cfRule type="colorScale" priority="1745">
      <colorScale>
        <cfvo type="min"/>
        <cfvo type="max"/>
        <color rgb="FFFCFCFF"/>
        <color rgb="FF63BE7B"/>
      </colorScale>
    </cfRule>
    <cfRule type="colorScale" priority="1746">
      <colorScale>
        <cfvo type="min"/>
        <cfvo type="percentile" val="50"/>
        <cfvo type="max"/>
        <color rgb="FFF8696B"/>
        <color rgb="FFFCFCFF"/>
        <color rgb="FF63BE7B"/>
      </colorScale>
    </cfRule>
    <cfRule type="colorScale" priority="1882">
      <colorScale>
        <cfvo type="min"/>
        <cfvo type="max"/>
        <color rgb="FFFCFCFF"/>
        <color rgb="FF63BE7B"/>
      </colorScale>
    </cfRule>
  </conditionalFormatting>
  <conditionalFormatting sqref="E6:G6">
    <cfRule type="colorScale" priority="1580">
      <colorScale>
        <cfvo type="min"/>
        <cfvo type="max"/>
        <color rgb="FFFCFCFF"/>
        <color rgb="FF63BE7B"/>
      </colorScale>
    </cfRule>
    <cfRule type="colorScale" priority="1581">
      <colorScale>
        <cfvo type="min"/>
        <cfvo type="percentile" val="50"/>
        <cfvo type="max"/>
        <color rgb="FFF8696B"/>
        <color rgb="FFFCFCFF"/>
        <color rgb="FF63BE7B"/>
      </colorScale>
    </cfRule>
    <cfRule type="colorScale" priority="1582">
      <colorScale>
        <cfvo type="min"/>
        <cfvo type="max"/>
        <color rgb="FFFCFCFF"/>
        <color rgb="FF63BE7B"/>
      </colorScale>
    </cfRule>
    <cfRule type="colorScale" priority="1583">
      <colorScale>
        <cfvo type="min"/>
        <cfvo type="percentile" val="50"/>
        <cfvo type="max"/>
        <color rgb="FFF8696B"/>
        <color rgb="FFFCFCFF"/>
        <color rgb="FF63BE7B"/>
      </colorScale>
    </cfRule>
    <cfRule type="colorScale" priority="1715">
      <colorScale>
        <cfvo type="min"/>
        <cfvo type="max"/>
        <color rgb="FFFCFCFF"/>
        <color rgb="FF63BE7B"/>
      </colorScale>
    </cfRule>
  </conditionalFormatting>
  <conditionalFormatting sqref="E17:H17 J17:N17 N18">
    <cfRule type="colorScale" priority="1160">
      <colorScale>
        <cfvo type="min"/>
        <cfvo type="max"/>
        <color rgb="FFFCFCFF"/>
        <color rgb="FF63BE7B"/>
      </colorScale>
    </cfRule>
    <cfRule type="colorScale" priority="1161">
      <colorScale>
        <cfvo type="min"/>
        <cfvo type="max"/>
        <color rgb="FFFCFCFF"/>
        <color rgb="FF63BE7B"/>
      </colorScale>
    </cfRule>
    <cfRule type="colorScale" priority="1162">
      <colorScale>
        <cfvo type="min"/>
        <cfvo type="percentile" val="50"/>
        <cfvo type="max"/>
        <color rgb="FFF8696B"/>
        <color rgb="FFFFEB84"/>
        <color rgb="FF63BE7B"/>
      </colorScale>
    </cfRule>
    <cfRule type="colorScale" priority="1163">
      <colorScale>
        <cfvo type="min"/>
        <cfvo type="max"/>
        <color rgb="FFFFEF9C"/>
        <color rgb="FF63BE7B"/>
      </colorScale>
    </cfRule>
  </conditionalFormatting>
  <conditionalFormatting sqref="E18:H18 J18:N18">
    <cfRule type="colorScale" priority="981">
      <colorScale>
        <cfvo type="min"/>
        <cfvo type="max"/>
        <color rgb="FFFCFCFF"/>
        <color rgb="FF63BE7B"/>
      </colorScale>
    </cfRule>
    <cfRule type="colorScale" priority="982">
      <colorScale>
        <cfvo type="min"/>
        <cfvo type="max"/>
        <color rgb="FFFCFCFF"/>
        <color rgb="FF63BE7B"/>
      </colorScale>
    </cfRule>
    <cfRule type="colorScale" priority="983">
      <colorScale>
        <cfvo type="min"/>
        <cfvo type="percentile" val="50"/>
        <cfvo type="max"/>
        <color rgb="FFF8696B"/>
        <color rgb="FFFFEB84"/>
        <color rgb="FF63BE7B"/>
      </colorScale>
    </cfRule>
    <cfRule type="colorScale" priority="984">
      <colorScale>
        <cfvo type="min"/>
        <cfvo type="max"/>
        <color rgb="FFFFEF9C"/>
        <color rgb="FF63BE7B"/>
      </colorScale>
    </cfRule>
  </conditionalFormatting>
  <conditionalFormatting sqref="E2:M2">
    <cfRule type="colorScale" priority="2436">
      <colorScale>
        <cfvo type="min"/>
        <cfvo type="max"/>
        <color rgb="FFFCFCFF"/>
        <color rgb="FF63BE7B"/>
      </colorScale>
    </cfRule>
    <cfRule type="colorScale" priority="2437">
      <colorScale>
        <cfvo type="min"/>
        <cfvo type="max"/>
        <color rgb="FFFCFCFF"/>
        <color rgb="FF63BE7B"/>
      </colorScale>
    </cfRule>
    <cfRule type="colorScale" priority="2438">
      <colorScale>
        <cfvo type="min"/>
        <cfvo type="percentile" val="50"/>
        <cfvo type="max"/>
        <color rgb="FFF8696B"/>
        <color rgb="FFFFEB84"/>
        <color rgb="FF63BE7B"/>
      </colorScale>
    </cfRule>
    <cfRule type="colorScale" priority="2439">
      <colorScale>
        <cfvo type="min"/>
        <cfvo type="max"/>
        <color rgb="FFFFEF9C"/>
        <color rgb="FF63BE7B"/>
      </colorScale>
    </cfRule>
  </conditionalFormatting>
  <conditionalFormatting sqref="E3:M3">
    <cfRule type="colorScale" priority="1894">
      <colorScale>
        <cfvo type="min"/>
        <cfvo type="max"/>
        <color rgb="FFFCFCFF"/>
        <color rgb="FF63BE7B"/>
      </colorScale>
    </cfRule>
    <cfRule type="colorScale" priority="1895">
      <colorScale>
        <cfvo type="min"/>
        <cfvo type="max"/>
        <color rgb="FFFCFCFF"/>
        <color rgb="FF63BE7B"/>
      </colorScale>
    </cfRule>
    <cfRule type="colorScale" priority="1896">
      <colorScale>
        <cfvo type="min"/>
        <cfvo type="percentile" val="50"/>
        <cfvo type="max"/>
        <color rgb="FFF8696B"/>
        <color rgb="FFFFEB84"/>
        <color rgb="FF63BE7B"/>
      </colorScale>
    </cfRule>
    <cfRule type="colorScale" priority="1897">
      <colorScale>
        <cfvo type="min"/>
        <cfvo type="max"/>
        <color rgb="FFFFEF9C"/>
        <color rgb="FF63BE7B"/>
      </colorScale>
    </cfRule>
  </conditionalFormatting>
  <conditionalFormatting sqref="E4:M4">
    <cfRule type="colorScale" priority="2426">
      <colorScale>
        <cfvo type="min"/>
        <cfvo type="max"/>
        <color rgb="FFFCFCFF"/>
        <color rgb="FF63BE7B"/>
      </colorScale>
    </cfRule>
    <cfRule type="colorScale" priority="2427">
      <colorScale>
        <cfvo type="min"/>
        <cfvo type="max"/>
        <color rgb="FFFCFCFF"/>
        <color rgb="FF63BE7B"/>
      </colorScale>
    </cfRule>
    <cfRule type="colorScale" priority="2428">
      <colorScale>
        <cfvo type="min"/>
        <cfvo type="percentile" val="50"/>
        <cfvo type="max"/>
        <color rgb="FFF8696B"/>
        <color rgb="FFFFEB84"/>
        <color rgb="FF63BE7B"/>
      </colorScale>
    </cfRule>
    <cfRule type="colorScale" priority="2429">
      <colorScale>
        <cfvo type="min"/>
        <cfvo type="max"/>
        <color rgb="FFFFEF9C"/>
        <color rgb="FF63BE7B"/>
      </colorScale>
    </cfRule>
  </conditionalFormatting>
  <conditionalFormatting sqref="E19:M19">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percentile" val="50"/>
        <cfvo type="max"/>
        <color rgb="FFF8696B"/>
        <color rgb="FFFFEB84"/>
        <color rgb="FF63BE7B"/>
      </colorScale>
    </cfRule>
    <cfRule type="colorScale" priority="930">
      <colorScale>
        <cfvo type="min"/>
        <cfvo type="max"/>
        <color rgb="FFFFEF9C"/>
        <color rgb="FF63BE7B"/>
      </colorScale>
    </cfRule>
  </conditionalFormatting>
  <conditionalFormatting sqref="E20:M20">
    <cfRule type="colorScale" priority="616">
      <colorScale>
        <cfvo type="min"/>
        <cfvo type="max"/>
        <color rgb="FFFCFCFF"/>
        <color rgb="FF63BE7B"/>
      </colorScale>
    </cfRule>
    <cfRule type="colorScale" priority="617">
      <colorScale>
        <cfvo type="min"/>
        <cfvo type="max"/>
        <color rgb="FFFCFCFF"/>
        <color rgb="FF63BE7B"/>
      </colorScale>
    </cfRule>
    <cfRule type="colorScale" priority="618">
      <colorScale>
        <cfvo type="min"/>
        <cfvo type="percentile" val="50"/>
        <cfvo type="max"/>
        <color rgb="FFF8696B"/>
        <color rgb="FFFFEB84"/>
        <color rgb="FF63BE7B"/>
      </colorScale>
    </cfRule>
    <cfRule type="colorScale" priority="619">
      <colorScale>
        <cfvo type="min"/>
        <cfvo type="max"/>
        <color rgb="FFFFEF9C"/>
        <color rgb="FF63BE7B"/>
      </colorScale>
    </cfRule>
  </conditionalFormatting>
  <conditionalFormatting sqref="E21:M21">
    <cfRule type="colorScale" priority="573">
      <colorScale>
        <cfvo type="min"/>
        <cfvo type="max"/>
        <color rgb="FFFCFCFF"/>
        <color rgb="FF63BE7B"/>
      </colorScale>
    </cfRule>
    <cfRule type="colorScale" priority="574">
      <colorScale>
        <cfvo type="min"/>
        <cfvo type="max"/>
        <color rgb="FFFCFCFF"/>
        <color rgb="FF63BE7B"/>
      </colorScale>
    </cfRule>
    <cfRule type="colorScale" priority="575">
      <colorScale>
        <cfvo type="min"/>
        <cfvo type="percentile" val="50"/>
        <cfvo type="max"/>
        <color rgb="FFF8696B"/>
        <color rgb="FFFFEB84"/>
        <color rgb="FF63BE7B"/>
      </colorScale>
    </cfRule>
    <cfRule type="colorScale" priority="576">
      <colorScale>
        <cfvo type="min"/>
        <cfvo type="max"/>
        <color rgb="FFFFEF9C"/>
        <color rgb="FF63BE7B"/>
      </colorScale>
    </cfRule>
  </conditionalFormatting>
  <conditionalFormatting sqref="E22:M22">
    <cfRule type="colorScale" priority="535">
      <colorScale>
        <cfvo type="min"/>
        <cfvo type="max"/>
        <color rgb="FFFCFCFF"/>
        <color rgb="FF63BE7B"/>
      </colorScale>
    </cfRule>
    <cfRule type="colorScale" priority="536">
      <colorScale>
        <cfvo type="min"/>
        <cfvo type="max"/>
        <color rgb="FFFCFCFF"/>
        <color rgb="FF63BE7B"/>
      </colorScale>
    </cfRule>
    <cfRule type="colorScale" priority="537">
      <colorScale>
        <cfvo type="min"/>
        <cfvo type="percentile" val="50"/>
        <cfvo type="max"/>
        <color rgb="FFF8696B"/>
        <color rgb="FFFFEB84"/>
        <color rgb="FF63BE7B"/>
      </colorScale>
    </cfRule>
    <cfRule type="colorScale" priority="538">
      <colorScale>
        <cfvo type="min"/>
        <cfvo type="max"/>
        <color rgb="FFFFEF9C"/>
        <color rgb="FF63BE7B"/>
      </colorScale>
    </cfRule>
  </conditionalFormatting>
  <conditionalFormatting sqref="E23:M23">
    <cfRule type="colorScale" priority="497">
      <colorScale>
        <cfvo type="min"/>
        <cfvo type="max"/>
        <color rgb="FFFCFCFF"/>
        <color rgb="FF63BE7B"/>
      </colorScale>
    </cfRule>
    <cfRule type="colorScale" priority="498">
      <colorScale>
        <cfvo type="min"/>
        <cfvo type="max"/>
        <color rgb="FFFCFCFF"/>
        <color rgb="FF63BE7B"/>
      </colorScale>
    </cfRule>
    <cfRule type="colorScale" priority="499">
      <colorScale>
        <cfvo type="min"/>
        <cfvo type="percentile" val="50"/>
        <cfvo type="max"/>
        <color rgb="FFF8696B"/>
        <color rgb="FFFFEB84"/>
        <color rgb="FF63BE7B"/>
      </colorScale>
    </cfRule>
    <cfRule type="colorScale" priority="500">
      <colorScale>
        <cfvo type="min"/>
        <cfvo type="max"/>
        <color rgb="FFFFEF9C"/>
        <color rgb="FF63BE7B"/>
      </colorScale>
    </cfRule>
  </conditionalFormatting>
  <conditionalFormatting sqref="E5:N5 N6">
    <cfRule type="colorScale" priority="1728">
      <colorScale>
        <cfvo type="min"/>
        <cfvo type="max"/>
        <color rgb="FFFCFCFF"/>
        <color rgb="FF63BE7B"/>
      </colorScale>
    </cfRule>
    <cfRule type="colorScale" priority="1729">
      <colorScale>
        <cfvo type="min"/>
        <cfvo type="max"/>
        <color rgb="FFFCFCFF"/>
        <color rgb="FF63BE7B"/>
      </colorScale>
    </cfRule>
    <cfRule type="colorScale" priority="1730">
      <colorScale>
        <cfvo type="min"/>
        <cfvo type="percentile" val="50"/>
        <cfvo type="max"/>
        <color rgb="FFF8696B"/>
        <color rgb="FFFFEB84"/>
        <color rgb="FF63BE7B"/>
      </colorScale>
    </cfRule>
    <cfRule type="colorScale" priority="1731">
      <colorScale>
        <cfvo type="min"/>
        <cfvo type="max"/>
        <color rgb="FFFFEF9C"/>
        <color rgb="FF63BE7B"/>
      </colorScale>
    </cfRule>
  </conditionalFormatting>
  <conditionalFormatting sqref="E6:N6">
    <cfRule type="colorScale" priority="1567">
      <colorScale>
        <cfvo type="min"/>
        <cfvo type="max"/>
        <color rgb="FFFCFCFF"/>
        <color rgb="FF63BE7B"/>
      </colorScale>
    </cfRule>
    <cfRule type="colorScale" priority="1568">
      <colorScale>
        <cfvo type="min"/>
        <cfvo type="max"/>
        <color rgb="FFFCFCFF"/>
        <color rgb="FF63BE7B"/>
      </colorScale>
    </cfRule>
    <cfRule type="colorScale" priority="1569">
      <colorScale>
        <cfvo type="min"/>
        <cfvo type="percentile" val="50"/>
        <cfvo type="max"/>
        <color rgb="FFF8696B"/>
        <color rgb="FFFFEB84"/>
        <color rgb="FF63BE7B"/>
      </colorScale>
    </cfRule>
    <cfRule type="colorScale" priority="1570">
      <colorScale>
        <cfvo type="min"/>
        <cfvo type="max"/>
        <color rgb="FFFFEF9C"/>
        <color rgb="FF63BE7B"/>
      </colorScale>
    </cfRule>
  </conditionalFormatting>
  <conditionalFormatting sqref="E7:N9 N10:N18">
    <cfRule type="colorScale" priority="1364">
      <colorScale>
        <cfvo type="min"/>
        <cfvo type="max"/>
        <color rgb="FFFCFCFF"/>
        <color rgb="FF63BE7B"/>
      </colorScale>
    </cfRule>
    <cfRule type="colorScale" priority="1365">
      <colorScale>
        <cfvo type="min"/>
        <cfvo type="max"/>
        <color rgb="FFFCFCFF"/>
        <color rgb="FF63BE7B"/>
      </colorScale>
    </cfRule>
    <cfRule type="colorScale" priority="1366">
      <colorScale>
        <cfvo type="min"/>
        <cfvo type="percentile" val="50"/>
        <cfvo type="max"/>
        <color rgb="FFF8696B"/>
        <color rgb="FFFFEB84"/>
        <color rgb="FF63BE7B"/>
      </colorScale>
    </cfRule>
    <cfRule type="colorScale" priority="1367">
      <colorScale>
        <cfvo type="min"/>
        <cfvo type="max"/>
        <color rgb="FFFFEF9C"/>
        <color rgb="FF63BE7B"/>
      </colorScale>
    </cfRule>
  </conditionalFormatting>
  <conditionalFormatting sqref="N11:N18">
    <cfRule type="colorScale" priority="1321">
      <colorScale>
        <cfvo type="min"/>
        <cfvo type="max"/>
        <color rgb="FFFCFCFF"/>
        <color rgb="FF63BE7B"/>
      </colorScale>
    </cfRule>
    <cfRule type="colorScale" priority="1322">
      <colorScale>
        <cfvo type="min"/>
        <cfvo type="max"/>
        <color rgb="FFFCFCFF"/>
        <color rgb="FF63BE7B"/>
      </colorScale>
    </cfRule>
    <cfRule type="colorScale" priority="1323">
      <colorScale>
        <cfvo type="min"/>
        <cfvo type="percentile" val="50"/>
        <cfvo type="max"/>
        <color rgb="FFF8696B"/>
        <color rgb="FFFFEB84"/>
        <color rgb="FF63BE7B"/>
      </colorScale>
    </cfRule>
    <cfRule type="colorScale" priority="1324">
      <colorScale>
        <cfvo type="min"/>
        <cfvo type="max"/>
        <color rgb="FFFFEF9C"/>
        <color rgb="FF63BE7B"/>
      </colorScale>
    </cfRule>
  </conditionalFormatting>
  <conditionalFormatting sqref="E11:N11 N12:N18">
    <cfRule type="colorScale" priority="1301">
      <colorScale>
        <cfvo type="min"/>
        <cfvo type="max"/>
        <color rgb="FFFCFCFF"/>
        <color rgb="FF63BE7B"/>
      </colorScale>
    </cfRule>
    <cfRule type="colorScale" priority="1302">
      <colorScale>
        <cfvo type="min"/>
        <cfvo type="max"/>
        <color rgb="FFFCFCFF"/>
        <color rgb="FF63BE7B"/>
      </colorScale>
    </cfRule>
    <cfRule type="colorScale" priority="1303">
      <colorScale>
        <cfvo type="min"/>
        <cfvo type="percentile" val="50"/>
        <cfvo type="max"/>
        <color rgb="FFF8696B"/>
        <color rgb="FFFFEB84"/>
        <color rgb="FF63BE7B"/>
      </colorScale>
    </cfRule>
    <cfRule type="colorScale" priority="1304">
      <colorScale>
        <cfvo type="min"/>
        <cfvo type="max"/>
        <color rgb="FFFFEF9C"/>
        <color rgb="FF63BE7B"/>
      </colorScale>
    </cfRule>
  </conditionalFormatting>
  <conditionalFormatting sqref="E12:N12 N13:N18">
    <cfRule type="colorScale" priority="1281">
      <colorScale>
        <cfvo type="min"/>
        <cfvo type="max"/>
        <color rgb="FFFCFCFF"/>
        <color rgb="FF63BE7B"/>
      </colorScale>
    </cfRule>
    <cfRule type="colorScale" priority="1282">
      <colorScale>
        <cfvo type="min"/>
        <cfvo type="max"/>
        <color rgb="FFFCFCFF"/>
        <color rgb="FF63BE7B"/>
      </colorScale>
    </cfRule>
    <cfRule type="colorScale" priority="1283">
      <colorScale>
        <cfvo type="min"/>
        <cfvo type="percentile" val="50"/>
        <cfvo type="max"/>
        <color rgb="FFF8696B"/>
        <color rgb="FFFFEB84"/>
        <color rgb="FF63BE7B"/>
      </colorScale>
    </cfRule>
    <cfRule type="colorScale" priority="1284">
      <colorScale>
        <cfvo type="min"/>
        <cfvo type="max"/>
        <color rgb="FFFFEF9C"/>
        <color rgb="FF63BE7B"/>
      </colorScale>
    </cfRule>
  </conditionalFormatting>
  <conditionalFormatting sqref="E13:N13 N14:N18">
    <cfRule type="colorScale" priority="1261">
      <colorScale>
        <cfvo type="min"/>
        <cfvo type="max"/>
        <color rgb="FFFCFCFF"/>
        <color rgb="FF63BE7B"/>
      </colorScale>
    </cfRule>
    <cfRule type="colorScale" priority="1262">
      <colorScale>
        <cfvo type="min"/>
        <cfvo type="max"/>
        <color rgb="FFFCFCFF"/>
        <color rgb="FF63BE7B"/>
      </colorScale>
    </cfRule>
    <cfRule type="colorScale" priority="1263">
      <colorScale>
        <cfvo type="min"/>
        <cfvo type="percentile" val="50"/>
        <cfvo type="max"/>
        <color rgb="FFF8696B"/>
        <color rgb="FFFFEB84"/>
        <color rgb="FF63BE7B"/>
      </colorScale>
    </cfRule>
    <cfRule type="colorScale" priority="1264">
      <colorScale>
        <cfvo type="min"/>
        <cfvo type="max"/>
        <color rgb="FFFFEF9C"/>
        <color rgb="FF63BE7B"/>
      </colorScale>
    </cfRule>
  </conditionalFormatting>
  <conditionalFormatting sqref="E14:N14 N15:N18">
    <cfRule type="colorScale" priority="1241">
      <colorScale>
        <cfvo type="min"/>
        <cfvo type="max"/>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FEB84"/>
        <color rgb="FF63BE7B"/>
      </colorScale>
    </cfRule>
    <cfRule type="colorScale" priority="1244">
      <colorScale>
        <cfvo type="min"/>
        <cfvo type="max"/>
        <color rgb="FFFFEF9C"/>
        <color rgb="FF63BE7B"/>
      </colorScale>
    </cfRule>
  </conditionalFormatting>
  <conditionalFormatting sqref="E15:N15 N16:N18">
    <cfRule type="colorScale" priority="1221">
      <colorScale>
        <cfvo type="min"/>
        <cfvo type="max"/>
        <color rgb="FFFCFCFF"/>
        <color rgb="FF63BE7B"/>
      </colorScale>
    </cfRule>
    <cfRule type="colorScale" priority="1222">
      <colorScale>
        <cfvo type="min"/>
        <cfvo type="max"/>
        <color rgb="FFFCFCFF"/>
        <color rgb="FF63BE7B"/>
      </colorScale>
    </cfRule>
    <cfRule type="colorScale" priority="1223">
      <colorScale>
        <cfvo type="min"/>
        <cfvo type="percentile" val="50"/>
        <cfvo type="max"/>
        <color rgb="FFF8696B"/>
        <color rgb="FFFFEB84"/>
        <color rgb="FF63BE7B"/>
      </colorScale>
    </cfRule>
    <cfRule type="colorScale" priority="1224">
      <colorScale>
        <cfvo type="min"/>
        <cfvo type="max"/>
        <color rgb="FFFFEF9C"/>
        <color rgb="FF63BE7B"/>
      </colorScale>
    </cfRule>
  </conditionalFormatting>
  <conditionalFormatting sqref="E16:N16 N17:N18">
    <cfRule type="colorScale" priority="1180">
      <colorScale>
        <cfvo type="min"/>
        <cfvo type="max"/>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FEB84"/>
        <color rgb="FF63BE7B"/>
      </colorScale>
    </cfRule>
    <cfRule type="colorScale" priority="1183">
      <colorScale>
        <cfvo type="min"/>
        <cfvo type="max"/>
        <color rgb="FFFFEF9C"/>
        <color rgb="FF63BE7B"/>
      </colorScale>
    </cfRule>
  </conditionalFormatting>
  <conditionalFormatting sqref="F2:F3">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2">
      <colorScale>
        <cfvo type="min"/>
        <cfvo type="percentile" val="50"/>
        <cfvo type="max"/>
        <color rgb="FFF8696B"/>
        <color rgb="FFFCFCFF"/>
        <color rgb="FF63BE7B"/>
      </colorScale>
    </cfRule>
    <cfRule type="colorScale" priority="1153">
      <colorScale>
        <cfvo type="min"/>
        <cfvo type="max"/>
        <color rgb="FFFCFCFF"/>
        <color rgb="FF63BE7B"/>
      </colorScale>
    </cfRule>
    <cfRule type="colorScale" priority="1154">
      <colorScale>
        <cfvo type="min"/>
        <cfvo type="percentile" val="50"/>
        <cfvo type="max"/>
        <color rgb="FFF8696B"/>
        <color rgb="FFFCFCFF"/>
        <color rgb="FF63BE7B"/>
      </colorScale>
    </cfRule>
    <cfRule type="colorScale" priority="1155">
      <colorScale>
        <cfvo type="min"/>
        <cfvo type="max"/>
        <color rgb="FFFCFCFF"/>
        <color rgb="FF63BE7B"/>
      </colorScale>
    </cfRule>
  </conditionalFormatting>
  <conditionalFormatting sqref="F2:F4">
    <cfRule type="colorScale" priority="1151">
      <colorScale>
        <cfvo type="min"/>
        <cfvo type="max"/>
        <color rgb="FFFCFCFF"/>
        <color rgb="FF63BE7B"/>
      </colorScale>
    </cfRule>
    <cfRule type="colorScale" priority="1156">
      <colorScale>
        <cfvo type="min"/>
        <cfvo type="max"/>
        <color rgb="FFFCFCFF"/>
        <color rgb="FF63BE7B"/>
      </colorScale>
    </cfRule>
  </conditionalFormatting>
  <conditionalFormatting sqref="F2:F9 F11:F18">
    <cfRule type="colorScale" priority="977">
      <colorScale>
        <cfvo type="min"/>
        <cfvo type="max"/>
        <color rgb="FFFCFCFF"/>
        <color rgb="FF63BE7B"/>
      </colorScale>
    </cfRule>
  </conditionalFormatting>
  <conditionalFormatting sqref="F2:F9 F11:F25">
    <cfRule type="colorScale" priority="593">
      <colorScale>
        <cfvo type="min"/>
        <cfvo type="max"/>
        <color rgb="FFFCFCFF"/>
        <color rgb="FF63BE7B"/>
      </colorScale>
    </cfRule>
  </conditionalFormatting>
  <conditionalFormatting sqref="F7:F9 F11:F18">
    <cfRule type="colorScale" priority="1141">
      <colorScale>
        <cfvo type="min"/>
        <cfvo type="max"/>
        <color rgb="FFFCFCFF"/>
        <color rgb="FF63BE7B"/>
      </colorScale>
    </cfRule>
    <cfRule type="colorScale" priority="1142">
      <colorScale>
        <cfvo type="min"/>
        <cfvo type="max"/>
        <color rgb="FFFCFCFF"/>
        <color rgb="FF63BE7B"/>
      </colorScale>
    </cfRule>
    <cfRule type="colorScale" priority="1143">
      <colorScale>
        <cfvo type="min"/>
        <cfvo type="percentile" val="50"/>
        <cfvo type="max"/>
        <color rgb="FFF8696B"/>
        <color rgb="FFFCFCFF"/>
        <color rgb="FF63BE7B"/>
      </colorScale>
    </cfRule>
    <cfRule type="colorScale" priority="1144">
      <colorScale>
        <cfvo type="min"/>
        <cfvo type="max"/>
        <color rgb="FFFCFCFF"/>
        <color rgb="FF63BE7B"/>
      </colorScale>
    </cfRule>
    <cfRule type="colorScale" priority="1145">
      <colorScale>
        <cfvo type="min"/>
        <cfvo type="percentile" val="50"/>
        <cfvo type="max"/>
        <color rgb="FFF8696B"/>
        <color rgb="FFFCFCFF"/>
        <color rgb="FF63BE7B"/>
      </colorScale>
    </cfRule>
    <cfRule type="colorScale" priority="1146">
      <colorScale>
        <cfvo type="min"/>
        <cfvo type="max"/>
        <color rgb="FFFCFCFF"/>
        <color rgb="FF63BE7B"/>
      </colorScale>
    </cfRule>
    <cfRule type="colorScale" priority="1147">
      <colorScale>
        <cfvo type="min"/>
        <cfvo type="max"/>
        <color rgb="FFFCFCFF"/>
        <color rgb="FF63BE7B"/>
      </colorScale>
    </cfRule>
    <cfRule type="colorScale" priority="1148">
      <colorScale>
        <cfvo type="min"/>
        <cfvo type="max"/>
        <color rgb="FFFCFCFF"/>
        <color rgb="FF63BE7B"/>
      </colorScale>
    </cfRule>
  </conditionalFormatting>
  <conditionalFormatting sqref="F19:F25">
    <cfRule type="colorScale" priority="763">
      <colorScale>
        <cfvo type="min"/>
        <cfvo type="max"/>
        <color rgb="FFFCFCFF"/>
        <color rgb="FF63BE7B"/>
      </colorScale>
    </cfRule>
    <cfRule type="colorScale" priority="826">
      <colorScale>
        <cfvo type="min"/>
        <cfvo type="max"/>
        <color rgb="FFFCFCFF"/>
        <color rgb="FF63BE7B"/>
      </colorScale>
    </cfRule>
    <cfRule type="colorScale" priority="832">
      <colorScale>
        <cfvo type="min"/>
        <cfvo type="max"/>
        <color rgb="FFFCFCFF"/>
        <color rgb="FF63BE7B"/>
      </colorScale>
    </cfRule>
    <cfRule type="colorScale" priority="843">
      <colorScale>
        <cfvo type="min"/>
        <cfvo type="max"/>
        <color rgb="FFFCFCFF"/>
        <color rgb="FF63BE7B"/>
      </colorScale>
    </cfRule>
    <cfRule type="colorScale" priority="874">
      <colorScale>
        <cfvo type="min"/>
        <cfvo type="percentile" val="50"/>
        <cfvo type="max"/>
        <color rgb="FFF8696B"/>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CFCFF"/>
        <color rgb="FF63BE7B"/>
      </colorScale>
    </cfRule>
  </conditionalFormatting>
  <conditionalFormatting sqref="F26:F28">
    <cfRule type="colorScale" priority="2522">
      <colorScale>
        <cfvo type="min"/>
        <cfvo type="max"/>
        <color rgb="FFFCFCFF"/>
        <color rgb="FF63BE7B"/>
      </colorScale>
    </cfRule>
  </conditionalFormatting>
  <conditionalFormatting sqref="F26:F27">
    <cfRule type="colorScale" priority="2451">
      <colorScale>
        <cfvo type="min"/>
        <cfvo type="max"/>
        <color rgb="FFFCFCFF"/>
        <color rgb="FF63BE7B"/>
      </colorScale>
    </cfRule>
    <cfRule type="colorScale" priority="2452">
      <colorScale>
        <cfvo type="min"/>
        <cfvo type="max"/>
        <color rgb="FFFCFCFF"/>
        <color rgb="FF63BE7B"/>
      </colorScale>
    </cfRule>
    <cfRule type="colorScale" priority="2453">
      <colorScale>
        <cfvo type="min"/>
        <cfvo type="percentile" val="50"/>
        <cfvo type="max"/>
        <color rgb="FFF8696B"/>
        <color rgb="FFFFEB84"/>
        <color rgb="FF63BE7B"/>
      </colorScale>
    </cfRule>
    <cfRule type="colorScale" priority="2454">
      <colorScale>
        <cfvo type="min"/>
        <cfvo type="max"/>
        <color rgb="FFFFEF9C"/>
        <color rgb="FF63BE7B"/>
      </colorScale>
    </cfRule>
  </conditionalFormatting>
  <conditionalFormatting sqref="F26:F28">
    <cfRule type="colorScale" priority="2450">
      <colorScale>
        <cfvo type="min"/>
        <cfvo type="max"/>
        <color rgb="FFFCFCFF"/>
        <color rgb="FF63BE7B"/>
      </colorScale>
    </cfRule>
    <cfRule type="colorScale" priority="2455">
      <colorScale>
        <cfvo type="min"/>
        <cfvo type="max"/>
        <color rgb="FFFCFCFF"/>
        <color rgb="FF63BE7B"/>
      </colorScale>
    </cfRule>
    <cfRule type="colorScale" priority="2456">
      <colorScale>
        <cfvo type="min"/>
        <cfvo type="max"/>
        <color rgb="FFFCFCFF"/>
        <color rgb="FF63BE7B"/>
      </colorScale>
    </cfRule>
  </conditionalFormatting>
  <conditionalFormatting sqref="F28">
    <cfRule type="colorScale" priority="2446">
      <colorScale>
        <cfvo type="min"/>
        <cfvo type="max"/>
        <color rgb="FFFCFCFF"/>
        <color rgb="FF63BE7B"/>
      </colorScale>
    </cfRule>
    <cfRule type="colorScale" priority="2447">
      <colorScale>
        <cfvo type="min"/>
        <cfvo type="max"/>
        <color rgb="FFFCFCFF"/>
        <color rgb="FF63BE7B"/>
      </colorScale>
    </cfRule>
    <cfRule type="colorScale" priority="2448">
      <colorScale>
        <cfvo type="min"/>
        <cfvo type="percentile" val="50"/>
        <cfvo type="max"/>
        <color rgb="FFF8696B"/>
        <color rgb="FFFFEB84"/>
        <color rgb="FF63BE7B"/>
      </colorScale>
    </cfRule>
    <cfRule type="colorScale" priority="2449">
      <colorScale>
        <cfvo type="min"/>
        <cfvo type="max"/>
        <color rgb="FFFFEF9C"/>
        <color rgb="FF63BE7B"/>
      </colorScale>
    </cfRule>
  </conditionalFormatting>
  <conditionalFormatting sqref="G2:G3">
    <cfRule type="colorScale" priority="1132">
      <colorScale>
        <cfvo type="min"/>
        <cfvo type="max"/>
        <color rgb="FFFCFCFF"/>
        <color rgb="FF63BE7B"/>
      </colorScale>
    </cfRule>
    <cfRule type="colorScale" priority="1133">
      <colorScale>
        <cfvo type="min"/>
        <cfvo type="max"/>
        <color rgb="FFFCFCFF"/>
        <color rgb="FF63BE7B"/>
      </colorScale>
    </cfRule>
    <cfRule type="colorScale" priority="1135">
      <colorScale>
        <cfvo type="min"/>
        <cfvo type="percentile" val="50"/>
        <cfvo type="max"/>
        <color rgb="FFF8696B"/>
        <color rgb="FFFCFCFF"/>
        <color rgb="FF63BE7B"/>
      </colorScale>
    </cfRule>
    <cfRule type="colorScale" priority="1136">
      <colorScale>
        <cfvo type="min"/>
        <cfvo type="max"/>
        <color rgb="FFFCFCFF"/>
        <color rgb="FF63BE7B"/>
      </colorScale>
    </cfRule>
    <cfRule type="colorScale" priority="1137">
      <colorScale>
        <cfvo type="min"/>
        <cfvo type="percentile" val="50"/>
        <cfvo type="max"/>
        <color rgb="FFF8696B"/>
        <color rgb="FFFCFCFF"/>
        <color rgb="FF63BE7B"/>
      </colorScale>
    </cfRule>
    <cfRule type="colorScale" priority="1138">
      <colorScale>
        <cfvo type="min"/>
        <cfvo type="max"/>
        <color rgb="FFFCFCFF"/>
        <color rgb="FF63BE7B"/>
      </colorScale>
    </cfRule>
  </conditionalFormatting>
  <conditionalFormatting sqref="G2:G4">
    <cfRule type="colorScale" priority="1134">
      <colorScale>
        <cfvo type="min"/>
        <cfvo type="max"/>
        <color rgb="FFFCFCFF"/>
        <color rgb="FF63BE7B"/>
      </colorScale>
    </cfRule>
    <cfRule type="colorScale" priority="1139">
      <colorScale>
        <cfvo type="min"/>
        <cfvo type="max"/>
        <color rgb="FFFCFCFF"/>
        <color rgb="FF63BE7B"/>
      </colorScale>
    </cfRule>
  </conditionalFormatting>
  <conditionalFormatting sqref="G2:G9 G11:G18">
    <cfRule type="colorScale" priority="971">
      <colorScale>
        <cfvo type="min"/>
        <cfvo type="max"/>
        <color rgb="FFFCFCFF"/>
        <color rgb="FF63BE7B"/>
      </colorScale>
    </cfRule>
  </conditionalFormatting>
  <conditionalFormatting sqref="G2:G9 G11:G25">
    <cfRule type="colorScale" priority="475">
      <colorScale>
        <cfvo type="min"/>
        <cfvo type="max"/>
        <color rgb="FFFCFCFF"/>
        <color rgb="FF63BE7B"/>
      </colorScale>
    </cfRule>
  </conditionalFormatting>
  <conditionalFormatting sqref="G7:G9 G11:G18">
    <cfRule type="colorScale" priority="1124">
      <colorScale>
        <cfvo type="min"/>
        <cfvo type="max"/>
        <color rgb="FFFCFCFF"/>
        <color rgb="FF63BE7B"/>
      </colorScale>
    </cfRule>
    <cfRule type="colorScale" priority="1125">
      <colorScale>
        <cfvo type="min"/>
        <cfvo type="max"/>
        <color rgb="FFFCFCFF"/>
        <color rgb="FF63BE7B"/>
      </colorScale>
    </cfRule>
    <cfRule type="colorScale" priority="1126">
      <colorScale>
        <cfvo type="min"/>
        <cfvo type="percentile" val="50"/>
        <cfvo type="max"/>
        <color rgb="FFF8696B"/>
        <color rgb="FFFCFCFF"/>
        <color rgb="FF63BE7B"/>
      </colorScale>
    </cfRule>
    <cfRule type="colorScale" priority="1127">
      <colorScale>
        <cfvo type="min"/>
        <cfvo type="max"/>
        <color rgb="FFFCFCFF"/>
        <color rgb="FF63BE7B"/>
      </colorScale>
    </cfRule>
    <cfRule type="colorScale" priority="1128">
      <colorScale>
        <cfvo type="min"/>
        <cfvo type="percentile" val="50"/>
        <cfvo type="max"/>
        <color rgb="FFF8696B"/>
        <color rgb="FFFCFCFF"/>
        <color rgb="FF63BE7B"/>
      </colorScale>
    </cfRule>
    <cfRule type="colorScale" priority="1129">
      <colorScale>
        <cfvo type="min"/>
        <cfvo type="max"/>
        <color rgb="FFFCFCFF"/>
        <color rgb="FF63BE7B"/>
      </colorScale>
    </cfRule>
    <cfRule type="colorScale" priority="1130">
      <colorScale>
        <cfvo type="min"/>
        <cfvo type="max"/>
        <color rgb="FFFCFCFF"/>
        <color rgb="FF63BE7B"/>
      </colorScale>
    </cfRule>
    <cfRule type="colorScale" priority="1131">
      <colorScale>
        <cfvo type="min"/>
        <cfvo type="max"/>
        <color rgb="FFFCFCFF"/>
        <color rgb="FF63BE7B"/>
      </colorScale>
    </cfRule>
  </conditionalFormatting>
  <conditionalFormatting sqref="G19:G25">
    <cfRule type="colorScale" priority="651">
      <colorScale>
        <cfvo type="min"/>
        <cfvo type="max"/>
        <color rgb="FFFCFCFF"/>
        <color rgb="FF63BE7B"/>
      </colorScale>
    </cfRule>
    <cfRule type="colorScale" priority="762">
      <colorScale>
        <cfvo type="min"/>
        <cfvo type="max"/>
        <color rgb="FFFCFCFF"/>
        <color rgb="FF63BE7B"/>
      </colorScale>
    </cfRule>
    <cfRule type="colorScale" priority="827">
      <colorScale>
        <cfvo type="min"/>
        <cfvo type="max"/>
        <color rgb="FFFCFCFF"/>
        <color rgb="FF63BE7B"/>
      </colorScale>
    </cfRule>
    <cfRule type="colorScale" priority="833">
      <colorScale>
        <cfvo type="min"/>
        <cfvo type="max"/>
        <color rgb="FFFCFCFF"/>
        <color rgb="FF63BE7B"/>
      </colorScale>
    </cfRule>
    <cfRule type="colorScale" priority="877">
      <colorScale>
        <cfvo type="min"/>
        <cfvo type="percentile" val="50"/>
        <cfvo type="max"/>
        <color rgb="FFF8696B"/>
        <color rgb="FFFCFCFF"/>
        <color rgb="FF63BE7B"/>
      </colorScale>
    </cfRule>
    <cfRule type="colorScale" priority="878">
      <colorScale>
        <cfvo type="min"/>
        <cfvo type="max"/>
        <color rgb="FFFCFCFF"/>
        <color rgb="FF63BE7B"/>
      </colorScale>
    </cfRule>
    <cfRule type="colorScale" priority="879">
      <colorScale>
        <cfvo type="min"/>
        <cfvo type="percentile" val="50"/>
        <cfvo type="max"/>
        <color rgb="FFF8696B"/>
        <color rgb="FFFCFCFF"/>
        <color rgb="FF63BE7B"/>
      </colorScale>
    </cfRule>
    <cfRule type="colorScale" priority="913">
      <colorScale>
        <cfvo type="min"/>
        <cfvo type="max"/>
        <color rgb="FFFCFCFF"/>
        <color rgb="FF63BE7B"/>
      </colorScale>
    </cfRule>
  </conditionalFormatting>
  <conditionalFormatting sqref="G33:N1048576 G26:H32 J26:N32">
    <cfRule type="colorScale" priority="2518">
      <colorScale>
        <cfvo type="min"/>
        <cfvo type="percentile" val="50"/>
        <cfvo type="max"/>
        <color rgb="FFF8696B"/>
        <color rgb="FFFCFCFF"/>
        <color rgb="FF63BE7B"/>
      </colorScale>
    </cfRule>
  </conditionalFormatting>
  <conditionalFormatting sqref="H2:H3">
    <cfRule type="colorScale" priority="2665">
      <colorScale>
        <cfvo type="min"/>
        <cfvo type="percentile" val="50"/>
        <cfvo type="max"/>
        <color rgb="FFF8696B"/>
        <color rgb="FFFCFCFF"/>
        <color rgb="FF63BE7B"/>
      </colorScale>
    </cfRule>
    <cfRule type="colorScale" priority="2666">
      <colorScale>
        <cfvo type="min"/>
        <cfvo type="percentile" val="50"/>
        <cfvo type="max"/>
        <color rgb="FFF8696B"/>
        <color rgb="FFFCFCFF"/>
        <color rgb="FF5A8AC6"/>
      </colorScale>
    </cfRule>
    <cfRule type="colorScale" priority="2667">
      <colorScale>
        <cfvo type="min"/>
        <cfvo type="percentile" val="50"/>
        <cfvo type="max"/>
        <color rgb="FFF8696B"/>
        <color rgb="FFFCFCFF"/>
        <color rgb="FF63BE7B"/>
      </colorScale>
    </cfRule>
    <cfRule type="colorScale" priority="2668">
      <colorScale>
        <cfvo type="min"/>
        <cfvo type="max"/>
        <color rgb="FFFCFCFF"/>
        <color rgb="FF63BE7B"/>
      </colorScale>
    </cfRule>
    <cfRule type="colorScale" priority="2669">
      <colorScale>
        <cfvo type="min"/>
        <cfvo type="percentile" val="50"/>
        <cfvo type="max"/>
        <color rgb="FFF8696B"/>
        <color rgb="FFFCFCFF"/>
        <color rgb="FF63BE7B"/>
      </colorScale>
    </cfRule>
    <cfRule type="colorScale" priority="2816">
      <colorScale>
        <cfvo type="min"/>
        <cfvo type="percentile" val="50"/>
        <cfvo type="max"/>
        <color rgb="FFF8696B"/>
        <color rgb="FFFCFCFF"/>
        <color rgb="FF63BE7B"/>
      </colorScale>
    </cfRule>
    <cfRule type="colorScale" priority="2817">
      <colorScale>
        <cfvo type="min"/>
        <cfvo type="max"/>
        <color rgb="FFFCFCFF"/>
        <color rgb="FF63BE7B"/>
      </colorScale>
    </cfRule>
    <cfRule type="colorScale" priority="2818">
      <colorScale>
        <cfvo type="min"/>
        <cfvo type="percentile" val="50"/>
        <cfvo type="max"/>
        <color rgb="FFF8696B"/>
        <color rgb="FFFCFCFF"/>
        <color rgb="FF63BE7B"/>
      </colorScale>
    </cfRule>
  </conditionalFormatting>
  <conditionalFormatting sqref="H2:H4">
    <cfRule type="colorScale" priority="2719">
      <colorScale>
        <cfvo type="min"/>
        <cfvo type="percentile" val="50"/>
        <cfvo type="max"/>
        <color rgb="FFF8696B"/>
        <color rgb="FFFCFCFF"/>
        <color rgb="FF63BE7B"/>
      </colorScale>
    </cfRule>
    <cfRule type="colorScale" priority="2882">
      <colorScale>
        <cfvo type="min"/>
        <cfvo type="max"/>
        <color rgb="FFFCFCFF"/>
        <color rgb="FF63BE7B"/>
      </colorScale>
    </cfRule>
    <cfRule type="colorScale" priority="3004">
      <colorScale>
        <cfvo type="min"/>
        <cfvo type="max"/>
        <color rgb="FFFCFCFF"/>
        <color rgb="FF63BE7B"/>
      </colorScale>
    </cfRule>
  </conditionalFormatting>
  <conditionalFormatting sqref="H2:H9 H11:H18">
    <cfRule type="colorScale" priority="972">
      <colorScale>
        <cfvo type="min"/>
        <cfvo type="max"/>
        <color rgb="FFFCFCFF"/>
        <color rgb="FF63BE7B"/>
      </colorScale>
    </cfRule>
  </conditionalFormatting>
  <conditionalFormatting sqref="H2:H9 H11:H25">
    <cfRule type="colorScale" priority="591">
      <colorScale>
        <cfvo type="min"/>
        <cfvo type="max"/>
        <color rgb="FFFCFCFF"/>
        <color rgb="FF63BE7B"/>
      </colorScale>
    </cfRule>
  </conditionalFormatting>
  <conditionalFormatting sqref="H4">
    <cfRule type="colorScale" priority="2526">
      <colorScale>
        <cfvo type="min"/>
        <cfvo type="max"/>
        <color rgb="FFFCFCFF"/>
        <color rgb="FF63BE7B"/>
      </colorScale>
    </cfRule>
    <cfRule type="colorScale" priority="2527">
      <colorScale>
        <cfvo type="min"/>
        <cfvo type="percentile" val="50"/>
        <cfvo type="max"/>
        <color rgb="FFF8696B"/>
        <color rgb="FFFCFCFF"/>
        <color rgb="FF63BE7B"/>
      </colorScale>
    </cfRule>
    <cfRule type="colorScale" priority="2541">
      <colorScale>
        <cfvo type="min"/>
        <cfvo type="percentile" val="50"/>
        <cfvo type="max"/>
        <color rgb="FFF8696B"/>
        <color rgb="FFFCFCFF"/>
        <color rgb="FF5A8AC6"/>
      </colorScale>
    </cfRule>
    <cfRule type="colorScale" priority="2546">
      <colorScale>
        <cfvo type="min"/>
        <cfvo type="percentile" val="50"/>
        <cfvo type="max"/>
        <color rgb="FFF8696B"/>
        <color rgb="FFFCFCFF"/>
        <color rgb="FF63BE7B"/>
      </colorScale>
    </cfRule>
    <cfRule type="colorScale" priority="2547">
      <colorScale>
        <cfvo type="min"/>
        <cfvo type="max"/>
        <color rgb="FFFCFCFF"/>
        <color rgb="FF63BE7B"/>
      </colorScale>
    </cfRule>
    <cfRule type="colorScale" priority="2548">
      <colorScale>
        <cfvo type="min"/>
        <cfvo type="percentile" val="50"/>
        <cfvo type="max"/>
        <color rgb="FFF8696B"/>
        <color rgb="FFFCFCFF"/>
        <color rgb="FF63BE7B"/>
      </colorScale>
    </cfRule>
    <cfRule type="colorScale" priority="2579">
      <colorScale>
        <cfvo type="min"/>
        <cfvo type="max"/>
        <color rgb="FFFCFCFF"/>
        <color rgb="FF63BE7B"/>
      </colorScale>
    </cfRule>
    <cfRule type="colorScale" priority="2648">
      <colorScale>
        <cfvo type="min"/>
        <cfvo type="percentile" val="50"/>
        <cfvo type="max"/>
        <color rgb="FFF8696B"/>
        <color rgb="FFFCFCFF"/>
        <color rgb="FF63BE7B"/>
      </colorScale>
    </cfRule>
    <cfRule type="colorScale" priority="2649">
      <colorScale>
        <cfvo type="min"/>
        <cfvo type="max"/>
        <color rgb="FFFCFCFF"/>
        <color rgb="FF63BE7B"/>
      </colorScale>
    </cfRule>
  </conditionalFormatting>
  <conditionalFormatting sqref="H5">
    <cfRule type="colorScale" priority="1760">
      <colorScale>
        <cfvo type="min"/>
        <cfvo type="percentile" val="50"/>
        <cfvo type="max"/>
        <color rgb="FFF8696B"/>
        <color rgb="FFFCFCFF"/>
        <color rgb="FF63BE7B"/>
      </colorScale>
    </cfRule>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fRule type="colorScale" priority="1763">
      <colorScale>
        <cfvo type="min"/>
        <cfvo type="percentile" val="50"/>
        <cfvo type="max"/>
        <color rgb="FFF8696B"/>
        <color rgb="FFFCFCFF"/>
        <color rgb="FF5A8AC6"/>
      </colorScale>
    </cfRule>
    <cfRule type="colorScale" priority="1764">
      <colorScale>
        <cfvo type="min"/>
        <cfvo type="percentile" val="50"/>
        <cfvo type="max"/>
        <color rgb="FFF8696B"/>
        <color rgb="FFFCFCFF"/>
        <color rgb="FF63BE7B"/>
      </colorScale>
    </cfRule>
    <cfRule type="colorScale" priority="1765">
      <colorScale>
        <cfvo type="min"/>
        <cfvo type="max"/>
        <color rgb="FFFCFCFF"/>
        <color rgb="FF63BE7B"/>
      </colorScale>
    </cfRule>
    <cfRule type="colorScale" priority="1766">
      <colorScale>
        <cfvo type="min"/>
        <cfvo type="percentile" val="50"/>
        <cfvo type="max"/>
        <color rgb="FFF8696B"/>
        <color rgb="FFFCFCFF"/>
        <color rgb="FF63BE7B"/>
      </colorScale>
    </cfRule>
    <cfRule type="colorScale" priority="1884">
      <colorScale>
        <cfvo type="min"/>
        <cfvo type="max"/>
        <color rgb="FFFCFCFF"/>
        <color rgb="FF63BE7B"/>
      </colorScale>
    </cfRule>
  </conditionalFormatting>
  <conditionalFormatting sqref="H6">
    <cfRule type="colorScale" priority="1597">
      <colorScale>
        <cfvo type="min"/>
        <cfvo type="percentile" val="50"/>
        <cfvo type="max"/>
        <color rgb="FFF8696B"/>
        <color rgb="FFFCFCFF"/>
        <color rgb="FF63BE7B"/>
      </colorScale>
    </cfRule>
    <cfRule type="colorScale" priority="1598">
      <colorScale>
        <cfvo type="min"/>
        <cfvo type="percentile" val="50"/>
        <cfvo type="max"/>
        <color rgb="FFF8696B"/>
        <color rgb="FFFCFCFF"/>
        <color rgb="FF63BE7B"/>
      </colorScale>
    </cfRule>
    <cfRule type="colorScale" priority="1599">
      <colorScale>
        <cfvo type="min"/>
        <cfvo type="max"/>
        <color rgb="FFFCFCFF"/>
        <color rgb="FF63BE7B"/>
      </colorScale>
    </cfRule>
    <cfRule type="colorScale" priority="1600">
      <colorScale>
        <cfvo type="min"/>
        <cfvo type="percentile" val="50"/>
        <cfvo type="max"/>
        <color rgb="FFF8696B"/>
        <color rgb="FFFCFCFF"/>
        <color rgb="FF5A8AC6"/>
      </colorScale>
    </cfRule>
    <cfRule type="colorScale" priority="1601">
      <colorScale>
        <cfvo type="min"/>
        <cfvo type="percentile" val="50"/>
        <cfvo type="max"/>
        <color rgb="FFF8696B"/>
        <color rgb="FFFCFCFF"/>
        <color rgb="FF63BE7B"/>
      </colorScale>
    </cfRule>
    <cfRule type="colorScale" priority="1602">
      <colorScale>
        <cfvo type="min"/>
        <cfvo type="max"/>
        <color rgb="FFFCFCFF"/>
        <color rgb="FF63BE7B"/>
      </colorScale>
    </cfRule>
    <cfRule type="colorScale" priority="1603">
      <colorScale>
        <cfvo type="min"/>
        <cfvo type="percentile" val="50"/>
        <cfvo type="max"/>
        <color rgb="FFF8696B"/>
        <color rgb="FFFCFCFF"/>
        <color rgb="FF63BE7B"/>
      </colorScale>
    </cfRule>
    <cfRule type="colorScale" priority="1717">
      <colorScale>
        <cfvo type="min"/>
        <cfvo type="max"/>
        <color rgb="FFFCFCFF"/>
        <color rgb="FF63BE7B"/>
      </colorScale>
    </cfRule>
  </conditionalFormatting>
  <conditionalFormatting sqref="H7:H9 H11:H18">
    <cfRule type="colorScale" priority="1375">
      <colorScale>
        <cfvo type="min"/>
        <cfvo type="percentile" val="50"/>
        <cfvo type="max"/>
        <color rgb="FFF8696B"/>
        <color rgb="FFFCFCFF"/>
        <color rgb="FF63BE7B"/>
      </colorScale>
    </cfRule>
    <cfRule type="colorScale" priority="1376">
      <colorScale>
        <cfvo type="min"/>
        <cfvo type="max"/>
        <color rgb="FFFCFCFF"/>
        <color rgb="FF63BE7B"/>
      </colorScale>
    </cfRule>
    <cfRule type="colorScale" priority="1388">
      <colorScale>
        <cfvo type="min"/>
        <cfvo type="percentile" val="50"/>
        <cfvo type="max"/>
        <color rgb="FFF8696B"/>
        <color rgb="FFFCFCFF"/>
        <color rgb="FF63BE7B"/>
      </colorScale>
    </cfRule>
    <cfRule type="colorScale" priority="1389">
      <colorScale>
        <cfvo type="min"/>
        <cfvo type="max"/>
        <color rgb="FFFCFCFF"/>
        <color rgb="FF63BE7B"/>
      </colorScale>
    </cfRule>
    <cfRule type="colorScale" priority="1390">
      <colorScale>
        <cfvo type="min"/>
        <cfvo type="percentile" val="50"/>
        <cfvo type="max"/>
        <color rgb="FFF8696B"/>
        <color rgb="FFFCFCFF"/>
        <color rgb="FF63BE7B"/>
      </colorScale>
    </cfRule>
    <cfRule type="colorScale" priority="1392">
      <colorScale>
        <cfvo type="min"/>
        <cfvo type="percentile" val="50"/>
        <cfvo type="max"/>
        <color rgb="FFF8696B"/>
        <color rgb="FFFCFCFF"/>
        <color rgb="FF5A8AC6"/>
      </colorScale>
    </cfRule>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fRule type="colorScale" priority="1411">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502">
      <colorScale>
        <cfvo type="min"/>
        <cfvo type="percentile" val="50"/>
        <cfvo type="max"/>
        <color rgb="FFF8696B"/>
        <color rgb="FFFCFCFF"/>
        <color rgb="FF63BE7B"/>
      </colorScale>
    </cfRule>
    <cfRule type="colorScale" priority="1503">
      <colorScale>
        <cfvo type="min"/>
        <cfvo type="max"/>
        <color rgb="FFFCFCFF"/>
        <color rgb="FF63BE7B"/>
      </colorScale>
    </cfRule>
    <cfRule type="colorScale" priority="1516">
      <colorScale>
        <cfvo type="min"/>
        <cfvo type="percentile" val="50"/>
        <cfvo type="max"/>
        <color rgb="FFF8696B"/>
        <color rgb="FFFCFCFF"/>
        <color rgb="FF63BE7B"/>
      </colorScale>
    </cfRule>
    <cfRule type="colorScale" priority="1555">
      <colorScale>
        <cfvo type="min"/>
        <cfvo type="max"/>
        <color rgb="FFFCFCFF"/>
        <color rgb="FF63BE7B"/>
      </colorScale>
    </cfRule>
  </conditionalFormatting>
  <conditionalFormatting sqref="H19:H25">
    <cfRule type="colorScale" priority="761">
      <colorScale>
        <cfvo type="min"/>
        <cfvo type="max"/>
        <color rgb="FFFCFCFF"/>
        <color rgb="FF63BE7B"/>
      </colorScale>
    </cfRule>
    <cfRule type="colorScale" priority="824">
      <colorScale>
        <cfvo type="min"/>
        <cfvo type="percentile" val="50"/>
        <cfvo type="max"/>
        <color rgb="FFF8696B"/>
        <color rgb="FFFCFCFF"/>
        <color rgb="FF5A8AC6"/>
      </colorScale>
    </cfRule>
    <cfRule type="colorScale" priority="834">
      <colorScale>
        <cfvo type="min"/>
        <cfvo type="max"/>
        <color rgb="FFFCFCFF"/>
        <color rgb="FF63BE7B"/>
      </colorScale>
    </cfRule>
    <cfRule type="colorScale" priority="841">
      <colorScale>
        <cfvo type="min"/>
        <cfvo type="percentile" val="50"/>
        <cfvo type="max"/>
        <color rgb="FFF8696B"/>
        <color rgb="FFFCFCFF"/>
        <color rgb="FF63BE7B"/>
      </colorScale>
    </cfRule>
    <cfRule type="colorScale" priority="848">
      <colorScale>
        <cfvo type="min"/>
        <cfvo type="percentile" val="50"/>
        <cfvo type="max"/>
        <color rgb="FFF8696B"/>
        <color rgb="FFFCFCFF"/>
        <color rgb="FF63BE7B"/>
      </colorScale>
    </cfRule>
    <cfRule type="colorScale" priority="849">
      <colorScale>
        <cfvo type="min"/>
        <cfvo type="max"/>
        <color rgb="FFFCFCFF"/>
        <color rgb="FF63BE7B"/>
      </colorScale>
    </cfRule>
    <cfRule type="colorScale" priority="850">
      <colorScale>
        <cfvo type="min"/>
        <cfvo type="percentile" val="50"/>
        <cfvo type="max"/>
        <color rgb="FFF8696B"/>
        <color rgb="FFFCFCFF"/>
        <color rgb="FF63BE7B"/>
      </colorScale>
    </cfRule>
    <cfRule type="colorScale" priority="880">
      <colorScale>
        <cfvo type="min"/>
        <cfvo type="percentile" val="50"/>
        <cfvo type="max"/>
        <color rgb="FFF8696B"/>
        <color rgb="FFFCFCFF"/>
        <color rgb="FF63BE7B"/>
      </colorScale>
    </cfRule>
    <cfRule type="colorScale" priority="881">
      <colorScale>
        <cfvo type="min"/>
        <cfvo type="max"/>
        <color rgb="FFFCFCFF"/>
        <color rgb="FF63BE7B"/>
      </colorScale>
    </cfRule>
    <cfRule type="colorScale" priority="882">
      <colorScale>
        <cfvo type="min"/>
        <cfvo type="percentile" val="50"/>
        <cfvo type="max"/>
        <color rgb="FFF8696B"/>
        <color rgb="FFFCFCFF"/>
        <color rgb="FF63BE7B"/>
      </colorScale>
    </cfRule>
  </conditionalFormatting>
  <conditionalFormatting sqref="H26:H1048576">
    <cfRule type="colorScale" priority="2519">
      <colorScale>
        <cfvo type="min"/>
        <cfvo type="percentile" val="50"/>
        <cfvo type="max"/>
        <color rgb="FFF8696B"/>
        <color rgb="FFFCFCFF"/>
        <color rgb="FF5A8AC6"/>
      </colorScale>
    </cfRule>
  </conditionalFormatting>
  <conditionalFormatting sqref="I2:I3">
    <cfRule type="colorScale" priority="2671">
      <colorScale>
        <cfvo type="min"/>
        <cfvo type="percentile" val="50"/>
        <cfvo type="max"/>
        <color rgb="FFF8696B"/>
        <color rgb="FFFCFCFF"/>
        <color rgb="FF63BE7B"/>
      </colorScale>
    </cfRule>
    <cfRule type="colorScale" priority="2672">
      <colorScale>
        <cfvo type="min"/>
        <cfvo type="percentile" val="50"/>
        <cfvo type="max"/>
        <color rgb="FFF8696B"/>
        <color rgb="FFFCFCFF"/>
        <color rgb="FF5A8AC6"/>
      </colorScale>
    </cfRule>
    <cfRule type="colorScale" priority="2673">
      <colorScale>
        <cfvo type="min"/>
        <cfvo type="percentile" val="50"/>
        <cfvo type="max"/>
        <color rgb="FFF8696B"/>
        <color rgb="FFFCFCFF"/>
        <color rgb="FF63BE7B"/>
      </colorScale>
    </cfRule>
    <cfRule type="colorScale" priority="2674">
      <colorScale>
        <cfvo type="min"/>
        <cfvo type="max"/>
        <color rgb="FFFCFCFF"/>
        <color rgb="FF63BE7B"/>
      </colorScale>
    </cfRule>
    <cfRule type="colorScale" priority="2675">
      <colorScale>
        <cfvo type="min"/>
        <cfvo type="percentile" val="50"/>
        <cfvo type="max"/>
        <color rgb="FFF8696B"/>
        <color rgb="FFFCFCFF"/>
        <color rgb="FF63BE7B"/>
      </colorScale>
    </cfRule>
    <cfRule type="colorScale" priority="2819">
      <colorScale>
        <cfvo type="min"/>
        <cfvo type="percentile" val="50"/>
        <cfvo type="max"/>
        <color rgb="FFF8696B"/>
        <color rgb="FFFCFCFF"/>
        <color rgb="FF63BE7B"/>
      </colorScale>
    </cfRule>
    <cfRule type="colorScale" priority="2820">
      <colorScale>
        <cfvo type="min"/>
        <cfvo type="max"/>
        <color rgb="FFFCFCFF"/>
        <color rgb="FF63BE7B"/>
      </colorScale>
    </cfRule>
    <cfRule type="colorScale" priority="2821">
      <colorScale>
        <cfvo type="min"/>
        <cfvo type="percentile" val="50"/>
        <cfvo type="max"/>
        <color rgb="FFF8696B"/>
        <color rgb="FFFCFCFF"/>
        <color rgb="FF63BE7B"/>
      </colorScale>
    </cfRule>
  </conditionalFormatting>
  <conditionalFormatting sqref="I2:I4">
    <cfRule type="colorScale" priority="2720">
      <colorScale>
        <cfvo type="min"/>
        <cfvo type="percentile" val="50"/>
        <cfvo type="max"/>
        <color rgb="FFF8696B"/>
        <color rgb="FFFCFCFF"/>
        <color rgb="FF63BE7B"/>
      </colorScale>
    </cfRule>
    <cfRule type="colorScale" priority="2883">
      <colorScale>
        <cfvo type="min"/>
        <cfvo type="max"/>
        <color rgb="FFFCFCFF"/>
        <color rgb="FF63BE7B"/>
      </colorScale>
    </cfRule>
    <cfRule type="colorScale" priority="3005">
      <colorScale>
        <cfvo type="min"/>
        <cfvo type="max"/>
        <color rgb="FFFCFCFF"/>
        <color rgb="FF63BE7B"/>
      </colorScale>
    </cfRule>
  </conditionalFormatting>
  <conditionalFormatting sqref="I2:I9 I11:I16">
    <cfRule type="colorScale" priority="1214">
      <colorScale>
        <cfvo type="min"/>
        <cfvo type="max"/>
        <color rgb="FFFCFCFF"/>
        <color rgb="FF63BE7B"/>
      </colorScale>
    </cfRule>
  </conditionalFormatting>
  <conditionalFormatting sqref="I2:I9 I11:I18">
    <cfRule type="colorScale" priority="970">
      <colorScale>
        <cfvo type="min"/>
        <cfvo type="max"/>
        <color rgb="FFFCFCFF"/>
        <color rgb="FF63BE7B"/>
      </colorScale>
    </cfRule>
  </conditionalFormatting>
  <conditionalFormatting sqref="I2:I9 I11:I25">
    <cfRule type="colorScale" priority="590">
      <colorScale>
        <cfvo type="min"/>
        <cfvo type="max"/>
        <color rgb="FFFCFCFF"/>
        <color rgb="FF63BE7B"/>
      </colorScale>
    </cfRule>
  </conditionalFormatting>
  <conditionalFormatting sqref="I4">
    <cfRule type="colorScale" priority="2532">
      <colorScale>
        <cfvo type="min"/>
        <cfvo type="max"/>
        <color rgb="FFFCFCFF"/>
        <color rgb="FF63BE7B"/>
      </colorScale>
    </cfRule>
    <cfRule type="colorScale" priority="2533">
      <colorScale>
        <cfvo type="min"/>
        <cfvo type="percentile" val="50"/>
        <cfvo type="max"/>
        <color rgb="FFF8696B"/>
        <color rgb="FFFCFCFF"/>
        <color rgb="FF63BE7B"/>
      </colorScale>
    </cfRule>
    <cfRule type="colorScale" priority="2580">
      <colorScale>
        <cfvo type="min"/>
        <cfvo type="percentile" val="50"/>
        <cfvo type="max"/>
        <color rgb="FFF8696B"/>
        <color rgb="FFFCFCFF"/>
        <color rgb="FF63BE7B"/>
      </colorScale>
    </cfRule>
    <cfRule type="colorScale" priority="2581">
      <colorScale>
        <cfvo type="min"/>
        <cfvo type="max"/>
        <color rgb="FFFCFCFF"/>
        <color rgb="FF63BE7B"/>
      </colorScale>
    </cfRule>
    <cfRule type="colorScale" priority="2582">
      <colorScale>
        <cfvo type="min"/>
        <cfvo type="percentile" val="50"/>
        <cfvo type="max"/>
        <color rgb="FFF8696B"/>
        <color rgb="FFFCFCFF"/>
        <color rgb="FF63BE7B"/>
      </colorScale>
    </cfRule>
    <cfRule type="colorScale" priority="2583">
      <colorScale>
        <cfvo type="min"/>
        <cfvo type="max"/>
        <color rgb="FFFCFCFF"/>
        <color rgb="FF63BE7B"/>
      </colorScale>
    </cfRule>
    <cfRule type="colorScale" priority="2584">
      <colorScale>
        <cfvo type="min"/>
        <cfvo type="percentile" val="50"/>
        <cfvo type="max"/>
        <color rgb="FFF8696B"/>
        <color rgb="FFFCFCFF"/>
        <color rgb="FF63BE7B"/>
      </colorScale>
    </cfRule>
    <cfRule type="colorScale" priority="2585">
      <colorScale>
        <cfvo type="min"/>
        <cfvo type="percentile" val="50"/>
        <cfvo type="max"/>
        <color rgb="FFF8696B"/>
        <color rgb="FFFCFCFF"/>
        <color rgb="FF5A8AC6"/>
      </colorScale>
    </cfRule>
    <cfRule type="colorScale" priority="2586">
      <colorScale>
        <cfvo type="min"/>
        <cfvo type="percentile" val="50"/>
        <cfvo type="max"/>
        <color rgb="FFF8696B"/>
        <color rgb="FFFCFCFF"/>
        <color rgb="FF63BE7B"/>
      </colorScale>
    </cfRule>
    <cfRule type="colorScale" priority="2587">
      <colorScale>
        <cfvo type="min"/>
        <cfvo type="percentile" val="50"/>
        <cfvo type="max"/>
        <color rgb="FFF8696B"/>
        <color rgb="FFFCFCFF"/>
        <color rgb="FF63BE7B"/>
      </colorScale>
    </cfRule>
    <cfRule type="colorScale" priority="2588">
      <colorScale>
        <cfvo type="min"/>
        <cfvo type="max"/>
        <color rgb="FFFCFCFF"/>
        <color rgb="FF63BE7B"/>
      </colorScale>
    </cfRule>
    <cfRule type="colorScale" priority="2589">
      <colorScale>
        <cfvo type="min"/>
        <cfvo type="percentile" val="50"/>
        <cfvo type="max"/>
        <color rgb="FFF8696B"/>
        <color rgb="FFFCFCFF"/>
        <color rgb="FF63BE7B"/>
      </colorScale>
    </cfRule>
    <cfRule type="colorScale" priority="2590">
      <colorScale>
        <cfvo type="min"/>
        <cfvo type="percentile" val="50"/>
        <cfvo type="max"/>
        <color rgb="FFF8696B"/>
        <color rgb="FFFCFCFF"/>
        <color rgb="FF63BE7B"/>
      </colorScale>
    </cfRule>
    <cfRule type="colorScale" priority="2591">
      <colorScale>
        <cfvo type="min"/>
        <cfvo type="max"/>
        <color rgb="FFFCFCFF"/>
        <color rgb="FF63BE7B"/>
      </colorScale>
    </cfRule>
  </conditionalFormatting>
  <conditionalFormatting sqref="I5">
    <cfRule type="colorScale" priority="1767">
      <colorScale>
        <cfvo type="min"/>
        <cfvo type="percentile" val="50"/>
        <cfvo type="max"/>
        <color rgb="FFF8696B"/>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CFCFF"/>
        <color rgb="FF63BE7B"/>
      </colorScale>
    </cfRule>
    <cfRule type="colorScale" priority="1885">
      <colorScale>
        <cfvo type="min"/>
        <cfvo type="max"/>
        <color rgb="FFFCFCFF"/>
        <color rgb="FF63BE7B"/>
      </colorScale>
    </cfRule>
  </conditionalFormatting>
  <conditionalFormatting sqref="I6">
    <cfRule type="colorScale" priority="1604">
      <colorScale>
        <cfvo type="min"/>
        <cfvo type="percentile" val="50"/>
        <cfvo type="max"/>
        <color rgb="FFF8696B"/>
        <color rgb="FFFCFCFF"/>
        <color rgb="FF63BE7B"/>
      </colorScale>
    </cfRule>
    <cfRule type="colorScale" priority="1605">
      <colorScale>
        <cfvo type="min"/>
        <cfvo type="max"/>
        <color rgb="FFFCFCFF"/>
        <color rgb="FF63BE7B"/>
      </colorScale>
    </cfRule>
    <cfRule type="colorScale" priority="1606">
      <colorScale>
        <cfvo type="min"/>
        <cfvo type="percentile" val="50"/>
        <cfvo type="max"/>
        <color rgb="FFF8696B"/>
        <color rgb="FFFCFCFF"/>
        <color rgb="FF63BE7B"/>
      </colorScale>
    </cfRule>
    <cfRule type="colorScale" priority="1718">
      <colorScale>
        <cfvo type="min"/>
        <cfvo type="max"/>
        <color rgb="FFFCFCFF"/>
        <color rgb="FF63BE7B"/>
      </colorScale>
    </cfRule>
  </conditionalFormatting>
  <conditionalFormatting sqref="I7:I9 I11:I16">
    <cfRule type="colorScale" priority="1377">
      <colorScale>
        <cfvo type="min"/>
        <cfvo type="percentile" val="50"/>
        <cfvo type="max"/>
        <color rgb="FFF8696B"/>
        <color rgb="FFFCFCFF"/>
        <color rgb="FF63BE7B"/>
      </colorScale>
    </cfRule>
    <cfRule type="colorScale" priority="1378">
      <colorScale>
        <cfvo type="min"/>
        <cfvo type="max"/>
        <color rgb="FFFCFCFF"/>
        <color rgb="FF63BE7B"/>
      </colorScale>
    </cfRule>
    <cfRule type="colorScale" priority="1412">
      <colorScale>
        <cfvo type="min"/>
        <cfvo type="percentile" val="50"/>
        <cfvo type="max"/>
        <color rgb="FFF8696B"/>
        <color rgb="FFFCFCFF"/>
        <color rgb="FF63BE7B"/>
      </colorScale>
    </cfRule>
    <cfRule type="colorScale" priority="1413">
      <colorScale>
        <cfvo type="min"/>
        <cfvo type="max"/>
        <color rgb="FFFCFCFF"/>
        <color rgb="FF63BE7B"/>
      </colorScale>
    </cfRule>
    <cfRule type="colorScale" priority="1414">
      <colorScale>
        <cfvo type="min"/>
        <cfvo type="percentile" val="50"/>
        <cfvo type="max"/>
        <color rgb="FFF8696B"/>
        <color rgb="FFFCFCFF"/>
        <color rgb="FF63BE7B"/>
      </colorScale>
    </cfRule>
    <cfRule type="colorScale" priority="1415">
      <colorScale>
        <cfvo type="min"/>
        <cfvo type="percentile" val="50"/>
        <cfvo type="max"/>
        <color rgb="FFF8696B"/>
        <color rgb="FFFCFCFF"/>
        <color rgb="FF63BE7B"/>
      </colorScale>
    </cfRule>
    <cfRule type="colorScale" priority="1416">
      <colorScale>
        <cfvo type="min"/>
        <cfvo type="percentile" val="50"/>
        <cfvo type="max"/>
        <color rgb="FFF8696B"/>
        <color rgb="FFFCFCFF"/>
        <color rgb="FF5A8AC6"/>
      </colorScale>
    </cfRule>
    <cfRule type="colorScale" priority="1417">
      <colorScale>
        <cfvo type="min"/>
        <cfvo type="percentile" val="50"/>
        <cfvo type="max"/>
        <color rgb="FFF8696B"/>
        <color rgb="FFFCFCFF"/>
        <color rgb="FF63BE7B"/>
      </colorScale>
    </cfRule>
    <cfRule type="colorScale" priority="1418">
      <colorScale>
        <cfvo type="min"/>
        <cfvo type="percentile" val="50"/>
        <cfvo type="max"/>
        <color rgb="FFF8696B"/>
        <color rgb="FFFCFCFF"/>
        <color rgb="FF63BE7B"/>
      </colorScale>
    </cfRule>
    <cfRule type="colorScale" priority="1419">
      <colorScale>
        <cfvo type="min"/>
        <cfvo type="max"/>
        <color rgb="FFFCFCFF"/>
        <color rgb="FF63BE7B"/>
      </colorScale>
    </cfRule>
    <cfRule type="colorScale" priority="1420">
      <colorScale>
        <cfvo type="min"/>
        <cfvo type="percentile" val="50"/>
        <cfvo type="max"/>
        <color rgb="FFF8696B"/>
        <color rgb="FFFCFCFF"/>
        <color rgb="FF63BE7B"/>
      </colorScale>
    </cfRule>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fRule type="colorScale" priority="1485">
      <colorScale>
        <cfvo type="min"/>
        <cfvo type="max"/>
        <color rgb="FFFCFCFF"/>
        <color rgb="FF63BE7B"/>
      </colorScale>
    </cfRule>
    <cfRule type="colorScale" priority="1504">
      <colorScale>
        <cfvo type="min"/>
        <cfvo type="percentile" val="50"/>
        <cfvo type="max"/>
        <color rgb="FFF8696B"/>
        <color rgb="FFFCFCFF"/>
        <color rgb="FF63BE7B"/>
      </colorScale>
    </cfRule>
    <cfRule type="colorScale" priority="1505">
      <colorScale>
        <cfvo type="min"/>
        <cfvo type="max"/>
        <color rgb="FFFCFCFF"/>
        <color rgb="FF63BE7B"/>
      </colorScale>
    </cfRule>
    <cfRule type="colorScale" priority="1517">
      <colorScale>
        <cfvo type="min"/>
        <cfvo type="percentile" val="50"/>
        <cfvo type="max"/>
        <color rgb="FFF8696B"/>
        <color rgb="FFFCFCFF"/>
        <color rgb="FF63BE7B"/>
      </colorScale>
    </cfRule>
    <cfRule type="colorScale" priority="1556">
      <colorScale>
        <cfvo type="min"/>
        <cfvo type="max"/>
        <color rgb="FFFCFCFF"/>
        <color rgb="FF63BE7B"/>
      </colorScale>
    </cfRule>
  </conditionalFormatting>
  <conditionalFormatting sqref="I17:I18 I26:I32">
    <cfRule type="colorScale" priority="1015">
      <colorScale>
        <cfvo type="min"/>
        <cfvo type="max"/>
        <color rgb="FFFCFCFF"/>
        <color rgb="FF63BE7B"/>
      </colorScale>
    </cfRule>
  </conditionalFormatting>
  <conditionalFormatting sqref="I17:I18">
    <cfRule type="colorScale" priority="1098">
      <colorScale>
        <cfvo type="min"/>
        <cfvo type="max"/>
        <color rgb="FFFCFCFF"/>
        <color rgb="FF63BE7B"/>
      </colorScale>
    </cfRule>
    <cfRule type="colorScale" priority="1099">
      <colorScale>
        <cfvo type="min"/>
        <cfvo type="max"/>
        <color rgb="FFFCFCFF"/>
        <color rgb="FF63BE7B"/>
      </colorScale>
    </cfRule>
    <cfRule type="colorScale" priority="1100">
      <colorScale>
        <cfvo type="min"/>
        <cfvo type="percentile" val="50"/>
        <cfvo type="max"/>
        <color rgb="FFF8696B"/>
        <color rgb="FFFFEB84"/>
        <color rgb="FF63BE7B"/>
      </colorScale>
    </cfRule>
    <cfRule type="colorScale" priority="1101">
      <colorScale>
        <cfvo type="min"/>
        <cfvo type="max"/>
        <color rgb="FFFFEF9C"/>
        <color rgb="FF63BE7B"/>
      </colorScale>
    </cfRule>
    <cfRule type="colorScale" priority="1111">
      <colorScale>
        <cfvo type="min"/>
        <cfvo type="percentile" val="50"/>
        <cfvo type="max"/>
        <color rgb="FFF8696B"/>
        <color rgb="FFFCFCFF"/>
        <color rgb="FF63BE7B"/>
      </colorScale>
    </cfRule>
    <cfRule type="colorScale" priority="1112">
      <colorScale>
        <cfvo type="min"/>
        <cfvo type="percentile" val="50"/>
        <cfvo type="max"/>
        <color rgb="FFF8696B"/>
        <color rgb="FFFCFCFF"/>
        <color rgb="FF5A8AC6"/>
      </colorScale>
    </cfRule>
    <cfRule type="colorScale" priority="1113">
      <colorScale>
        <cfvo type="min"/>
        <cfvo type="percentile" val="50"/>
        <cfvo type="max"/>
        <color rgb="FFF8696B"/>
        <color rgb="FFFCFCFF"/>
        <color rgb="FF63BE7B"/>
      </colorScale>
    </cfRule>
    <cfRule type="colorScale" priority="1114">
      <colorScale>
        <cfvo type="min"/>
        <cfvo type="max"/>
        <color rgb="FFFCFCFF"/>
        <color rgb="FF63BE7B"/>
      </colorScale>
    </cfRule>
    <cfRule type="colorScale" priority="1115">
      <colorScale>
        <cfvo type="min"/>
        <cfvo type="percentile" val="50"/>
        <cfvo type="max"/>
        <color rgb="FFF8696B"/>
        <color rgb="FFFCFCFF"/>
        <color rgb="FF63BE7B"/>
      </colorScale>
    </cfRule>
    <cfRule type="colorScale" priority="1116">
      <colorScale>
        <cfvo type="min"/>
        <cfvo type="percentile" val="50"/>
        <cfvo type="max"/>
        <color rgb="FFF8696B"/>
        <color rgb="FFFCFCFF"/>
        <color rgb="FF63BE7B"/>
      </colorScale>
    </cfRule>
    <cfRule type="colorScale" priority="1117">
      <colorScale>
        <cfvo type="min"/>
        <cfvo type="percentile" val="50"/>
        <cfvo type="max"/>
        <color rgb="FFF8696B"/>
        <color rgb="FFFCFCFF"/>
        <color rgb="FF63BE7B"/>
      </colorScale>
    </cfRule>
    <cfRule type="colorScale" priority="1118">
      <colorScale>
        <cfvo type="min"/>
        <cfvo type="max"/>
        <color rgb="FFFCFCFF"/>
        <color rgb="FF63BE7B"/>
      </colorScale>
    </cfRule>
    <cfRule type="colorScale" priority="1119">
      <colorScale>
        <cfvo type="min"/>
        <cfvo type="percentile" val="50"/>
        <cfvo type="max"/>
        <color rgb="FFF8696B"/>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onditionalFormatting>
  <conditionalFormatting sqref="I19:I25">
    <cfRule type="colorScale" priority="760">
      <colorScale>
        <cfvo type="min"/>
        <cfvo type="max"/>
        <color rgb="FFFCFCFF"/>
        <color rgb="FF63BE7B"/>
      </colorScale>
    </cfRule>
    <cfRule type="colorScale" priority="883">
      <colorScale>
        <cfvo type="min"/>
        <cfvo type="percentile" val="50"/>
        <cfvo type="max"/>
        <color rgb="FFF8696B"/>
        <color rgb="FFFCFCFF"/>
        <color rgb="FF63BE7B"/>
      </colorScale>
    </cfRule>
    <cfRule type="colorScale" priority="884">
      <colorScale>
        <cfvo type="min"/>
        <cfvo type="max"/>
        <color rgb="FFFCFCFF"/>
        <color rgb="FF63BE7B"/>
      </colorScale>
    </cfRule>
    <cfRule type="colorScale" priority="885">
      <colorScale>
        <cfvo type="min"/>
        <cfvo type="percentile" val="50"/>
        <cfvo type="max"/>
        <color rgb="FFF8696B"/>
        <color rgb="FFFCFCFF"/>
        <color rgb="FF63BE7B"/>
      </colorScale>
    </cfRule>
  </conditionalFormatting>
  <conditionalFormatting sqref="I26:I32">
    <cfRule type="colorScale" priority="1052">
      <colorScale>
        <cfvo type="min"/>
        <cfvo type="percentile" val="50"/>
        <cfvo type="max"/>
        <color rgb="FFF8696B"/>
        <color rgb="FFFCFCFF"/>
        <color rgb="FF63BE7B"/>
      </colorScale>
    </cfRule>
    <cfRule type="colorScale" priority="1053">
      <colorScale>
        <cfvo type="min"/>
        <cfvo type="max"/>
        <color rgb="FFFCFCFF"/>
        <color rgb="FF63BE7B"/>
      </colorScale>
    </cfRule>
    <cfRule type="colorScale" priority="1054">
      <colorScale>
        <cfvo type="min"/>
        <cfvo type="percentile" val="50"/>
        <cfvo type="max"/>
        <color rgb="FFF8696B"/>
        <color rgb="FFFCFCFF"/>
        <color rgb="FF63BE7B"/>
      </colorScale>
    </cfRule>
    <cfRule type="colorScale" priority="1055">
      <colorScale>
        <cfvo type="min"/>
        <cfvo type="max"/>
        <color rgb="FFFCFCFF"/>
        <color rgb="FF63BE7B"/>
      </colorScale>
    </cfRule>
    <cfRule type="colorScale" priority="1056">
      <colorScale>
        <cfvo type="min"/>
        <cfvo type="percentile" val="50"/>
        <cfvo type="max"/>
        <color rgb="FFF8696B"/>
        <color rgb="FFFCFCFF"/>
        <color rgb="FF63BE7B"/>
      </colorScale>
    </cfRule>
    <cfRule type="colorScale" priority="1057">
      <colorScale>
        <cfvo type="min"/>
        <cfvo type="percentile" val="50"/>
        <cfvo type="max"/>
        <color rgb="FFF8696B"/>
        <color rgb="FFFCFCFF"/>
        <color rgb="FF5A8AC6"/>
      </colorScale>
    </cfRule>
    <cfRule type="colorScale" priority="1058">
      <colorScale>
        <cfvo type="min"/>
        <cfvo type="percentile" val="50"/>
        <cfvo type="max"/>
        <color rgb="FFF8696B"/>
        <color rgb="FFFCFCFF"/>
        <color rgb="FF63BE7B"/>
      </colorScale>
    </cfRule>
    <cfRule type="colorScale" priority="1059">
      <colorScale>
        <cfvo type="min"/>
        <cfvo type="max"/>
        <color rgb="FFFCFCFF"/>
        <color rgb="FF63BE7B"/>
      </colorScale>
    </cfRule>
    <cfRule type="colorScale" priority="1060">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percentile" val="50"/>
        <cfvo type="max"/>
        <color rgb="FFF8696B"/>
        <color rgb="FFFCFCFF"/>
        <color rgb="FF63BE7B"/>
      </colorScale>
    </cfRule>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fRule type="colorScale" priority="1065">
      <colorScale>
        <cfvo type="min"/>
        <cfvo type="max"/>
        <color rgb="FFFCFCFF"/>
        <color rgb="FF63BE7B"/>
      </colorScale>
    </cfRule>
  </conditionalFormatting>
  <conditionalFormatting sqref="I26">
    <cfRule type="colorScale" priority="1040">
      <colorScale>
        <cfvo type="min"/>
        <cfvo type="max"/>
        <color rgb="FFFCFCFF"/>
        <color rgb="FF63BE7B"/>
      </colorScale>
    </cfRule>
    <cfRule type="colorScale" priority="1041">
      <colorScale>
        <cfvo type="min"/>
        <cfvo type="max"/>
        <color rgb="FFFCFCFF"/>
        <color rgb="FF63BE7B"/>
      </colorScale>
    </cfRule>
    <cfRule type="colorScale" priority="1042">
      <colorScale>
        <cfvo type="min"/>
        <cfvo type="percentile" val="50"/>
        <cfvo type="max"/>
        <color rgb="FFF8696B"/>
        <color rgb="FFFFEB84"/>
        <color rgb="FF63BE7B"/>
      </colorScale>
    </cfRule>
    <cfRule type="colorScale" priority="1043">
      <colorScale>
        <cfvo type="min"/>
        <cfvo type="max"/>
        <color rgb="FFFFEF9C"/>
        <color rgb="FF63BE7B"/>
      </colorScale>
    </cfRule>
  </conditionalFormatting>
  <conditionalFormatting sqref="I27">
    <cfRule type="colorScale" priority="1036">
      <colorScale>
        <cfvo type="min"/>
        <cfvo type="max"/>
        <color rgb="FFFCFCFF"/>
        <color rgb="FF63BE7B"/>
      </colorScale>
    </cfRule>
    <cfRule type="colorScale" priority="1037">
      <colorScale>
        <cfvo type="min"/>
        <cfvo type="max"/>
        <color rgb="FFFCFCFF"/>
        <color rgb="FF63BE7B"/>
      </colorScale>
    </cfRule>
    <cfRule type="colorScale" priority="1038">
      <colorScale>
        <cfvo type="min"/>
        <cfvo type="percentile" val="50"/>
        <cfvo type="max"/>
        <color rgb="FFF8696B"/>
        <color rgb="FFFFEB84"/>
        <color rgb="FF63BE7B"/>
      </colorScale>
    </cfRule>
    <cfRule type="colorScale" priority="1039">
      <colorScale>
        <cfvo type="min"/>
        <cfvo type="max"/>
        <color rgb="FFFFEF9C"/>
        <color rgb="FF63BE7B"/>
      </colorScale>
    </cfRule>
  </conditionalFormatting>
  <conditionalFormatting sqref="I28">
    <cfRule type="colorScale" priority="1032">
      <colorScale>
        <cfvo type="min"/>
        <cfvo type="max"/>
        <color rgb="FFFCFCFF"/>
        <color rgb="FF63BE7B"/>
      </colorScale>
    </cfRule>
    <cfRule type="colorScale" priority="1033">
      <colorScale>
        <cfvo type="min"/>
        <cfvo type="max"/>
        <color rgb="FFFCFCFF"/>
        <color rgb="FF63BE7B"/>
      </colorScale>
    </cfRule>
    <cfRule type="colorScale" priority="1034">
      <colorScale>
        <cfvo type="min"/>
        <cfvo type="percentile" val="50"/>
        <cfvo type="max"/>
        <color rgb="FFF8696B"/>
        <color rgb="FFFFEB84"/>
        <color rgb="FF63BE7B"/>
      </colorScale>
    </cfRule>
    <cfRule type="colorScale" priority="1035">
      <colorScale>
        <cfvo type="min"/>
        <cfvo type="max"/>
        <color rgb="FFFFEF9C"/>
        <color rgb="FF63BE7B"/>
      </colorScale>
    </cfRule>
  </conditionalFormatting>
  <conditionalFormatting sqref="I29">
    <cfRule type="colorScale" priority="1028">
      <colorScale>
        <cfvo type="min"/>
        <cfvo type="max"/>
        <color rgb="FFFCFCFF"/>
        <color rgb="FF63BE7B"/>
      </colorScale>
    </cfRule>
    <cfRule type="colorScale" priority="1029">
      <colorScale>
        <cfvo type="min"/>
        <cfvo type="max"/>
        <color rgb="FFFCFCFF"/>
        <color rgb="FF63BE7B"/>
      </colorScale>
    </cfRule>
    <cfRule type="colorScale" priority="1030">
      <colorScale>
        <cfvo type="min"/>
        <cfvo type="percentile" val="50"/>
        <cfvo type="max"/>
        <color rgb="FFF8696B"/>
        <color rgb="FFFFEB84"/>
        <color rgb="FF63BE7B"/>
      </colorScale>
    </cfRule>
    <cfRule type="colorScale" priority="1031">
      <colorScale>
        <cfvo type="min"/>
        <cfvo type="max"/>
        <color rgb="FFFFEF9C"/>
        <color rgb="FF63BE7B"/>
      </colorScale>
    </cfRule>
  </conditionalFormatting>
  <conditionalFormatting sqref="I30">
    <cfRule type="colorScale" priority="1024">
      <colorScale>
        <cfvo type="min"/>
        <cfvo type="max"/>
        <color rgb="FFFCFCFF"/>
        <color rgb="FF63BE7B"/>
      </colorScale>
    </cfRule>
    <cfRule type="colorScale" priority="1025">
      <colorScale>
        <cfvo type="min"/>
        <cfvo type="max"/>
        <color rgb="FFFCFCFF"/>
        <color rgb="FF63BE7B"/>
      </colorScale>
    </cfRule>
    <cfRule type="colorScale" priority="1026">
      <colorScale>
        <cfvo type="min"/>
        <cfvo type="percentile" val="50"/>
        <cfvo type="max"/>
        <color rgb="FFF8696B"/>
        <color rgb="FFFFEB84"/>
        <color rgb="FF63BE7B"/>
      </colorScale>
    </cfRule>
    <cfRule type="colorScale" priority="1027">
      <colorScale>
        <cfvo type="min"/>
        <cfvo type="max"/>
        <color rgb="FFFFEF9C"/>
        <color rgb="FF63BE7B"/>
      </colorScale>
    </cfRule>
  </conditionalFormatting>
  <conditionalFormatting sqref="I31">
    <cfRule type="colorScale" priority="1020">
      <colorScale>
        <cfvo type="min"/>
        <cfvo type="max"/>
        <color rgb="FFFCFCFF"/>
        <color rgb="FF63BE7B"/>
      </colorScale>
    </cfRule>
    <cfRule type="colorScale" priority="1021">
      <colorScale>
        <cfvo type="min"/>
        <cfvo type="max"/>
        <color rgb="FFFCFCFF"/>
        <color rgb="FF63BE7B"/>
      </colorScale>
    </cfRule>
    <cfRule type="colorScale" priority="1022">
      <colorScale>
        <cfvo type="min"/>
        <cfvo type="percentile" val="50"/>
        <cfvo type="max"/>
        <color rgb="FFF8696B"/>
        <color rgb="FFFFEB84"/>
        <color rgb="FF63BE7B"/>
      </colorScale>
    </cfRule>
    <cfRule type="colorScale" priority="1023">
      <colorScale>
        <cfvo type="min"/>
        <cfvo type="max"/>
        <color rgb="FFFFEF9C"/>
        <color rgb="FF63BE7B"/>
      </colorScale>
    </cfRule>
  </conditionalFormatting>
  <conditionalFormatting sqref="I32">
    <cfRule type="colorScale" priority="1016">
      <colorScale>
        <cfvo type="min"/>
        <cfvo type="max"/>
        <color rgb="FFFCFCFF"/>
        <color rgb="FF63BE7B"/>
      </colorScale>
    </cfRule>
    <cfRule type="colorScale" priority="1017">
      <colorScale>
        <cfvo type="min"/>
        <cfvo type="max"/>
        <color rgb="FFFCFCFF"/>
        <color rgb="FF63BE7B"/>
      </colorScale>
    </cfRule>
    <cfRule type="colorScale" priority="1018">
      <colorScale>
        <cfvo type="min"/>
        <cfvo type="percentile" val="50"/>
        <cfvo type="max"/>
        <color rgb="FFF8696B"/>
        <color rgb="FFFFEB84"/>
        <color rgb="FF63BE7B"/>
      </colorScale>
    </cfRule>
    <cfRule type="colorScale" priority="1019">
      <colorScale>
        <cfvo type="min"/>
        <cfvo type="max"/>
        <color rgb="FFFFEF9C"/>
        <color rgb="FF63BE7B"/>
      </colorScale>
    </cfRule>
  </conditionalFormatting>
  <conditionalFormatting sqref="I5:J5 N5:N6">
    <cfRule type="colorScale" priority="1770">
      <colorScale>
        <cfvo type="min"/>
        <cfvo type="percentile" val="50"/>
        <cfvo type="max"/>
        <color rgb="FFF8696B"/>
        <color rgb="FFFCFCFF"/>
        <color rgb="FF63BE7B"/>
      </colorScale>
    </cfRule>
    <cfRule type="colorScale" priority="1771">
      <colorScale>
        <cfvo type="min"/>
        <cfvo type="max"/>
        <color rgb="FFFCFCFF"/>
        <color rgb="FF63BE7B"/>
      </colorScale>
    </cfRule>
    <cfRule type="colorScale" priority="1792">
      <colorScale>
        <cfvo type="min"/>
        <cfvo type="percentile" val="50"/>
        <cfvo type="max"/>
        <color rgb="FFF8696B"/>
        <color rgb="FFFCFCFF"/>
        <color rgb="FF63BE7B"/>
      </colorScale>
    </cfRule>
    <cfRule type="colorScale" priority="1811">
      <colorScale>
        <cfvo type="min"/>
        <cfvo type="percentile" val="50"/>
        <cfvo type="max"/>
        <color rgb="FFF8696B"/>
        <color rgb="FFFCFCFF"/>
        <color rgb="FF5A8AC6"/>
      </colorScale>
    </cfRule>
    <cfRule type="colorScale" priority="1812">
      <colorScale>
        <cfvo type="min"/>
        <cfvo type="percentile" val="50"/>
        <cfvo type="max"/>
        <color rgb="FFF8696B"/>
        <color rgb="FFFCFCFF"/>
        <color rgb="FF63BE7B"/>
      </colorScale>
    </cfRule>
    <cfRule type="colorScale" priority="1813">
      <colorScale>
        <cfvo type="min"/>
        <cfvo type="max"/>
        <color rgb="FFFCFCFF"/>
        <color rgb="FF63BE7B"/>
      </colorScale>
    </cfRule>
    <cfRule type="colorScale" priority="1814">
      <colorScale>
        <cfvo type="min"/>
        <cfvo type="percentile" val="50"/>
        <cfvo type="max"/>
        <color rgb="FFF8696B"/>
        <color rgb="FFFCFCFF"/>
        <color rgb="FF63BE7B"/>
      </colorScale>
    </cfRule>
  </conditionalFormatting>
  <conditionalFormatting sqref="I6:J6 N6">
    <cfRule type="colorScale" priority="1607">
      <colorScale>
        <cfvo type="min"/>
        <cfvo type="percentile" val="50"/>
        <cfvo type="max"/>
        <color rgb="FFF8696B"/>
        <color rgb="FFFCFCFF"/>
        <color rgb="FF63BE7B"/>
      </colorScale>
    </cfRule>
    <cfRule type="colorScale" priority="1608">
      <colorScale>
        <cfvo type="min"/>
        <cfvo type="max"/>
        <color rgb="FFFCFCFF"/>
        <color rgb="FF63BE7B"/>
      </colorScale>
    </cfRule>
    <cfRule type="colorScale" priority="1629">
      <colorScale>
        <cfvo type="min"/>
        <cfvo type="percentile" val="50"/>
        <cfvo type="max"/>
        <color rgb="FFF8696B"/>
        <color rgb="FFFCFCFF"/>
        <color rgb="FF63BE7B"/>
      </colorScale>
    </cfRule>
    <cfRule type="colorScale" priority="1648">
      <colorScale>
        <cfvo type="min"/>
        <cfvo type="percentile" val="50"/>
        <cfvo type="max"/>
        <color rgb="FFF8696B"/>
        <color rgb="FFFCFCFF"/>
        <color rgb="FF5A8AC6"/>
      </colorScale>
    </cfRule>
    <cfRule type="colorScale" priority="1649">
      <colorScale>
        <cfvo type="min"/>
        <cfvo type="percentile" val="50"/>
        <cfvo type="max"/>
        <color rgb="FFF8696B"/>
        <color rgb="FFFCFCFF"/>
        <color rgb="FF63BE7B"/>
      </colorScale>
    </cfRule>
    <cfRule type="colorScale" priority="1650">
      <colorScale>
        <cfvo type="min"/>
        <cfvo type="max"/>
        <color rgb="FFFCFCFF"/>
        <color rgb="FF63BE7B"/>
      </colorScale>
    </cfRule>
    <cfRule type="colorScale" priority="1651">
      <colorScale>
        <cfvo type="min"/>
        <cfvo type="percentile" val="50"/>
        <cfvo type="max"/>
        <color rgb="FFF8696B"/>
        <color rgb="FFFCFCFF"/>
        <color rgb="FF63BE7B"/>
      </colorScale>
    </cfRule>
  </conditionalFormatting>
  <conditionalFormatting sqref="I19:J19">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fRule type="colorScale" priority="888">
      <colorScale>
        <cfvo type="min"/>
        <cfvo type="percentile" val="50"/>
        <cfvo type="max"/>
        <color rgb="FFF8696B"/>
        <color rgb="FFFCFCFF"/>
        <color rgb="FF63BE7B"/>
      </colorScale>
    </cfRule>
    <cfRule type="colorScale" priority="889">
      <colorScale>
        <cfvo type="min"/>
        <cfvo type="percentile" val="50"/>
        <cfvo type="max"/>
        <color rgb="FFF8696B"/>
        <color rgb="FFFCFCFF"/>
        <color rgb="FF5A8AC6"/>
      </colorScale>
    </cfRule>
    <cfRule type="colorScale" priority="890">
      <colorScale>
        <cfvo type="min"/>
        <cfvo type="percentile" val="50"/>
        <cfvo type="max"/>
        <color rgb="FFF8696B"/>
        <color rgb="FFFCFCFF"/>
        <color rgb="FF63BE7B"/>
      </colorScale>
    </cfRule>
    <cfRule type="colorScale" priority="891">
      <colorScale>
        <cfvo type="min"/>
        <cfvo type="percentile" val="50"/>
        <cfvo type="max"/>
        <color rgb="FFF8696B"/>
        <color rgb="FFFCFCFF"/>
        <color rgb="FF63BE7B"/>
      </colorScale>
    </cfRule>
    <cfRule type="colorScale" priority="892">
      <colorScale>
        <cfvo type="min"/>
        <cfvo type="max"/>
        <color rgb="FFFCFCFF"/>
        <color rgb="FF63BE7B"/>
      </colorScale>
    </cfRule>
    <cfRule type="colorScale" priority="893">
      <colorScale>
        <cfvo type="min"/>
        <cfvo type="percentile" val="50"/>
        <cfvo type="max"/>
        <color rgb="FFF8696B"/>
        <color rgb="FFFCFCFF"/>
        <color rgb="FF63BE7B"/>
      </colorScale>
    </cfRule>
    <cfRule type="colorScale" priority="894">
      <colorScale>
        <cfvo type="min"/>
        <cfvo type="percentile" val="50"/>
        <cfvo type="max"/>
        <color rgb="FFF8696B"/>
        <color rgb="FFFCFCFF"/>
        <color rgb="FF63BE7B"/>
      </colorScale>
    </cfRule>
    <cfRule type="colorScale" priority="895">
      <colorScale>
        <cfvo type="min"/>
        <cfvo type="max"/>
        <color rgb="FFFCFCFF"/>
        <color rgb="FF63BE7B"/>
      </colorScale>
    </cfRule>
  </conditionalFormatting>
  <conditionalFormatting sqref="I20:J20">
    <cfRule type="colorScale" priority="602">
      <colorScale>
        <cfvo type="min"/>
        <cfvo type="max"/>
        <color rgb="FFFCFCFF"/>
        <color rgb="FF63BE7B"/>
      </colorScale>
    </cfRule>
    <cfRule type="colorScale" priority="603">
      <colorScale>
        <cfvo type="min"/>
        <cfvo type="percentile" val="50"/>
        <cfvo type="max"/>
        <color rgb="FFF8696B"/>
        <color rgb="FFFCFCFF"/>
        <color rgb="FF63BE7B"/>
      </colorScale>
    </cfRule>
    <cfRule type="colorScale" priority="604">
      <colorScale>
        <cfvo type="min"/>
        <cfvo type="percentile" val="50"/>
        <cfvo type="max"/>
        <color rgb="FFF8696B"/>
        <color rgb="FFFCFCFF"/>
        <color rgb="FF63BE7B"/>
      </colorScale>
    </cfRule>
    <cfRule type="colorScale" priority="605">
      <colorScale>
        <cfvo type="min"/>
        <cfvo type="percentile" val="50"/>
        <cfvo type="max"/>
        <color rgb="FFF8696B"/>
        <color rgb="FFFCFCFF"/>
        <color rgb="FF5A8AC6"/>
      </colorScale>
    </cfRule>
    <cfRule type="colorScale" priority="606">
      <colorScale>
        <cfvo type="min"/>
        <cfvo type="percentile" val="50"/>
        <cfvo type="max"/>
        <color rgb="FFF8696B"/>
        <color rgb="FFFCFCFF"/>
        <color rgb="FF63BE7B"/>
      </colorScale>
    </cfRule>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fRule type="colorScale" priority="609">
      <colorScale>
        <cfvo type="min"/>
        <cfvo type="percentile" val="50"/>
        <cfvo type="max"/>
        <color rgb="FFF8696B"/>
        <color rgb="FFFCFCFF"/>
        <color rgb="FF63BE7B"/>
      </colorScale>
    </cfRule>
    <cfRule type="colorScale" priority="610">
      <colorScale>
        <cfvo type="min"/>
        <cfvo type="percentile" val="50"/>
        <cfvo type="max"/>
        <color rgb="FFF8696B"/>
        <color rgb="FFFCFCFF"/>
        <color rgb="FF63BE7B"/>
      </colorScale>
    </cfRule>
    <cfRule type="colorScale" priority="611">
      <colorScale>
        <cfvo type="min"/>
        <cfvo type="max"/>
        <color rgb="FFFCFCFF"/>
        <color rgb="FF63BE7B"/>
      </colorScale>
    </cfRule>
  </conditionalFormatting>
  <conditionalFormatting sqref="I21:J21">
    <cfRule type="colorScale" priority="559">
      <colorScale>
        <cfvo type="min"/>
        <cfvo type="max"/>
        <color rgb="FFFCFCFF"/>
        <color rgb="FF63BE7B"/>
      </colorScale>
    </cfRule>
    <cfRule type="colorScale" priority="560">
      <colorScale>
        <cfvo type="min"/>
        <cfvo type="percentile" val="50"/>
        <cfvo type="max"/>
        <color rgb="FFF8696B"/>
        <color rgb="FFFCFCFF"/>
        <color rgb="FF63BE7B"/>
      </colorScale>
    </cfRule>
    <cfRule type="colorScale" priority="561">
      <colorScale>
        <cfvo type="min"/>
        <cfvo type="percentile" val="50"/>
        <cfvo type="max"/>
        <color rgb="FFF8696B"/>
        <color rgb="FFFCFCFF"/>
        <color rgb="FF63BE7B"/>
      </colorScale>
    </cfRule>
    <cfRule type="colorScale" priority="562">
      <colorScale>
        <cfvo type="min"/>
        <cfvo type="percentile" val="50"/>
        <cfvo type="max"/>
        <color rgb="FFF8696B"/>
        <color rgb="FFFCFCFF"/>
        <color rgb="FF5A8AC6"/>
      </colorScale>
    </cfRule>
    <cfRule type="colorScale" priority="563">
      <colorScale>
        <cfvo type="min"/>
        <cfvo type="percentile" val="50"/>
        <cfvo type="max"/>
        <color rgb="FFF8696B"/>
        <color rgb="FFFCFCFF"/>
        <color rgb="FF63BE7B"/>
      </colorScale>
    </cfRule>
    <cfRule type="colorScale" priority="564">
      <colorScale>
        <cfvo type="min"/>
        <cfvo type="percentile" val="50"/>
        <cfvo type="max"/>
        <color rgb="FFF8696B"/>
        <color rgb="FFFCFCFF"/>
        <color rgb="FF63BE7B"/>
      </colorScale>
    </cfRule>
    <cfRule type="colorScale" priority="565">
      <colorScale>
        <cfvo type="min"/>
        <cfvo type="max"/>
        <color rgb="FFFCFCFF"/>
        <color rgb="FF63BE7B"/>
      </colorScale>
    </cfRule>
    <cfRule type="colorScale" priority="566">
      <colorScale>
        <cfvo type="min"/>
        <cfvo type="percentile" val="50"/>
        <cfvo type="max"/>
        <color rgb="FFF8696B"/>
        <color rgb="FFFCFCFF"/>
        <color rgb="FF63BE7B"/>
      </colorScale>
    </cfRule>
    <cfRule type="colorScale" priority="567">
      <colorScale>
        <cfvo type="min"/>
        <cfvo type="percentile" val="50"/>
        <cfvo type="max"/>
        <color rgb="FFF8696B"/>
        <color rgb="FFFCFCFF"/>
        <color rgb="FF63BE7B"/>
      </colorScale>
    </cfRule>
    <cfRule type="colorScale" priority="568">
      <colorScale>
        <cfvo type="min"/>
        <cfvo type="max"/>
        <color rgb="FFFCFCFF"/>
        <color rgb="FF63BE7B"/>
      </colorScale>
    </cfRule>
  </conditionalFormatting>
  <conditionalFormatting sqref="I22:J22">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percentile" val="50"/>
        <cfvo type="max"/>
        <color rgb="FFF8696B"/>
        <color rgb="FFFCFCFF"/>
        <color rgb="FF5A8AC6"/>
      </colorScale>
    </cfRule>
    <cfRule type="colorScale" priority="525">
      <colorScale>
        <cfvo type="min"/>
        <cfvo type="percentile" val="50"/>
        <cfvo type="max"/>
        <color rgb="FFF8696B"/>
        <color rgb="FFFCFCFF"/>
        <color rgb="FF63BE7B"/>
      </colorScale>
    </cfRule>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fRule type="colorScale" priority="528">
      <colorScale>
        <cfvo type="min"/>
        <cfvo type="percentile" val="50"/>
        <cfvo type="max"/>
        <color rgb="FFF8696B"/>
        <color rgb="FFFCFCFF"/>
        <color rgb="FF63BE7B"/>
      </colorScale>
    </cfRule>
    <cfRule type="colorScale" priority="529">
      <colorScale>
        <cfvo type="min"/>
        <cfvo type="percentile" val="50"/>
        <cfvo type="max"/>
        <color rgb="FFF8696B"/>
        <color rgb="FFFCFCFF"/>
        <color rgb="FF63BE7B"/>
      </colorScale>
    </cfRule>
    <cfRule type="colorScale" priority="530">
      <colorScale>
        <cfvo type="min"/>
        <cfvo type="max"/>
        <color rgb="FFFCFCFF"/>
        <color rgb="FF63BE7B"/>
      </colorScale>
    </cfRule>
  </conditionalFormatting>
  <conditionalFormatting sqref="I23:J23">
    <cfRule type="colorScale" priority="483">
      <colorScale>
        <cfvo type="min"/>
        <cfvo type="max"/>
        <color rgb="FFFCFCFF"/>
        <color rgb="FF63BE7B"/>
      </colorScale>
    </cfRule>
    <cfRule type="colorScale" priority="484">
      <colorScale>
        <cfvo type="min"/>
        <cfvo type="percentile" val="50"/>
        <cfvo type="max"/>
        <color rgb="FFF8696B"/>
        <color rgb="FFFCFCFF"/>
        <color rgb="FF63BE7B"/>
      </colorScale>
    </cfRule>
    <cfRule type="colorScale" priority="485">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5A8AC6"/>
      </colorScale>
    </cfRule>
    <cfRule type="colorScale" priority="487">
      <colorScale>
        <cfvo type="min"/>
        <cfvo type="percentile" val="50"/>
        <cfvo type="max"/>
        <color rgb="FFF8696B"/>
        <color rgb="FFFCFCFF"/>
        <color rgb="FF63BE7B"/>
      </colorScale>
    </cfRule>
    <cfRule type="colorScale" priority="488">
      <colorScale>
        <cfvo type="min"/>
        <cfvo type="percentile" val="50"/>
        <cfvo type="max"/>
        <color rgb="FFF8696B"/>
        <color rgb="FFFCFCFF"/>
        <color rgb="FF63BE7B"/>
      </colorScale>
    </cfRule>
    <cfRule type="colorScale" priority="489">
      <colorScale>
        <cfvo type="min"/>
        <cfvo type="max"/>
        <color rgb="FFFCFCFF"/>
        <color rgb="FF63BE7B"/>
      </colorScale>
    </cfRule>
    <cfRule type="colorScale" priority="490">
      <colorScale>
        <cfvo type="min"/>
        <cfvo type="percentile" val="50"/>
        <cfvo type="max"/>
        <color rgb="FFF8696B"/>
        <color rgb="FFFCFCFF"/>
        <color rgb="FF63BE7B"/>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onditionalFormatting>
  <conditionalFormatting sqref="J2:J3">
    <cfRule type="colorScale" priority="2407">
      <colorScale>
        <cfvo type="min"/>
        <cfvo type="max"/>
        <color rgb="FFFCFCFF"/>
        <color rgb="FF63BE7B"/>
      </colorScale>
    </cfRule>
    <cfRule type="colorScale" priority="2701">
      <colorScale>
        <cfvo type="min"/>
        <cfvo type="max"/>
        <color rgb="FFFCFCFF"/>
        <color rgb="FF63BE7B"/>
      </colorScale>
    </cfRule>
    <cfRule type="colorScale" priority="2852">
      <colorScale>
        <cfvo type="min"/>
        <cfvo type="percentile" val="50"/>
        <cfvo type="max"/>
        <color rgb="FFF8696B"/>
        <color rgb="FFFCFCFF"/>
        <color rgb="FF63BE7B"/>
      </colorScale>
    </cfRule>
    <cfRule type="colorScale" priority="2853">
      <colorScale>
        <cfvo type="min"/>
        <cfvo type="max"/>
        <color rgb="FFFCFCFF"/>
        <color rgb="FF63BE7B"/>
      </colorScale>
    </cfRule>
    <cfRule type="colorScale" priority="2854">
      <colorScale>
        <cfvo type="min"/>
        <cfvo type="max"/>
        <color rgb="FFFCFCFF"/>
        <color rgb="FF63BE7B"/>
      </colorScale>
    </cfRule>
    <cfRule type="colorScale" priority="2855">
      <colorScale>
        <cfvo type="min"/>
        <cfvo type="percentile" val="50"/>
        <cfvo type="max"/>
        <color rgb="FFF8696B"/>
        <color rgb="FFFCFCFF"/>
        <color rgb="FF63BE7B"/>
      </colorScale>
    </cfRule>
    <cfRule type="colorScale" priority="2856">
      <colorScale>
        <cfvo type="min"/>
        <cfvo type="max"/>
        <color rgb="FFFCFCFF"/>
        <color rgb="FF63BE7B"/>
      </colorScale>
    </cfRule>
  </conditionalFormatting>
  <conditionalFormatting sqref="J2:J4">
    <cfRule type="colorScale" priority="2797">
      <colorScale>
        <cfvo type="min"/>
        <cfvo type="max"/>
        <color rgb="FFFCFCFF"/>
        <color rgb="FF63BE7B"/>
      </colorScale>
    </cfRule>
    <cfRule type="colorScale" priority="2798">
      <colorScale>
        <cfvo type="min"/>
        <cfvo type="percentile" val="50"/>
        <cfvo type="max"/>
        <color rgb="FFF8696B"/>
        <color rgb="FFFCFCFF"/>
        <color rgb="FF63BE7B"/>
      </colorScale>
    </cfRule>
    <cfRule type="colorScale" priority="2876">
      <colorScale>
        <cfvo type="min"/>
        <cfvo type="percentile" val="50"/>
        <cfvo type="max"/>
        <color rgb="FFF8696B"/>
        <color rgb="FFFCFCFF"/>
        <color rgb="FF63BE7B"/>
      </colorScale>
    </cfRule>
    <cfRule type="colorScale" priority="2877">
      <colorScale>
        <cfvo type="min"/>
        <cfvo type="max"/>
        <color rgb="FFFCFCFF"/>
        <color rgb="FF63BE7B"/>
      </colorScale>
    </cfRule>
    <cfRule type="colorScale" priority="3006">
      <colorScale>
        <cfvo type="min"/>
        <cfvo type="max"/>
        <color rgb="FFFCFCFF"/>
        <color rgb="FF63BE7B"/>
      </colorScale>
    </cfRule>
  </conditionalFormatting>
  <conditionalFormatting sqref="J2:J9 J11:J18">
    <cfRule type="colorScale" priority="969">
      <colorScale>
        <cfvo type="min"/>
        <cfvo type="max"/>
        <color rgb="FFFCFCFF"/>
        <color rgb="FF63BE7B"/>
      </colorScale>
    </cfRule>
  </conditionalFormatting>
  <conditionalFormatting sqref="J2:J9 J11:J25">
    <cfRule type="colorScale" priority="474">
      <colorScale>
        <cfvo type="min"/>
        <cfvo type="max"/>
        <color rgb="FFFCFCFF"/>
        <color rgb="FF63BE7B"/>
      </colorScale>
    </cfRule>
  </conditionalFormatting>
  <conditionalFormatting sqref="J4">
    <cfRule type="colorScale" priority="2534">
      <colorScale>
        <cfvo type="min"/>
        <cfvo type="max"/>
        <color rgb="FFFCFCFF"/>
        <color rgb="FF63BE7B"/>
      </colorScale>
    </cfRule>
    <cfRule type="colorScale" priority="2652">
      <colorScale>
        <cfvo type="min"/>
        <cfvo type="max"/>
        <color rgb="FFFCFCFF"/>
        <color rgb="FF63BE7B"/>
      </colorScale>
    </cfRule>
    <cfRule type="colorScale" priority="2653">
      <colorScale>
        <cfvo type="min"/>
        <cfvo type="max"/>
        <color rgb="FFFCFCFF"/>
        <color rgb="FF63BE7B"/>
      </colorScale>
    </cfRule>
    <cfRule type="colorScale" priority="2654">
      <colorScale>
        <cfvo type="min"/>
        <cfvo type="percentile" val="50"/>
        <cfvo type="max"/>
        <color rgb="FFF8696B"/>
        <color rgb="FFFCFCFF"/>
        <color rgb="FF63BE7B"/>
      </colorScale>
    </cfRule>
    <cfRule type="colorScale" priority="2655">
      <colorScale>
        <cfvo type="min"/>
        <cfvo type="percentile" val="50"/>
        <cfvo type="max"/>
        <color rgb="FFF8696B"/>
        <color rgb="FFFCFCFF"/>
        <color rgb="FF63BE7B"/>
      </colorScale>
    </cfRule>
  </conditionalFormatting>
  <conditionalFormatting sqref="J5">
    <cfRule type="colorScale" priority="1781">
      <colorScale>
        <cfvo type="min"/>
        <cfvo type="percentile" val="50"/>
        <cfvo type="max"/>
        <color rgb="FFF8696B"/>
        <color rgb="FFFCFCFF"/>
        <color rgb="FF63BE7B"/>
      </colorScale>
    </cfRule>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CFCFF"/>
        <color rgb="FF63BE7B"/>
      </colorScale>
    </cfRule>
    <cfRule type="colorScale" priority="1861">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J6">
    <cfRule type="colorScale" priority="1618">
      <colorScale>
        <cfvo type="min"/>
        <cfvo type="percentile" val="50"/>
        <cfvo type="max"/>
        <color rgb="FFF8696B"/>
        <color rgb="FFFCFCFF"/>
        <color rgb="FF63BE7B"/>
      </colorScale>
    </cfRule>
    <cfRule type="colorScale" priority="1619">
      <colorScale>
        <cfvo type="min"/>
        <cfvo type="max"/>
        <color rgb="FFFCFCFF"/>
        <color rgb="FF63BE7B"/>
      </colorScale>
    </cfRule>
    <cfRule type="colorScale" priority="1620">
      <colorScale>
        <cfvo type="min"/>
        <cfvo type="max"/>
        <color rgb="FFFCFCFF"/>
        <color rgb="FF63BE7B"/>
      </colorScale>
    </cfRule>
    <cfRule type="colorScale" priority="1621">
      <colorScale>
        <cfvo type="min"/>
        <cfvo type="percentile" val="50"/>
        <cfvo type="max"/>
        <color rgb="FFF8696B"/>
        <color rgb="FFFCFCFF"/>
        <color rgb="FF63BE7B"/>
      </colorScale>
    </cfRule>
    <cfRule type="colorScale" priority="1694">
      <colorScale>
        <cfvo type="min"/>
        <cfvo type="max"/>
        <color rgb="FFFCFCFF"/>
        <color rgb="FF63BE7B"/>
      </colorScale>
    </cfRule>
    <cfRule type="colorScale" priority="1700">
      <colorScale>
        <cfvo type="min"/>
        <cfvo type="max"/>
        <color rgb="FFFCFCFF"/>
        <color rgb="FF63BE7B"/>
      </colorScale>
    </cfRule>
    <cfRule type="colorScale" priority="1701">
      <colorScale>
        <cfvo type="min"/>
        <cfvo type="percentile" val="50"/>
        <cfvo type="max"/>
        <color rgb="FFF8696B"/>
        <color rgb="FFFCFCFF"/>
        <color rgb="FF63BE7B"/>
      </colorScale>
    </cfRule>
    <cfRule type="colorScale" priority="1723">
      <colorScale>
        <cfvo type="min"/>
        <cfvo type="max"/>
        <color rgb="FFFCFCFF"/>
        <color rgb="FF63BE7B"/>
      </colorScale>
    </cfRule>
  </conditionalFormatting>
  <conditionalFormatting sqref="J7:J9 J11:J18">
    <cfRule type="colorScale" priority="1361">
      <colorScale>
        <cfvo type="min"/>
        <cfvo type="max"/>
        <color rgb="FFFCFCFF"/>
        <color rgb="FF63BE7B"/>
      </colorScale>
    </cfRule>
    <cfRule type="colorScale" priority="1469">
      <colorScale>
        <cfvo type="min"/>
        <cfvo type="max"/>
        <color rgb="FFFCFCFF"/>
        <color rgb="FF63BE7B"/>
      </colorScale>
    </cfRule>
    <cfRule type="colorScale" priority="1470">
      <colorScale>
        <cfvo type="min"/>
        <cfvo type="max"/>
        <color rgb="FFFCFCFF"/>
        <color rgb="FF63BE7B"/>
      </colorScale>
    </cfRule>
    <cfRule type="colorScale" priority="1471">
      <colorScale>
        <cfvo type="min"/>
        <cfvo type="percentile" val="50"/>
        <cfvo type="max"/>
        <color rgb="FFF8696B"/>
        <color rgb="FFFCFCFF"/>
        <color rgb="FF63BE7B"/>
      </colorScale>
    </cfRule>
    <cfRule type="colorScale" priority="1472">
      <colorScale>
        <cfvo type="min"/>
        <cfvo type="percentile" val="50"/>
        <cfvo type="max"/>
        <color rgb="FFF8696B"/>
        <color rgb="FFFCFCFF"/>
        <color rgb="FF63BE7B"/>
      </colorScale>
    </cfRule>
    <cfRule type="colorScale" priority="1473">
      <colorScale>
        <cfvo type="min"/>
        <cfvo type="max"/>
        <color rgb="FFFCFCFF"/>
        <color rgb="FF63BE7B"/>
      </colorScale>
    </cfRule>
    <cfRule type="colorScale" priority="1529">
      <colorScale>
        <cfvo type="min"/>
        <cfvo type="percentile" val="50"/>
        <cfvo type="max"/>
        <color rgb="FFF8696B"/>
        <color rgb="FFFCFCFF"/>
        <color rgb="FF63BE7B"/>
      </colorScale>
    </cfRule>
    <cfRule type="colorScale" priority="1530">
      <colorScale>
        <cfvo type="min"/>
        <cfvo type="max"/>
        <color rgb="FFFCFCFF"/>
        <color rgb="FF63BE7B"/>
      </colorScale>
    </cfRule>
    <cfRule type="colorScale" priority="1538">
      <colorScale>
        <cfvo type="min"/>
        <cfvo type="max"/>
        <color rgb="FFFCFCFF"/>
        <color rgb="FF63BE7B"/>
      </colorScale>
    </cfRule>
    <cfRule type="colorScale" priority="1539">
      <colorScale>
        <cfvo type="min"/>
        <cfvo type="percentile" val="50"/>
        <cfvo type="max"/>
        <color rgb="FFF8696B"/>
        <color rgb="FFFCFCFF"/>
        <color rgb="FF63BE7B"/>
      </colorScale>
    </cfRule>
    <cfRule type="colorScale" priority="1561">
      <colorScale>
        <cfvo type="min"/>
        <cfvo type="max"/>
        <color rgb="FFFCFCFF"/>
        <color rgb="FF63BE7B"/>
      </colorScale>
    </cfRule>
  </conditionalFormatting>
  <conditionalFormatting sqref="J19:J25">
    <cfRule type="colorScale" priority="650">
      <colorScale>
        <cfvo type="min"/>
        <cfvo type="max"/>
        <color rgb="FFFCFCFF"/>
        <color rgb="FF63BE7B"/>
      </colorScale>
    </cfRule>
    <cfRule type="colorScale" priority="759">
      <colorScale>
        <cfvo type="min"/>
        <cfvo type="max"/>
        <color rgb="FFFCFCFF"/>
        <color rgb="FF63BE7B"/>
      </colorScale>
    </cfRule>
    <cfRule type="colorScale" priority="896">
      <colorScale>
        <cfvo type="min"/>
        <cfvo type="percentile" val="50"/>
        <cfvo type="max"/>
        <color rgb="FFF8696B"/>
        <color rgb="FFFCFCFF"/>
        <color rgb="FF63BE7B"/>
      </colorScale>
    </cfRule>
    <cfRule type="colorScale" priority="897">
      <colorScale>
        <cfvo type="min"/>
        <cfvo type="percentile" val="50"/>
        <cfvo type="max"/>
        <color rgb="FFF8696B"/>
        <color rgb="FFFCFCFF"/>
        <color rgb="FF63BE7B"/>
      </colorScale>
    </cfRule>
    <cfRule type="colorScale" priority="898">
      <colorScale>
        <cfvo type="min"/>
        <cfvo type="max"/>
        <color rgb="FFFCFCFF"/>
        <color rgb="FF63BE7B"/>
      </colorScale>
    </cfRule>
    <cfRule type="colorScale" priority="899">
      <colorScale>
        <cfvo type="min"/>
        <cfvo type="percentile" val="50"/>
        <cfvo type="max"/>
        <color rgb="FFF8696B"/>
        <color rgb="FFFCFCFF"/>
        <color rgb="FF63BE7B"/>
      </colorScale>
    </cfRule>
    <cfRule type="colorScale" priority="914">
      <colorScale>
        <cfvo type="min"/>
        <cfvo type="max"/>
        <color rgb="FFFCFCFF"/>
        <color rgb="FF63BE7B"/>
      </colorScale>
    </cfRule>
  </conditionalFormatting>
  <conditionalFormatting sqref="K2:K3">
    <cfRule type="colorScale" priority="2802">
      <colorScale>
        <cfvo type="min"/>
        <cfvo type="percentile" val="50"/>
        <cfvo type="max"/>
        <color rgb="FFF8696B"/>
        <color rgb="FFFCFCFF"/>
        <color rgb="FF63BE7B"/>
      </colorScale>
    </cfRule>
  </conditionalFormatting>
  <conditionalFormatting sqref="K2:K4">
    <cfRule type="colorScale" priority="2790">
      <colorScale>
        <cfvo type="min"/>
        <cfvo type="percentile" val="50"/>
        <cfvo type="max"/>
        <color rgb="FFF8696B"/>
        <color rgb="FFFCFCFF"/>
        <color rgb="FF63BE7B"/>
      </colorScale>
    </cfRule>
    <cfRule type="colorScale" priority="2884">
      <colorScale>
        <cfvo type="min"/>
        <cfvo type="max"/>
        <color rgb="FFFCFCFF"/>
        <color rgb="FF63BE7B"/>
      </colorScale>
    </cfRule>
    <cfRule type="colorScale" priority="3007">
      <colorScale>
        <cfvo type="min"/>
        <cfvo type="max"/>
        <color rgb="FFFCFCFF"/>
        <color rgb="FF63BE7B"/>
      </colorScale>
    </cfRule>
  </conditionalFormatting>
  <conditionalFormatting sqref="K2:K9 K11:K18">
    <cfRule type="colorScale" priority="968">
      <colorScale>
        <cfvo type="min"/>
        <cfvo type="max"/>
        <color rgb="FFFCFCFF"/>
        <color rgb="FF63BE7B"/>
      </colorScale>
    </cfRule>
  </conditionalFormatting>
  <conditionalFormatting sqref="K2:K9 K11:K25">
    <cfRule type="colorScale" priority="588">
      <colorScale>
        <cfvo type="min"/>
        <cfvo type="max"/>
        <color rgb="FFFCFCFF"/>
        <color rgb="FF63BE7B"/>
      </colorScale>
    </cfRule>
  </conditionalFormatting>
  <conditionalFormatting sqref="K4">
    <cfRule type="colorScale" priority="2592">
      <colorScale>
        <cfvo type="min"/>
        <cfvo type="percentile" val="50"/>
        <cfvo type="max"/>
        <color rgb="FFF8696B"/>
        <color rgb="FFFCFCFF"/>
        <color rgb="FF63BE7B"/>
      </colorScale>
    </cfRule>
    <cfRule type="colorScale" priority="2593">
      <colorScale>
        <cfvo type="min"/>
        <cfvo type="max"/>
        <color rgb="FFFCFCFF"/>
        <color rgb="FF63BE7B"/>
      </colorScale>
    </cfRule>
    <cfRule type="colorScale" priority="2594">
      <colorScale>
        <cfvo type="min"/>
        <cfvo type="percentile" val="50"/>
        <cfvo type="max"/>
        <color rgb="FFF8696B"/>
        <color rgb="FFFCFCFF"/>
        <color rgb="FF63BE7B"/>
      </colorScale>
    </cfRule>
  </conditionalFormatting>
  <conditionalFormatting sqref="K5">
    <cfRule type="colorScale" priority="1785">
      <colorScale>
        <cfvo type="min"/>
        <cfvo type="percentile" val="50"/>
        <cfvo type="max"/>
        <color rgb="FFF8696B"/>
        <color rgb="FFFCFCFF"/>
        <color rgb="FF63BE7B"/>
      </colorScale>
    </cfRule>
    <cfRule type="colorScale" priority="1886">
      <colorScale>
        <cfvo type="min"/>
        <cfvo type="max"/>
        <color rgb="FFFCFCFF"/>
        <color rgb="FF63BE7B"/>
      </colorScale>
    </cfRule>
  </conditionalFormatting>
  <conditionalFormatting sqref="K6">
    <cfRule type="colorScale" priority="1622">
      <colorScale>
        <cfvo type="min"/>
        <cfvo type="percentile" val="50"/>
        <cfvo type="max"/>
        <color rgb="FFF8696B"/>
        <color rgb="FFFCFCFF"/>
        <color rgb="FF63BE7B"/>
      </colorScale>
    </cfRule>
    <cfRule type="colorScale" priority="1719">
      <colorScale>
        <cfvo type="min"/>
        <cfvo type="max"/>
        <color rgb="FFFCFCFF"/>
        <color rgb="FF63BE7B"/>
      </colorScale>
    </cfRule>
  </conditionalFormatting>
  <conditionalFormatting sqref="K7:K9 K11:K18">
    <cfRule type="colorScale" priority="1423">
      <colorScale>
        <cfvo type="min"/>
        <cfvo type="percentile" val="50"/>
        <cfvo type="max"/>
        <color rgb="FFF8696B"/>
        <color rgb="FFFCFCFF"/>
        <color rgb="FF63BE7B"/>
      </colorScale>
    </cfRule>
    <cfRule type="colorScale" priority="1486">
      <colorScale>
        <cfvo type="min"/>
        <cfvo type="max"/>
        <color rgb="FFFCFCFF"/>
        <color rgb="FF63BE7B"/>
      </colorScale>
    </cfRule>
    <cfRule type="colorScale" priority="1487">
      <colorScale>
        <cfvo type="min"/>
        <cfvo type="percentile" val="50"/>
        <cfvo type="max"/>
        <color rgb="FFF8696B"/>
        <color rgb="FFFCFCFF"/>
        <color rgb="FF63BE7B"/>
      </colorScale>
    </cfRule>
    <cfRule type="colorScale" priority="1506">
      <colorScale>
        <cfvo type="min"/>
        <cfvo type="percentile" val="50"/>
        <cfvo type="max"/>
        <color rgb="FFF8696B"/>
        <color rgb="FFFCFCFF"/>
        <color rgb="FF63BE7B"/>
      </colorScale>
    </cfRule>
    <cfRule type="colorScale" priority="1518">
      <colorScale>
        <cfvo type="min"/>
        <cfvo type="percentile" val="50"/>
        <cfvo type="max"/>
        <color rgb="FFF8696B"/>
        <color rgb="FFFCFCFF"/>
        <color rgb="FF63BE7B"/>
      </colorScale>
    </cfRule>
    <cfRule type="colorScale" priority="1557">
      <colorScale>
        <cfvo type="min"/>
        <cfvo type="max"/>
        <color rgb="FFFCFCFF"/>
        <color rgb="FF63BE7B"/>
      </colorScale>
    </cfRule>
  </conditionalFormatting>
  <conditionalFormatting sqref="K19:K25">
    <cfRule type="colorScale" priority="758">
      <colorScale>
        <cfvo type="min"/>
        <cfvo type="max"/>
        <color rgb="FFFCFCFF"/>
        <color rgb="FF63BE7B"/>
      </colorScale>
    </cfRule>
    <cfRule type="colorScale" priority="900">
      <colorScale>
        <cfvo type="min"/>
        <cfvo type="percentile" val="50"/>
        <cfvo type="max"/>
        <color rgb="FFF8696B"/>
        <color rgb="FFFCFCFF"/>
        <color rgb="FF63BE7B"/>
      </colorScale>
    </cfRule>
  </conditionalFormatting>
  <conditionalFormatting sqref="K2:L2">
    <cfRule type="colorScale" priority="2444">
      <colorScale>
        <cfvo type="min"/>
        <cfvo type="max"/>
        <color rgb="FFFCFCFF"/>
        <color rgb="FF63BE7B"/>
      </colorScale>
    </cfRule>
    <cfRule type="colorScale" priority="2670">
      <colorScale>
        <cfvo type="min"/>
        <cfvo type="max"/>
        <color rgb="FFFCFCFF"/>
        <color rgb="FF63BE7B"/>
      </colorScale>
    </cfRule>
  </conditionalFormatting>
  <conditionalFormatting sqref="K2:L3">
    <cfRule type="colorScale" priority="2822">
      <colorScale>
        <cfvo type="min"/>
        <cfvo type="percentile" val="50"/>
        <cfvo type="max"/>
        <color rgb="FFF8696B"/>
        <color rgb="FFFCFCFF"/>
        <color rgb="FF63BE7B"/>
      </colorScale>
    </cfRule>
    <cfRule type="colorScale" priority="2823">
      <colorScale>
        <cfvo type="min"/>
        <cfvo type="max"/>
        <color rgb="FFFCFCFF"/>
        <color rgb="FF63BE7B"/>
      </colorScale>
    </cfRule>
  </conditionalFormatting>
  <conditionalFormatting sqref="K3:L3">
    <cfRule type="colorScale" priority="1898">
      <colorScale>
        <cfvo type="min"/>
        <cfvo type="max"/>
        <color rgb="FFFCFCFF"/>
        <color rgb="FF63BE7B"/>
      </colorScale>
    </cfRule>
    <cfRule type="colorScale" priority="1900">
      <colorScale>
        <cfvo type="min"/>
        <cfvo type="max"/>
        <color rgb="FFFCFCFF"/>
        <color rgb="FF63BE7B"/>
      </colorScale>
    </cfRule>
  </conditionalFormatting>
  <conditionalFormatting sqref="K4:L4">
    <cfRule type="colorScale" priority="2528">
      <colorScale>
        <cfvo type="min"/>
        <cfvo type="max"/>
        <color rgb="FFFCFCFF"/>
        <color rgb="FF63BE7B"/>
      </colorScale>
    </cfRule>
    <cfRule type="colorScale" priority="2595">
      <colorScale>
        <cfvo type="min"/>
        <cfvo type="max"/>
        <color rgb="FFFCFCFF"/>
        <color rgb="FF63BE7B"/>
      </colorScale>
    </cfRule>
    <cfRule type="colorScale" priority="2596">
      <colorScale>
        <cfvo type="min"/>
        <cfvo type="percentile" val="50"/>
        <cfvo type="max"/>
        <color rgb="FFF8696B"/>
        <color rgb="FFFCFCFF"/>
        <color rgb="FF63BE7B"/>
      </colorScale>
    </cfRule>
    <cfRule type="colorScale" priority="2597">
      <colorScale>
        <cfvo type="min"/>
        <cfvo type="max"/>
        <color rgb="FFFCFCFF"/>
        <color rgb="FF63BE7B"/>
      </colorScale>
    </cfRule>
  </conditionalFormatting>
  <conditionalFormatting sqref="K5:L5">
    <cfRule type="colorScale" priority="1727">
      <colorScale>
        <cfvo type="min"/>
        <cfvo type="max"/>
        <color rgb="FFFCFCFF"/>
        <color rgb="FF63BE7B"/>
      </colorScale>
    </cfRule>
    <cfRule type="colorScale" priority="1732">
      <colorScale>
        <cfvo type="min"/>
        <cfvo type="max"/>
        <color rgb="FFFCFCFF"/>
        <color rgb="FF63BE7B"/>
      </colorScale>
    </cfRule>
    <cfRule type="colorScale" priority="1733">
      <colorScale>
        <cfvo type="min"/>
        <cfvo type="max"/>
        <color rgb="FFFCFCFF"/>
        <color rgb="FF63BE7B"/>
      </colorScale>
    </cfRule>
    <cfRule type="colorScale" priority="1738">
      <colorScale>
        <cfvo type="min"/>
        <cfvo type="percentile" val="50"/>
        <cfvo type="max"/>
        <color rgb="FFF8696B"/>
        <color rgb="FFFCFCFF"/>
        <color rgb="FF63BE7B"/>
      </colorScale>
    </cfRule>
    <cfRule type="colorScale" priority="1739">
      <colorScale>
        <cfvo type="min"/>
        <cfvo type="max"/>
        <color rgb="FFFCFCFF"/>
        <color rgb="FF63BE7B"/>
      </colorScale>
    </cfRule>
  </conditionalFormatting>
  <conditionalFormatting sqref="K6:L6">
    <cfRule type="colorScale" priority="1566">
      <colorScale>
        <cfvo type="min"/>
        <cfvo type="max"/>
        <color rgb="FFFCFCFF"/>
        <color rgb="FF63BE7B"/>
      </colorScale>
    </cfRule>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onditionalFormatting>
  <conditionalFormatting sqref="K7:L9">
    <cfRule type="colorScale" priority="1379">
      <colorScale>
        <cfvo type="min"/>
        <cfvo type="max"/>
        <color rgb="FFFCFCFF"/>
        <color rgb="FF63BE7B"/>
      </colorScale>
    </cfRule>
    <cfRule type="colorScale" priority="1424">
      <colorScale>
        <cfvo type="min"/>
        <cfvo type="max"/>
        <color rgb="FFFCFCFF"/>
        <color rgb="FF63BE7B"/>
      </colorScale>
    </cfRule>
    <cfRule type="colorScale" priority="1425">
      <colorScale>
        <cfvo type="min"/>
        <cfvo type="percentile" val="50"/>
        <cfvo type="max"/>
        <color rgb="FFF8696B"/>
        <color rgb="FFFCFCFF"/>
        <color rgb="FF63BE7B"/>
      </colorScale>
    </cfRule>
    <cfRule type="colorScale" priority="1426">
      <colorScale>
        <cfvo type="min"/>
        <cfvo type="max"/>
        <color rgb="FFFCFCFF"/>
        <color rgb="FF63BE7B"/>
      </colorScale>
    </cfRule>
  </conditionalFormatting>
  <conditionalFormatting sqref="K11:L11">
    <cfRule type="colorScale" priority="1309">
      <colorScale>
        <cfvo type="min"/>
        <cfvo type="max"/>
        <color rgb="FFFCFCFF"/>
        <color rgb="FF63BE7B"/>
      </colorScale>
    </cfRule>
    <cfRule type="colorScale" priority="1312">
      <colorScale>
        <cfvo type="min"/>
        <cfvo type="max"/>
        <color rgb="FFFCFCFF"/>
        <color rgb="FF63BE7B"/>
      </colorScale>
    </cfRule>
    <cfRule type="colorScale" priority="1313">
      <colorScale>
        <cfvo type="min"/>
        <cfvo type="percentile" val="50"/>
        <cfvo type="max"/>
        <color rgb="FFF8696B"/>
        <color rgb="FFFCFCFF"/>
        <color rgb="FF63BE7B"/>
      </colorScale>
    </cfRule>
    <cfRule type="colorScale" priority="1314">
      <colorScale>
        <cfvo type="min"/>
        <cfvo type="max"/>
        <color rgb="FFFCFCFF"/>
        <color rgb="FF63BE7B"/>
      </colorScale>
    </cfRule>
  </conditionalFormatting>
  <conditionalFormatting sqref="K12:L12">
    <cfRule type="colorScale" priority="1289">
      <colorScale>
        <cfvo type="min"/>
        <cfvo type="max"/>
        <color rgb="FFFCFCFF"/>
        <color rgb="FF63BE7B"/>
      </colorScale>
    </cfRule>
    <cfRule type="colorScale" priority="1292">
      <colorScale>
        <cfvo type="min"/>
        <cfvo type="max"/>
        <color rgb="FFFCFCFF"/>
        <color rgb="FF63BE7B"/>
      </colorScale>
    </cfRule>
    <cfRule type="colorScale" priority="1293">
      <colorScale>
        <cfvo type="min"/>
        <cfvo type="percentile" val="50"/>
        <cfvo type="max"/>
        <color rgb="FFF8696B"/>
        <color rgb="FFFCFCFF"/>
        <color rgb="FF63BE7B"/>
      </colorScale>
    </cfRule>
    <cfRule type="colorScale" priority="1294">
      <colorScale>
        <cfvo type="min"/>
        <cfvo type="max"/>
        <color rgb="FFFCFCFF"/>
        <color rgb="FF63BE7B"/>
      </colorScale>
    </cfRule>
  </conditionalFormatting>
  <conditionalFormatting sqref="K13:L13">
    <cfRule type="colorScale" priority="1269">
      <colorScale>
        <cfvo type="min"/>
        <cfvo type="max"/>
        <color rgb="FFFCFCFF"/>
        <color rgb="FF63BE7B"/>
      </colorScale>
    </cfRule>
    <cfRule type="colorScale" priority="1272">
      <colorScale>
        <cfvo type="min"/>
        <cfvo type="max"/>
        <color rgb="FFFCFCFF"/>
        <color rgb="FF63BE7B"/>
      </colorScale>
    </cfRule>
    <cfRule type="colorScale" priority="1273">
      <colorScale>
        <cfvo type="min"/>
        <cfvo type="percentile" val="50"/>
        <cfvo type="max"/>
        <color rgb="FFF8696B"/>
        <color rgb="FFFCFCFF"/>
        <color rgb="FF63BE7B"/>
      </colorScale>
    </cfRule>
    <cfRule type="colorScale" priority="1274">
      <colorScale>
        <cfvo type="min"/>
        <cfvo type="max"/>
        <color rgb="FFFCFCFF"/>
        <color rgb="FF63BE7B"/>
      </colorScale>
    </cfRule>
  </conditionalFormatting>
  <conditionalFormatting sqref="K14:L14">
    <cfRule type="colorScale" priority="1249">
      <colorScale>
        <cfvo type="min"/>
        <cfvo type="max"/>
        <color rgb="FFFCFCFF"/>
        <color rgb="FF63BE7B"/>
      </colorScale>
    </cfRule>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K15:L15">
    <cfRule type="colorScale" priority="1229">
      <colorScale>
        <cfvo type="min"/>
        <cfvo type="max"/>
        <color rgb="FFFCFCFF"/>
        <color rgb="FF63BE7B"/>
      </colorScale>
    </cfRule>
    <cfRule type="colorScale" priority="1232">
      <colorScale>
        <cfvo type="min"/>
        <cfvo type="max"/>
        <color rgb="FFFCFCFF"/>
        <color rgb="FF63BE7B"/>
      </colorScale>
    </cfRule>
    <cfRule type="colorScale" priority="1233">
      <colorScale>
        <cfvo type="min"/>
        <cfvo type="percentile" val="50"/>
        <cfvo type="max"/>
        <color rgb="FFF8696B"/>
        <color rgb="FFFCFCFF"/>
        <color rgb="FF63BE7B"/>
      </colorScale>
    </cfRule>
    <cfRule type="colorScale" priority="1234">
      <colorScale>
        <cfvo type="min"/>
        <cfvo type="max"/>
        <color rgb="FFFCFCFF"/>
        <color rgb="FF63BE7B"/>
      </colorScale>
    </cfRule>
  </conditionalFormatting>
  <conditionalFormatting sqref="K16:L16">
    <cfRule type="colorScale" priority="1188">
      <colorScale>
        <cfvo type="min"/>
        <cfvo type="max"/>
        <color rgb="FFFCFCFF"/>
        <color rgb="FF63BE7B"/>
      </colorScale>
    </cfRule>
    <cfRule type="colorScale" priority="1191">
      <colorScale>
        <cfvo type="min"/>
        <cfvo type="max"/>
        <color rgb="FFFCFCFF"/>
        <color rgb="FF63BE7B"/>
      </colorScale>
    </cfRule>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onditionalFormatting>
  <conditionalFormatting sqref="K17:L17">
    <cfRule type="colorScale" priority="1168">
      <colorScale>
        <cfvo type="min"/>
        <cfvo type="max"/>
        <color rgb="FFFCFCFF"/>
        <color rgb="FF63BE7B"/>
      </colorScale>
    </cfRule>
    <cfRule type="colorScale" priority="1171">
      <colorScale>
        <cfvo type="min"/>
        <cfvo type="max"/>
        <color rgb="FFFCFCFF"/>
        <color rgb="FF63BE7B"/>
      </colorScale>
    </cfRule>
    <cfRule type="colorScale" priority="1172">
      <colorScale>
        <cfvo type="min"/>
        <cfvo type="percentile" val="50"/>
        <cfvo type="max"/>
        <color rgb="FFF8696B"/>
        <color rgb="FFFCFCFF"/>
        <color rgb="FF63BE7B"/>
      </colorScale>
    </cfRule>
    <cfRule type="colorScale" priority="1173">
      <colorScale>
        <cfvo type="min"/>
        <cfvo type="max"/>
        <color rgb="FFFCFCFF"/>
        <color rgb="FF63BE7B"/>
      </colorScale>
    </cfRule>
  </conditionalFormatting>
  <conditionalFormatting sqref="K18:L18">
    <cfRule type="colorScale" priority="989">
      <colorScale>
        <cfvo type="min"/>
        <cfvo type="max"/>
        <color rgb="FFFCFCFF"/>
        <color rgb="FF63BE7B"/>
      </colorScale>
    </cfRule>
    <cfRule type="colorScale" priority="992">
      <colorScale>
        <cfvo type="min"/>
        <cfvo type="max"/>
        <color rgb="FFFCFCFF"/>
        <color rgb="FF63BE7B"/>
      </colorScale>
    </cfRule>
    <cfRule type="colorScale" priority="993">
      <colorScale>
        <cfvo type="min"/>
        <cfvo type="percentile" val="50"/>
        <cfvo type="max"/>
        <color rgb="FFF8696B"/>
        <color rgb="FFFCFCFF"/>
        <color rgb="FF63BE7B"/>
      </colorScale>
    </cfRule>
    <cfRule type="colorScale" priority="994">
      <colorScale>
        <cfvo type="min"/>
        <cfvo type="max"/>
        <color rgb="FFFCFCFF"/>
        <color rgb="FF63BE7B"/>
      </colorScale>
    </cfRule>
  </conditionalFormatting>
  <conditionalFormatting sqref="K19:L19">
    <cfRule type="colorScale" priority="828">
      <colorScale>
        <cfvo type="min"/>
        <cfvo type="max"/>
        <color rgb="FFFCFCFF"/>
        <color rgb="FF63BE7B"/>
      </colorScale>
    </cfRule>
    <cfRule type="colorScale" priority="835">
      <colorScale>
        <cfvo type="min"/>
        <cfvo type="max"/>
        <color rgb="FFFCFCFF"/>
        <color rgb="FF63BE7B"/>
      </colorScale>
    </cfRule>
    <cfRule type="colorScale" priority="901">
      <colorScale>
        <cfvo type="min"/>
        <cfvo type="percentile" val="50"/>
        <cfvo type="max"/>
        <color rgb="FFF8696B"/>
        <color rgb="FFFCFCFF"/>
        <color rgb="FF63BE7B"/>
      </colorScale>
    </cfRule>
    <cfRule type="colorScale" priority="902">
      <colorScale>
        <cfvo type="min"/>
        <cfvo type="max"/>
        <color rgb="FFFCFCFF"/>
        <color rgb="FF63BE7B"/>
      </colorScale>
    </cfRule>
  </conditionalFormatting>
  <conditionalFormatting sqref="K20:L20">
    <cfRule type="colorScale" priority="596">
      <colorScale>
        <cfvo type="min"/>
        <cfvo type="max"/>
        <color rgb="FFFCFCFF"/>
        <color rgb="FF63BE7B"/>
      </colorScale>
    </cfRule>
    <cfRule type="colorScale" priority="597">
      <colorScale>
        <cfvo type="min"/>
        <cfvo type="max"/>
        <color rgb="FFFCFCFF"/>
        <color rgb="FF63BE7B"/>
      </colorScale>
    </cfRule>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onditionalFormatting>
  <conditionalFormatting sqref="K21:L21">
    <cfRule type="colorScale" priority="553">
      <colorScale>
        <cfvo type="min"/>
        <cfvo type="max"/>
        <color rgb="FFFCFCFF"/>
        <color rgb="FF63BE7B"/>
      </colorScale>
    </cfRule>
    <cfRule type="colorScale" priority="554">
      <colorScale>
        <cfvo type="min"/>
        <cfvo type="max"/>
        <color rgb="FFFCFCFF"/>
        <color rgb="FF63BE7B"/>
      </colorScale>
    </cfRule>
    <cfRule type="colorScale" priority="569">
      <colorScale>
        <cfvo type="min"/>
        <cfvo type="percentile" val="50"/>
        <cfvo type="max"/>
        <color rgb="FFF8696B"/>
        <color rgb="FFFCFCFF"/>
        <color rgb="FF63BE7B"/>
      </colorScale>
    </cfRule>
    <cfRule type="colorScale" priority="570">
      <colorScale>
        <cfvo type="min"/>
        <cfvo type="max"/>
        <color rgb="FFFCFCFF"/>
        <color rgb="FF63BE7B"/>
      </colorScale>
    </cfRule>
  </conditionalFormatting>
  <conditionalFormatting sqref="K22:L22">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31">
      <colorScale>
        <cfvo type="min"/>
        <cfvo type="percentile" val="50"/>
        <cfvo type="max"/>
        <color rgb="FFF8696B"/>
        <color rgb="FFFCFCFF"/>
        <color rgb="FF63BE7B"/>
      </colorScale>
    </cfRule>
    <cfRule type="colorScale" priority="532">
      <colorScale>
        <cfvo type="min"/>
        <cfvo type="max"/>
        <color rgb="FFFCFCFF"/>
        <color rgb="FF63BE7B"/>
      </colorScale>
    </cfRule>
  </conditionalFormatting>
  <conditionalFormatting sqref="K23:L23">
    <cfRule type="colorScale" priority="477">
      <colorScale>
        <cfvo type="min"/>
        <cfvo type="max"/>
        <color rgb="FFFCFCFF"/>
        <color rgb="FF63BE7B"/>
      </colorScale>
    </cfRule>
    <cfRule type="colorScale" priority="478">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494">
      <colorScale>
        <cfvo type="min"/>
        <cfvo type="max"/>
        <color rgb="FFFCFCFF"/>
        <color rgb="FF63BE7B"/>
      </colorScale>
    </cfRule>
  </conditionalFormatting>
  <conditionalFormatting sqref="L2:L3">
    <cfRule type="colorScale" priority="2803">
      <colorScale>
        <cfvo type="min"/>
        <cfvo type="percentile" val="50"/>
        <cfvo type="max"/>
        <color rgb="FFF8696B"/>
        <color rgb="FFFCFCFF"/>
        <color rgb="FF63BE7B"/>
      </colorScale>
    </cfRule>
  </conditionalFormatting>
  <conditionalFormatting sqref="L2:L4">
    <cfRule type="colorScale" priority="2791">
      <colorScale>
        <cfvo type="min"/>
        <cfvo type="percentile" val="50"/>
        <cfvo type="max"/>
        <color rgb="FFF8696B"/>
        <color rgb="FFFCFCFF"/>
        <color rgb="FF63BE7B"/>
      </colorScale>
    </cfRule>
    <cfRule type="colorScale" priority="2885">
      <colorScale>
        <cfvo type="min"/>
        <cfvo type="max"/>
        <color rgb="FFFCFCFF"/>
        <color rgb="FF63BE7B"/>
      </colorScale>
    </cfRule>
    <cfRule type="colorScale" priority="3008">
      <colorScale>
        <cfvo type="min"/>
        <cfvo type="max"/>
        <color rgb="FFFCFCFF"/>
        <color rgb="FF63BE7B"/>
      </colorScale>
    </cfRule>
  </conditionalFormatting>
  <conditionalFormatting sqref="L2:L9 L11:L18">
    <cfRule type="colorScale" priority="967">
      <colorScale>
        <cfvo type="min"/>
        <cfvo type="max"/>
        <color rgb="FFFCFCFF"/>
        <color rgb="FF63BE7B"/>
      </colorScale>
    </cfRule>
  </conditionalFormatting>
  <conditionalFormatting sqref="L2:L9 L11:L25">
    <cfRule type="colorScale" priority="587">
      <colorScale>
        <cfvo type="min"/>
        <cfvo type="max"/>
        <color rgb="FFFCFCFF"/>
        <color rgb="FF63BE7B"/>
      </colorScale>
    </cfRule>
  </conditionalFormatting>
  <conditionalFormatting sqref="L4">
    <cfRule type="colorScale" priority="2598">
      <colorScale>
        <cfvo type="min"/>
        <cfvo type="percentile" val="50"/>
        <cfvo type="max"/>
        <color rgb="FFF8696B"/>
        <color rgb="FFFCFCFF"/>
        <color rgb="FF63BE7B"/>
      </colorScale>
    </cfRule>
    <cfRule type="colorScale" priority="2599">
      <colorScale>
        <cfvo type="min"/>
        <cfvo type="max"/>
        <color rgb="FFFCFCFF"/>
        <color rgb="FF63BE7B"/>
      </colorScale>
    </cfRule>
    <cfRule type="colorScale" priority="2600">
      <colorScale>
        <cfvo type="min"/>
        <cfvo type="percentile" val="50"/>
        <cfvo type="max"/>
        <color rgb="FFF8696B"/>
        <color rgb="FFFCFCFF"/>
        <color rgb="FF63BE7B"/>
      </colorScale>
    </cfRule>
  </conditionalFormatting>
  <conditionalFormatting sqref="L5">
    <cfRule type="colorScale" priority="1786">
      <colorScale>
        <cfvo type="min"/>
        <cfvo type="percentile" val="50"/>
        <cfvo type="max"/>
        <color rgb="FFF8696B"/>
        <color rgb="FFFCFCFF"/>
        <color rgb="FF63BE7B"/>
      </colorScale>
    </cfRule>
    <cfRule type="colorScale" priority="1887">
      <colorScale>
        <cfvo type="min"/>
        <cfvo type="max"/>
        <color rgb="FFFCFCFF"/>
        <color rgb="FF63BE7B"/>
      </colorScale>
    </cfRule>
  </conditionalFormatting>
  <conditionalFormatting sqref="L6">
    <cfRule type="colorScale" priority="1623">
      <colorScale>
        <cfvo type="min"/>
        <cfvo type="percentile" val="50"/>
        <cfvo type="max"/>
        <color rgb="FFF8696B"/>
        <color rgb="FFFCFCFF"/>
        <color rgb="FF63BE7B"/>
      </colorScale>
    </cfRule>
    <cfRule type="colorScale" priority="1720">
      <colorScale>
        <cfvo type="min"/>
        <cfvo type="max"/>
        <color rgb="FFFCFCFF"/>
        <color rgb="FF63BE7B"/>
      </colorScale>
    </cfRule>
  </conditionalFormatting>
  <conditionalFormatting sqref="L7:L9 L11:L18">
    <cfRule type="colorScale" priority="1427">
      <colorScale>
        <cfvo type="min"/>
        <cfvo type="percentile" val="50"/>
        <cfvo type="max"/>
        <color rgb="FFF8696B"/>
        <color rgb="FFFCFCFF"/>
        <color rgb="FF63BE7B"/>
      </colorScale>
    </cfRule>
    <cfRule type="colorScale" priority="1488">
      <colorScale>
        <cfvo type="min"/>
        <cfvo type="max"/>
        <color rgb="FFFCFCFF"/>
        <color rgb="FF63BE7B"/>
      </colorScale>
    </cfRule>
    <cfRule type="colorScale" priority="1489">
      <colorScale>
        <cfvo type="min"/>
        <cfvo type="percentile" val="50"/>
        <cfvo type="max"/>
        <color rgb="FFF8696B"/>
        <color rgb="FFFCFCFF"/>
        <color rgb="FF63BE7B"/>
      </colorScale>
    </cfRule>
    <cfRule type="colorScale" priority="1507">
      <colorScale>
        <cfvo type="min"/>
        <cfvo type="percentile" val="50"/>
        <cfvo type="max"/>
        <color rgb="FFF8696B"/>
        <color rgb="FFFCFCFF"/>
        <color rgb="FF63BE7B"/>
      </colorScale>
    </cfRule>
    <cfRule type="colorScale" priority="1519">
      <colorScale>
        <cfvo type="min"/>
        <cfvo type="percentile" val="50"/>
        <cfvo type="max"/>
        <color rgb="FFF8696B"/>
        <color rgb="FFFCFCFF"/>
        <color rgb="FF63BE7B"/>
      </colorScale>
    </cfRule>
    <cfRule type="colorScale" priority="1558">
      <colorScale>
        <cfvo type="min"/>
        <cfvo type="max"/>
        <color rgb="FFFCFCFF"/>
        <color rgb="FF63BE7B"/>
      </colorScale>
    </cfRule>
  </conditionalFormatting>
  <conditionalFormatting sqref="L19:L25">
    <cfRule type="colorScale" priority="757">
      <colorScale>
        <cfvo type="min"/>
        <cfvo type="max"/>
        <color rgb="FFFCFCFF"/>
        <color rgb="FF63BE7B"/>
      </colorScale>
    </cfRule>
    <cfRule type="colorScale" priority="903">
      <colorScale>
        <cfvo type="min"/>
        <cfvo type="percentile" val="50"/>
        <cfvo type="max"/>
        <color rgb="FFF8696B"/>
        <color rgb="FFFCFCFF"/>
        <color rgb="FF63BE7B"/>
      </colorScale>
    </cfRule>
  </conditionalFormatting>
  <conditionalFormatting sqref="M2:M3">
    <cfRule type="colorScale" priority="2702">
      <colorScale>
        <cfvo type="min"/>
        <cfvo type="max"/>
        <color rgb="FFFCFCFF"/>
        <color rgb="FF63BE7B"/>
      </colorScale>
    </cfRule>
    <cfRule type="colorScale" priority="2703">
      <colorScale>
        <cfvo type="min"/>
        <cfvo type="max"/>
        <color rgb="FFFCFCFF"/>
        <color rgb="FF63BE7B"/>
      </colorScale>
    </cfRule>
    <cfRule type="colorScale" priority="2857">
      <colorScale>
        <cfvo type="min"/>
        <cfvo type="percentile" val="50"/>
        <cfvo type="max"/>
        <color rgb="FFF8696B"/>
        <color rgb="FFFCFCFF"/>
        <color rgb="FF63BE7B"/>
      </colorScale>
    </cfRule>
    <cfRule type="colorScale" priority="2858">
      <colorScale>
        <cfvo type="min"/>
        <cfvo type="max"/>
        <color rgb="FFFCFCFF"/>
        <color rgb="FF63BE7B"/>
      </colorScale>
    </cfRule>
    <cfRule type="colorScale" priority="2859">
      <colorScale>
        <cfvo type="min"/>
        <cfvo type="max"/>
        <color rgb="FFFCFCFF"/>
        <color rgb="FF63BE7B"/>
      </colorScale>
    </cfRule>
    <cfRule type="colorScale" priority="2860">
      <colorScale>
        <cfvo type="min"/>
        <cfvo type="percentile" val="50"/>
        <cfvo type="max"/>
        <color rgb="FFF8696B"/>
        <color rgb="FFFCFCFF"/>
        <color rgb="FF63BE7B"/>
      </colorScale>
    </cfRule>
    <cfRule type="colorScale" priority="2861">
      <colorScale>
        <cfvo type="min"/>
        <cfvo type="max"/>
        <color rgb="FFFCFCFF"/>
        <color rgb="FF63BE7B"/>
      </colorScale>
    </cfRule>
  </conditionalFormatting>
  <conditionalFormatting sqref="M2:M4">
    <cfRule type="colorScale" priority="2799">
      <colorScale>
        <cfvo type="min"/>
        <cfvo type="max"/>
        <color rgb="FFFCFCFF"/>
        <color rgb="FF63BE7B"/>
      </colorScale>
    </cfRule>
    <cfRule type="colorScale" priority="2800">
      <colorScale>
        <cfvo type="min"/>
        <cfvo type="percentile" val="50"/>
        <cfvo type="max"/>
        <color rgb="FFF8696B"/>
        <color rgb="FFFCFCFF"/>
        <color rgb="FF63BE7B"/>
      </colorScale>
    </cfRule>
    <cfRule type="colorScale" priority="2878">
      <colorScale>
        <cfvo type="min"/>
        <cfvo type="percentile" val="50"/>
        <cfvo type="max"/>
        <color rgb="FFF8696B"/>
        <color rgb="FFFCFCFF"/>
        <color rgb="FF63BE7B"/>
      </colorScale>
    </cfRule>
    <cfRule type="colorScale" priority="2879">
      <colorScale>
        <cfvo type="min"/>
        <cfvo type="max"/>
        <color rgb="FFFCFCFF"/>
        <color rgb="FF63BE7B"/>
      </colorScale>
    </cfRule>
    <cfRule type="colorScale" priority="3009">
      <colorScale>
        <cfvo type="min"/>
        <cfvo type="max"/>
        <color rgb="FFFCFCFF"/>
        <color rgb="FF63BE7B"/>
      </colorScale>
    </cfRule>
  </conditionalFormatting>
  <conditionalFormatting sqref="M2:M9 M11:M18">
    <cfRule type="colorScale" priority="966">
      <colorScale>
        <cfvo type="min"/>
        <cfvo type="max"/>
        <color rgb="FFFCFCFF"/>
        <color rgb="FF63BE7B"/>
      </colorScale>
    </cfRule>
  </conditionalFormatting>
  <conditionalFormatting sqref="M2:M9 M11:M25">
    <cfRule type="colorScale" priority="473">
      <colorScale>
        <cfvo type="min"/>
        <cfvo type="max"/>
        <color rgb="FFFCFCFF"/>
        <color rgb="FF63BE7B"/>
      </colorScale>
    </cfRule>
  </conditionalFormatting>
  <conditionalFormatting sqref="M4">
    <cfRule type="colorScale" priority="2535">
      <colorScale>
        <cfvo type="min"/>
        <cfvo type="max"/>
        <color rgb="FFFCFCFF"/>
        <color rgb="FF63BE7B"/>
      </colorScale>
    </cfRule>
    <cfRule type="colorScale" priority="2657">
      <colorScale>
        <cfvo type="min"/>
        <cfvo type="max"/>
        <color rgb="FFFCFCFF"/>
        <color rgb="FF63BE7B"/>
      </colorScale>
    </cfRule>
    <cfRule type="colorScale" priority="2658">
      <colorScale>
        <cfvo type="min"/>
        <cfvo type="max"/>
        <color rgb="FFFCFCFF"/>
        <color rgb="FF63BE7B"/>
      </colorScale>
    </cfRule>
    <cfRule type="colorScale" priority="2659">
      <colorScale>
        <cfvo type="min"/>
        <cfvo type="percentile" val="50"/>
        <cfvo type="max"/>
        <color rgb="FFF8696B"/>
        <color rgb="FFFCFCFF"/>
        <color rgb="FF63BE7B"/>
      </colorScale>
    </cfRule>
    <cfRule type="colorScale" priority="2660">
      <colorScale>
        <cfvo type="min"/>
        <cfvo type="percentile" val="50"/>
        <cfvo type="max"/>
        <color rgb="FFF8696B"/>
        <color rgb="FFFCFCFF"/>
        <color rgb="FF63BE7B"/>
      </colorScale>
    </cfRule>
  </conditionalFormatting>
  <conditionalFormatting sqref="M5">
    <cfRule type="colorScale" priority="1787">
      <colorScale>
        <cfvo type="min"/>
        <cfvo type="max"/>
        <color rgb="FFFCFCFF"/>
        <color rgb="FF63BE7B"/>
      </colorScale>
    </cfRule>
    <cfRule type="colorScale" priority="1788">
      <colorScale>
        <cfvo type="min"/>
        <cfvo type="percentile" val="50"/>
        <cfvo type="max"/>
        <color rgb="FFF8696B"/>
        <color rgb="FFFCFCFF"/>
        <color rgb="FF63BE7B"/>
      </colorScale>
    </cfRule>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percentile" val="50"/>
        <cfvo type="max"/>
        <color rgb="FFF8696B"/>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91">
      <colorScale>
        <cfvo type="min"/>
        <cfvo type="max"/>
        <color rgb="FFFCFCFF"/>
        <color rgb="FF63BE7B"/>
      </colorScale>
    </cfRule>
  </conditionalFormatting>
  <conditionalFormatting sqref="M6">
    <cfRule type="colorScale" priority="1624">
      <colorScale>
        <cfvo type="min"/>
        <cfvo type="max"/>
        <color rgb="FFFCFCFF"/>
        <color rgb="FF63BE7B"/>
      </colorScale>
    </cfRule>
    <cfRule type="colorScale" priority="1625">
      <colorScale>
        <cfvo type="min"/>
        <cfvo type="percentile" val="50"/>
        <cfvo type="max"/>
        <color rgb="FFF8696B"/>
        <color rgb="FFFCFCFF"/>
        <color rgb="FF63BE7B"/>
      </colorScale>
    </cfRule>
    <cfRule type="colorScale" priority="1626">
      <colorScale>
        <cfvo type="min"/>
        <cfvo type="max"/>
        <color rgb="FFFCFCFF"/>
        <color rgb="FF63BE7B"/>
      </colorScale>
    </cfRule>
    <cfRule type="colorScale" priority="1627">
      <colorScale>
        <cfvo type="min"/>
        <cfvo type="max"/>
        <color rgb="FFFCFCFF"/>
        <color rgb="FF63BE7B"/>
      </colorScale>
    </cfRule>
    <cfRule type="colorScale" priority="1628">
      <colorScale>
        <cfvo type="min"/>
        <cfvo type="percentile" val="50"/>
        <cfvo type="max"/>
        <color rgb="FFF8696B"/>
        <color rgb="FFFCFCFF"/>
        <color rgb="FF63BE7B"/>
      </colorScale>
    </cfRule>
    <cfRule type="colorScale" priority="1702">
      <colorScale>
        <cfvo type="min"/>
        <cfvo type="max"/>
        <color rgb="FFFCFCFF"/>
        <color rgb="FF63BE7B"/>
      </colorScale>
    </cfRule>
    <cfRule type="colorScale" priority="1703">
      <colorScale>
        <cfvo type="min"/>
        <cfvo type="percentile" val="50"/>
        <cfvo type="max"/>
        <color rgb="FFF8696B"/>
        <color rgb="FFFCFCFF"/>
        <color rgb="FF63BE7B"/>
      </colorScale>
    </cfRule>
    <cfRule type="colorScale" priority="1724">
      <colorScale>
        <cfvo type="min"/>
        <cfvo type="max"/>
        <color rgb="FFFCFCFF"/>
        <color rgb="FF63BE7B"/>
      </colorScale>
    </cfRule>
  </conditionalFormatting>
  <conditionalFormatting sqref="M7:M9 M11:M18">
    <cfRule type="colorScale" priority="1474">
      <colorScale>
        <cfvo type="min"/>
        <cfvo type="max"/>
        <color rgb="FFFCFCFF"/>
        <color rgb="FF63BE7B"/>
      </colorScale>
    </cfRule>
    <cfRule type="colorScale" priority="1475">
      <colorScale>
        <cfvo type="min"/>
        <cfvo type="max"/>
        <color rgb="FFFCFCFF"/>
        <color rgb="FF63BE7B"/>
      </colorScale>
    </cfRule>
    <cfRule type="colorScale" priority="1476">
      <colorScale>
        <cfvo type="min"/>
        <cfvo type="percentile" val="50"/>
        <cfvo type="max"/>
        <color rgb="FFF8696B"/>
        <color rgb="FFFCFCFF"/>
        <color rgb="FF63BE7B"/>
      </colorScale>
    </cfRule>
    <cfRule type="colorScale" priority="1477">
      <colorScale>
        <cfvo type="min"/>
        <cfvo type="percentile" val="50"/>
        <cfvo type="max"/>
        <color rgb="FFF8696B"/>
        <color rgb="FFFCFCFF"/>
        <color rgb="FF63BE7B"/>
      </colorScale>
    </cfRule>
    <cfRule type="colorScale" priority="1478">
      <colorScale>
        <cfvo type="min"/>
        <cfvo type="max"/>
        <color rgb="FFFCFCFF"/>
        <color rgb="FF63BE7B"/>
      </colorScale>
    </cfRule>
    <cfRule type="colorScale" priority="1531">
      <colorScale>
        <cfvo type="min"/>
        <cfvo type="percentile" val="50"/>
        <cfvo type="max"/>
        <color rgb="FFF8696B"/>
        <color rgb="FFFCFCFF"/>
        <color rgb="FF63BE7B"/>
      </colorScale>
    </cfRule>
    <cfRule type="colorScale" priority="1532">
      <colorScale>
        <cfvo type="min"/>
        <cfvo type="max"/>
        <color rgb="FFFCFCFF"/>
        <color rgb="FF63BE7B"/>
      </colorScale>
    </cfRule>
    <cfRule type="colorScale" priority="1540">
      <colorScale>
        <cfvo type="min"/>
        <cfvo type="max"/>
        <color rgb="FFFCFCFF"/>
        <color rgb="FF63BE7B"/>
      </colorScale>
    </cfRule>
    <cfRule type="colorScale" priority="1541">
      <colorScale>
        <cfvo type="min"/>
        <cfvo type="percentile" val="50"/>
        <cfvo type="max"/>
        <color rgb="FFF8696B"/>
        <color rgb="FFFCFCFF"/>
        <color rgb="FF63BE7B"/>
      </colorScale>
    </cfRule>
    <cfRule type="colorScale" priority="1562">
      <colorScale>
        <cfvo type="min"/>
        <cfvo type="max"/>
        <color rgb="FFFCFCFF"/>
        <color rgb="FF63BE7B"/>
      </colorScale>
    </cfRule>
  </conditionalFormatting>
  <conditionalFormatting sqref="M19:M25">
    <cfRule type="colorScale" priority="649">
      <colorScale>
        <cfvo type="min"/>
        <cfvo type="max"/>
        <color rgb="FFFCFCFF"/>
        <color rgb="FF63BE7B"/>
      </colorScale>
    </cfRule>
    <cfRule type="colorScale" priority="756">
      <colorScale>
        <cfvo type="min"/>
        <cfvo type="max"/>
        <color rgb="FFFCFCFF"/>
        <color rgb="FF63BE7B"/>
      </colorScale>
    </cfRule>
    <cfRule type="colorScale" priority="931">
      <colorScale>
        <cfvo type="min"/>
        <cfvo type="max"/>
        <color rgb="FFFCFCFF"/>
        <color rgb="FF63BE7B"/>
      </colorScale>
    </cfRule>
    <cfRule type="colorScale" priority="932">
      <colorScale>
        <cfvo type="min"/>
        <cfvo type="percentile" val="50"/>
        <cfvo type="max"/>
        <color rgb="FFF8696B"/>
        <color rgb="FFFCFCFF"/>
        <color rgb="FF63BE7B"/>
      </colorScale>
    </cfRule>
    <cfRule type="colorScale" priority="933">
      <colorScale>
        <cfvo type="min"/>
        <cfvo type="max"/>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onditionalFormatting>
  <conditionalFormatting sqref="M7:N9 N10:N18">
    <cfRule type="colorScale" priority="1360">
      <colorScale>
        <cfvo type="min"/>
        <cfvo type="max"/>
        <color rgb="FFFCFCFF"/>
        <color rgb="FF63BE7B"/>
      </colorScale>
    </cfRule>
  </conditionalFormatting>
  <conditionalFormatting sqref="N11:N18">
    <cfRule type="colorScale" priority="1320">
      <colorScale>
        <cfvo type="min"/>
        <cfvo type="max"/>
        <color rgb="FFFCFCFF"/>
        <color rgb="FF63BE7B"/>
      </colorScale>
    </cfRule>
  </conditionalFormatting>
  <conditionalFormatting sqref="M11:N11 N12:N18">
    <cfRule type="colorScale" priority="1300">
      <colorScale>
        <cfvo type="min"/>
        <cfvo type="max"/>
        <color rgb="FFFCFCFF"/>
        <color rgb="FF63BE7B"/>
      </colorScale>
    </cfRule>
  </conditionalFormatting>
  <conditionalFormatting sqref="M12:N12 N13:N18">
    <cfRule type="colorScale" priority="1280">
      <colorScale>
        <cfvo type="min"/>
        <cfvo type="max"/>
        <color rgb="FFFCFCFF"/>
        <color rgb="FF63BE7B"/>
      </colorScale>
    </cfRule>
  </conditionalFormatting>
  <conditionalFormatting sqref="M13:N13 N14:N18">
    <cfRule type="colorScale" priority="1260">
      <colorScale>
        <cfvo type="min"/>
        <cfvo type="max"/>
        <color rgb="FFFCFCFF"/>
        <color rgb="FF63BE7B"/>
      </colorScale>
    </cfRule>
  </conditionalFormatting>
  <conditionalFormatting sqref="M14:N14 N15:N18">
    <cfRule type="colorScale" priority="1240">
      <colorScale>
        <cfvo type="min"/>
        <cfvo type="max"/>
        <color rgb="FFFCFCFF"/>
        <color rgb="FF63BE7B"/>
      </colorScale>
    </cfRule>
  </conditionalFormatting>
  <conditionalFormatting sqref="M15:N15 N16:N18">
    <cfRule type="colorScale" priority="1220">
      <colorScale>
        <cfvo type="min"/>
        <cfvo type="max"/>
        <color rgb="FFFCFCFF"/>
        <color rgb="FF63BE7B"/>
      </colorScale>
    </cfRule>
  </conditionalFormatting>
  <conditionalFormatting sqref="M16:N16 N17:N18">
    <cfRule type="colorScale" priority="1179">
      <colorScale>
        <cfvo type="min"/>
        <cfvo type="max"/>
        <color rgb="FFFCFCFF"/>
        <color rgb="FF63BE7B"/>
      </colorScale>
    </cfRule>
  </conditionalFormatting>
  <conditionalFormatting sqref="M17:N17 N18">
    <cfRule type="colorScale" priority="1159">
      <colorScale>
        <cfvo type="min"/>
        <cfvo type="max"/>
        <color rgb="FFFCFCFF"/>
        <color rgb="FF63BE7B"/>
      </colorScale>
    </cfRule>
  </conditionalFormatting>
  <conditionalFormatting sqref="M18:N18">
    <cfRule type="colorScale" priority="980">
      <colorScale>
        <cfvo type="min"/>
        <cfvo type="max"/>
        <color rgb="FFFCFCFF"/>
        <color rgb="FF63BE7B"/>
      </colorScale>
    </cfRule>
  </conditionalFormatting>
  <conditionalFormatting sqref="N2:N4">
    <cfRule type="colorScale" priority="1904">
      <colorScale>
        <cfvo type="min"/>
        <cfvo type="max"/>
        <color rgb="FFFCFCFF"/>
        <color rgb="FF63BE7B"/>
      </colorScale>
    </cfRule>
    <cfRule type="colorScale" priority="1905">
      <colorScale>
        <cfvo type="min"/>
        <cfvo type="percentile" val="50"/>
        <cfvo type="max"/>
        <color rgb="FFF8696B"/>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FEB84"/>
        <color rgb="FF63BE7B"/>
      </colorScale>
    </cfRule>
    <cfRule type="colorScale" priority="1909">
      <colorScale>
        <cfvo type="min"/>
        <cfvo type="max"/>
        <color rgb="FFFFEF9C"/>
        <color rgb="FF63BE7B"/>
      </colorScale>
    </cfRule>
    <cfRule type="colorScale" priority="1910">
      <colorScale>
        <cfvo type="min"/>
        <cfvo type="max"/>
        <color rgb="FFFCFCFF"/>
        <color rgb="FF63BE7B"/>
      </colorScale>
    </cfRule>
    <cfRule type="colorScale" priority="1911">
      <colorScale>
        <cfvo type="min"/>
        <cfvo type="max"/>
        <color rgb="FFFCFCFF"/>
        <color rgb="FF63BE7B"/>
      </colorScale>
    </cfRule>
    <cfRule type="colorScale" priority="1912">
      <colorScale>
        <cfvo type="min"/>
        <cfvo type="percentile" val="50"/>
        <cfvo type="max"/>
        <color rgb="FFF8696B"/>
        <color rgb="FFFFEB84"/>
        <color rgb="FF63BE7B"/>
      </colorScale>
    </cfRule>
    <cfRule type="colorScale" priority="1913">
      <colorScale>
        <cfvo type="min"/>
        <cfvo type="max"/>
        <color rgb="FFFFEF9C"/>
        <color rgb="FF63BE7B"/>
      </colorScale>
    </cfRule>
    <cfRule type="colorScale" priority="1914">
      <colorScale>
        <cfvo type="min"/>
        <cfvo type="max"/>
        <color rgb="FFFCFCFF"/>
        <color rgb="FF63BE7B"/>
      </colorScale>
    </cfRule>
    <cfRule type="colorScale" priority="1915">
      <colorScale>
        <cfvo type="min"/>
        <cfvo type="percentile" val="50"/>
        <cfvo type="max"/>
        <color rgb="FFF8696B"/>
        <color rgb="FFFCFCFF"/>
        <color rgb="FF63BE7B"/>
      </colorScale>
    </cfRule>
    <cfRule type="colorScale" priority="1916">
      <colorScale>
        <cfvo type="min"/>
        <cfvo type="percentile" val="50"/>
        <cfvo type="max"/>
        <color rgb="FFF8696B"/>
        <color rgb="FFFCFCFF"/>
        <color rgb="FF63BE7B"/>
      </colorScale>
    </cfRule>
    <cfRule type="colorScale" priority="1917">
      <colorScale>
        <cfvo type="min"/>
        <cfvo type="percentile" val="50"/>
        <cfvo type="max"/>
        <color rgb="FFF8696B"/>
        <color rgb="FFFCFCFF"/>
        <color rgb="FF5A8AC6"/>
      </colorScale>
    </cfRule>
    <cfRule type="colorScale" priority="1918">
      <colorScale>
        <cfvo type="min"/>
        <cfvo type="percentile" val="50"/>
        <cfvo type="max"/>
        <color rgb="FFF8696B"/>
        <color rgb="FFFCFCFF"/>
        <color rgb="FF63BE7B"/>
      </colorScale>
    </cfRule>
    <cfRule type="colorScale" priority="1919">
      <colorScale>
        <cfvo type="min"/>
        <cfvo type="percentile" val="50"/>
        <cfvo type="max"/>
        <color rgb="FFF8696B"/>
        <color rgb="FFFCFCFF"/>
        <color rgb="FF63BE7B"/>
      </colorScale>
    </cfRule>
    <cfRule type="colorScale" priority="1920">
      <colorScale>
        <cfvo type="min"/>
        <cfvo type="max"/>
        <color rgb="FFFCFCFF"/>
        <color rgb="FF63BE7B"/>
      </colorScale>
    </cfRule>
    <cfRule type="colorScale" priority="1921">
      <colorScale>
        <cfvo type="min"/>
        <cfvo type="percentile" val="50"/>
        <cfvo type="max"/>
        <color rgb="FFF8696B"/>
        <color rgb="FFFCFCFF"/>
        <color rgb="FF63BE7B"/>
      </colorScale>
    </cfRule>
    <cfRule type="colorScale" priority="1922">
      <colorScale>
        <cfvo type="min"/>
        <cfvo type="percentile" val="50"/>
        <cfvo type="max"/>
        <color rgb="FFF8696B"/>
        <color rgb="FFFCFCFF"/>
        <color rgb="FF63BE7B"/>
      </colorScale>
    </cfRule>
    <cfRule type="colorScale" priority="1923">
      <colorScale>
        <cfvo type="min"/>
        <cfvo type="max"/>
        <color rgb="FFFCFCFF"/>
        <color rgb="FF63BE7B"/>
      </colorScale>
    </cfRule>
    <cfRule type="colorScale" priority="1924">
      <colorScale>
        <cfvo type="min"/>
        <cfvo type="percentile" val="50"/>
        <cfvo type="max"/>
        <color rgb="FFF8696B"/>
        <color rgb="FFFCFCFF"/>
        <color rgb="FF63BE7B"/>
      </colorScale>
    </cfRule>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27">
      <colorScale>
        <cfvo type="min"/>
        <cfvo type="percentile" val="50"/>
        <cfvo type="max"/>
        <color rgb="FFF8696B"/>
        <color rgb="FFFFEB84"/>
        <color rgb="FF63BE7B"/>
      </colorScale>
    </cfRule>
    <cfRule type="colorScale" priority="1928">
      <colorScale>
        <cfvo type="min"/>
        <cfvo type="max"/>
        <color rgb="FFFFEF9C"/>
        <color rgb="FF63BE7B"/>
      </colorScale>
    </cfRule>
    <cfRule type="colorScale" priority="1929">
      <colorScale>
        <cfvo type="min"/>
        <cfvo type="percentile" val="50"/>
        <cfvo type="max"/>
        <color rgb="FFF8696B"/>
        <color rgb="FFFCFCFF"/>
        <color rgb="FF63BE7B"/>
      </colorScale>
    </cfRule>
    <cfRule type="colorScale" priority="1930">
      <colorScale>
        <cfvo type="min"/>
        <cfvo type="max"/>
        <color rgb="FFFCFCFF"/>
        <color rgb="FF63BE7B"/>
      </colorScale>
    </cfRule>
    <cfRule type="colorScale" priority="1931">
      <colorScale>
        <cfvo type="min"/>
        <cfvo type="percentile" val="50"/>
        <cfvo type="max"/>
        <color rgb="FFF8696B"/>
        <color rgb="FFFCFCFF"/>
        <color rgb="FF63BE7B"/>
      </colorScale>
    </cfRule>
    <cfRule type="colorScale" priority="1932">
      <colorScale>
        <cfvo type="min"/>
        <cfvo type="percentile" val="50"/>
        <cfvo type="max"/>
        <color rgb="FFF8696B"/>
        <color rgb="FFFCFCFF"/>
        <color rgb="FF5A8AC6"/>
      </colorScale>
    </cfRule>
    <cfRule type="colorScale" priority="1933">
      <colorScale>
        <cfvo type="min"/>
        <cfvo type="percentile" val="50"/>
        <cfvo type="max"/>
        <color rgb="FFF8696B"/>
        <color rgb="FFFCFCFF"/>
        <color rgb="FF63BE7B"/>
      </colorScale>
    </cfRule>
    <cfRule type="colorScale" priority="1934">
      <colorScale>
        <cfvo type="min"/>
        <cfvo type="percentile" val="50"/>
        <cfvo type="max"/>
        <color rgb="FFF8696B"/>
        <color rgb="FFFCFCFF"/>
        <color rgb="FF63BE7B"/>
      </colorScale>
    </cfRule>
    <cfRule type="colorScale" priority="1935">
      <colorScale>
        <cfvo type="min"/>
        <cfvo type="max"/>
        <color rgb="FFFCFCFF"/>
        <color rgb="FF63BE7B"/>
      </colorScale>
    </cfRule>
    <cfRule type="colorScale" priority="1936">
      <colorScale>
        <cfvo type="min"/>
        <cfvo type="percentile" val="50"/>
        <cfvo type="max"/>
        <color rgb="FFF8696B"/>
        <color rgb="FFFCFCFF"/>
        <color rgb="FF63BE7B"/>
      </colorScale>
    </cfRule>
    <cfRule type="colorScale" priority="1937">
      <colorScale>
        <cfvo type="min"/>
        <cfvo type="max"/>
        <color rgb="FFFCFCFF"/>
        <color rgb="FF63BE7B"/>
      </colorScale>
    </cfRule>
    <cfRule type="colorScale" priority="1938">
      <colorScale>
        <cfvo type="min"/>
        <cfvo type="max"/>
        <color rgb="FFFCFCFF"/>
        <color rgb="FF63BE7B"/>
      </colorScale>
    </cfRule>
    <cfRule type="colorScale" priority="1939">
      <colorScale>
        <cfvo type="min"/>
        <cfvo type="max"/>
        <color rgb="FFFCFCFF"/>
        <color rgb="FF63BE7B"/>
      </colorScale>
    </cfRule>
    <cfRule type="colorScale" priority="1940">
      <colorScale>
        <cfvo type="min"/>
        <cfvo type="percentile" val="50"/>
        <cfvo type="max"/>
        <color rgb="FFF8696B"/>
        <color rgb="FFFFEB84"/>
        <color rgb="FF63BE7B"/>
      </colorScale>
    </cfRule>
    <cfRule type="colorScale" priority="1941">
      <colorScale>
        <cfvo type="min"/>
        <cfvo type="max"/>
        <color rgb="FFFFEF9C"/>
        <color rgb="FF63BE7B"/>
      </colorScale>
    </cfRule>
    <cfRule type="colorScale" priority="1942">
      <colorScale>
        <cfvo type="min"/>
        <cfvo type="max"/>
        <color rgb="FFFCFCFF"/>
        <color rgb="FF63BE7B"/>
      </colorScale>
    </cfRule>
  </conditionalFormatting>
  <conditionalFormatting sqref="N2:N18">
    <cfRule type="colorScale" priority="965">
      <colorScale>
        <cfvo type="min"/>
        <cfvo type="max"/>
        <color rgb="FFFCFCFF"/>
        <color rgb="FF63BE7B"/>
      </colorScale>
    </cfRule>
  </conditionalFormatting>
  <conditionalFormatting sqref="N2:N25">
    <cfRule type="colorScale" priority="472">
      <colorScale>
        <cfvo type="min"/>
        <cfvo type="max"/>
        <color rgb="FFFCFCFF"/>
        <color rgb="FF63BE7B"/>
      </colorScale>
    </cfRule>
  </conditionalFormatting>
  <conditionalFormatting sqref="N5:N6 J5">
    <cfRule type="colorScale" priority="1780">
      <colorScale>
        <cfvo type="min"/>
        <cfvo type="percentile" val="50"/>
        <cfvo type="max"/>
        <color rgb="FFF8696B"/>
        <color rgb="FFFCFCFF"/>
        <color rgb="FF63BE7B"/>
      </colorScale>
    </cfRule>
  </conditionalFormatting>
  <conditionalFormatting sqref="N5:N6">
    <cfRule type="colorScale" priority="1756">
      <colorScale>
        <cfvo type="min"/>
        <cfvo type="max"/>
        <color rgb="FFFCFCFF"/>
        <color rgb="FF63BE7B"/>
      </colorScale>
    </cfRule>
    <cfRule type="colorScale" priority="1757">
      <colorScale>
        <cfvo type="min"/>
        <cfvo type="max"/>
        <color rgb="FFFCFCFF"/>
        <color rgb="FF63BE7B"/>
      </colorScale>
    </cfRule>
    <cfRule type="colorScale" priority="1758">
      <colorScale>
        <cfvo type="min"/>
        <cfvo type="percentile" val="50"/>
        <cfvo type="max"/>
        <color rgb="FFF8696B"/>
        <color rgb="FFFFEB84"/>
        <color rgb="FF63BE7B"/>
      </colorScale>
    </cfRule>
    <cfRule type="colorScale" priority="1759">
      <colorScale>
        <cfvo type="min"/>
        <cfvo type="max"/>
        <color rgb="FFFFEF9C"/>
        <color rgb="FF63BE7B"/>
      </colorScale>
    </cfRule>
    <cfRule type="colorScale" priority="1772">
      <colorScale>
        <cfvo type="min"/>
        <cfvo type="percentile" val="50"/>
        <cfvo type="max"/>
        <color rgb="FFF8696B"/>
        <color rgb="FFFCFCFF"/>
        <color rgb="FF63BE7B"/>
      </colorScale>
    </cfRule>
    <cfRule type="colorScale" priority="1773">
      <colorScale>
        <cfvo type="min"/>
        <cfvo type="max"/>
        <color rgb="FFFCFCFF"/>
        <color rgb="FF63BE7B"/>
      </colorScale>
    </cfRule>
    <cfRule type="colorScale" priority="1774">
      <colorScale>
        <cfvo type="min"/>
        <cfvo type="percentile" val="50"/>
        <cfvo type="max"/>
        <color rgb="FFF8696B"/>
        <color rgb="FFFCFCFF"/>
        <color rgb="FF63BE7B"/>
      </colorScale>
    </cfRule>
    <cfRule type="colorScale" priority="1775">
      <colorScale>
        <cfvo type="min"/>
        <cfvo type="percentile" val="50"/>
        <cfvo type="max"/>
        <color rgb="FFF8696B"/>
        <color rgb="FFFCFCFF"/>
        <color rgb="FF5A8AC6"/>
      </colorScale>
    </cfRule>
    <cfRule type="colorScale" priority="1776">
      <colorScale>
        <cfvo type="min"/>
        <cfvo type="percentile" val="50"/>
        <cfvo type="max"/>
        <color rgb="FFF8696B"/>
        <color rgb="FFFCFCFF"/>
        <color rgb="FF63BE7B"/>
      </colorScale>
    </cfRule>
    <cfRule type="colorScale" priority="1777">
      <colorScale>
        <cfvo type="min"/>
        <cfvo type="percentile" val="50"/>
        <cfvo type="max"/>
        <color rgb="FFF8696B"/>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CFCFF"/>
        <color rgb="FF63BE7B"/>
      </colorScale>
    </cfRule>
    <cfRule type="colorScale" priority="1793">
      <colorScale>
        <cfvo type="min"/>
        <cfvo type="max"/>
        <color rgb="FFFCFCFF"/>
        <color rgb="FF63BE7B"/>
      </colorScale>
    </cfRule>
    <cfRule type="colorScale" priority="1794">
      <colorScale>
        <cfvo type="min"/>
        <cfvo type="max"/>
        <color rgb="FFFCFCFF"/>
        <color rgb="FF63BE7B"/>
      </colorScale>
    </cfRule>
    <cfRule type="colorScale" priority="1795">
      <colorScale>
        <cfvo type="min"/>
        <cfvo type="percentile" val="50"/>
        <cfvo type="max"/>
        <color rgb="FFF8696B"/>
        <color rgb="FFFFEB84"/>
        <color rgb="FF63BE7B"/>
      </colorScale>
    </cfRule>
    <cfRule type="colorScale" priority="1796">
      <colorScale>
        <cfvo type="min"/>
        <cfvo type="max"/>
        <color rgb="FFFFEF9C"/>
        <color rgb="FF63BE7B"/>
      </colorScale>
    </cfRule>
    <cfRule type="colorScale" priority="1797">
      <colorScale>
        <cfvo type="min"/>
        <cfvo type="max"/>
        <color rgb="FFFCFCFF"/>
        <color rgb="FF63BE7B"/>
      </colorScale>
    </cfRule>
    <cfRule type="colorScale" priority="1798">
      <colorScale>
        <cfvo type="min"/>
        <cfvo type="percentile" val="50"/>
        <cfvo type="max"/>
        <color rgb="FFF8696B"/>
        <color rgb="FFFCFCFF"/>
        <color rgb="FF63BE7B"/>
      </colorScale>
    </cfRule>
    <cfRule type="colorScale" priority="1799">
      <colorScale>
        <cfvo type="min"/>
        <cfvo type="percentile" val="50"/>
        <cfvo type="max"/>
        <color rgb="FFF8696B"/>
        <color rgb="FFFCFCFF"/>
        <color rgb="FF63BE7B"/>
      </colorScale>
    </cfRule>
    <cfRule type="colorScale" priority="1800">
      <colorScale>
        <cfvo type="min"/>
        <cfvo type="percentile" val="50"/>
        <cfvo type="max"/>
        <color rgb="FFF8696B"/>
        <color rgb="FFFCFCFF"/>
        <color rgb="FF5A8AC6"/>
      </colorScale>
    </cfRule>
    <cfRule type="colorScale" priority="1801">
      <colorScale>
        <cfvo type="min"/>
        <cfvo type="percentile" val="50"/>
        <cfvo type="max"/>
        <color rgb="FFF8696B"/>
        <color rgb="FFFCFCFF"/>
        <color rgb="FF63BE7B"/>
      </colorScale>
    </cfRule>
    <cfRule type="colorScale" priority="1802">
      <colorScale>
        <cfvo type="min"/>
        <cfvo type="percentile" val="50"/>
        <cfvo type="max"/>
        <color rgb="FFF8696B"/>
        <color rgb="FFFCFCFF"/>
        <color rgb="FF63BE7B"/>
      </colorScale>
    </cfRule>
    <cfRule type="colorScale" priority="1803">
      <colorScale>
        <cfvo type="min"/>
        <cfvo type="max"/>
        <color rgb="FFFCFCFF"/>
        <color rgb="FF63BE7B"/>
      </colorScale>
    </cfRule>
    <cfRule type="colorScale" priority="1804">
      <colorScale>
        <cfvo type="min"/>
        <cfvo type="percentile" val="50"/>
        <cfvo type="max"/>
        <color rgb="FFF8696B"/>
        <color rgb="FFFCFCFF"/>
        <color rgb="FF63BE7B"/>
      </colorScale>
    </cfRule>
    <cfRule type="colorScale" priority="1805">
      <colorScale>
        <cfvo type="min"/>
        <cfvo type="max"/>
        <color rgb="FFFCFCFF"/>
        <color rgb="FF63BE7B"/>
      </colorScale>
    </cfRule>
    <cfRule type="colorScale" priority="1806">
      <colorScale>
        <cfvo type="min"/>
        <cfvo type="max"/>
        <color rgb="FFFCFCFF"/>
        <color rgb="FF63BE7B"/>
      </colorScale>
    </cfRule>
    <cfRule type="colorScale" priority="1807">
      <colorScale>
        <cfvo type="min"/>
        <cfvo type="max"/>
        <color rgb="FFFCFCFF"/>
        <color rgb="FF63BE7B"/>
      </colorScale>
    </cfRule>
    <cfRule type="colorScale" priority="1808">
      <colorScale>
        <cfvo type="min"/>
        <cfvo type="percentile" val="50"/>
        <cfvo type="max"/>
        <color rgb="FFF8696B"/>
        <color rgb="FFFFEB84"/>
        <color rgb="FF63BE7B"/>
      </colorScale>
    </cfRule>
    <cfRule type="colorScale" priority="1809">
      <colorScale>
        <cfvo type="min"/>
        <cfvo type="max"/>
        <color rgb="FFFFEF9C"/>
        <color rgb="FF63BE7B"/>
      </colorScale>
    </cfRule>
    <cfRule type="colorScale" priority="1810">
      <colorScale>
        <cfvo type="min"/>
        <cfvo type="max"/>
        <color rgb="FFFCFCFF"/>
        <color rgb="FF63BE7B"/>
      </colorScale>
    </cfRule>
    <cfRule type="colorScale" priority="1871">
      <colorScale>
        <cfvo type="min"/>
        <cfvo type="max"/>
        <color rgb="FFFCFCFF"/>
        <color rgb="FF63BE7B"/>
      </colorScale>
    </cfRule>
    <cfRule type="colorScale" priority="1872">
      <colorScale>
        <cfvo type="min"/>
        <cfvo type="percentile" val="50"/>
        <cfvo type="max"/>
        <color rgb="FFF8696B"/>
        <color rgb="FFFCFCFF"/>
        <color rgb="FF63BE7B"/>
      </colorScale>
    </cfRule>
    <cfRule type="colorScale" priority="1892">
      <colorScale>
        <cfvo type="min"/>
        <cfvo type="max"/>
        <color rgb="FFFCFCFF"/>
        <color rgb="FF63BE7B"/>
      </colorScale>
    </cfRule>
    <cfRule type="colorScale" priority="1893">
      <colorScale>
        <cfvo type="min"/>
        <cfvo type="percentile" val="50"/>
        <cfvo type="max"/>
        <color rgb="FFF8696B"/>
        <color rgb="FFFCFCFF"/>
        <color rgb="FF63BE7B"/>
      </colorScale>
    </cfRule>
  </conditionalFormatting>
  <conditionalFormatting sqref="J6 N6">
    <cfRule type="colorScale" priority="1617">
      <colorScale>
        <cfvo type="min"/>
        <cfvo type="percentile" val="50"/>
        <cfvo type="max"/>
        <color rgb="FFF8696B"/>
        <color rgb="FFFCFCFF"/>
        <color rgb="FF63BE7B"/>
      </colorScale>
    </cfRule>
  </conditionalFormatting>
  <conditionalFormatting sqref="N6">
    <cfRule type="colorScale" priority="1593">
      <colorScale>
        <cfvo type="min"/>
        <cfvo type="max"/>
        <color rgb="FFFCFCFF"/>
        <color rgb="FF63BE7B"/>
      </colorScale>
    </cfRule>
    <cfRule type="colorScale" priority="1594">
      <colorScale>
        <cfvo type="min"/>
        <cfvo type="max"/>
        <color rgb="FFFCFCFF"/>
        <color rgb="FF63BE7B"/>
      </colorScale>
    </cfRule>
    <cfRule type="colorScale" priority="1595">
      <colorScale>
        <cfvo type="min"/>
        <cfvo type="percentile" val="50"/>
        <cfvo type="max"/>
        <color rgb="FFF8696B"/>
        <color rgb="FFFFEB84"/>
        <color rgb="FF63BE7B"/>
      </colorScale>
    </cfRule>
    <cfRule type="colorScale" priority="1596">
      <colorScale>
        <cfvo type="min"/>
        <cfvo type="max"/>
        <color rgb="FFFFEF9C"/>
        <color rgb="FF63BE7B"/>
      </colorScale>
    </cfRule>
    <cfRule type="colorScale" priority="1609">
      <colorScale>
        <cfvo type="min"/>
        <cfvo type="percentile" val="50"/>
        <cfvo type="max"/>
        <color rgb="FFF8696B"/>
        <color rgb="FFFCFCFF"/>
        <color rgb="FF63BE7B"/>
      </colorScale>
    </cfRule>
    <cfRule type="colorScale" priority="1610">
      <colorScale>
        <cfvo type="min"/>
        <cfvo type="max"/>
        <color rgb="FFFCFCFF"/>
        <color rgb="FF63BE7B"/>
      </colorScale>
    </cfRule>
    <cfRule type="colorScale" priority="1611">
      <colorScale>
        <cfvo type="min"/>
        <cfvo type="percentile" val="50"/>
        <cfvo type="max"/>
        <color rgb="FFF8696B"/>
        <color rgb="FFFCFCFF"/>
        <color rgb="FF63BE7B"/>
      </colorScale>
    </cfRule>
    <cfRule type="colorScale" priority="1612">
      <colorScale>
        <cfvo type="min"/>
        <cfvo type="percentile" val="50"/>
        <cfvo type="max"/>
        <color rgb="FFF8696B"/>
        <color rgb="FFFCFCFF"/>
        <color rgb="FF5A8AC6"/>
      </colorScale>
    </cfRule>
    <cfRule type="colorScale" priority="1613">
      <colorScale>
        <cfvo type="min"/>
        <cfvo type="percentile" val="50"/>
        <cfvo type="max"/>
        <color rgb="FFF8696B"/>
        <color rgb="FFFCFCFF"/>
        <color rgb="FF63BE7B"/>
      </colorScale>
    </cfRule>
    <cfRule type="colorScale" priority="1614">
      <colorScale>
        <cfvo type="min"/>
        <cfvo type="percentile" val="50"/>
        <cfvo type="max"/>
        <color rgb="FFF8696B"/>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CFCFF"/>
        <color rgb="FF63BE7B"/>
      </colorScale>
    </cfRule>
    <cfRule type="colorScale" priority="1630">
      <colorScale>
        <cfvo type="min"/>
        <cfvo type="max"/>
        <color rgb="FFFCFCFF"/>
        <color rgb="FF63BE7B"/>
      </colorScale>
    </cfRule>
    <cfRule type="colorScale" priority="1631">
      <colorScale>
        <cfvo type="min"/>
        <cfvo type="max"/>
        <color rgb="FFFCFCFF"/>
        <color rgb="FF63BE7B"/>
      </colorScale>
    </cfRule>
    <cfRule type="colorScale" priority="1632">
      <colorScale>
        <cfvo type="min"/>
        <cfvo type="percentile" val="50"/>
        <cfvo type="max"/>
        <color rgb="FFF8696B"/>
        <color rgb="FFFFEB84"/>
        <color rgb="FF63BE7B"/>
      </colorScale>
    </cfRule>
    <cfRule type="colorScale" priority="1633">
      <colorScale>
        <cfvo type="min"/>
        <cfvo type="max"/>
        <color rgb="FFFFEF9C"/>
        <color rgb="FF63BE7B"/>
      </colorScale>
    </cfRule>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fRule type="colorScale" priority="1636">
      <colorScale>
        <cfvo type="min"/>
        <cfvo type="percentile" val="50"/>
        <cfvo type="max"/>
        <color rgb="FFF8696B"/>
        <color rgb="FFFCFCFF"/>
        <color rgb="FF63BE7B"/>
      </colorScale>
    </cfRule>
    <cfRule type="colorScale" priority="1637">
      <colorScale>
        <cfvo type="min"/>
        <cfvo type="percentile" val="50"/>
        <cfvo type="max"/>
        <color rgb="FFF8696B"/>
        <color rgb="FFFCFCFF"/>
        <color rgb="FF5A8AC6"/>
      </colorScale>
    </cfRule>
    <cfRule type="colorScale" priority="1638">
      <colorScale>
        <cfvo type="min"/>
        <cfvo type="percentile" val="50"/>
        <cfvo type="max"/>
        <color rgb="FFF8696B"/>
        <color rgb="FFFCFCFF"/>
        <color rgb="FF63BE7B"/>
      </colorScale>
    </cfRule>
    <cfRule type="colorScale" priority="1639">
      <colorScale>
        <cfvo type="min"/>
        <cfvo type="percentile" val="50"/>
        <cfvo type="max"/>
        <color rgb="FFF8696B"/>
        <color rgb="FFFCFCFF"/>
        <color rgb="FF63BE7B"/>
      </colorScale>
    </cfRule>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fRule type="colorScale" priority="1642">
      <colorScale>
        <cfvo type="min"/>
        <cfvo type="max"/>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percentile" val="50"/>
        <cfvo type="max"/>
        <color rgb="FFF8696B"/>
        <color rgb="FFFFEB84"/>
        <color rgb="FF63BE7B"/>
      </colorScale>
    </cfRule>
    <cfRule type="colorScale" priority="1646">
      <colorScale>
        <cfvo type="min"/>
        <cfvo type="max"/>
        <color rgb="FFFFEF9C"/>
        <color rgb="FF63BE7B"/>
      </colorScale>
    </cfRule>
    <cfRule type="colorScale" priority="1647">
      <colorScale>
        <cfvo type="min"/>
        <cfvo type="max"/>
        <color rgb="FFFCFCFF"/>
        <color rgb="FF63BE7B"/>
      </colorScale>
    </cfRule>
    <cfRule type="colorScale" priority="1704">
      <colorScale>
        <cfvo type="min"/>
        <cfvo type="max"/>
        <color rgb="FFFCFCFF"/>
        <color rgb="FF63BE7B"/>
      </colorScale>
    </cfRule>
    <cfRule type="colorScale" priority="1705">
      <colorScale>
        <cfvo type="min"/>
        <cfvo type="percentile" val="50"/>
        <cfvo type="max"/>
        <color rgb="FFF8696B"/>
        <color rgb="FFFCFCFF"/>
        <color rgb="FF63BE7B"/>
      </colorScale>
    </cfRule>
    <cfRule type="colorScale" priority="1725">
      <colorScale>
        <cfvo type="min"/>
        <cfvo type="max"/>
        <color rgb="FFFCFCFF"/>
        <color rgb="FF63BE7B"/>
      </colorScale>
    </cfRule>
    <cfRule type="colorScale" priority="1726">
      <colorScale>
        <cfvo type="min"/>
        <cfvo type="percentile" val="50"/>
        <cfvo type="max"/>
        <color rgb="FFF8696B"/>
        <color rgb="FFFCFCFF"/>
        <color rgb="FF63BE7B"/>
      </colorScale>
    </cfRule>
  </conditionalFormatting>
  <conditionalFormatting sqref="N7:N18">
    <cfRule type="colorScale" priority="1479">
      <colorScale>
        <cfvo type="min"/>
        <cfvo type="max"/>
        <color rgb="FFFCFCFF"/>
        <color rgb="FF63BE7B"/>
      </colorScale>
    </cfRule>
    <cfRule type="colorScale" priority="1480">
      <colorScale>
        <cfvo type="min"/>
        <cfvo type="max"/>
        <color rgb="FFFCFCFF"/>
        <color rgb="FF63BE7B"/>
      </colorScale>
    </cfRule>
    <cfRule type="colorScale" priority="1481">
      <colorScale>
        <cfvo type="min"/>
        <cfvo type="percentile" val="50"/>
        <cfvo type="max"/>
        <color rgb="FFF8696B"/>
        <color rgb="FFFCFCFF"/>
        <color rgb="FF63BE7B"/>
      </colorScale>
    </cfRule>
    <cfRule type="colorScale" priority="1482">
      <colorScale>
        <cfvo type="min"/>
        <cfvo type="percentile" val="50"/>
        <cfvo type="max"/>
        <color rgb="FFF8696B"/>
        <color rgb="FFFCFCFF"/>
        <color rgb="FF63BE7B"/>
      </colorScale>
    </cfRule>
    <cfRule type="colorScale" priority="1498">
      <colorScale>
        <cfvo type="min"/>
        <cfvo type="max"/>
        <color rgb="FFFCFCFF"/>
        <color rgb="FF63BE7B"/>
      </colorScale>
    </cfRule>
    <cfRule type="colorScale" priority="1533">
      <colorScale>
        <cfvo type="min"/>
        <cfvo type="percentile" val="50"/>
        <cfvo type="max"/>
        <color rgb="FFF8696B"/>
        <color rgb="FFFCFCFF"/>
        <color rgb="FF63BE7B"/>
      </colorScale>
    </cfRule>
    <cfRule type="colorScale" priority="1534">
      <colorScale>
        <cfvo type="min"/>
        <cfvo type="max"/>
        <color rgb="FFFCFCFF"/>
        <color rgb="FF63BE7B"/>
      </colorScale>
    </cfRule>
    <cfRule type="colorScale" priority="1542">
      <colorScale>
        <cfvo type="min"/>
        <cfvo type="max"/>
        <color rgb="FFFCFCFF"/>
        <color rgb="FF63BE7B"/>
      </colorScale>
    </cfRule>
    <cfRule type="colorScale" priority="1543">
      <colorScale>
        <cfvo type="min"/>
        <cfvo type="percentile" val="50"/>
        <cfvo type="max"/>
        <color rgb="FFF8696B"/>
        <color rgb="FFFCFCFF"/>
        <color rgb="FF63BE7B"/>
      </colorScale>
    </cfRule>
    <cfRule type="colorScale" priority="1563">
      <colorScale>
        <cfvo type="min"/>
        <cfvo type="max"/>
        <color rgb="FFFCFCFF"/>
        <color rgb="FF63BE7B"/>
      </colorScale>
    </cfRule>
    <cfRule type="colorScale" priority="1564">
      <colorScale>
        <cfvo type="min"/>
        <cfvo type="percentile" val="50"/>
        <cfvo type="max"/>
        <color rgb="FFF8696B"/>
        <color rgb="FFFCFCFF"/>
        <color rgb="FF63BE7B"/>
      </colorScale>
    </cfRule>
  </conditionalFormatting>
  <conditionalFormatting sqref="N19:N25">
    <cfRule type="colorScale" priority="648">
      <colorScale>
        <cfvo type="min"/>
        <cfvo type="max"/>
        <color rgb="FFFCFCFF"/>
        <color rgb="FF63BE7B"/>
      </colorScale>
    </cfRule>
    <cfRule type="colorScale" priority="653">
      <colorScale>
        <cfvo type="min"/>
        <cfvo type="max"/>
        <color rgb="FFFCFCFF"/>
        <color rgb="FF63BE7B"/>
      </colorScale>
    </cfRule>
    <cfRule type="colorScale" priority="654">
      <colorScale>
        <cfvo type="min"/>
        <cfvo type="max"/>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fRule type="colorScale" priority="657">
      <colorScale>
        <cfvo type="min"/>
        <cfvo type="percentile" val="50"/>
        <cfvo type="max"/>
        <color rgb="FFF8696B"/>
        <color rgb="FFFFEB84"/>
        <color rgb="FF63BE7B"/>
      </colorScale>
    </cfRule>
    <cfRule type="colorScale" priority="658">
      <colorScale>
        <cfvo type="min"/>
        <cfvo type="max"/>
        <color rgb="FFFFEF9C"/>
        <color rgb="FF63BE7B"/>
      </colorScale>
    </cfRule>
    <cfRule type="colorScale" priority="659">
      <colorScale>
        <cfvo type="min"/>
        <cfvo type="max"/>
        <color rgb="FFFCFCFF"/>
        <color rgb="FF63BE7B"/>
      </colorScale>
    </cfRule>
    <cfRule type="colorScale" priority="660">
      <colorScale>
        <cfvo type="min"/>
        <cfvo type="max"/>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FEB84"/>
        <color rgb="FF63BE7B"/>
      </colorScale>
    </cfRule>
    <cfRule type="colorScale" priority="663">
      <colorScale>
        <cfvo type="min"/>
        <cfvo type="max"/>
        <color rgb="FFFFEF9C"/>
        <color rgb="FF63BE7B"/>
      </colorScale>
    </cfRule>
    <cfRule type="colorScale" priority="664">
      <colorScale>
        <cfvo type="min"/>
        <cfvo type="max"/>
        <color rgb="FFFCFCFF"/>
        <color rgb="FF63BE7B"/>
      </colorScale>
    </cfRule>
    <cfRule type="colorScale" priority="665">
      <colorScale>
        <cfvo type="min"/>
        <cfvo type="max"/>
        <color rgb="FFFCFCFF"/>
        <color rgb="FF63BE7B"/>
      </colorScale>
    </cfRule>
    <cfRule type="colorScale" priority="666">
      <colorScale>
        <cfvo type="min"/>
        <cfvo type="percentile" val="50"/>
        <cfvo type="max"/>
        <color rgb="FFF8696B"/>
        <color rgb="FFFCFCFF"/>
        <color rgb="FF63BE7B"/>
      </colorScale>
    </cfRule>
    <cfRule type="colorScale" priority="667">
      <colorScale>
        <cfvo type="min"/>
        <cfvo type="max"/>
        <color rgb="FFFCFCFF"/>
        <color rgb="FF63BE7B"/>
      </colorScale>
    </cfRule>
    <cfRule type="colorScale" priority="668">
      <colorScale>
        <cfvo type="min"/>
        <cfvo type="max"/>
        <color rgb="FFFCFCFF"/>
        <color rgb="FF63BE7B"/>
      </colorScale>
    </cfRule>
    <cfRule type="colorScale" priority="669">
      <colorScale>
        <cfvo type="min"/>
        <cfvo type="percentile" val="50"/>
        <cfvo type="max"/>
        <color rgb="FFF8696B"/>
        <color rgb="FFFCFCFF"/>
        <color rgb="FF63BE7B"/>
      </colorScale>
    </cfRule>
    <cfRule type="colorScale" priority="670">
      <colorScale>
        <cfvo type="min"/>
        <cfvo type="max"/>
        <color rgb="FFFCFCFF"/>
        <color rgb="FF63BE7B"/>
      </colorScale>
    </cfRule>
    <cfRule type="colorScale" priority="671">
      <colorScale>
        <cfvo type="min"/>
        <cfvo type="max"/>
        <color rgb="FFFCFCFF"/>
        <color rgb="FF63BE7B"/>
      </colorScale>
    </cfRule>
    <cfRule type="colorScale" priority="672">
      <colorScale>
        <cfvo type="min"/>
        <cfvo type="percentile" val="50"/>
        <cfvo type="max"/>
        <color rgb="FFF8696B"/>
        <color rgb="FFFCFCFF"/>
        <color rgb="FF63BE7B"/>
      </colorScale>
    </cfRule>
    <cfRule type="colorScale" priority="673">
      <colorScale>
        <cfvo type="min"/>
        <cfvo type="max"/>
        <color rgb="FFFCFCFF"/>
        <color rgb="FF63BE7B"/>
      </colorScale>
    </cfRule>
    <cfRule type="colorScale" priority="674">
      <colorScale>
        <cfvo type="min"/>
        <cfvo type="max"/>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FEB84"/>
        <color rgb="FF63BE7B"/>
      </colorScale>
    </cfRule>
    <cfRule type="colorScale" priority="680">
      <colorScale>
        <cfvo type="min"/>
        <cfvo type="max"/>
        <color rgb="FFFFEF9C"/>
        <color rgb="FF63BE7B"/>
      </colorScale>
    </cfRule>
    <cfRule type="colorScale" priority="681">
      <colorScale>
        <cfvo type="min"/>
        <cfvo type="max"/>
        <color rgb="FFFCFCFF"/>
        <color rgb="FF63BE7B"/>
      </colorScale>
    </cfRule>
    <cfRule type="colorScale" priority="682">
      <colorScale>
        <cfvo type="min"/>
        <cfvo type="max"/>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fRule type="colorScale" priority="686">
      <colorScale>
        <cfvo type="min"/>
        <cfvo type="max"/>
        <color rgb="FFFCFCFF"/>
        <color rgb="FF63BE7B"/>
      </colorScale>
    </cfRule>
    <cfRule type="colorScale" priority="687">
      <colorScale>
        <cfvo type="min"/>
        <cfvo type="max"/>
        <color rgb="FFFCFCFF"/>
        <color rgb="FF63BE7B"/>
      </colorScale>
    </cfRule>
    <cfRule type="colorScale" priority="688">
      <colorScale>
        <cfvo type="min"/>
        <cfvo type="percentile" val="50"/>
        <cfvo type="max"/>
        <color rgb="FFF8696B"/>
        <color rgb="FFFFEB84"/>
        <color rgb="FF63BE7B"/>
      </colorScale>
    </cfRule>
    <cfRule type="colorScale" priority="689">
      <colorScale>
        <cfvo type="min"/>
        <cfvo type="max"/>
        <color rgb="FFFFEF9C"/>
        <color rgb="FF63BE7B"/>
      </colorScale>
    </cfRule>
    <cfRule type="colorScale" priority="690">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fRule type="colorScale" priority="695">
      <colorScale>
        <cfvo type="min"/>
        <cfvo type="max"/>
        <color rgb="FFFCFCFF"/>
        <color rgb="FF63BE7B"/>
      </colorScale>
    </cfRule>
    <cfRule type="colorScale" priority="696">
      <colorScale>
        <cfvo type="min"/>
        <cfvo type="max"/>
        <color rgb="FFFCFCFF"/>
        <color rgb="FF63BE7B"/>
      </colorScale>
    </cfRule>
    <cfRule type="colorScale" priority="697">
      <colorScale>
        <cfvo type="min"/>
        <cfvo type="percentile" val="50"/>
        <cfvo type="max"/>
        <color rgb="FFF8696B"/>
        <color rgb="FFFFEB84"/>
        <color rgb="FF63BE7B"/>
      </colorScale>
    </cfRule>
    <cfRule type="colorScale" priority="698">
      <colorScale>
        <cfvo type="min"/>
        <cfvo type="max"/>
        <color rgb="FFFFEF9C"/>
        <color rgb="FF63BE7B"/>
      </colorScale>
    </cfRule>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percentile" val="50"/>
        <cfvo type="max"/>
        <color rgb="FFF8696B"/>
        <color rgb="FFFCFCFF"/>
        <color rgb="FF5A8AC6"/>
      </colorScale>
    </cfRule>
    <cfRule type="colorScale" priority="703">
      <colorScale>
        <cfvo type="min"/>
        <cfvo type="percentile" val="50"/>
        <cfvo type="max"/>
        <color rgb="FFF8696B"/>
        <color rgb="FFFCFCFF"/>
        <color rgb="FF63BE7B"/>
      </colorScale>
    </cfRule>
    <cfRule type="colorScale" priority="704">
      <colorScale>
        <cfvo type="min"/>
        <cfvo type="percentile" val="50"/>
        <cfvo type="max"/>
        <color rgb="FFF8696B"/>
        <color rgb="FFFCFCFF"/>
        <color rgb="FF63BE7B"/>
      </colorScale>
    </cfRule>
    <cfRule type="colorScale" priority="705">
      <colorScale>
        <cfvo type="min"/>
        <cfvo type="max"/>
        <color rgb="FFFCFCFF"/>
        <color rgb="FF63BE7B"/>
      </colorScale>
    </cfRule>
    <cfRule type="colorScale" priority="706">
      <colorScale>
        <cfvo type="min"/>
        <cfvo type="percentile" val="50"/>
        <cfvo type="max"/>
        <color rgb="FFF8696B"/>
        <color rgb="FFFCFCFF"/>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FEB84"/>
        <color rgb="FF63BE7B"/>
      </colorScale>
    </cfRule>
    <cfRule type="colorScale" priority="710">
      <colorScale>
        <cfvo type="min"/>
        <cfvo type="max"/>
        <color rgb="FFFFEF9C"/>
        <color rgb="FF63BE7B"/>
      </colorScale>
    </cfRule>
    <cfRule type="colorScale" priority="711">
      <colorScale>
        <cfvo type="min"/>
        <cfvo type="max"/>
        <color rgb="FFFCFCFF"/>
        <color rgb="FF63BE7B"/>
      </colorScale>
    </cfRule>
    <cfRule type="colorScale" priority="712">
      <colorScale>
        <cfvo type="min"/>
        <cfvo type="max"/>
        <color rgb="FFFCFCFF"/>
        <color rgb="FF63BE7B"/>
      </colorScale>
    </cfRule>
    <cfRule type="colorScale" priority="713">
      <colorScale>
        <cfvo type="min"/>
        <cfvo type="percentile" val="50"/>
        <cfvo type="max"/>
        <color rgb="FFF8696B"/>
        <color rgb="FFFFEB84"/>
        <color rgb="FF63BE7B"/>
      </colorScale>
    </cfRule>
    <cfRule type="colorScale" priority="714">
      <colorScale>
        <cfvo type="min"/>
        <cfvo type="max"/>
        <color rgb="FFFFEF9C"/>
        <color rgb="FF63BE7B"/>
      </colorScale>
    </cfRule>
    <cfRule type="colorScale" priority="715">
      <colorScale>
        <cfvo type="min"/>
        <cfvo type="max"/>
        <color rgb="FFFCFCFF"/>
        <color rgb="FF63BE7B"/>
      </colorScale>
    </cfRule>
    <cfRule type="colorScale" priority="716">
      <colorScale>
        <cfvo type="min"/>
        <cfvo type="max"/>
        <color rgb="FFFCFCFF"/>
        <color rgb="FF63BE7B"/>
      </colorScale>
    </cfRule>
    <cfRule type="colorScale" priority="717">
      <colorScale>
        <cfvo type="min"/>
        <cfvo type="percentile" val="50"/>
        <cfvo type="max"/>
        <color rgb="FFF8696B"/>
        <color rgb="FFFFEB84"/>
        <color rgb="FF63BE7B"/>
      </colorScale>
    </cfRule>
    <cfRule type="colorScale" priority="718">
      <colorScale>
        <cfvo type="min"/>
        <cfvo type="max"/>
        <color rgb="FFFFEF9C"/>
        <color rgb="FF63BE7B"/>
      </colorScale>
    </cfRule>
    <cfRule type="colorScale" priority="719">
      <colorScale>
        <cfvo type="min"/>
        <cfvo type="max"/>
        <color rgb="FFFCFCFF"/>
        <color rgb="FF63BE7B"/>
      </colorScale>
    </cfRule>
    <cfRule type="colorScale" priority="720">
      <colorScale>
        <cfvo type="min"/>
        <cfvo type="percentile" val="50"/>
        <cfvo type="max"/>
        <color rgb="FFF8696B"/>
        <color rgb="FFFCFCFF"/>
        <color rgb="FF63BE7B"/>
      </colorScale>
    </cfRule>
    <cfRule type="colorScale" priority="721">
      <colorScale>
        <cfvo type="min"/>
        <cfvo type="percentile" val="50"/>
        <cfvo type="max"/>
        <color rgb="FFF8696B"/>
        <color rgb="FFFCFCFF"/>
        <color rgb="FF63BE7B"/>
      </colorScale>
    </cfRule>
    <cfRule type="colorScale" priority="722">
      <colorScale>
        <cfvo type="min"/>
        <cfvo type="percentile" val="50"/>
        <cfvo type="max"/>
        <color rgb="FFF8696B"/>
        <color rgb="FFFCFCFF"/>
        <color rgb="FF5A8AC6"/>
      </colorScale>
    </cfRule>
    <cfRule type="colorScale" priority="723">
      <colorScale>
        <cfvo type="min"/>
        <cfvo type="percentile" val="50"/>
        <cfvo type="max"/>
        <color rgb="FFF8696B"/>
        <color rgb="FFFCFCFF"/>
        <color rgb="FF63BE7B"/>
      </colorScale>
    </cfRule>
    <cfRule type="colorScale" priority="724">
      <colorScale>
        <cfvo type="min"/>
        <cfvo type="percentile" val="50"/>
        <cfvo type="max"/>
        <color rgb="FFF8696B"/>
        <color rgb="FFFCFCFF"/>
        <color rgb="FF63BE7B"/>
      </colorScale>
    </cfRule>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percentile" val="50"/>
        <cfvo type="max"/>
        <color rgb="FFF8696B"/>
        <color rgb="FFFCFCFF"/>
        <color rgb="FF63BE7B"/>
      </colorScale>
    </cfRule>
    <cfRule type="colorScale" priority="728">
      <colorScale>
        <cfvo type="min"/>
        <cfvo type="max"/>
        <color rgb="FFFCFCFF"/>
        <color rgb="FF63BE7B"/>
      </colorScale>
    </cfRule>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fRule type="colorScale" priority="731">
      <colorScale>
        <cfvo type="min"/>
        <cfvo type="max"/>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FEB84"/>
        <color rgb="FF63BE7B"/>
      </colorScale>
    </cfRule>
    <cfRule type="colorScale" priority="734">
      <colorScale>
        <cfvo type="min"/>
        <cfvo type="max"/>
        <color rgb="FFFFEF9C"/>
        <color rgb="FF63BE7B"/>
      </colorScale>
    </cfRule>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max"/>
        <color rgb="FFFCFCFF"/>
        <color rgb="FF63BE7B"/>
      </colorScale>
    </cfRule>
    <cfRule type="colorScale" priority="741">
      <colorScale>
        <cfvo type="min"/>
        <cfvo type="percentile" val="50"/>
        <cfvo type="max"/>
        <color rgb="FFF8696B"/>
        <color rgb="FFFFEB84"/>
        <color rgb="FF63BE7B"/>
      </colorScale>
    </cfRule>
    <cfRule type="colorScale" priority="742">
      <colorScale>
        <cfvo type="min"/>
        <cfvo type="max"/>
        <color rgb="FFFCFCFF"/>
        <color rgb="FF63BE7B"/>
      </colorScale>
    </cfRule>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max"/>
        <color rgb="FFFFEF9C"/>
        <color rgb="FF63BE7B"/>
      </colorScale>
    </cfRule>
    <cfRule type="colorScale" priority="755">
      <colorScale>
        <cfvo type="min"/>
        <cfvo type="max"/>
        <color rgb="FFFCFCFF"/>
        <color rgb="FF63BE7B"/>
      </colorScale>
    </cfRule>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max"/>
        <color rgb="FFFCFCFF"/>
        <color rgb="FF63BE7B"/>
      </colorScale>
    </cfRule>
    <cfRule type="colorScale" priority="770">
      <colorScale>
        <cfvo type="min"/>
        <cfvo type="percentile" val="50"/>
        <cfvo type="max"/>
        <color rgb="FFF8696B"/>
        <color rgb="FFFFEB84"/>
        <color rgb="FF63BE7B"/>
      </colorScale>
    </cfRule>
    <cfRule type="colorScale" priority="771">
      <colorScale>
        <cfvo type="min"/>
        <cfvo type="max"/>
        <color rgb="FFFFEF9C"/>
        <color rgb="FF63BE7B"/>
      </colorScale>
    </cfRule>
    <cfRule type="colorScale" priority="772">
      <colorScale>
        <cfvo type="min"/>
        <cfvo type="max"/>
        <color rgb="FFFCFCFF"/>
        <color rgb="FF63BE7B"/>
      </colorScale>
    </cfRule>
    <cfRule type="colorScale" priority="773">
      <colorScale>
        <cfvo type="min"/>
        <cfvo type="max"/>
        <color rgb="FFFCFCFF"/>
        <color rgb="FF63BE7B"/>
      </colorScale>
    </cfRule>
    <cfRule type="colorScale" priority="774">
      <colorScale>
        <cfvo type="min"/>
        <cfvo type="percentile" val="50"/>
        <cfvo type="max"/>
        <color rgb="FFF8696B"/>
        <color rgb="FFFFEB84"/>
        <color rgb="FF63BE7B"/>
      </colorScale>
    </cfRule>
    <cfRule type="colorScale" priority="775">
      <colorScale>
        <cfvo type="min"/>
        <cfvo type="max"/>
        <color rgb="FFFFEF9C"/>
        <color rgb="FF63BE7B"/>
      </colorScale>
    </cfRule>
    <cfRule type="colorScale" priority="776">
      <colorScale>
        <cfvo type="min"/>
        <cfvo type="percentile" val="50"/>
        <cfvo type="max"/>
        <color rgb="FFF8696B"/>
        <color rgb="FFFCFCFF"/>
        <color rgb="FF63BE7B"/>
      </colorScale>
    </cfRule>
    <cfRule type="colorScale" priority="777">
      <colorScale>
        <cfvo type="min"/>
        <cfvo type="max"/>
        <color rgb="FFFCFCFF"/>
        <color rgb="FF63BE7B"/>
      </colorScale>
    </cfRule>
    <cfRule type="colorScale" priority="778">
      <colorScale>
        <cfvo type="min"/>
        <cfvo type="percentile" val="50"/>
        <cfvo type="max"/>
        <color rgb="FFF8696B"/>
        <color rgb="FFFCFCFF"/>
        <color rgb="FF63BE7B"/>
      </colorScale>
    </cfRule>
    <cfRule type="colorScale" priority="779">
      <colorScale>
        <cfvo type="min"/>
        <cfvo type="percentile" val="50"/>
        <cfvo type="max"/>
        <color rgb="FFF8696B"/>
        <color rgb="FFFCFCFF"/>
        <color rgb="FF5A8AC6"/>
      </colorScale>
    </cfRule>
    <cfRule type="colorScale" priority="780">
      <colorScale>
        <cfvo type="min"/>
        <cfvo type="percentile" val="50"/>
        <cfvo type="max"/>
        <color rgb="FFF8696B"/>
        <color rgb="FFFCFCFF"/>
        <color rgb="FF63BE7B"/>
      </colorScale>
    </cfRule>
    <cfRule type="colorScale" priority="781">
      <colorScale>
        <cfvo type="min"/>
        <cfvo type="percentile" val="50"/>
        <cfvo type="max"/>
        <color rgb="FFF8696B"/>
        <color rgb="FFFCFCFF"/>
        <color rgb="FF63BE7B"/>
      </colorScale>
    </cfRule>
    <cfRule type="colorScale" priority="782">
      <colorScale>
        <cfvo type="min"/>
        <cfvo type="max"/>
        <color rgb="FFFCFCFF"/>
        <color rgb="FF63BE7B"/>
      </colorScale>
    </cfRule>
    <cfRule type="colorScale" priority="783">
      <colorScale>
        <cfvo type="min"/>
        <cfvo type="percentile" val="50"/>
        <cfvo type="max"/>
        <color rgb="FFF8696B"/>
        <color rgb="FFFCFCFF"/>
        <color rgb="FF63BE7B"/>
      </colorScale>
    </cfRule>
    <cfRule type="colorScale" priority="784">
      <colorScale>
        <cfvo type="min"/>
        <cfvo type="percentile" val="50"/>
        <cfvo type="max"/>
        <color rgb="FFF8696B"/>
        <color rgb="FFFCFCFF"/>
        <color rgb="FF5A8AC6"/>
      </colorScale>
    </cfRule>
    <cfRule type="colorScale" priority="785">
      <colorScale>
        <cfvo type="min"/>
        <cfvo type="percentile" val="50"/>
        <cfvo type="max"/>
        <color rgb="FFF8696B"/>
        <color rgb="FFFCFCFF"/>
        <color rgb="FF63BE7B"/>
      </colorScale>
    </cfRule>
    <cfRule type="colorScale" priority="786">
      <colorScale>
        <cfvo type="min"/>
        <cfvo type="max"/>
        <color rgb="FFFCFCFF"/>
        <color rgb="FF63BE7B"/>
      </colorScale>
    </cfRule>
    <cfRule type="colorScale" priority="787">
      <colorScale>
        <cfvo type="min"/>
        <cfvo type="percentile" val="50"/>
        <cfvo type="max"/>
        <color rgb="FFF8696B"/>
        <color rgb="FFFCFCFF"/>
        <color rgb="FF63BE7B"/>
      </colorScale>
    </cfRule>
    <cfRule type="colorScale" priority="788">
      <colorScale>
        <cfvo type="min"/>
        <cfvo type="percentile" val="50"/>
        <cfvo type="max"/>
        <color rgb="FFF8696B"/>
        <color rgb="FFFCFCFF"/>
        <color rgb="FF63BE7B"/>
      </colorScale>
    </cfRule>
    <cfRule type="colorScale" priority="789">
      <colorScale>
        <cfvo type="min"/>
        <cfvo type="max"/>
        <color rgb="FFFCFCFF"/>
        <color rgb="FF63BE7B"/>
      </colorScale>
    </cfRule>
    <cfRule type="colorScale" priority="790">
      <colorScale>
        <cfvo type="min"/>
        <cfvo type="percentile" val="50"/>
        <cfvo type="max"/>
        <color rgb="FFF8696B"/>
        <color rgb="FFFCFCFF"/>
        <color rgb="FF63BE7B"/>
      </colorScale>
    </cfRule>
    <cfRule type="colorScale" priority="791">
      <colorScale>
        <cfvo type="min"/>
        <cfvo type="percentile" val="50"/>
        <cfvo type="max"/>
        <color rgb="FFF8696B"/>
        <color rgb="FFFCFCFF"/>
        <color rgb="FF63BE7B"/>
      </colorScale>
    </cfRule>
    <cfRule type="colorScale" priority="792">
      <colorScale>
        <cfvo type="min"/>
        <cfvo type="max"/>
        <color rgb="FFFCFCFF"/>
        <color rgb="FF63BE7B"/>
      </colorScale>
    </cfRule>
    <cfRule type="colorScale" priority="793">
      <colorScale>
        <cfvo type="min"/>
        <cfvo type="percentile" val="50"/>
        <cfvo type="max"/>
        <color rgb="FFF8696B"/>
        <color rgb="FFFFEB84"/>
        <color rgb="FF63BE7B"/>
      </colorScale>
    </cfRule>
    <cfRule type="colorScale" priority="794">
      <colorScale>
        <cfvo type="min"/>
        <cfvo type="max"/>
        <color rgb="FFFFEF9C"/>
        <color rgb="FF63BE7B"/>
      </colorScale>
    </cfRule>
    <cfRule type="colorScale" priority="795">
      <colorScale>
        <cfvo type="min"/>
        <cfvo type="max"/>
        <color rgb="FFFCFCFF"/>
        <color rgb="FF63BE7B"/>
      </colorScale>
    </cfRule>
    <cfRule type="colorScale" priority="796">
      <colorScale>
        <cfvo type="min"/>
        <cfvo type="percentile" val="50"/>
        <cfvo type="max"/>
        <color rgb="FFF8696B"/>
        <color rgb="FFFCFCFF"/>
        <color rgb="FF63BE7B"/>
      </colorScale>
    </cfRule>
    <cfRule type="colorScale" priority="797">
      <colorScale>
        <cfvo type="min"/>
        <cfvo type="percentile" val="50"/>
        <cfvo type="max"/>
        <color rgb="FFF8696B"/>
        <color rgb="FFFCFCFF"/>
        <color rgb="FF63BE7B"/>
      </colorScale>
    </cfRule>
    <cfRule type="colorScale" priority="798">
      <colorScale>
        <cfvo type="min"/>
        <cfvo type="percentile" val="50"/>
        <cfvo type="max"/>
        <color rgb="FFF8696B"/>
        <color rgb="FFFCFCFF"/>
        <color rgb="FF5A8AC6"/>
      </colorScale>
    </cfRule>
    <cfRule type="colorScale" priority="799">
      <colorScale>
        <cfvo type="min"/>
        <cfvo type="percentile" val="50"/>
        <cfvo type="max"/>
        <color rgb="FFF8696B"/>
        <color rgb="FFFCFCFF"/>
        <color rgb="FF63BE7B"/>
      </colorScale>
    </cfRule>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fRule type="colorScale" priority="802">
      <colorScale>
        <cfvo type="min"/>
        <cfvo type="percentile" val="50"/>
        <cfvo type="max"/>
        <color rgb="FFF8696B"/>
        <color rgb="FFFCFCFF"/>
        <color rgb="FF63BE7B"/>
      </colorScale>
    </cfRule>
    <cfRule type="colorScale" priority="803">
      <colorScale>
        <cfvo type="min"/>
        <cfvo type="percentile" val="50"/>
        <cfvo type="max"/>
        <color rgb="FFF8696B"/>
        <color rgb="FFFCFCFF"/>
        <color rgb="FF63BE7B"/>
      </colorScale>
    </cfRule>
    <cfRule type="colorScale" priority="804">
      <colorScale>
        <cfvo type="min"/>
        <cfvo type="max"/>
        <color rgb="FFFCFCFF"/>
        <color rgb="FF63BE7B"/>
      </colorScale>
    </cfRule>
    <cfRule type="colorScale" priority="805">
      <colorScale>
        <cfvo type="min"/>
        <cfvo type="percentile" val="50"/>
        <cfvo type="max"/>
        <color rgb="FFF8696B"/>
        <color rgb="FFFCFCFF"/>
        <color rgb="FF63BE7B"/>
      </colorScale>
    </cfRule>
    <cfRule type="colorScale" priority="806">
      <colorScale>
        <cfvo type="min"/>
        <cfvo type="max"/>
        <color rgb="FFFCFCFF"/>
        <color rgb="FF63BE7B"/>
      </colorScale>
    </cfRule>
    <cfRule type="colorScale" priority="807">
      <colorScale>
        <cfvo type="min"/>
        <cfvo type="max"/>
        <color rgb="FFFCFCFF"/>
        <color rgb="FF63BE7B"/>
      </colorScale>
    </cfRule>
    <cfRule type="colorScale" priority="808">
      <colorScale>
        <cfvo type="min"/>
        <cfvo type="max"/>
        <color rgb="FFFCFCFF"/>
        <color rgb="FF63BE7B"/>
      </colorScale>
    </cfRule>
    <cfRule type="colorScale" priority="809">
      <colorScale>
        <cfvo type="min"/>
        <cfvo type="percentile" val="50"/>
        <cfvo type="max"/>
        <color rgb="FFF8696B"/>
        <color rgb="FFFFEB84"/>
        <color rgb="FF63BE7B"/>
      </colorScale>
    </cfRule>
    <cfRule type="colorScale" priority="810">
      <colorScale>
        <cfvo type="min"/>
        <cfvo type="max"/>
        <color rgb="FFFFEF9C"/>
        <color rgb="FF63BE7B"/>
      </colorScale>
    </cfRule>
    <cfRule type="colorScale" priority="915">
      <colorScale>
        <cfvo type="min"/>
        <cfvo type="max"/>
        <color rgb="FFFCFCFF"/>
        <color rgb="FF63BE7B"/>
      </colorScale>
    </cfRule>
  </conditionalFormatting>
  <conditionalFormatting sqref="O2:O3">
    <cfRule type="colorScale" priority="2676">
      <colorScale>
        <cfvo type="min"/>
        <cfvo type="percentile" val="50"/>
        <cfvo type="max"/>
        <color rgb="FF63BE7B"/>
        <color rgb="FFFCFCFF"/>
        <color rgb="FFF8696B"/>
      </colorScale>
    </cfRule>
    <cfRule type="colorScale" priority="2677">
      <colorScale>
        <cfvo type="min"/>
        <cfvo type="percentile" val="50"/>
        <cfvo type="max"/>
        <color rgb="FF63BE7B"/>
        <color rgb="FFFCFCFF"/>
        <color rgb="FFF8696B"/>
      </colorScale>
    </cfRule>
    <cfRule type="colorScale" priority="2824">
      <colorScale>
        <cfvo type="min"/>
        <cfvo type="percentile" val="50"/>
        <cfvo type="max"/>
        <color rgb="FF63BE7B"/>
        <color rgb="FFFCFCFF"/>
        <color rgb="FFF8696B"/>
      </colorScale>
    </cfRule>
  </conditionalFormatting>
  <conditionalFormatting sqref="O2:O4">
    <cfRule type="colorScale" priority="2721">
      <colorScale>
        <cfvo type="min"/>
        <cfvo type="percentile" val="50"/>
        <cfvo type="max"/>
        <color rgb="FF63BE7B"/>
        <color rgb="FFFCFCFF"/>
        <color rgb="FFF8696B"/>
      </colorScale>
    </cfRule>
    <cfRule type="colorScale" priority="3011">
      <colorScale>
        <cfvo type="min"/>
        <cfvo type="percentile" val="50"/>
        <cfvo type="max"/>
        <color rgb="FF63BE7B"/>
        <color rgb="FFFCFCFF"/>
        <color rgb="FFF8696B"/>
      </colorScale>
    </cfRule>
  </conditionalFormatting>
  <conditionalFormatting sqref="O2:O9 O11:O18">
    <cfRule type="colorScale" priority="964">
      <colorScale>
        <cfvo type="min"/>
        <cfvo type="percentile" val="50"/>
        <cfvo type="max"/>
        <color rgb="FF63BE7B"/>
        <color rgb="FFFCFCFF"/>
        <color rgb="FFF8696B"/>
      </colorScale>
    </cfRule>
  </conditionalFormatting>
  <conditionalFormatting sqref="O2:O9 O11:O25">
    <cfRule type="colorScale" priority="471">
      <colorScale>
        <cfvo type="min"/>
        <cfvo type="percentile" val="50"/>
        <cfvo type="max"/>
        <color rgb="FF63BE7B"/>
        <color rgb="FFFCFCFF"/>
        <color rgb="FFF8696B"/>
      </colorScale>
    </cfRule>
  </conditionalFormatting>
  <conditionalFormatting sqref="O4">
    <cfRule type="colorScale" priority="2420">
      <colorScale>
        <cfvo type="min"/>
        <cfvo type="percentile" val="50"/>
        <cfvo type="max"/>
        <color rgb="FF63BE7B"/>
        <color rgb="FFFCFCFF"/>
        <color rgb="FFF8696B"/>
      </colorScale>
    </cfRule>
    <cfRule type="colorScale" priority="2549">
      <colorScale>
        <cfvo type="min"/>
        <cfvo type="percentile" val="50"/>
        <cfvo type="max"/>
        <color rgb="FF63BE7B"/>
        <color rgb="FFFCFCFF"/>
        <color rgb="FFF8696B"/>
      </colorScale>
    </cfRule>
  </conditionalFormatting>
  <conditionalFormatting sqref="O5">
    <cfRule type="colorScale" priority="1815">
      <colorScale>
        <cfvo type="min"/>
        <cfvo type="percentile" val="50"/>
        <cfvo type="max"/>
        <color rgb="FF63BE7B"/>
        <color rgb="FFFCFCFF"/>
        <color rgb="FFF8696B"/>
      </colorScale>
    </cfRule>
    <cfRule type="colorScale" priority="1873">
      <colorScale>
        <cfvo type="min"/>
        <cfvo type="percentile" val="50"/>
        <cfvo type="max"/>
        <color rgb="FF63BE7B"/>
        <color rgb="FFFCFCFF"/>
        <color rgb="FFF8696B"/>
      </colorScale>
    </cfRule>
  </conditionalFormatting>
  <conditionalFormatting sqref="O6">
    <cfRule type="colorScale" priority="1652">
      <colorScale>
        <cfvo type="min"/>
        <cfvo type="percentile" val="50"/>
        <cfvo type="max"/>
        <color rgb="FF63BE7B"/>
        <color rgb="FFFCFCFF"/>
        <color rgb="FFF8696B"/>
      </colorScale>
    </cfRule>
    <cfRule type="colorScale" priority="1706">
      <colorScale>
        <cfvo type="min"/>
        <cfvo type="percentile" val="50"/>
        <cfvo type="max"/>
        <color rgb="FF63BE7B"/>
        <color rgb="FFFCFCFF"/>
        <color rgb="FFF8696B"/>
      </colorScale>
    </cfRule>
  </conditionalFormatting>
  <conditionalFormatting sqref="O7:O9 O11:O18">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fRule type="colorScale" priority="1380">
      <colorScale>
        <cfvo type="min"/>
        <cfvo type="percentile" val="50"/>
        <cfvo type="max"/>
        <color rgb="FF63BE7B"/>
        <color rgb="FFFCFCFF"/>
        <color rgb="FFF8696B"/>
      </colorScale>
    </cfRule>
    <cfRule type="colorScale" priority="1391">
      <colorScale>
        <cfvo type="min"/>
        <cfvo type="percentile" val="50"/>
        <cfvo type="max"/>
        <color rgb="FF63BE7B"/>
        <color rgb="FFFCFCFF"/>
        <color rgb="FFF8696B"/>
      </colorScale>
    </cfRule>
    <cfRule type="colorScale" priority="1428">
      <colorScale>
        <cfvo type="min"/>
        <cfvo type="percentile" val="50"/>
        <cfvo type="max"/>
        <color rgb="FF63BE7B"/>
        <color rgb="FFFCFCFF"/>
        <color rgb="FFF8696B"/>
      </colorScale>
    </cfRule>
    <cfRule type="colorScale" priority="1490">
      <colorScale>
        <cfvo type="min"/>
        <cfvo type="percentile" val="50"/>
        <cfvo type="max"/>
        <color rgb="FF63BE7B"/>
        <color rgb="FFFCFCFF"/>
        <color rgb="FFF8696B"/>
      </colorScale>
    </cfRule>
    <cfRule type="colorScale" priority="1520">
      <colorScale>
        <cfvo type="min"/>
        <cfvo type="percentile" val="50"/>
        <cfvo type="max"/>
        <color rgb="FF63BE7B"/>
        <color rgb="FFFCFCFF"/>
        <color rgb="FFF8696B"/>
      </colorScale>
    </cfRule>
    <cfRule type="colorScale" priority="1544">
      <colorScale>
        <cfvo type="min"/>
        <cfvo type="percentile" val="50"/>
        <cfvo type="max"/>
        <color rgb="FF63BE7B"/>
        <color rgb="FFFCFCFF"/>
        <color rgb="FFF8696B"/>
      </colorScale>
    </cfRule>
  </conditionalFormatting>
  <conditionalFormatting sqref="O19:O25">
    <cfRule type="colorScale" priority="647">
      <colorScale>
        <cfvo type="min"/>
        <cfvo type="percentile" val="50"/>
        <cfvo type="max"/>
        <color rgb="FF63BE7B"/>
        <color rgb="FFFCFCFF"/>
        <color rgb="FFF8696B"/>
      </colorScale>
    </cfRule>
    <cfRule type="colorScale" priority="754">
      <colorScale>
        <cfvo type="min"/>
        <cfvo type="percentile" val="50"/>
        <cfvo type="max"/>
        <color rgb="FF63BE7B"/>
        <color rgb="FFFCFCFF"/>
        <color rgb="FFF8696B"/>
      </colorScale>
    </cfRule>
    <cfRule type="colorScale" priority="823">
      <colorScale>
        <cfvo type="min"/>
        <cfvo type="percentile" val="50"/>
        <cfvo type="max"/>
        <color rgb="FF63BE7B"/>
        <color rgb="FFFCFCFF"/>
        <color rgb="FFF8696B"/>
      </colorScale>
    </cfRule>
    <cfRule type="colorScale" priority="829">
      <colorScale>
        <cfvo type="min"/>
        <cfvo type="percentile" val="50"/>
        <cfvo type="max"/>
        <color rgb="FF63BE7B"/>
        <color rgb="FFFCFCFF"/>
        <color rgb="FFF8696B"/>
      </colorScale>
    </cfRule>
    <cfRule type="colorScale" priority="836">
      <colorScale>
        <cfvo type="min"/>
        <cfvo type="percentile" val="50"/>
        <cfvo type="max"/>
        <color rgb="FF63BE7B"/>
        <color rgb="FFFCFCFF"/>
        <color rgb="FFF8696B"/>
      </colorScale>
    </cfRule>
    <cfRule type="colorScale" priority="844">
      <colorScale>
        <cfvo type="min"/>
        <cfvo type="percentile" val="50"/>
        <cfvo type="max"/>
        <color rgb="FF63BE7B"/>
        <color rgb="FFFCFCFF"/>
        <color rgb="FFF8696B"/>
      </colorScale>
    </cfRule>
    <cfRule type="colorScale" priority="916">
      <colorScale>
        <cfvo type="min"/>
        <cfvo type="percentile" val="50"/>
        <cfvo type="max"/>
        <color rgb="FF63BE7B"/>
        <color rgb="FFFCFCFF"/>
        <color rgb="FFF8696B"/>
      </colorScale>
    </cfRule>
  </conditionalFormatting>
  <conditionalFormatting sqref="P2:P3">
    <cfRule type="colorScale" priority="2678">
      <colorScale>
        <cfvo type="min"/>
        <cfvo type="percentile" val="50"/>
        <cfvo type="max"/>
        <color rgb="FF63BE7B"/>
        <color rgb="FFFCFCFF"/>
        <color rgb="FFF8696B"/>
      </colorScale>
    </cfRule>
    <cfRule type="colorScale" priority="2679">
      <colorScale>
        <cfvo type="min"/>
        <cfvo type="max"/>
        <color rgb="FFFCFCFF"/>
        <color rgb="FFF8696B"/>
      </colorScale>
    </cfRule>
    <cfRule type="colorScale" priority="2680">
      <colorScale>
        <cfvo type="min"/>
        <cfvo type="percentile" val="50"/>
        <cfvo type="max"/>
        <color rgb="FF63BE7B"/>
        <color rgb="FFFCFCFF"/>
        <color rgb="FFF8696B"/>
      </colorScale>
    </cfRule>
    <cfRule type="colorScale" priority="2825">
      <colorScale>
        <cfvo type="min"/>
        <cfvo type="percentile" val="50"/>
        <cfvo type="max"/>
        <color rgb="FF63BE7B"/>
        <color rgb="FFFCFCFF"/>
        <color rgb="FFF8696B"/>
      </colorScale>
    </cfRule>
  </conditionalFormatting>
  <conditionalFormatting sqref="P2:P4">
    <cfRule type="colorScale" priority="2795">
      <colorScale>
        <cfvo type="min"/>
        <cfvo type="percentile" val="50"/>
        <cfvo type="max"/>
        <color rgb="FF63BE7B"/>
        <color rgb="FFFCFCFF"/>
        <color rgb="FFF8696B"/>
      </colorScale>
    </cfRule>
    <cfRule type="colorScale" priority="3012">
      <colorScale>
        <cfvo type="min"/>
        <cfvo type="percentile" val="50"/>
        <cfvo type="max"/>
        <color rgb="FF63BE7B"/>
        <color rgb="FFFCFCFF"/>
        <color rgb="FFF8696B"/>
      </colorScale>
    </cfRule>
  </conditionalFormatting>
  <conditionalFormatting sqref="P2:P9 P11:P18">
    <cfRule type="colorScale" priority="963">
      <colorScale>
        <cfvo type="min"/>
        <cfvo type="percentile" val="50"/>
        <cfvo type="max"/>
        <color rgb="FF63BE7B"/>
        <color rgb="FFFCFCFF"/>
        <color rgb="FFF8696B"/>
      </colorScale>
    </cfRule>
  </conditionalFormatting>
  <conditionalFormatting sqref="P2:P9 P11:P25">
    <cfRule type="colorScale" priority="470">
      <colorScale>
        <cfvo type="min"/>
        <cfvo type="percentile" val="50"/>
        <cfvo type="max"/>
        <color rgb="FF63BE7B"/>
        <color rgb="FFFCFCFF"/>
        <color rgb="FFF8696B"/>
      </colorScale>
    </cfRule>
  </conditionalFormatting>
  <conditionalFormatting sqref="P4">
    <cfRule type="colorScale" priority="2601">
      <colorScale>
        <cfvo type="min"/>
        <cfvo type="percentile" val="50"/>
        <cfvo type="max"/>
        <color rgb="FF63BE7B"/>
        <color rgb="FFFCFCFF"/>
        <color rgb="FFF8696B"/>
      </colorScale>
    </cfRule>
    <cfRule type="colorScale" priority="2602">
      <colorScale>
        <cfvo type="min"/>
        <cfvo type="percentile" val="50"/>
        <cfvo type="max"/>
        <color rgb="FF63BE7B"/>
        <color rgb="FFFCFCFF"/>
        <color rgb="FFF8696B"/>
      </colorScale>
    </cfRule>
    <cfRule type="colorScale" priority="2603">
      <colorScale>
        <cfvo type="min"/>
        <cfvo type="max"/>
        <color rgb="FFFCFCFF"/>
        <color rgb="FFF8696B"/>
      </colorScale>
    </cfRule>
    <cfRule type="colorScale" priority="2604">
      <colorScale>
        <cfvo type="min"/>
        <cfvo type="percentile" val="50"/>
        <cfvo type="max"/>
        <color rgb="FF63BE7B"/>
        <color rgb="FFFCFCFF"/>
        <color rgb="FFF8696B"/>
      </colorScale>
    </cfRule>
  </conditionalFormatting>
  <conditionalFormatting sqref="P5">
    <cfRule type="colorScale" priority="1816">
      <colorScale>
        <cfvo type="min"/>
        <cfvo type="percentile" val="50"/>
        <cfvo type="max"/>
        <color rgb="FF63BE7B"/>
        <color rgb="FFFCFCFF"/>
        <color rgb="FFF8696B"/>
      </colorScale>
    </cfRule>
    <cfRule type="colorScale" priority="1817">
      <colorScale>
        <cfvo type="min"/>
        <cfvo type="max"/>
        <color rgb="FFFCFCFF"/>
        <color rgb="FFF8696B"/>
      </colorScale>
    </cfRule>
    <cfRule type="colorScale" priority="1818">
      <colorScale>
        <cfvo type="min"/>
        <cfvo type="percentile" val="50"/>
        <cfvo type="max"/>
        <color rgb="FF63BE7B"/>
        <color rgb="FFFCFCFF"/>
        <color rgb="FFF8696B"/>
      </colorScale>
    </cfRule>
    <cfRule type="colorScale" priority="1874">
      <colorScale>
        <cfvo type="min"/>
        <cfvo type="percentile" val="50"/>
        <cfvo type="max"/>
        <color rgb="FF63BE7B"/>
        <color rgb="FFFCFCFF"/>
        <color rgb="FFF8696B"/>
      </colorScale>
    </cfRule>
  </conditionalFormatting>
  <conditionalFormatting sqref="P6">
    <cfRule type="colorScale" priority="1653">
      <colorScale>
        <cfvo type="min"/>
        <cfvo type="percentile" val="50"/>
        <cfvo type="max"/>
        <color rgb="FF63BE7B"/>
        <color rgb="FFFCFCFF"/>
        <color rgb="FFF8696B"/>
      </colorScale>
    </cfRule>
    <cfRule type="colorScale" priority="1654">
      <colorScale>
        <cfvo type="min"/>
        <cfvo type="max"/>
        <color rgb="FFFCFCFF"/>
        <color rgb="FFF8696B"/>
      </colorScale>
    </cfRule>
    <cfRule type="colorScale" priority="1655">
      <colorScale>
        <cfvo type="min"/>
        <cfvo type="percentile" val="50"/>
        <cfvo type="max"/>
        <color rgb="FF63BE7B"/>
        <color rgb="FFFCFCFF"/>
        <color rgb="FFF8696B"/>
      </colorScale>
    </cfRule>
    <cfRule type="colorScale" priority="1707">
      <colorScale>
        <cfvo type="min"/>
        <cfvo type="percentile" val="50"/>
        <cfvo type="max"/>
        <color rgb="FF63BE7B"/>
        <color rgb="FFFCFCFF"/>
        <color rgb="FFF8696B"/>
      </colorScale>
    </cfRule>
  </conditionalFormatting>
  <conditionalFormatting sqref="P7:P9 P11:P18">
    <cfRule type="colorScale" priority="1429">
      <colorScale>
        <cfvo type="min"/>
        <cfvo type="percentile" val="50"/>
        <cfvo type="max"/>
        <color rgb="FF63BE7B"/>
        <color rgb="FFFCFCFF"/>
        <color rgb="FFF8696B"/>
      </colorScale>
    </cfRule>
    <cfRule type="colorScale" priority="1430">
      <colorScale>
        <cfvo type="min"/>
        <cfvo type="percentile" val="50"/>
        <cfvo type="max"/>
        <color rgb="FF63BE7B"/>
        <color rgb="FFFCFCFF"/>
        <color rgb="FFF8696B"/>
      </colorScale>
    </cfRule>
    <cfRule type="colorScale" priority="1431">
      <colorScale>
        <cfvo type="min"/>
        <cfvo type="max"/>
        <color rgb="FFFCFCFF"/>
        <color rgb="FFF8696B"/>
      </colorScale>
    </cfRule>
    <cfRule type="colorScale" priority="1432">
      <colorScale>
        <cfvo type="min"/>
        <cfvo type="percentile" val="50"/>
        <cfvo type="max"/>
        <color rgb="FF63BE7B"/>
        <color rgb="FFFCFCFF"/>
        <color rgb="FFF8696B"/>
      </colorScale>
    </cfRule>
    <cfRule type="colorScale" priority="1491">
      <colorScale>
        <cfvo type="min"/>
        <cfvo type="percentile" val="50"/>
        <cfvo type="max"/>
        <color rgb="FF63BE7B"/>
        <color rgb="FFFCFCFF"/>
        <color rgb="FFF8696B"/>
      </colorScale>
    </cfRule>
    <cfRule type="colorScale" priority="1521">
      <colorScale>
        <cfvo type="min"/>
        <cfvo type="percentile" val="50"/>
        <cfvo type="max"/>
        <color rgb="FF63BE7B"/>
        <color rgb="FFFCFCFF"/>
        <color rgb="FFF8696B"/>
      </colorScale>
    </cfRule>
    <cfRule type="colorScale" priority="1545">
      <colorScale>
        <cfvo type="min"/>
        <cfvo type="percentile" val="50"/>
        <cfvo type="max"/>
        <color rgb="FF63BE7B"/>
        <color rgb="FFFCFCFF"/>
        <color rgb="FFF8696B"/>
      </colorScale>
    </cfRule>
  </conditionalFormatting>
  <conditionalFormatting sqref="P19:P25">
    <cfRule type="colorScale" priority="646">
      <colorScale>
        <cfvo type="min"/>
        <cfvo type="percentile" val="50"/>
        <cfvo type="max"/>
        <color rgb="FF63BE7B"/>
        <color rgb="FFFCFCFF"/>
        <color rgb="FFF8696B"/>
      </colorScale>
    </cfRule>
    <cfRule type="colorScale" priority="753">
      <colorScale>
        <cfvo type="min"/>
        <cfvo type="percentile" val="50"/>
        <cfvo type="max"/>
        <color rgb="FF63BE7B"/>
        <color rgb="FFFCFCFF"/>
        <color rgb="FFF8696B"/>
      </colorScale>
    </cfRule>
    <cfRule type="colorScale" priority="851">
      <colorScale>
        <cfvo type="min"/>
        <cfvo type="percentile" val="50"/>
        <cfvo type="max"/>
        <color rgb="FF63BE7B"/>
        <color rgb="FFFCFCFF"/>
        <color rgb="FFF8696B"/>
      </colorScale>
    </cfRule>
    <cfRule type="colorScale" priority="852">
      <colorScale>
        <cfvo type="min"/>
        <cfvo type="percentile" val="50"/>
        <cfvo type="max"/>
        <color rgb="FF63BE7B"/>
        <color rgb="FFFCFCFF"/>
        <color rgb="FFF8696B"/>
      </colorScale>
    </cfRule>
    <cfRule type="colorScale" priority="853">
      <colorScale>
        <cfvo type="min"/>
        <cfvo type="max"/>
        <color rgb="FFFCFCFF"/>
        <color rgb="FFF8696B"/>
      </colorScale>
    </cfRule>
    <cfRule type="colorScale" priority="904">
      <colorScale>
        <cfvo type="min"/>
        <cfvo type="percentile" val="50"/>
        <cfvo type="max"/>
        <color rgb="FF63BE7B"/>
        <color rgb="FFFCFCFF"/>
        <color rgb="FFF8696B"/>
      </colorScale>
    </cfRule>
    <cfRule type="colorScale" priority="917">
      <colorScale>
        <cfvo type="min"/>
        <cfvo type="percentile" val="50"/>
        <cfvo type="max"/>
        <color rgb="FF63BE7B"/>
        <color rgb="FFFCFCFF"/>
        <color rgb="FFF8696B"/>
      </colorScale>
    </cfRule>
  </conditionalFormatting>
  <conditionalFormatting sqref="Q2:Q3">
    <cfRule type="colorScale" priority="2681">
      <colorScale>
        <cfvo type="min"/>
        <cfvo type="percentile" val="50"/>
        <cfvo type="max"/>
        <color rgb="FFF8696B"/>
        <color rgb="FFFCFCFF"/>
        <color rgb="FF63BE7B"/>
      </colorScale>
    </cfRule>
    <cfRule type="colorScale" priority="2682">
      <colorScale>
        <cfvo type="min"/>
        <cfvo type="max"/>
        <color rgb="FFFCFCFF"/>
        <color rgb="FF63BE7B"/>
      </colorScale>
    </cfRule>
    <cfRule type="colorScale" priority="2683">
      <colorScale>
        <cfvo type="min"/>
        <cfvo type="max"/>
        <color rgb="FFFCFCFF"/>
        <color rgb="FF63BE7B"/>
      </colorScale>
    </cfRule>
    <cfRule type="colorScale" priority="2684">
      <colorScale>
        <cfvo type="min"/>
        <cfvo type="max"/>
        <color rgb="FFFFEF9C"/>
        <color rgb="FF63BE7B"/>
      </colorScale>
    </cfRule>
    <cfRule type="colorScale" priority="2685">
      <colorScale>
        <cfvo type="min"/>
        <cfvo type="max"/>
        <color rgb="FFFFEF9C"/>
        <color rgb="FF63BE7B"/>
      </colorScale>
    </cfRule>
    <cfRule type="colorScale" priority="2826">
      <colorScale>
        <cfvo type="min"/>
        <cfvo type="percentile" val="50"/>
        <cfvo type="max"/>
        <color rgb="FFF8696B"/>
        <color rgb="FFFCFCFF"/>
        <color rgb="FF63BE7B"/>
      </colorScale>
    </cfRule>
  </conditionalFormatting>
  <conditionalFormatting sqref="Q2:Q4">
    <cfRule type="colorScale" priority="2796">
      <colorScale>
        <cfvo type="min"/>
        <cfvo type="percentile" val="50"/>
        <cfvo type="max"/>
        <color rgb="FFF8696B"/>
        <color rgb="FFFCFCFF"/>
        <color rgb="FF63BE7B"/>
      </colorScale>
    </cfRule>
    <cfRule type="colorScale" priority="3013">
      <colorScale>
        <cfvo type="min"/>
        <cfvo type="percentile" val="50"/>
        <cfvo type="max"/>
        <color rgb="FFF8696B"/>
        <color rgb="FFFCFCFF"/>
        <color rgb="FF63BE7B"/>
      </colorScale>
    </cfRule>
  </conditionalFormatting>
  <conditionalFormatting sqref="Q2:Q9 Q11:Q18">
    <cfRule type="colorScale" priority="962">
      <colorScale>
        <cfvo type="min"/>
        <cfvo type="percentile" val="50"/>
        <cfvo type="max"/>
        <color rgb="FFF8696B"/>
        <color rgb="FFFCFCFF"/>
        <color rgb="FF63BE7B"/>
      </colorScale>
    </cfRule>
  </conditionalFormatting>
  <conditionalFormatting sqref="Q2:Q9 Q11:Q25">
    <cfRule type="colorScale" priority="469">
      <colorScale>
        <cfvo type="min"/>
        <cfvo type="percentile" val="50"/>
        <cfvo type="max"/>
        <color rgb="FFF8696B"/>
        <color rgb="FFFCFCFF"/>
        <color rgb="FF63BE7B"/>
      </colorScale>
    </cfRule>
  </conditionalFormatting>
  <conditionalFormatting sqref="Q4">
    <cfRule type="colorScale" priority="2529">
      <colorScale>
        <cfvo type="min"/>
        <cfvo type="max"/>
        <color rgb="FFFFEF9C"/>
        <color rgb="FF63BE7B"/>
      </colorScale>
    </cfRule>
    <cfRule type="colorScale" priority="2605">
      <colorScale>
        <cfvo type="min"/>
        <cfvo type="percentile" val="50"/>
        <cfvo type="max"/>
        <color rgb="FFF8696B"/>
        <color rgb="FFFCFCFF"/>
        <color rgb="FF63BE7B"/>
      </colorScale>
    </cfRule>
    <cfRule type="colorScale" priority="2606">
      <colorScale>
        <cfvo type="min"/>
        <cfvo type="max"/>
        <color rgb="FFFFEF9C"/>
        <color rgb="FF63BE7B"/>
      </colorScale>
    </cfRule>
    <cfRule type="colorScale" priority="2607">
      <colorScale>
        <cfvo type="min"/>
        <cfvo type="max"/>
        <color rgb="FFFCFCFF"/>
        <color rgb="FF63BE7B"/>
      </colorScale>
    </cfRule>
    <cfRule type="colorScale" priority="2608">
      <colorScale>
        <cfvo type="min"/>
        <cfvo type="max"/>
        <color rgb="FFFCFCFF"/>
        <color rgb="FF63BE7B"/>
      </colorScale>
    </cfRule>
    <cfRule type="colorScale" priority="2609">
      <colorScale>
        <cfvo type="min"/>
        <cfvo type="percentile" val="50"/>
        <cfvo type="max"/>
        <color rgb="FFF8696B"/>
        <color rgb="FFFCFCFF"/>
        <color rgb="FF63BE7B"/>
      </colorScale>
    </cfRule>
    <cfRule type="colorScale" priority="2610">
      <colorScale>
        <cfvo type="min"/>
        <cfvo type="percentile" val="50"/>
        <cfvo type="max"/>
        <color rgb="FFF8696B"/>
        <color rgb="FFFCFCFF"/>
        <color rgb="FF63BE7B"/>
      </colorScale>
    </cfRule>
    <cfRule type="colorScale" priority="2611">
      <colorScale>
        <cfvo type="min"/>
        <cfvo type="max"/>
        <color rgb="FFFCFCFF"/>
        <color rgb="FF63BE7B"/>
      </colorScale>
    </cfRule>
    <cfRule type="colorScale" priority="2612">
      <colorScale>
        <cfvo type="min"/>
        <cfvo type="percentile" val="50"/>
        <cfvo type="max"/>
        <color rgb="FFF8696B"/>
        <color rgb="FFFCFCFF"/>
        <color rgb="FF63BE7B"/>
      </colorScale>
    </cfRule>
  </conditionalFormatting>
  <conditionalFormatting sqref="Q5">
    <cfRule type="colorScale" priority="1819">
      <colorScale>
        <cfvo type="min"/>
        <cfvo type="percentile" val="50"/>
        <cfvo type="max"/>
        <color rgb="FFF8696B"/>
        <color rgb="FFFCFCFF"/>
        <color rgb="FF63BE7B"/>
      </colorScale>
    </cfRule>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fRule type="colorScale" priority="1823">
      <colorScale>
        <cfvo type="min"/>
        <cfvo type="max"/>
        <color rgb="FFFFEF9C"/>
        <color rgb="FF63BE7B"/>
      </colorScale>
    </cfRule>
    <cfRule type="colorScale" priority="1824">
      <colorScale>
        <cfvo type="min"/>
        <cfvo type="max"/>
        <color rgb="FFFFEF9C"/>
        <color rgb="FF63BE7B"/>
      </colorScale>
    </cfRule>
    <cfRule type="colorScale" priority="1875">
      <colorScale>
        <cfvo type="min"/>
        <cfvo type="percentile" val="50"/>
        <cfvo type="max"/>
        <color rgb="FFF8696B"/>
        <color rgb="FFFCFCFF"/>
        <color rgb="FF63BE7B"/>
      </colorScale>
    </cfRule>
  </conditionalFormatting>
  <conditionalFormatting sqref="Q6">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708">
      <colorScale>
        <cfvo type="min"/>
        <cfvo type="percentile" val="50"/>
        <cfvo type="max"/>
        <color rgb="FFF8696B"/>
        <color rgb="FFFCFCFF"/>
        <color rgb="FF63BE7B"/>
      </colorScale>
    </cfRule>
  </conditionalFormatting>
  <conditionalFormatting sqref="Q7:Q9 Q11:Q18">
    <cfRule type="colorScale" priority="1381">
      <colorScale>
        <cfvo type="min"/>
        <cfvo type="max"/>
        <color rgb="FFFFEF9C"/>
        <color rgb="FF63BE7B"/>
      </colorScale>
    </cfRule>
    <cfRule type="colorScale" priority="1433">
      <colorScale>
        <cfvo type="min"/>
        <cfvo type="percentile" val="50"/>
        <cfvo type="max"/>
        <color rgb="FFF8696B"/>
        <color rgb="FFFCFCFF"/>
        <color rgb="FF63BE7B"/>
      </colorScale>
    </cfRule>
    <cfRule type="colorScale" priority="1434">
      <colorScale>
        <cfvo type="min"/>
        <cfvo type="max"/>
        <color rgb="FFFFEF9C"/>
        <color rgb="FF63BE7B"/>
      </colorScale>
    </cfRule>
    <cfRule type="colorScale" priority="1435">
      <colorScale>
        <cfvo type="min"/>
        <cfvo type="max"/>
        <color rgb="FFFCFCFF"/>
        <color rgb="FF63BE7B"/>
      </colorScale>
    </cfRule>
    <cfRule type="colorScale" priority="1436">
      <colorScale>
        <cfvo type="min"/>
        <cfvo type="max"/>
        <color rgb="FFFCFCFF"/>
        <color rgb="FF63BE7B"/>
      </colorScale>
    </cfRule>
    <cfRule type="colorScale" priority="1437">
      <colorScale>
        <cfvo type="min"/>
        <cfvo type="percentile" val="50"/>
        <cfvo type="max"/>
        <color rgb="FFF8696B"/>
        <color rgb="FFFCFCFF"/>
        <color rgb="FF63BE7B"/>
      </colorScale>
    </cfRule>
    <cfRule type="colorScale" priority="1438">
      <colorScale>
        <cfvo type="min"/>
        <cfvo type="percentile" val="50"/>
        <cfvo type="max"/>
        <color rgb="FFF8696B"/>
        <color rgb="FFFCFCFF"/>
        <color rgb="FF63BE7B"/>
      </colorScale>
    </cfRule>
    <cfRule type="colorScale" priority="1439">
      <colorScale>
        <cfvo type="min"/>
        <cfvo type="max"/>
        <color rgb="FFFCFCFF"/>
        <color rgb="FF63BE7B"/>
      </colorScale>
    </cfRule>
    <cfRule type="colorScale" priority="1492">
      <colorScale>
        <cfvo type="min"/>
        <cfvo type="percentile" val="50"/>
        <cfvo type="max"/>
        <color rgb="FFF8696B"/>
        <color rgb="FFFCFCFF"/>
        <color rgb="FF63BE7B"/>
      </colorScale>
    </cfRule>
    <cfRule type="colorScale" priority="1522">
      <colorScale>
        <cfvo type="min"/>
        <cfvo type="percentile" val="50"/>
        <cfvo type="max"/>
        <color rgb="FFF8696B"/>
        <color rgb="FFFCFCFF"/>
        <color rgb="FF63BE7B"/>
      </colorScale>
    </cfRule>
    <cfRule type="colorScale" priority="1546">
      <colorScale>
        <cfvo type="min"/>
        <cfvo type="percentile" val="50"/>
        <cfvo type="max"/>
        <color rgb="FFF8696B"/>
        <color rgb="FFFCFCFF"/>
        <color rgb="FF63BE7B"/>
      </colorScale>
    </cfRule>
  </conditionalFormatting>
  <conditionalFormatting sqref="Q19:Q25">
    <cfRule type="colorScale" priority="645">
      <colorScale>
        <cfvo type="min"/>
        <cfvo type="percentile" val="50"/>
        <cfvo type="max"/>
        <color rgb="FFF8696B"/>
        <color rgb="FFFCFCFF"/>
        <color rgb="FF63BE7B"/>
      </colorScale>
    </cfRule>
    <cfRule type="colorScale" priority="752">
      <colorScale>
        <cfvo type="min"/>
        <cfvo type="percentile" val="50"/>
        <cfvo type="max"/>
        <color rgb="FFF8696B"/>
        <color rgb="FFFCFCFF"/>
        <color rgb="FF63BE7B"/>
      </colorScale>
    </cfRule>
    <cfRule type="colorScale" priority="837">
      <colorScale>
        <cfvo type="min"/>
        <cfvo type="max"/>
        <color rgb="FFFFEF9C"/>
        <color rgb="FF63BE7B"/>
      </colorScale>
    </cfRule>
    <cfRule type="colorScale" priority="854">
      <colorScale>
        <cfvo type="min"/>
        <cfvo type="percentile" val="50"/>
        <cfvo type="max"/>
        <color rgb="FFF8696B"/>
        <color rgb="FFFCFCFF"/>
        <color rgb="FF63BE7B"/>
      </colorScale>
    </cfRule>
    <cfRule type="colorScale" priority="855">
      <colorScale>
        <cfvo type="min"/>
        <cfvo type="max"/>
        <color rgb="FFFFEF9C"/>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percentile" val="50"/>
        <cfvo type="max"/>
        <color rgb="FFF8696B"/>
        <color rgb="FFFCFCFF"/>
        <color rgb="FF63BE7B"/>
      </colorScale>
    </cfRule>
    <cfRule type="colorScale" priority="905">
      <colorScale>
        <cfvo type="min"/>
        <cfvo type="percentile" val="50"/>
        <cfvo type="max"/>
        <color rgb="FFF8696B"/>
        <color rgb="FFFCFCFF"/>
        <color rgb="FF63BE7B"/>
      </colorScale>
    </cfRule>
    <cfRule type="colorScale" priority="918">
      <colorScale>
        <cfvo type="min"/>
        <cfvo type="percentile" val="50"/>
        <cfvo type="max"/>
        <color rgb="FFF8696B"/>
        <color rgb="FFFCFCFF"/>
        <color rgb="FF63BE7B"/>
      </colorScale>
    </cfRule>
  </conditionalFormatting>
  <conditionalFormatting sqref="Q2:U3 W2:W3">
    <cfRule type="colorScale" priority="2435">
      <colorScale>
        <cfvo type="min"/>
        <cfvo type="max"/>
        <color rgb="FFFFEF9C"/>
        <color rgb="FF63BE7B"/>
      </colorScale>
    </cfRule>
  </conditionalFormatting>
  <conditionalFormatting sqref="Q5:U5 W5">
    <cfRule type="colorScale" priority="1825">
      <colorScale>
        <cfvo type="min"/>
        <cfvo type="max"/>
        <color rgb="FFFFEF9C"/>
        <color rgb="FF63BE7B"/>
      </colorScale>
    </cfRule>
  </conditionalFormatting>
  <conditionalFormatting sqref="Q6:U6 W6">
    <cfRule type="colorScale" priority="1662">
      <colorScale>
        <cfvo type="min"/>
        <cfvo type="max"/>
        <color rgb="FFFFEF9C"/>
        <color rgb="FF63BE7B"/>
      </colorScale>
    </cfRule>
  </conditionalFormatting>
  <conditionalFormatting sqref="Q19:U25 W19:W25">
    <cfRule type="colorScale" priority="822">
      <colorScale>
        <cfvo type="min"/>
        <cfvo type="max"/>
        <color rgb="FFFFEF9C"/>
        <color rgb="FF63BE7B"/>
      </colorScale>
    </cfRule>
  </conditionalFormatting>
  <conditionalFormatting sqref="Q4:W4">
    <cfRule type="colorScale" priority="2421">
      <colorScale>
        <cfvo type="min"/>
        <cfvo type="max"/>
        <color rgb="FFFFEF9C"/>
        <color rgb="FF63BE7B"/>
      </colorScale>
    </cfRule>
  </conditionalFormatting>
  <conditionalFormatting sqref="Q7:W9">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onditionalFormatting>
  <conditionalFormatting sqref="Q11:W11">
    <cfRule type="colorScale" priority="1305">
      <colorScale>
        <cfvo type="min"/>
        <cfvo type="max"/>
        <color rgb="FFFFEF9C"/>
        <color rgb="FF63BE7B"/>
      </colorScale>
    </cfRule>
    <cfRule type="colorScale" priority="1306">
      <colorScale>
        <cfvo type="min"/>
        <cfvo type="max"/>
        <color rgb="FFFFEF9C"/>
        <color rgb="FF63BE7B"/>
      </colorScale>
    </cfRule>
    <cfRule type="colorScale" priority="1307">
      <colorScale>
        <cfvo type="min"/>
        <cfvo type="max"/>
        <color rgb="FFFFEF9C"/>
        <color rgb="FF63BE7B"/>
      </colorScale>
    </cfRule>
  </conditionalFormatting>
  <conditionalFormatting sqref="Q12:W12">
    <cfRule type="colorScale" priority="1285">
      <colorScale>
        <cfvo type="min"/>
        <cfvo type="max"/>
        <color rgb="FFFFEF9C"/>
        <color rgb="FF63BE7B"/>
      </colorScale>
    </cfRule>
    <cfRule type="colorScale" priority="1286">
      <colorScale>
        <cfvo type="min"/>
        <cfvo type="max"/>
        <color rgb="FFFFEF9C"/>
        <color rgb="FF63BE7B"/>
      </colorScale>
    </cfRule>
    <cfRule type="colorScale" priority="1287">
      <colorScale>
        <cfvo type="min"/>
        <cfvo type="max"/>
        <color rgb="FFFFEF9C"/>
        <color rgb="FF63BE7B"/>
      </colorScale>
    </cfRule>
  </conditionalFormatting>
  <conditionalFormatting sqref="Q13:W13">
    <cfRule type="colorScale" priority="1265">
      <colorScale>
        <cfvo type="min"/>
        <cfvo type="max"/>
        <color rgb="FFFFEF9C"/>
        <color rgb="FF63BE7B"/>
      </colorScale>
    </cfRule>
    <cfRule type="colorScale" priority="1266">
      <colorScale>
        <cfvo type="min"/>
        <cfvo type="max"/>
        <color rgb="FFFFEF9C"/>
        <color rgb="FF63BE7B"/>
      </colorScale>
    </cfRule>
    <cfRule type="colorScale" priority="1267">
      <colorScale>
        <cfvo type="min"/>
        <cfvo type="max"/>
        <color rgb="FFFFEF9C"/>
        <color rgb="FF63BE7B"/>
      </colorScale>
    </cfRule>
  </conditionalFormatting>
  <conditionalFormatting sqref="Q14:W14">
    <cfRule type="colorScale" priority="1245">
      <colorScale>
        <cfvo type="min"/>
        <cfvo type="max"/>
        <color rgb="FFFFEF9C"/>
        <color rgb="FF63BE7B"/>
      </colorScale>
    </cfRule>
    <cfRule type="colorScale" priority="1246">
      <colorScale>
        <cfvo type="min"/>
        <cfvo type="max"/>
        <color rgb="FFFFEF9C"/>
        <color rgb="FF63BE7B"/>
      </colorScale>
    </cfRule>
    <cfRule type="colorScale" priority="1247">
      <colorScale>
        <cfvo type="min"/>
        <cfvo type="max"/>
        <color rgb="FFFFEF9C"/>
        <color rgb="FF63BE7B"/>
      </colorScale>
    </cfRule>
  </conditionalFormatting>
  <conditionalFormatting sqref="Q15:W15">
    <cfRule type="colorScale" priority="1225">
      <colorScale>
        <cfvo type="min"/>
        <cfvo type="max"/>
        <color rgb="FFFFEF9C"/>
        <color rgb="FF63BE7B"/>
      </colorScale>
    </cfRule>
    <cfRule type="colorScale" priority="1226">
      <colorScale>
        <cfvo type="min"/>
        <cfvo type="max"/>
        <color rgb="FFFFEF9C"/>
        <color rgb="FF63BE7B"/>
      </colorScale>
    </cfRule>
    <cfRule type="colorScale" priority="1227">
      <colorScale>
        <cfvo type="min"/>
        <cfvo type="max"/>
        <color rgb="FFFFEF9C"/>
        <color rgb="FF63BE7B"/>
      </colorScale>
    </cfRule>
  </conditionalFormatting>
  <conditionalFormatting sqref="Q16:W16">
    <cfRule type="colorScale" priority="1184">
      <colorScale>
        <cfvo type="min"/>
        <cfvo type="max"/>
        <color rgb="FFFFEF9C"/>
        <color rgb="FF63BE7B"/>
      </colorScale>
    </cfRule>
    <cfRule type="colorScale" priority="1185">
      <colorScale>
        <cfvo type="min"/>
        <cfvo type="max"/>
        <color rgb="FFFFEF9C"/>
        <color rgb="FF63BE7B"/>
      </colorScale>
    </cfRule>
    <cfRule type="colorScale" priority="1186">
      <colorScale>
        <cfvo type="min"/>
        <cfvo type="max"/>
        <color rgb="FFFFEF9C"/>
        <color rgb="FF63BE7B"/>
      </colorScale>
    </cfRule>
  </conditionalFormatting>
  <conditionalFormatting sqref="Q17:W17">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Q18:W18">
    <cfRule type="colorScale" priority="985">
      <colorScale>
        <cfvo type="min"/>
        <cfvo type="max"/>
        <color rgb="FFFFEF9C"/>
        <color rgb="FF63BE7B"/>
      </colorScale>
    </cfRule>
    <cfRule type="colorScale" priority="986">
      <colorScale>
        <cfvo type="min"/>
        <cfvo type="max"/>
        <color rgb="FFFFEF9C"/>
        <color rgb="FF63BE7B"/>
      </colorScale>
    </cfRule>
    <cfRule type="colorScale" priority="987">
      <colorScale>
        <cfvo type="min"/>
        <cfvo type="max"/>
        <color rgb="FFFFEF9C"/>
        <color rgb="FF63BE7B"/>
      </colorScale>
    </cfRule>
  </conditionalFormatting>
  <conditionalFormatting sqref="R2:R3">
    <cfRule type="colorScale" priority="2827">
      <colorScale>
        <cfvo type="min"/>
        <cfvo type="max"/>
        <color rgb="FFFCFCFF"/>
        <color rgb="FF63BE7B"/>
      </colorScale>
    </cfRule>
    <cfRule type="colorScale" priority="2828">
      <colorScale>
        <cfvo type="min"/>
        <cfvo type="max"/>
        <color rgb="FFFCFCFF"/>
        <color rgb="FF63BE7B"/>
      </colorScale>
    </cfRule>
    <cfRule type="colorScale" priority="2829">
      <colorScale>
        <cfvo type="min"/>
        <cfvo type="percentile" val="50"/>
        <cfvo type="max"/>
        <color rgb="FFF8696B"/>
        <color rgb="FFFCFCFF"/>
        <color rgb="FF63BE7B"/>
      </colorScale>
    </cfRule>
  </conditionalFormatting>
  <conditionalFormatting sqref="R2:R4">
    <cfRule type="colorScale" priority="2872">
      <colorScale>
        <cfvo type="min"/>
        <cfvo type="percentile" val="50"/>
        <cfvo type="max"/>
        <color rgb="FFF8696B"/>
        <color rgb="FFFCFCFF"/>
        <color rgb="FF63BE7B"/>
      </colorScale>
    </cfRule>
    <cfRule type="colorScale" priority="2873">
      <colorScale>
        <cfvo type="min"/>
        <cfvo type="max"/>
        <color rgb="FFFCFCFF"/>
        <color rgb="FF63BE7B"/>
      </colorScale>
    </cfRule>
    <cfRule type="colorScale" priority="2880">
      <colorScale>
        <cfvo type="min"/>
        <cfvo type="max"/>
        <color rgb="FFFCFCFF"/>
        <color rgb="FF63BE7B"/>
      </colorScale>
    </cfRule>
    <cfRule type="colorScale" priority="2881">
      <colorScale>
        <cfvo type="min"/>
        <cfvo type="percentile" val="50"/>
        <cfvo type="max"/>
        <color rgb="FFF8696B"/>
        <color rgb="FFFCFCFF"/>
        <color rgb="FF63BE7B"/>
      </colorScale>
    </cfRule>
    <cfRule type="colorScale" priority="3014">
      <colorScale>
        <cfvo type="min"/>
        <cfvo type="max"/>
        <color rgb="FFFCFCFF"/>
        <color rgb="FF63BE7B"/>
      </colorScale>
    </cfRule>
  </conditionalFormatting>
  <conditionalFormatting sqref="R2:R9 R11:R18">
    <cfRule type="colorScale" priority="961">
      <colorScale>
        <cfvo type="min"/>
        <cfvo type="max"/>
        <color rgb="FFFCFCFF"/>
        <color rgb="FF63BE7B"/>
      </colorScale>
    </cfRule>
  </conditionalFormatting>
  <conditionalFormatting sqref="R2:R9 R11:R25">
    <cfRule type="colorScale" priority="468">
      <colorScale>
        <cfvo type="min"/>
        <cfvo type="max"/>
        <color rgb="FFFCFCFF"/>
        <color rgb="FF63BE7B"/>
      </colorScale>
    </cfRule>
  </conditionalFormatting>
  <conditionalFormatting sqref="R4">
    <cfRule type="colorScale" priority="2613">
      <colorScale>
        <cfvo type="min"/>
        <cfvo type="max"/>
        <color rgb="FFFCFCFF"/>
        <color rgb="FF63BE7B"/>
      </colorScale>
    </cfRule>
    <cfRule type="colorScale" priority="2614">
      <colorScale>
        <cfvo type="min"/>
        <cfvo type="percentile" val="50"/>
        <cfvo type="max"/>
        <color rgb="FFF8696B"/>
        <color rgb="FFFCFCFF"/>
        <color rgb="FF63BE7B"/>
      </colorScale>
    </cfRule>
    <cfRule type="colorScale" priority="2615">
      <colorScale>
        <cfvo type="min"/>
        <cfvo type="max"/>
        <color rgb="FFFCFCFF"/>
        <color rgb="FF63BE7B"/>
      </colorScale>
    </cfRule>
  </conditionalFormatting>
  <conditionalFormatting sqref="R5">
    <cfRule type="colorScale" priority="1826">
      <colorScale>
        <cfvo type="min"/>
        <cfvo type="max"/>
        <color rgb="FFFCFCFF"/>
        <color rgb="FF63BE7B"/>
      </colorScale>
    </cfRule>
    <cfRule type="colorScale" priority="1827">
      <colorScale>
        <cfvo type="min"/>
        <cfvo type="max"/>
        <color rgb="FFFCFCFF"/>
        <color rgb="FF63BE7B"/>
      </colorScale>
    </cfRule>
    <cfRule type="colorScale" priority="1828">
      <colorScale>
        <cfvo type="min"/>
        <cfvo type="percentile" val="50"/>
        <cfvo type="max"/>
        <color rgb="FFF8696B"/>
        <color rgb="FFFCFCFF"/>
        <color rgb="FF63BE7B"/>
      </colorScale>
    </cfRule>
    <cfRule type="colorScale" priority="1876">
      <colorScale>
        <cfvo type="min"/>
        <cfvo type="max"/>
        <color rgb="FFFCFCFF"/>
        <color rgb="FF63BE7B"/>
      </colorScale>
    </cfRule>
    <cfRule type="colorScale" priority="1877">
      <colorScale>
        <cfvo type="min"/>
        <cfvo type="percentile" val="50"/>
        <cfvo type="max"/>
        <color rgb="FFF8696B"/>
        <color rgb="FFFCFCFF"/>
        <color rgb="FF63BE7B"/>
      </colorScale>
    </cfRule>
  </conditionalFormatting>
  <conditionalFormatting sqref="R6">
    <cfRule type="colorScale" priority="1663">
      <colorScale>
        <cfvo type="min"/>
        <cfvo type="max"/>
        <color rgb="FFFCFCFF"/>
        <color rgb="FF63BE7B"/>
      </colorScale>
    </cfRule>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fRule type="colorScale" priority="1709">
      <colorScale>
        <cfvo type="min"/>
        <cfvo type="max"/>
        <color rgb="FFFCFCFF"/>
        <color rgb="FF63BE7B"/>
      </colorScale>
    </cfRule>
    <cfRule type="colorScale" priority="1710">
      <colorScale>
        <cfvo type="min"/>
        <cfvo type="percentile" val="50"/>
        <cfvo type="max"/>
        <color rgb="FFF8696B"/>
        <color rgb="FFFCFCFF"/>
        <color rgb="FF63BE7B"/>
      </colorScale>
    </cfRule>
  </conditionalFormatting>
  <conditionalFormatting sqref="R7:R9 R11:R18">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fRule type="colorScale" priority="1493">
      <colorScale>
        <cfvo type="min"/>
        <cfvo type="max"/>
        <color rgb="FFFCFCFF"/>
        <color rgb="FF63BE7B"/>
      </colorScale>
    </cfRule>
    <cfRule type="colorScale" priority="1523">
      <colorScale>
        <cfvo type="min"/>
        <cfvo type="percentile" val="50"/>
        <cfvo type="max"/>
        <color rgb="FFF8696B"/>
        <color rgb="FFFCFCFF"/>
        <color rgb="FF63BE7B"/>
      </colorScale>
    </cfRule>
    <cfRule type="colorScale" priority="1524">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CFCFF"/>
        <color rgb="FF63BE7B"/>
      </colorScale>
    </cfRule>
  </conditionalFormatting>
  <conditionalFormatting sqref="R19:R25">
    <cfRule type="colorScale" priority="751">
      <colorScale>
        <cfvo type="min"/>
        <cfvo type="max"/>
        <color rgb="FFFCFCFF"/>
        <color rgb="FF63BE7B"/>
      </colorScale>
    </cfRule>
    <cfRule type="colorScale" priority="919">
      <colorScale>
        <cfvo type="min"/>
        <cfvo type="max"/>
        <color rgb="FFFCFCFF"/>
        <color rgb="FF63BE7B"/>
      </colorScale>
    </cfRule>
    <cfRule type="colorScale" priority="925">
      <colorScale>
        <cfvo type="min"/>
        <cfvo type="percentile" val="50"/>
        <cfvo type="max"/>
        <color rgb="FFF8696B"/>
        <color rgb="FFFCFCFF"/>
        <color rgb="FF63BE7B"/>
      </colorScale>
    </cfRule>
  </conditionalFormatting>
  <conditionalFormatting sqref="R2:S2">
    <cfRule type="colorScale" priority="2445">
      <colorScale>
        <cfvo type="min"/>
        <cfvo type="max"/>
        <color rgb="FFFCFCFF"/>
        <color rgb="FF63BE7B"/>
      </colorScale>
    </cfRule>
    <cfRule type="colorScale" priority="2686">
      <colorScale>
        <cfvo type="min"/>
        <cfvo type="max"/>
        <color rgb="FFFCFCFF"/>
        <color rgb="FF63BE7B"/>
      </colorScale>
    </cfRule>
    <cfRule type="colorScale" priority="2687">
      <colorScale>
        <cfvo type="min"/>
        <cfvo type="max"/>
        <color rgb="FFFFEF9C"/>
        <color rgb="FF63BE7B"/>
      </colorScale>
    </cfRule>
    <cfRule type="colorScale" priority="2688">
      <colorScale>
        <cfvo type="min"/>
        <cfvo type="max"/>
        <color rgb="FFFFEF9C"/>
        <color rgb="FF63BE7B"/>
      </colorScale>
    </cfRule>
  </conditionalFormatting>
  <conditionalFormatting sqref="R2:S3">
    <cfRule type="colorScale" priority="2830">
      <colorScale>
        <cfvo type="min"/>
        <cfvo type="percentile" val="50"/>
        <cfvo type="max"/>
        <color rgb="FFF8696B"/>
        <color rgb="FFFCFCFF"/>
        <color rgb="FF63BE7B"/>
      </colorScale>
    </cfRule>
    <cfRule type="colorScale" priority="2831">
      <colorScale>
        <cfvo type="min"/>
        <cfvo type="max"/>
        <color rgb="FFFCFCFF"/>
        <color rgb="FF63BE7B"/>
      </colorScale>
    </cfRule>
  </conditionalFormatting>
  <conditionalFormatting sqref="R3:S3">
    <cfRule type="colorScale" priority="1899">
      <colorScale>
        <cfvo type="min"/>
        <cfvo type="max"/>
        <color rgb="FFFCFCFF"/>
        <color rgb="FF63BE7B"/>
      </colorScale>
    </cfRule>
    <cfRule type="colorScale" priority="1901">
      <colorScale>
        <cfvo type="min"/>
        <cfvo type="max"/>
        <color rgb="FFFCFCFF"/>
        <color rgb="FF63BE7B"/>
      </colorScale>
    </cfRule>
    <cfRule type="colorScale" priority="1902">
      <colorScale>
        <cfvo type="min"/>
        <cfvo type="max"/>
        <color rgb="FFFFEF9C"/>
        <color rgb="FF63BE7B"/>
      </colorScale>
    </cfRule>
    <cfRule type="colorScale" priority="1903">
      <colorScale>
        <cfvo type="min"/>
        <cfvo type="max"/>
        <color rgb="FFFFEF9C"/>
        <color rgb="FF63BE7B"/>
      </colorScale>
    </cfRule>
  </conditionalFormatting>
  <conditionalFormatting sqref="R4:S4">
    <cfRule type="colorScale" priority="2530">
      <colorScale>
        <cfvo type="min"/>
        <cfvo type="max"/>
        <color rgb="FFFFEF9C"/>
        <color rgb="FF63BE7B"/>
      </colorScale>
    </cfRule>
    <cfRule type="colorScale" priority="2616">
      <colorScale>
        <cfvo type="min"/>
        <cfvo type="percentile" val="50"/>
        <cfvo type="max"/>
        <color rgb="FFF8696B"/>
        <color rgb="FFFCFCFF"/>
        <color rgb="FF63BE7B"/>
      </colorScale>
    </cfRule>
    <cfRule type="colorScale" priority="2617">
      <colorScale>
        <cfvo type="min"/>
        <cfvo type="max"/>
        <color rgb="FFFCFCFF"/>
        <color rgb="FF63BE7B"/>
      </colorScale>
    </cfRule>
    <cfRule type="colorScale" priority="2618">
      <colorScale>
        <cfvo type="min"/>
        <cfvo type="max"/>
        <color rgb="FFFCFCFF"/>
        <color rgb="FF63BE7B"/>
      </colorScale>
    </cfRule>
    <cfRule type="colorScale" priority="2619">
      <colorScale>
        <cfvo type="min"/>
        <cfvo type="percentile" val="50"/>
        <cfvo type="max"/>
        <color rgb="FFF8696B"/>
        <color rgb="FFFCFCFF"/>
        <color rgb="FF63BE7B"/>
      </colorScale>
    </cfRule>
    <cfRule type="colorScale" priority="2620">
      <colorScale>
        <cfvo type="min"/>
        <cfvo type="max"/>
        <color rgb="FFFCFCFF"/>
        <color rgb="FF63BE7B"/>
      </colorScale>
    </cfRule>
  </conditionalFormatting>
  <conditionalFormatting sqref="R5:S5">
    <cfRule type="colorScale" priority="1734">
      <colorScale>
        <cfvo type="min"/>
        <cfvo type="max"/>
        <color rgb="FFFCFCFF"/>
        <color rgb="FF63BE7B"/>
      </colorScale>
    </cfRule>
    <cfRule type="colorScale" priority="1735">
      <colorScale>
        <cfvo type="min"/>
        <cfvo type="max"/>
        <color rgb="FFFFEF9C"/>
        <color rgb="FF63BE7B"/>
      </colorScale>
    </cfRule>
    <cfRule type="colorScale" priority="1736">
      <colorScale>
        <cfvo type="min"/>
        <cfvo type="max"/>
        <color rgb="FFFFEF9C"/>
        <color rgb="FF63BE7B"/>
      </colorScale>
    </cfRule>
    <cfRule type="colorScale" priority="1737">
      <colorScale>
        <cfvo type="min"/>
        <cfvo type="max"/>
        <color rgb="FFFCFCFF"/>
        <color rgb="FF63BE7B"/>
      </colorScale>
    </cfRule>
    <cfRule type="colorScale" priority="1740">
      <colorScale>
        <cfvo type="min"/>
        <cfvo type="percentile" val="50"/>
        <cfvo type="max"/>
        <color rgb="FFF8696B"/>
        <color rgb="FFFCFCFF"/>
        <color rgb="FF63BE7B"/>
      </colorScale>
    </cfRule>
    <cfRule type="colorScale" priority="1741">
      <colorScale>
        <cfvo type="min"/>
        <cfvo type="max"/>
        <color rgb="FFFCFCFF"/>
        <color rgb="FF63BE7B"/>
      </colorScale>
    </cfRule>
  </conditionalFormatting>
  <conditionalFormatting sqref="R6:S6">
    <cfRule type="colorScale" priority="1571">
      <colorScale>
        <cfvo type="min"/>
        <cfvo type="max"/>
        <color rgb="FFFCFCFF"/>
        <color rgb="FF63BE7B"/>
      </colorScale>
    </cfRule>
    <cfRule type="colorScale" priority="1572">
      <colorScale>
        <cfvo type="min"/>
        <cfvo type="max"/>
        <color rgb="FFFFEF9C"/>
        <color rgb="FF63BE7B"/>
      </colorScale>
    </cfRule>
    <cfRule type="colorScale" priority="1573">
      <colorScale>
        <cfvo type="min"/>
        <cfvo type="max"/>
        <color rgb="FFFFEF9C"/>
        <color rgb="FF63BE7B"/>
      </colorScale>
    </cfRule>
    <cfRule type="colorScale" priority="1574">
      <colorScale>
        <cfvo type="min"/>
        <cfvo type="max"/>
        <color rgb="FFFCFCFF"/>
        <color rgb="FF63BE7B"/>
      </colorScale>
    </cfRule>
    <cfRule type="colorScale" priority="1577">
      <colorScale>
        <cfvo type="min"/>
        <cfvo type="percentile" val="50"/>
        <cfvo type="max"/>
        <color rgb="FFF8696B"/>
        <color rgb="FFFCFCFF"/>
        <color rgb="FF63BE7B"/>
      </colorScale>
    </cfRule>
    <cfRule type="colorScale" priority="1578">
      <colorScale>
        <cfvo type="min"/>
        <cfvo type="max"/>
        <color rgb="FFFCFCFF"/>
        <color rgb="FF63BE7B"/>
      </colorScale>
    </cfRule>
  </conditionalFormatting>
  <conditionalFormatting sqref="R7:S9">
    <cfRule type="colorScale" priority="1382">
      <colorScale>
        <cfvo type="min"/>
        <cfvo type="max"/>
        <color rgb="FFFFEF9C"/>
        <color rgb="FF63BE7B"/>
      </colorScale>
    </cfRule>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max"/>
        <color rgb="FFFCFCFF"/>
        <color rgb="FF63BE7B"/>
      </colorScale>
    </cfRule>
    <cfRule type="colorScale" priority="1445">
      <colorScale>
        <cfvo type="min"/>
        <cfvo type="percentile" val="50"/>
        <cfvo type="max"/>
        <color rgb="FFF8696B"/>
        <color rgb="FFFCFCFF"/>
        <color rgb="FF63BE7B"/>
      </colorScale>
    </cfRule>
    <cfRule type="colorScale" priority="1446">
      <colorScale>
        <cfvo type="min"/>
        <cfvo type="max"/>
        <color rgb="FFFCFCFF"/>
        <color rgb="FF63BE7B"/>
      </colorScale>
    </cfRule>
  </conditionalFormatting>
  <conditionalFormatting sqref="R11:S11">
    <cfRule type="colorScale" priority="1310">
      <colorScale>
        <cfvo type="min"/>
        <cfvo type="max"/>
        <color rgb="FFFFEF9C"/>
        <color rgb="FF63BE7B"/>
      </colorScale>
    </cfRule>
    <cfRule type="colorScale" priority="1315">
      <colorScale>
        <cfvo type="min"/>
        <cfvo type="percentile" val="50"/>
        <cfvo type="max"/>
        <color rgb="FFF8696B"/>
        <color rgb="FFFCFCFF"/>
        <color rgb="FF63BE7B"/>
      </colorScale>
    </cfRule>
    <cfRule type="colorScale" priority="1316">
      <colorScale>
        <cfvo type="min"/>
        <cfvo type="max"/>
        <color rgb="FFFCFCFF"/>
        <color rgb="FF63BE7B"/>
      </colorScale>
    </cfRule>
    <cfRule type="colorScale" priority="1317">
      <colorScale>
        <cfvo type="min"/>
        <cfvo type="max"/>
        <color rgb="FFFCFCFF"/>
        <color rgb="FF63BE7B"/>
      </colorScale>
    </cfRule>
    <cfRule type="colorScale" priority="1318">
      <colorScale>
        <cfvo type="min"/>
        <cfvo type="percentile" val="50"/>
        <cfvo type="max"/>
        <color rgb="FFF8696B"/>
        <color rgb="FFFCFCFF"/>
        <color rgb="FF63BE7B"/>
      </colorScale>
    </cfRule>
    <cfRule type="colorScale" priority="1319">
      <colorScale>
        <cfvo type="min"/>
        <cfvo type="max"/>
        <color rgb="FFFCFCFF"/>
        <color rgb="FF63BE7B"/>
      </colorScale>
    </cfRule>
  </conditionalFormatting>
  <conditionalFormatting sqref="R12:S12">
    <cfRule type="colorScale" priority="1290">
      <colorScale>
        <cfvo type="min"/>
        <cfvo type="max"/>
        <color rgb="FFFFEF9C"/>
        <color rgb="FF63BE7B"/>
      </colorScale>
    </cfRule>
    <cfRule type="colorScale" priority="1295">
      <colorScale>
        <cfvo type="min"/>
        <cfvo type="percentile" val="50"/>
        <cfvo type="max"/>
        <color rgb="FFF8696B"/>
        <color rgb="FFFCFCFF"/>
        <color rgb="FF63BE7B"/>
      </colorScale>
    </cfRule>
    <cfRule type="colorScale" priority="1296">
      <colorScale>
        <cfvo type="min"/>
        <cfvo type="max"/>
        <color rgb="FFFCFCFF"/>
        <color rgb="FF63BE7B"/>
      </colorScale>
    </cfRule>
    <cfRule type="colorScale" priority="1297">
      <colorScale>
        <cfvo type="min"/>
        <cfvo type="max"/>
        <color rgb="FFFCFCFF"/>
        <color rgb="FF63BE7B"/>
      </colorScale>
    </cfRule>
    <cfRule type="colorScale" priority="1298">
      <colorScale>
        <cfvo type="min"/>
        <cfvo type="percentile" val="50"/>
        <cfvo type="max"/>
        <color rgb="FFF8696B"/>
        <color rgb="FFFCFCFF"/>
        <color rgb="FF63BE7B"/>
      </colorScale>
    </cfRule>
    <cfRule type="colorScale" priority="1299">
      <colorScale>
        <cfvo type="min"/>
        <cfvo type="max"/>
        <color rgb="FFFCFCFF"/>
        <color rgb="FF63BE7B"/>
      </colorScale>
    </cfRule>
  </conditionalFormatting>
  <conditionalFormatting sqref="R13:S13">
    <cfRule type="colorScale" priority="1270">
      <colorScale>
        <cfvo type="min"/>
        <cfvo type="max"/>
        <color rgb="FFFFEF9C"/>
        <color rgb="FF63BE7B"/>
      </colorScale>
    </cfRule>
    <cfRule type="colorScale" priority="1275">
      <colorScale>
        <cfvo type="min"/>
        <cfvo type="percentile" val="50"/>
        <cfvo type="max"/>
        <color rgb="FFF8696B"/>
        <color rgb="FFFCFCFF"/>
        <color rgb="FF63BE7B"/>
      </colorScale>
    </cfRule>
    <cfRule type="colorScale" priority="1276">
      <colorScale>
        <cfvo type="min"/>
        <cfvo type="max"/>
        <color rgb="FFFCFCFF"/>
        <color rgb="FF63BE7B"/>
      </colorScale>
    </cfRule>
    <cfRule type="colorScale" priority="1277">
      <colorScale>
        <cfvo type="min"/>
        <cfvo type="max"/>
        <color rgb="FFFCFCFF"/>
        <color rgb="FF63BE7B"/>
      </colorScale>
    </cfRule>
    <cfRule type="colorScale" priority="1278">
      <colorScale>
        <cfvo type="min"/>
        <cfvo type="percentile" val="50"/>
        <cfvo type="max"/>
        <color rgb="FFF8696B"/>
        <color rgb="FFFCFCFF"/>
        <color rgb="FF63BE7B"/>
      </colorScale>
    </cfRule>
    <cfRule type="colorScale" priority="1279">
      <colorScale>
        <cfvo type="min"/>
        <cfvo type="max"/>
        <color rgb="FFFCFCFF"/>
        <color rgb="FF63BE7B"/>
      </colorScale>
    </cfRule>
  </conditionalFormatting>
  <conditionalFormatting sqref="R14:S14">
    <cfRule type="colorScale" priority="1250">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percentile" val="50"/>
        <cfvo type="max"/>
        <color rgb="FFF8696B"/>
        <color rgb="FFFCFCFF"/>
        <color rgb="FF63BE7B"/>
      </colorScale>
    </cfRule>
    <cfRule type="colorScale" priority="1259">
      <colorScale>
        <cfvo type="min"/>
        <cfvo type="max"/>
        <color rgb="FFFCFCFF"/>
        <color rgb="FF63BE7B"/>
      </colorScale>
    </cfRule>
  </conditionalFormatting>
  <conditionalFormatting sqref="R15:S15">
    <cfRule type="colorScale" priority="1230">
      <colorScale>
        <cfvo type="min"/>
        <cfvo type="max"/>
        <color rgb="FFFFEF9C"/>
        <color rgb="FF63BE7B"/>
      </colorScale>
    </cfRule>
    <cfRule type="colorScale" priority="1235">
      <colorScale>
        <cfvo type="min"/>
        <cfvo type="percentile" val="50"/>
        <cfvo type="max"/>
        <color rgb="FFF8696B"/>
        <color rgb="FFFCFCFF"/>
        <color rgb="FF63BE7B"/>
      </colorScale>
    </cfRule>
    <cfRule type="colorScale" priority="1236">
      <colorScale>
        <cfvo type="min"/>
        <cfvo type="max"/>
        <color rgb="FFFCFCFF"/>
        <color rgb="FF63BE7B"/>
      </colorScale>
    </cfRule>
    <cfRule type="colorScale" priority="1237">
      <colorScale>
        <cfvo type="min"/>
        <cfvo type="max"/>
        <color rgb="FFFCFCFF"/>
        <color rgb="FF63BE7B"/>
      </colorScale>
    </cfRule>
    <cfRule type="colorScale" priority="1238">
      <colorScale>
        <cfvo type="min"/>
        <cfvo type="percentile" val="50"/>
        <cfvo type="max"/>
        <color rgb="FFF8696B"/>
        <color rgb="FFFCFCFF"/>
        <color rgb="FF63BE7B"/>
      </colorScale>
    </cfRule>
    <cfRule type="colorScale" priority="1239">
      <colorScale>
        <cfvo type="min"/>
        <cfvo type="max"/>
        <color rgb="FFFCFCFF"/>
        <color rgb="FF63BE7B"/>
      </colorScale>
    </cfRule>
  </conditionalFormatting>
  <conditionalFormatting sqref="R16:S16">
    <cfRule type="colorScale" priority="1189">
      <colorScale>
        <cfvo type="min"/>
        <cfvo type="max"/>
        <color rgb="FFFFEF9C"/>
        <color rgb="FF63BE7B"/>
      </colorScale>
    </cfRule>
    <cfRule type="colorScale" priority="1194">
      <colorScale>
        <cfvo type="min"/>
        <cfvo type="percentile" val="50"/>
        <cfvo type="max"/>
        <color rgb="FFF8696B"/>
        <color rgb="FFFCFCFF"/>
        <color rgb="FF63BE7B"/>
      </colorScale>
    </cfRule>
    <cfRule type="colorScale" priority="1195">
      <colorScale>
        <cfvo type="min"/>
        <cfvo type="max"/>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R17:S17">
    <cfRule type="colorScale" priority="1169">
      <colorScale>
        <cfvo type="min"/>
        <cfvo type="max"/>
        <color rgb="FFFFEF9C"/>
        <color rgb="FF63BE7B"/>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max"/>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onditionalFormatting>
  <conditionalFormatting sqref="R18:S18">
    <cfRule type="colorScale" priority="990">
      <colorScale>
        <cfvo type="min"/>
        <cfvo type="max"/>
        <color rgb="FFFFEF9C"/>
        <color rgb="FF63BE7B"/>
      </colorScale>
    </cfRule>
    <cfRule type="colorScale" priority="995">
      <colorScale>
        <cfvo type="min"/>
        <cfvo type="percentile" val="50"/>
        <cfvo type="max"/>
        <color rgb="FFF8696B"/>
        <color rgb="FFFCFCFF"/>
        <color rgb="FF63BE7B"/>
      </colorScale>
    </cfRule>
    <cfRule type="colorScale" priority="996">
      <colorScale>
        <cfvo type="min"/>
        <cfvo type="max"/>
        <color rgb="FFFCFCFF"/>
        <color rgb="FF63BE7B"/>
      </colorScale>
    </cfRule>
    <cfRule type="colorScale" priority="997">
      <colorScale>
        <cfvo type="min"/>
        <cfvo type="max"/>
        <color rgb="FFFCFCFF"/>
        <color rgb="FF63BE7B"/>
      </colorScale>
    </cfRule>
    <cfRule type="colorScale" priority="998">
      <colorScale>
        <cfvo type="min"/>
        <cfvo type="percentile" val="50"/>
        <cfvo type="max"/>
        <color rgb="FFF8696B"/>
        <color rgb="FFFCFCFF"/>
        <color rgb="FF63BE7B"/>
      </colorScale>
    </cfRule>
    <cfRule type="colorScale" priority="999">
      <colorScale>
        <cfvo type="min"/>
        <cfvo type="max"/>
        <color rgb="FFFCFCFF"/>
        <color rgb="FF63BE7B"/>
      </colorScale>
    </cfRule>
  </conditionalFormatting>
  <conditionalFormatting sqref="R19:S19">
    <cfRule type="colorScale" priority="838">
      <colorScale>
        <cfvo type="min"/>
        <cfvo type="max"/>
        <color rgb="FFFFEF9C"/>
        <color rgb="FF63BE7B"/>
      </colorScale>
    </cfRule>
    <cfRule type="colorScale" priority="859">
      <colorScale>
        <cfvo type="min"/>
        <cfvo type="percentile" val="50"/>
        <cfvo type="max"/>
        <color rgb="FFF8696B"/>
        <color rgb="FFFCFCFF"/>
        <color rgb="FF63BE7B"/>
      </colorScale>
    </cfRule>
    <cfRule type="colorScale" priority="860">
      <colorScale>
        <cfvo type="min"/>
        <cfvo type="max"/>
        <color rgb="FFFCFCFF"/>
        <color rgb="FF63BE7B"/>
      </colorScale>
    </cfRule>
    <cfRule type="colorScale" priority="861">
      <colorScale>
        <cfvo type="min"/>
        <cfvo type="max"/>
        <color rgb="FFFCFCFF"/>
        <color rgb="FF63BE7B"/>
      </colorScale>
    </cfRule>
    <cfRule type="colorScale" priority="906">
      <colorScale>
        <cfvo type="min"/>
        <cfvo type="percentile" val="50"/>
        <cfvo type="max"/>
        <color rgb="FFF8696B"/>
        <color rgb="FFFCFCFF"/>
        <color rgb="FF63BE7B"/>
      </colorScale>
    </cfRule>
    <cfRule type="colorScale" priority="907">
      <colorScale>
        <cfvo type="min"/>
        <cfvo type="max"/>
        <color rgb="FFFCFCFF"/>
        <color rgb="FF63BE7B"/>
      </colorScale>
    </cfRule>
  </conditionalFormatting>
  <conditionalFormatting sqref="R20:S20">
    <cfRule type="colorScale" priority="598">
      <colorScale>
        <cfvo type="min"/>
        <cfvo type="max"/>
        <color rgb="FFFFEF9C"/>
        <color rgb="FF63BE7B"/>
      </colorScale>
    </cfRule>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fRule type="colorScale" priority="601">
      <colorScale>
        <cfvo type="min"/>
        <cfvo type="max"/>
        <color rgb="FFFCFCFF"/>
        <color rgb="FF63BE7B"/>
      </colorScale>
    </cfRule>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onditionalFormatting>
  <conditionalFormatting sqref="R21:S21">
    <cfRule type="colorScale" priority="555">
      <colorScale>
        <cfvo type="min"/>
        <cfvo type="max"/>
        <color rgb="FFFFEF9C"/>
        <color rgb="FF63BE7B"/>
      </colorScale>
    </cfRule>
    <cfRule type="colorScale" priority="556">
      <colorScale>
        <cfvo type="min"/>
        <cfvo type="percentile" val="50"/>
        <cfvo type="max"/>
        <color rgb="FFF8696B"/>
        <color rgb="FFFCFCFF"/>
        <color rgb="FF63BE7B"/>
      </colorScale>
    </cfRule>
    <cfRule type="colorScale" priority="557">
      <colorScale>
        <cfvo type="min"/>
        <cfvo type="max"/>
        <color rgb="FFFCFCFF"/>
        <color rgb="FF63BE7B"/>
      </colorScale>
    </cfRule>
    <cfRule type="colorScale" priority="558">
      <colorScale>
        <cfvo type="min"/>
        <cfvo type="max"/>
        <color rgb="FFFCFCFF"/>
        <color rgb="FF63BE7B"/>
      </colorScale>
    </cfRule>
    <cfRule type="colorScale" priority="571">
      <colorScale>
        <cfvo type="min"/>
        <cfvo type="percentile" val="50"/>
        <cfvo type="max"/>
        <color rgb="FFF8696B"/>
        <color rgb="FFFCFCFF"/>
        <color rgb="FF63BE7B"/>
      </colorScale>
    </cfRule>
    <cfRule type="colorScale" priority="572">
      <colorScale>
        <cfvo type="min"/>
        <cfvo type="max"/>
        <color rgb="FFFCFCFF"/>
        <color rgb="FF63BE7B"/>
      </colorScale>
    </cfRule>
  </conditionalFormatting>
  <conditionalFormatting sqref="R22:S22">
    <cfRule type="colorScale" priority="517">
      <colorScale>
        <cfvo type="min"/>
        <cfvo type="max"/>
        <color rgb="FFFFEF9C"/>
        <color rgb="FF63BE7B"/>
      </colorScale>
    </cfRule>
    <cfRule type="colorScale" priority="518">
      <colorScale>
        <cfvo type="min"/>
        <cfvo type="percentile" val="50"/>
        <cfvo type="max"/>
        <color rgb="FFF8696B"/>
        <color rgb="FFFCFCFF"/>
        <color rgb="FF63BE7B"/>
      </colorScale>
    </cfRule>
    <cfRule type="colorScale" priority="519">
      <colorScale>
        <cfvo type="min"/>
        <cfvo type="max"/>
        <color rgb="FFFCFCFF"/>
        <color rgb="FF63BE7B"/>
      </colorScale>
    </cfRule>
    <cfRule type="colorScale" priority="520">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max"/>
        <color rgb="FFFCFCFF"/>
        <color rgb="FF63BE7B"/>
      </colorScale>
    </cfRule>
  </conditionalFormatting>
  <conditionalFormatting sqref="R23:S23">
    <cfRule type="colorScale" priority="479">
      <colorScale>
        <cfvo type="min"/>
        <cfvo type="max"/>
        <color rgb="FFFFEF9C"/>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482">
      <colorScale>
        <cfvo type="min"/>
        <cfvo type="max"/>
        <color rgb="FFFCFCFF"/>
        <color rgb="FF63BE7B"/>
      </colorScale>
    </cfRule>
    <cfRule type="colorScale" priority="495">
      <colorScale>
        <cfvo type="min"/>
        <cfvo type="percentile" val="50"/>
        <cfvo type="max"/>
        <color rgb="FFF8696B"/>
        <color rgb="FFFCFCFF"/>
        <color rgb="FF63BE7B"/>
      </colorScale>
    </cfRule>
    <cfRule type="colorScale" priority="496">
      <colorScale>
        <cfvo type="min"/>
        <cfvo type="max"/>
        <color rgb="FFFCFCFF"/>
        <color rgb="FF63BE7B"/>
      </colorScale>
    </cfRule>
  </conditionalFormatting>
  <conditionalFormatting sqref="S2:S3">
    <cfRule type="colorScale" priority="2832">
      <colorScale>
        <cfvo type="min"/>
        <cfvo type="max"/>
        <color rgb="FFFCFCFF"/>
        <color rgb="FF63BE7B"/>
      </colorScale>
    </cfRule>
    <cfRule type="colorScale" priority="2833">
      <colorScale>
        <cfvo type="min"/>
        <cfvo type="percentile" val="50"/>
        <cfvo type="max"/>
        <color rgb="FFF8696B"/>
        <color rgb="FFFCFCFF"/>
        <color rgb="FF63BE7B"/>
      </colorScale>
    </cfRule>
    <cfRule type="colorScale" priority="2834">
      <colorScale>
        <cfvo type="min"/>
        <cfvo type="max"/>
        <color rgb="FFFCFCFF"/>
        <color rgb="FF63BE7B"/>
      </colorScale>
    </cfRule>
  </conditionalFormatting>
  <conditionalFormatting sqref="S2:S4">
    <cfRule type="colorScale" priority="2867">
      <colorScale>
        <cfvo type="min"/>
        <cfvo type="percentile" val="50"/>
        <cfvo type="max"/>
        <color rgb="FFF8696B"/>
        <color rgb="FFFCFCFF"/>
        <color rgb="FF63BE7B"/>
      </colorScale>
    </cfRule>
    <cfRule type="colorScale" priority="3015">
      <colorScale>
        <cfvo type="min"/>
        <cfvo type="max"/>
        <color rgb="FFFCFCFF"/>
        <color rgb="FF63BE7B"/>
      </colorScale>
    </cfRule>
  </conditionalFormatting>
  <conditionalFormatting sqref="S2:S9 S11:S18">
    <cfRule type="colorScale" priority="960">
      <colorScale>
        <cfvo type="min"/>
        <cfvo type="max"/>
        <color rgb="FFFCFCFF"/>
        <color rgb="FF63BE7B"/>
      </colorScale>
    </cfRule>
  </conditionalFormatting>
  <conditionalFormatting sqref="S2:S9 S11:S25">
    <cfRule type="colorScale" priority="467">
      <colorScale>
        <cfvo type="min"/>
        <cfvo type="percentile" val="50"/>
        <cfvo type="max"/>
        <color rgb="FFF8696B"/>
        <color rgb="FFFCFCFF"/>
        <color rgb="FF63BE7B"/>
      </colorScale>
    </cfRule>
  </conditionalFormatting>
  <conditionalFormatting sqref="S4">
    <cfRule type="colorScale" priority="2621">
      <colorScale>
        <cfvo type="min"/>
        <cfvo type="max"/>
        <color rgb="FFFCFCFF"/>
        <color rgb="FF63BE7B"/>
      </colorScale>
    </cfRule>
    <cfRule type="colorScale" priority="2622">
      <colorScale>
        <cfvo type="min"/>
        <cfvo type="percentile" val="50"/>
        <cfvo type="max"/>
        <color rgb="FFF8696B"/>
        <color rgb="FFFCFCFF"/>
        <color rgb="FF63BE7B"/>
      </colorScale>
    </cfRule>
    <cfRule type="colorScale" priority="2623">
      <colorScale>
        <cfvo type="min"/>
        <cfvo type="max"/>
        <color rgb="FFFCFCFF"/>
        <color rgb="FF63BE7B"/>
      </colorScale>
    </cfRule>
  </conditionalFormatting>
  <conditionalFormatting sqref="S5">
    <cfRule type="colorScale" priority="1829">
      <colorScale>
        <cfvo type="min"/>
        <cfvo type="max"/>
        <color rgb="FFFCFCFF"/>
        <color rgb="FF63BE7B"/>
      </colorScale>
    </cfRule>
    <cfRule type="colorScale" priority="1830">
      <colorScale>
        <cfvo type="min"/>
        <cfvo type="percentile" val="50"/>
        <cfvo type="max"/>
        <color rgb="FFF8696B"/>
        <color rgb="FFFCFCFF"/>
        <color rgb="FF63BE7B"/>
      </colorScale>
    </cfRule>
    <cfRule type="colorScale" priority="1831">
      <colorScale>
        <cfvo type="min"/>
        <cfvo type="max"/>
        <color rgb="FFFCFCFF"/>
        <color rgb="FF63BE7B"/>
      </colorScale>
    </cfRule>
    <cfRule type="colorScale" priority="1862">
      <colorScale>
        <cfvo type="min"/>
        <cfvo type="percentile" val="50"/>
        <cfvo type="max"/>
        <color rgb="FFF8696B"/>
        <color rgb="FFFCFCFF"/>
        <color rgb="FF63BE7B"/>
      </colorScale>
    </cfRule>
    <cfRule type="colorScale" priority="1878">
      <colorScale>
        <cfvo type="min"/>
        <cfvo type="percentile" val="50"/>
        <cfvo type="max"/>
        <color rgb="FFF8696B"/>
        <color rgb="FFFCFCFF"/>
        <color rgb="FF63BE7B"/>
      </colorScale>
    </cfRule>
  </conditionalFormatting>
  <conditionalFormatting sqref="S6">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fRule type="colorScale" priority="1668">
      <colorScale>
        <cfvo type="min"/>
        <cfvo type="max"/>
        <color rgb="FFFCFCFF"/>
        <color rgb="FF63BE7B"/>
      </colorScale>
    </cfRule>
    <cfRule type="colorScale" priority="1695">
      <colorScale>
        <cfvo type="min"/>
        <cfvo type="percentile" val="50"/>
        <cfvo type="max"/>
        <color rgb="FFF8696B"/>
        <color rgb="FFFCFCFF"/>
        <color rgb="FF63BE7B"/>
      </colorScale>
    </cfRule>
    <cfRule type="colorScale" priority="1711">
      <colorScale>
        <cfvo type="min"/>
        <cfvo type="percentile" val="50"/>
        <cfvo type="max"/>
        <color rgb="FFF8696B"/>
        <color rgb="FFFCFCFF"/>
        <color rgb="FF63BE7B"/>
      </colorScale>
    </cfRule>
  </conditionalFormatting>
  <conditionalFormatting sqref="S7:S9 S11:S18">
    <cfRule type="colorScale" priority="1447">
      <colorScale>
        <cfvo type="min"/>
        <cfvo type="max"/>
        <color rgb="FFFCFCFF"/>
        <color rgb="FF63BE7B"/>
      </colorScale>
    </cfRule>
    <cfRule type="colorScale" priority="1448">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9">
      <colorScale>
        <cfvo type="min"/>
        <cfvo type="max"/>
        <color rgb="FFFCFCFF"/>
        <color rgb="FF63BE7B"/>
      </colorScale>
    </cfRule>
    <cfRule type="colorScale" priority="1500">
      <colorScale>
        <cfvo type="min"/>
        <cfvo type="percentile" val="50"/>
        <cfvo type="max"/>
        <color rgb="FFF8696B"/>
        <color rgb="FFFCFCFF"/>
        <color rgb="FF63BE7B"/>
      </colorScale>
    </cfRule>
    <cfRule type="colorScale" priority="1501">
      <colorScale>
        <cfvo type="min"/>
        <cfvo type="percentile" val="50"/>
        <cfvo type="max"/>
        <color rgb="FFF8696B"/>
        <color rgb="FFFCFCFF"/>
        <color rgb="FF63BE7B"/>
      </colorScale>
    </cfRule>
    <cfRule type="colorScale" priority="1549">
      <colorScale>
        <cfvo type="min"/>
        <cfvo type="percentile" val="50"/>
        <cfvo type="max"/>
        <color rgb="FFF8696B"/>
        <color rgb="FFFCFCFF"/>
        <color rgb="FF63BE7B"/>
      </colorScale>
    </cfRule>
  </conditionalFormatting>
  <conditionalFormatting sqref="S19:S25">
    <cfRule type="colorScale" priority="644">
      <colorScale>
        <cfvo type="min"/>
        <cfvo type="percentile" val="50"/>
        <cfvo type="max"/>
        <color rgb="FFF8696B"/>
        <color rgb="FFFCFCFF"/>
        <color rgb="FF63BE7B"/>
      </colorScale>
    </cfRule>
    <cfRule type="colorScale" priority="750">
      <colorScale>
        <cfvo type="min"/>
        <cfvo type="percentile" val="50"/>
        <cfvo type="max"/>
        <color rgb="FFF8696B"/>
        <color rgb="FFFCFCFF"/>
        <color rgb="FF63BE7B"/>
      </colorScale>
    </cfRule>
    <cfRule type="colorScale" priority="766">
      <colorScale>
        <cfvo type="min"/>
        <cfvo type="max"/>
        <color rgb="FFFCFCFF"/>
        <color rgb="FF63BE7B"/>
      </colorScale>
    </cfRule>
    <cfRule type="colorScale" priority="920">
      <colorScale>
        <cfvo type="min"/>
        <cfvo type="max"/>
        <color rgb="FFFCFCFF"/>
        <color rgb="FF63BE7B"/>
      </colorScale>
    </cfRule>
  </conditionalFormatting>
  <conditionalFormatting sqref="S26">
    <cfRule type="colorScale" priority="2351">
      <colorScale>
        <cfvo type="min"/>
        <cfvo type="max"/>
        <color rgb="FFFFEF9C"/>
        <color rgb="FF63BE7B"/>
      </colorScale>
    </cfRule>
    <cfRule type="colorScale" priority="2352">
      <colorScale>
        <cfvo type="min"/>
        <cfvo type="percentile" val="50"/>
        <cfvo type="max"/>
        <color rgb="FFF8696B"/>
        <color rgb="FFFFEB84"/>
        <color rgb="FF63BE7B"/>
      </colorScale>
    </cfRule>
  </conditionalFormatting>
  <conditionalFormatting sqref="S26:S27">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fRule type="colorScale" priority="2358">
      <colorScale>
        <cfvo type="min"/>
        <cfvo type="max"/>
        <color rgb="FFFCFCFF"/>
        <color rgb="FF63BE7B"/>
      </colorScale>
    </cfRule>
  </conditionalFormatting>
  <conditionalFormatting sqref="S26:S28">
    <cfRule type="colorScale" priority="2353">
      <colorScale>
        <cfvo type="min"/>
        <cfvo type="max"/>
        <color rgb="FFFCFCFF"/>
        <color rgb="FF63BE7B"/>
      </colorScale>
    </cfRule>
    <cfRule type="colorScale" priority="2354">
      <colorScale>
        <cfvo type="min"/>
        <cfvo type="percentile" val="50"/>
        <cfvo type="max"/>
        <color rgb="FFF8696B"/>
        <color rgb="FFFCFCFF"/>
        <color rgb="FF63BE7B"/>
      </colorScale>
    </cfRule>
    <cfRule type="colorScale" priority="2359">
      <colorScale>
        <cfvo type="min"/>
        <cfvo type="percentile" val="50"/>
        <cfvo type="max"/>
        <color rgb="FFF8696B"/>
        <color rgb="FFFCFCFF"/>
        <color rgb="FF63BE7B"/>
      </colorScale>
    </cfRule>
    <cfRule type="colorScale" priority="2360">
      <colorScale>
        <cfvo type="min"/>
        <cfvo type="max"/>
        <color rgb="FFFCFCFF"/>
        <color rgb="FF63BE7B"/>
      </colorScale>
    </cfRule>
  </conditionalFormatting>
  <conditionalFormatting sqref="S26:S30">
    <cfRule type="colorScale" priority="2355">
      <colorScale>
        <cfvo type="min"/>
        <cfvo type="max"/>
        <color rgb="FFFCFCFF"/>
        <color rgb="FF63BE7B"/>
      </colorScale>
    </cfRule>
  </conditionalFormatting>
  <conditionalFormatting sqref="S26:S33">
    <cfRule type="colorScale" priority="2263">
      <colorScale>
        <cfvo type="min"/>
        <cfvo type="percentile" val="50"/>
        <cfvo type="max"/>
        <color rgb="FFF8696B"/>
        <color rgb="FFFCFCFF"/>
        <color rgb="FF63BE7B"/>
      </colorScale>
    </cfRule>
    <cfRule type="colorScale" priority="2270">
      <colorScale>
        <cfvo type="min"/>
        <cfvo type="max"/>
        <color rgb="FFFCFCFF"/>
        <color rgb="FF63BE7B"/>
      </colorScale>
    </cfRule>
    <cfRule type="colorScale" priority="2271">
      <colorScale>
        <cfvo type="min"/>
        <cfvo type="max"/>
        <color rgb="FFFCFCFF"/>
        <color rgb="FF63BE7B"/>
      </colorScale>
    </cfRule>
  </conditionalFormatting>
  <conditionalFormatting sqref="S26">
    <cfRule type="colorScale" priority="2303">
      <colorScale>
        <cfvo type="min"/>
        <cfvo type="max"/>
        <color rgb="FFFFEF9C"/>
        <color rgb="FF63BE7B"/>
      </colorScale>
    </cfRule>
    <cfRule type="colorScale" priority="2343">
      <colorScale>
        <cfvo type="min"/>
        <cfvo type="max"/>
        <color rgb="FFFFEF9C"/>
        <color rgb="FF63BE7B"/>
      </colorScale>
    </cfRule>
  </conditionalFormatting>
  <conditionalFormatting sqref="S27">
    <cfRule type="colorScale" priority="2344">
      <colorScale>
        <cfvo type="min"/>
        <cfvo type="max"/>
        <color rgb="FFFFEF9C"/>
        <color rgb="FF63BE7B"/>
      </colorScale>
    </cfRule>
    <cfRule type="colorScale" priority="2345">
      <colorScale>
        <cfvo type="min"/>
        <cfvo type="max"/>
        <color rgb="FFFFEF9C"/>
        <color rgb="FF63BE7B"/>
      </colorScale>
    </cfRule>
    <cfRule type="colorScale" priority="2346">
      <colorScale>
        <cfvo type="min"/>
        <cfvo type="max"/>
        <color rgb="FFFFEF9C"/>
        <color rgb="FF63BE7B"/>
      </colorScale>
    </cfRule>
    <cfRule type="colorScale" priority="2349">
      <colorScale>
        <cfvo type="min"/>
        <cfvo type="max"/>
        <color rgb="FFFFEF9C"/>
        <color rgb="FF63BE7B"/>
      </colorScale>
    </cfRule>
  </conditionalFormatting>
  <conditionalFormatting sqref="S28">
    <cfRule type="colorScale" priority="2331">
      <colorScale>
        <cfvo type="min"/>
        <cfvo type="max"/>
        <color rgb="FFFCFCFF"/>
        <color rgb="FF63BE7B"/>
      </colorScale>
    </cfRule>
    <cfRule type="colorScale" priority="2332">
      <colorScale>
        <cfvo type="min"/>
        <cfvo type="max"/>
        <color rgb="FFFCFCFF"/>
        <color rgb="FF63BE7B"/>
      </colorScale>
    </cfRule>
    <cfRule type="colorScale" priority="2333">
      <colorScale>
        <cfvo type="min"/>
        <cfvo type="max"/>
        <color rgb="FFFFEF9C"/>
        <color rgb="FF63BE7B"/>
      </colorScale>
    </cfRule>
    <cfRule type="colorScale" priority="2347">
      <colorScale>
        <cfvo type="min"/>
        <cfvo type="max"/>
        <color rgb="FFFFEF9C"/>
        <color rgb="FF63BE7B"/>
      </colorScale>
    </cfRule>
  </conditionalFormatting>
  <conditionalFormatting sqref="S29">
    <cfRule type="colorScale" priority="2297">
      <colorScale>
        <cfvo type="min"/>
        <cfvo type="max"/>
        <color rgb="FFFFEF9C"/>
        <color rgb="FF63BE7B"/>
      </colorScale>
    </cfRule>
    <cfRule type="colorScale" priority="2298">
      <colorScale>
        <cfvo type="min"/>
        <cfvo type="percentile" val="50"/>
        <cfvo type="max"/>
        <color rgb="FFF8696B"/>
        <color rgb="FFFCFCFF"/>
        <color rgb="FF63BE7B"/>
      </colorScale>
    </cfRule>
    <cfRule type="colorScale" priority="2299">
      <colorScale>
        <cfvo type="min"/>
        <cfvo type="max"/>
        <color rgb="FFFCFCFF"/>
        <color rgb="FF63BE7B"/>
      </colorScale>
    </cfRule>
    <cfRule type="colorScale" priority="2300">
      <colorScale>
        <cfvo type="min"/>
        <cfvo type="max"/>
        <color rgb="FFFCFCFF"/>
        <color rgb="FF63BE7B"/>
      </colorScale>
    </cfRule>
    <cfRule type="colorScale" priority="2301">
      <colorScale>
        <cfvo type="min"/>
        <cfvo type="percentile" val="50"/>
        <cfvo type="max"/>
        <color rgb="FFF8696B"/>
        <color rgb="FFFCFCFF"/>
        <color rgb="FF63BE7B"/>
      </colorScale>
    </cfRule>
    <cfRule type="colorScale" priority="2302">
      <colorScale>
        <cfvo type="min"/>
        <cfvo type="max"/>
        <color rgb="FFFCFCFF"/>
        <color rgb="FF63BE7B"/>
      </colorScale>
    </cfRule>
    <cfRule type="colorScale" priority="2348">
      <colorScale>
        <cfvo type="min"/>
        <cfvo type="max"/>
        <color rgb="FFFFEF9C"/>
        <color rgb="FF63BE7B"/>
      </colorScale>
    </cfRule>
  </conditionalFormatting>
  <conditionalFormatting sqref="S30">
    <cfRule type="colorScale" priority="2287">
      <colorScale>
        <cfvo type="min"/>
        <cfvo type="max"/>
        <color rgb="FFFCFCFF"/>
        <color rgb="FF63BE7B"/>
      </colorScale>
    </cfRule>
    <cfRule type="colorScale" priority="2288">
      <colorScale>
        <cfvo type="min"/>
        <cfvo type="percentile" val="50"/>
        <cfvo type="max"/>
        <color rgb="FFF8696B"/>
        <color rgb="FFFCFCFF"/>
        <color rgb="FF63BE7B"/>
      </colorScale>
    </cfRule>
    <cfRule type="colorScale" priority="2289">
      <colorScale>
        <cfvo type="min"/>
        <cfvo type="max"/>
        <color rgb="FFFFEF9C"/>
        <color rgb="FF63BE7B"/>
      </colorScale>
    </cfRule>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fRule type="colorScale" priority="2292">
      <colorScale>
        <cfvo type="min"/>
        <cfvo type="max"/>
        <color rgb="FFFCFCFF"/>
        <color rgb="FF63BE7B"/>
      </colorScale>
    </cfRule>
    <cfRule type="colorScale" priority="2293">
      <colorScale>
        <cfvo type="min"/>
        <cfvo type="max"/>
        <color rgb="FFFCFCFF"/>
        <color rgb="FF63BE7B"/>
      </colorScale>
    </cfRule>
    <cfRule type="colorScale" priority="2294">
      <colorScale>
        <cfvo type="min"/>
        <cfvo type="percentile" val="50"/>
        <cfvo type="max"/>
        <color rgb="FFF8696B"/>
        <color rgb="FFFCFCFF"/>
        <color rgb="FF63BE7B"/>
      </colorScale>
    </cfRule>
    <cfRule type="colorScale" priority="2295">
      <colorScale>
        <cfvo type="min"/>
        <cfvo type="max"/>
        <color rgb="FFFCFCFF"/>
        <color rgb="FF63BE7B"/>
      </colorScale>
    </cfRule>
    <cfRule type="colorScale" priority="2296">
      <colorScale>
        <cfvo type="min"/>
        <cfvo type="max"/>
        <color rgb="FFFFEF9C"/>
        <color rgb="FF63BE7B"/>
      </colorScale>
    </cfRule>
  </conditionalFormatting>
  <conditionalFormatting sqref="S31">
    <cfRule type="colorScale" priority="2279">
      <colorScale>
        <cfvo type="min"/>
        <cfvo type="max"/>
        <color rgb="FFFCFCFF"/>
        <color rgb="FF63BE7B"/>
      </colorScale>
    </cfRule>
    <cfRule type="colorScale" priority="2280">
      <colorScale>
        <cfvo type="min"/>
        <cfvo type="max"/>
        <color rgb="FFFFEF9C"/>
        <color rgb="FF63BE7B"/>
      </colorScale>
    </cfRule>
    <cfRule type="colorScale" priority="2281">
      <colorScale>
        <cfvo type="min"/>
        <cfvo type="max"/>
        <color rgb="FFFCFCFF"/>
        <color rgb="FF63BE7B"/>
      </colorScale>
    </cfRule>
    <cfRule type="colorScale" priority="2282">
      <colorScale>
        <cfvo type="min"/>
        <cfvo type="max"/>
        <color rgb="FFFFEF9C"/>
        <color rgb="FF63BE7B"/>
      </colorScale>
    </cfRule>
    <cfRule type="colorScale" priority="2283">
      <colorScale>
        <cfvo type="min"/>
        <cfvo type="max"/>
        <color rgb="FFFCFCFF"/>
        <color rgb="FF63BE7B"/>
      </colorScale>
    </cfRule>
    <cfRule type="colorScale" priority="2284">
      <colorScale>
        <cfvo type="min"/>
        <cfvo type="max"/>
        <color rgb="FFFCFCFF"/>
        <color rgb="FF63BE7B"/>
      </colorScale>
    </cfRule>
    <cfRule type="colorScale" priority="2285">
      <colorScale>
        <cfvo type="min"/>
        <cfvo type="percentile" val="50"/>
        <cfvo type="max"/>
        <color rgb="FFF8696B"/>
        <color rgb="FFFCFCFF"/>
        <color rgb="FF63BE7B"/>
      </colorScale>
    </cfRule>
    <cfRule type="colorScale" priority="2286">
      <colorScale>
        <cfvo type="min"/>
        <cfvo type="max"/>
        <color rgb="FFFCFCFF"/>
        <color rgb="FF63BE7B"/>
      </colorScale>
    </cfRule>
  </conditionalFormatting>
  <conditionalFormatting sqref="S32">
    <cfRule type="colorScale" priority="2273">
      <colorScale>
        <cfvo type="min"/>
        <cfvo type="max"/>
        <color rgb="FFFFEF9C"/>
        <color rgb="FF63BE7B"/>
      </colorScale>
    </cfRule>
    <cfRule type="colorScale" priority="2274">
      <colorScale>
        <cfvo type="min"/>
        <cfvo type="percentile" val="50"/>
        <cfvo type="max"/>
        <color rgb="FFF8696B"/>
        <color rgb="FFFCFCFF"/>
        <color rgb="FF63BE7B"/>
      </colorScale>
    </cfRule>
    <cfRule type="colorScale" priority="2275">
      <colorScale>
        <cfvo type="min"/>
        <cfvo type="max"/>
        <color rgb="FFFCFCFF"/>
        <color rgb="FF63BE7B"/>
      </colorScale>
    </cfRule>
    <cfRule type="colorScale" priority="2276">
      <colorScale>
        <cfvo type="min"/>
        <cfvo type="max"/>
        <color rgb="FFFCFCFF"/>
        <color rgb="FF63BE7B"/>
      </colorScale>
    </cfRule>
    <cfRule type="colorScale" priority="2277">
      <colorScale>
        <cfvo type="min"/>
        <cfvo type="percentile" val="50"/>
        <cfvo type="max"/>
        <color rgb="FFF8696B"/>
        <color rgb="FFFCFCFF"/>
        <color rgb="FF63BE7B"/>
      </colorScale>
    </cfRule>
    <cfRule type="colorScale" priority="2278">
      <colorScale>
        <cfvo type="min"/>
        <cfvo type="max"/>
        <color rgb="FFFCFCFF"/>
        <color rgb="FF63BE7B"/>
      </colorScale>
    </cfRule>
  </conditionalFormatting>
  <conditionalFormatting sqref="S32:S33">
    <cfRule type="colorScale" priority="2272">
      <colorScale>
        <cfvo type="min"/>
        <cfvo type="max"/>
        <color rgb="FFFFEF9C"/>
        <color rgb="FF63BE7B"/>
      </colorScale>
    </cfRule>
  </conditionalFormatting>
  <conditionalFormatting sqref="S33">
    <cfRule type="colorScale" priority="2264">
      <colorScale>
        <cfvo type="min"/>
        <cfvo type="max"/>
        <color rgb="FFFFEF9C"/>
        <color rgb="FF63BE7B"/>
      </colorScale>
    </cfRule>
    <cfRule type="colorScale" priority="2265">
      <colorScale>
        <cfvo type="min"/>
        <cfvo type="percentile" val="50"/>
        <cfvo type="max"/>
        <color rgb="FFF8696B"/>
        <color rgb="FFFCFCFF"/>
        <color rgb="FF63BE7B"/>
      </colorScale>
    </cfRule>
    <cfRule type="colorScale" priority="2266">
      <colorScale>
        <cfvo type="min"/>
        <cfvo type="max"/>
        <color rgb="FFFCFCFF"/>
        <color rgb="FF63BE7B"/>
      </colorScale>
    </cfRule>
    <cfRule type="colorScale" priority="2267">
      <colorScale>
        <cfvo type="min"/>
        <cfvo type="max"/>
        <color rgb="FFFCFCFF"/>
        <color rgb="FF63BE7B"/>
      </colorScale>
    </cfRule>
    <cfRule type="colorScale" priority="2268">
      <colorScale>
        <cfvo type="min"/>
        <cfvo type="percentile" val="50"/>
        <cfvo type="max"/>
        <color rgb="FFF8696B"/>
        <color rgb="FFFCFCFF"/>
        <color rgb="FF63BE7B"/>
      </colorScale>
    </cfRule>
    <cfRule type="colorScale" priority="2269">
      <colorScale>
        <cfvo type="min"/>
        <cfvo type="max"/>
        <color rgb="FFFCFCFF"/>
        <color rgb="FF63BE7B"/>
      </colorScale>
    </cfRule>
  </conditionalFormatting>
  <conditionalFormatting sqref="T2:T3">
    <cfRule type="colorScale" priority="2689">
      <colorScale>
        <cfvo type="min"/>
        <cfvo type="percentile" val="50"/>
        <cfvo type="max"/>
        <color rgb="FFF8696B"/>
        <color rgb="FFFCFCFF"/>
        <color rgb="FF63BE7B"/>
      </colorScale>
    </cfRule>
    <cfRule type="colorScale" priority="2690">
      <colorScale>
        <cfvo type="min"/>
        <cfvo type="max"/>
        <color rgb="FFFCFCFF"/>
        <color rgb="FF63BE7B"/>
      </colorScale>
    </cfRule>
    <cfRule type="colorScale" priority="2691">
      <colorScale>
        <cfvo type="min"/>
        <cfvo type="max"/>
        <color rgb="FFFCFCFF"/>
        <color rgb="FF63BE7B"/>
      </colorScale>
    </cfRule>
    <cfRule type="colorScale" priority="2692">
      <colorScale>
        <cfvo type="min"/>
        <cfvo type="max"/>
        <color rgb="FFFFEF9C"/>
        <color rgb="FF63BE7B"/>
      </colorScale>
    </cfRule>
    <cfRule type="colorScale" priority="2693">
      <colorScale>
        <cfvo type="min"/>
        <cfvo type="max"/>
        <color rgb="FFFFEF9C"/>
        <color rgb="FF63BE7B"/>
      </colorScale>
    </cfRule>
    <cfRule type="colorScale" priority="2835">
      <colorScale>
        <cfvo type="min"/>
        <cfvo type="max"/>
        <color rgb="FFFCFCFF"/>
        <color rgb="FF63BE7B"/>
      </colorScale>
    </cfRule>
    <cfRule type="colorScale" priority="2836">
      <colorScale>
        <cfvo type="min"/>
        <cfvo type="percentile" val="50"/>
        <cfvo type="max"/>
        <color rgb="FFF8696B"/>
        <color rgb="FFFCFCFF"/>
        <color rgb="FF63BE7B"/>
      </colorScale>
    </cfRule>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onditionalFormatting>
  <conditionalFormatting sqref="T2:T4">
    <cfRule type="colorScale" priority="2874">
      <colorScale>
        <cfvo type="min"/>
        <cfvo type="percentile" val="50"/>
        <cfvo type="max"/>
        <color rgb="FFF8696B"/>
        <color rgb="FFFCFCFF"/>
        <color rgb="FF63BE7B"/>
      </colorScale>
    </cfRule>
    <cfRule type="colorScale" priority="3016">
      <colorScale>
        <cfvo type="min"/>
        <cfvo type="max"/>
        <color rgb="FFFCFCFF"/>
        <color rgb="FF63BE7B"/>
      </colorScale>
    </cfRule>
  </conditionalFormatting>
  <conditionalFormatting sqref="T2:T9 T11:T18">
    <cfRule type="colorScale" priority="959">
      <colorScale>
        <cfvo type="min"/>
        <cfvo type="max"/>
        <color rgb="FFFCFCFF"/>
        <color rgb="FF63BE7B"/>
      </colorScale>
    </cfRule>
  </conditionalFormatting>
  <conditionalFormatting sqref="T2:T9 T11:T25">
    <cfRule type="colorScale" priority="504">
      <colorScale>
        <cfvo type="min"/>
        <cfvo type="percentile" val="50"/>
        <cfvo type="max"/>
        <color rgb="FFF8696B"/>
        <color rgb="FFFCFCFF"/>
        <color rgb="FF63BE7B"/>
      </colorScale>
    </cfRule>
  </conditionalFormatting>
  <conditionalFormatting sqref="T4">
    <cfRule type="colorScale" priority="2531">
      <colorScale>
        <cfvo type="min"/>
        <cfvo type="max"/>
        <color rgb="FFFFEF9C"/>
        <color rgb="FF63BE7B"/>
      </colorScale>
    </cfRule>
    <cfRule type="colorScale" priority="2624">
      <colorScale>
        <cfvo type="min"/>
        <cfvo type="percentile" val="50"/>
        <cfvo type="max"/>
        <color rgb="FFF8696B"/>
        <color rgb="FFFCFCFF"/>
        <color rgb="FF63BE7B"/>
      </colorScale>
    </cfRule>
    <cfRule type="colorScale" priority="2625">
      <colorScale>
        <cfvo type="min"/>
        <cfvo type="max"/>
        <color rgb="FFFCFCFF"/>
        <color rgb="FF63BE7B"/>
      </colorScale>
    </cfRule>
    <cfRule type="colorScale" priority="2626">
      <colorScale>
        <cfvo type="min"/>
        <cfvo type="max"/>
        <color rgb="FFFCFCFF"/>
        <color rgb="FF63BE7B"/>
      </colorScale>
    </cfRule>
    <cfRule type="colorScale" priority="2627">
      <colorScale>
        <cfvo type="min"/>
        <cfvo type="max"/>
        <color rgb="FFFCFCFF"/>
        <color rgb="FF63BE7B"/>
      </colorScale>
    </cfRule>
    <cfRule type="colorScale" priority="2628">
      <colorScale>
        <cfvo type="min"/>
        <cfvo type="max"/>
        <color rgb="FFFCFCFF"/>
        <color rgb="FF63BE7B"/>
      </colorScale>
    </cfRule>
    <cfRule type="colorScale" priority="2629">
      <colorScale>
        <cfvo type="min"/>
        <cfvo type="percentile" val="50"/>
        <cfvo type="max"/>
        <color rgb="FFF8696B"/>
        <color rgb="FFFCFCFF"/>
        <color rgb="FF63BE7B"/>
      </colorScale>
    </cfRule>
    <cfRule type="colorScale" priority="2630">
      <colorScale>
        <cfvo type="min"/>
        <cfvo type="max"/>
        <color rgb="FFFCFCFF"/>
        <color rgb="FF63BE7B"/>
      </colorScale>
    </cfRule>
  </conditionalFormatting>
  <conditionalFormatting sqref="T5">
    <cfRule type="colorScale" priority="1832">
      <colorScale>
        <cfvo type="min"/>
        <cfvo type="percentile" val="50"/>
        <cfvo type="max"/>
        <color rgb="FFF8696B"/>
        <color rgb="FFFCFCFF"/>
        <color rgb="FF63BE7B"/>
      </colorScale>
    </cfRule>
    <cfRule type="colorScale" priority="1833">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percentile" val="50"/>
        <cfvo type="max"/>
        <color rgb="FFF8696B"/>
        <color rgb="FFFCFCFF"/>
        <color rgb="FF63BE7B"/>
      </colorScale>
    </cfRule>
    <cfRule type="colorScale" priority="1836">
      <colorScale>
        <cfvo type="min"/>
        <cfvo type="max"/>
        <color rgb="FFFCFCFF"/>
        <color rgb="FF63BE7B"/>
      </colorScale>
    </cfRule>
    <cfRule type="colorScale" priority="1837">
      <colorScale>
        <cfvo type="min"/>
        <cfvo type="max"/>
        <color rgb="FFFFEF9C"/>
        <color rgb="FF63BE7B"/>
      </colorScale>
    </cfRule>
    <cfRule type="colorScale" priority="1838">
      <colorScale>
        <cfvo type="min"/>
        <cfvo type="max"/>
        <color rgb="FFFFEF9C"/>
        <color rgb="FF63BE7B"/>
      </colorScale>
    </cfRule>
    <cfRule type="colorScale" priority="1863">
      <colorScale>
        <cfvo type="min"/>
        <cfvo type="percentile" val="50"/>
        <cfvo type="max"/>
        <color rgb="FFF8696B"/>
        <color rgb="FFFCFCFF"/>
        <color rgb="FF63BE7B"/>
      </colorScale>
    </cfRule>
    <cfRule type="colorScale" priority="1879">
      <colorScale>
        <cfvo type="min"/>
        <cfvo type="percentile" val="50"/>
        <cfvo type="max"/>
        <color rgb="FFF8696B"/>
        <color rgb="FFFCFCFF"/>
        <color rgb="FF63BE7B"/>
      </colorScale>
    </cfRule>
  </conditionalFormatting>
  <conditionalFormatting sqref="T6">
    <cfRule type="colorScale" priority="1669">
      <colorScale>
        <cfvo type="min"/>
        <cfvo type="percentile" val="50"/>
        <cfvo type="max"/>
        <color rgb="FFF8696B"/>
        <color rgb="FFFCFCFF"/>
        <color rgb="FF63BE7B"/>
      </colorScale>
    </cfRule>
    <cfRule type="colorScale" priority="1670">
      <colorScale>
        <cfvo type="min"/>
        <cfvo type="max"/>
        <color rgb="FFFCFCFF"/>
        <color rgb="FF63BE7B"/>
      </colorScale>
    </cfRule>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fRule type="colorScale" priority="1673">
      <colorScale>
        <cfvo type="min"/>
        <cfvo type="max"/>
        <color rgb="FFFCFCFF"/>
        <color rgb="FF63BE7B"/>
      </colorScale>
    </cfRule>
    <cfRule type="colorScale" priority="1674">
      <colorScale>
        <cfvo type="min"/>
        <cfvo type="max"/>
        <color rgb="FFFFEF9C"/>
        <color rgb="FF63BE7B"/>
      </colorScale>
    </cfRule>
    <cfRule type="colorScale" priority="1675">
      <colorScale>
        <cfvo type="min"/>
        <cfvo type="max"/>
        <color rgb="FFFFEF9C"/>
        <color rgb="FF63BE7B"/>
      </colorScale>
    </cfRule>
    <cfRule type="colorScale" priority="1696">
      <colorScale>
        <cfvo type="min"/>
        <cfvo type="percentile" val="50"/>
        <cfvo type="max"/>
        <color rgb="FFF8696B"/>
        <color rgb="FFFCFCFF"/>
        <color rgb="FF63BE7B"/>
      </colorScale>
    </cfRule>
    <cfRule type="colorScale" priority="1712">
      <colorScale>
        <cfvo type="min"/>
        <cfvo type="percentile" val="50"/>
        <cfvo type="max"/>
        <color rgb="FFF8696B"/>
        <color rgb="FFFCFCFF"/>
        <color rgb="FF63BE7B"/>
      </colorScale>
    </cfRule>
  </conditionalFormatting>
  <conditionalFormatting sqref="T6:T9 T11:T25">
    <cfRule type="colorScale" priority="466">
      <colorScale>
        <cfvo type="min"/>
        <cfvo type="percentile" val="50"/>
        <cfvo type="max"/>
        <color rgb="FFF8696B"/>
        <color rgb="FFFCFCFF"/>
        <color rgb="FF63BE7B"/>
      </colorScale>
    </cfRule>
  </conditionalFormatting>
  <conditionalFormatting sqref="T7:T9 T11:T18">
    <cfRule type="colorScale" priority="1383">
      <colorScale>
        <cfvo type="min"/>
        <cfvo type="max"/>
        <color rgb="FFFFEF9C"/>
        <color rgb="FF63BE7B"/>
      </colorScale>
    </cfRule>
    <cfRule type="colorScale" priority="1449">
      <colorScale>
        <cfvo type="min"/>
        <cfvo type="percentile" val="50"/>
        <cfvo type="max"/>
        <color rgb="FFF8696B"/>
        <color rgb="FFFCFCFF"/>
        <color rgb="FF63BE7B"/>
      </colorScale>
    </cfRule>
    <cfRule type="colorScale" priority="1450">
      <colorScale>
        <cfvo type="min"/>
        <cfvo type="max"/>
        <color rgb="FFFCFCFF"/>
        <color rgb="FF63BE7B"/>
      </colorScale>
    </cfRule>
    <cfRule type="colorScale" priority="1451">
      <colorScale>
        <cfvo type="min"/>
        <cfvo type="max"/>
        <color rgb="FFFCFCFF"/>
        <color rgb="FF63BE7B"/>
      </colorScale>
    </cfRule>
    <cfRule type="colorScale" priority="1452">
      <colorScale>
        <cfvo type="min"/>
        <cfvo type="max"/>
        <color rgb="FFFCFCFF"/>
        <color rgb="FF63BE7B"/>
      </colorScale>
    </cfRule>
    <cfRule type="colorScale" priority="1453">
      <colorScale>
        <cfvo type="min"/>
        <cfvo type="max"/>
        <color rgb="FFFCFCFF"/>
        <color rgb="FF63BE7B"/>
      </colorScale>
    </cfRule>
    <cfRule type="colorScale" priority="1454">
      <colorScale>
        <cfvo type="min"/>
        <cfvo type="percentile" val="50"/>
        <cfvo type="max"/>
        <color rgb="FFF8696B"/>
        <color rgb="FFFCFCFF"/>
        <color rgb="FF63BE7B"/>
      </colorScale>
    </cfRule>
    <cfRule type="colorScale" priority="1495">
      <colorScale>
        <cfvo type="min"/>
        <cfvo type="max"/>
        <color rgb="FFFCFCFF"/>
        <color rgb="FF63BE7B"/>
      </colorScale>
    </cfRule>
    <cfRule type="colorScale" priority="1525">
      <colorScale>
        <cfvo type="min"/>
        <cfvo type="percentile" val="50"/>
        <cfvo type="max"/>
        <color rgb="FFF8696B"/>
        <color rgb="FFFCFCFF"/>
        <color rgb="FF63BE7B"/>
      </colorScale>
    </cfRule>
    <cfRule type="colorScale" priority="1550">
      <colorScale>
        <cfvo type="min"/>
        <cfvo type="percentile" val="50"/>
        <cfvo type="max"/>
        <color rgb="FFF8696B"/>
        <color rgb="FFFCFCFF"/>
        <color rgb="FF63BE7B"/>
      </colorScale>
    </cfRule>
  </conditionalFormatting>
  <conditionalFormatting sqref="T19:T25">
    <cfRule type="colorScale" priority="643">
      <colorScale>
        <cfvo type="min"/>
        <cfvo type="percentile" val="50"/>
        <cfvo type="max"/>
        <color rgb="FFF8696B"/>
        <color rgb="FFFCFCFF"/>
        <color rgb="FF63BE7B"/>
      </colorScale>
    </cfRule>
    <cfRule type="colorScale" priority="749">
      <colorScale>
        <cfvo type="min"/>
        <cfvo type="percentile" val="50"/>
        <cfvo type="max"/>
        <color rgb="FFF8696B"/>
        <color rgb="FFFCFCFF"/>
        <color rgb="FF63BE7B"/>
      </colorScale>
    </cfRule>
    <cfRule type="colorScale" priority="839">
      <colorScale>
        <cfvo type="min"/>
        <cfvo type="max"/>
        <color rgb="FFFFEF9C"/>
        <color rgb="FF63BE7B"/>
      </colorScale>
    </cfRule>
    <cfRule type="colorScale" priority="862">
      <colorScale>
        <cfvo type="min"/>
        <cfvo type="percentile" val="50"/>
        <cfvo type="max"/>
        <color rgb="FFF8696B"/>
        <color rgb="FFFCFCFF"/>
        <color rgb="FF63BE7B"/>
      </colorScale>
    </cfRule>
    <cfRule type="colorScale" priority="863">
      <colorScale>
        <cfvo type="min"/>
        <cfvo type="max"/>
        <color rgb="FFFCFCFF"/>
        <color rgb="FF63BE7B"/>
      </colorScale>
    </cfRule>
    <cfRule type="colorScale" priority="864">
      <colorScale>
        <cfvo type="min"/>
        <cfvo type="max"/>
        <color rgb="FFFCFCFF"/>
        <color rgb="FF63BE7B"/>
      </colorScale>
    </cfRule>
    <cfRule type="colorScale" priority="865">
      <colorScale>
        <cfvo type="min"/>
        <cfvo type="max"/>
        <color rgb="FFFCFCFF"/>
        <color rgb="FF63BE7B"/>
      </colorScale>
    </cfRule>
    <cfRule type="colorScale" priority="908">
      <colorScale>
        <cfvo type="min"/>
        <cfvo type="percentile" val="50"/>
        <cfvo type="max"/>
        <color rgb="FFF8696B"/>
        <color rgb="FFFCFCFF"/>
        <color rgb="FF63BE7B"/>
      </colorScale>
    </cfRule>
    <cfRule type="colorScale" priority="909">
      <colorScale>
        <cfvo type="min"/>
        <cfvo type="max"/>
        <color rgb="FFFCFCFF"/>
        <color rgb="FF63BE7B"/>
      </colorScale>
    </cfRule>
    <cfRule type="colorScale" priority="911">
      <colorScale>
        <cfvo type="min"/>
        <cfvo type="max"/>
        <color rgb="FFFCFCFF"/>
        <color rgb="FF63BE7B"/>
      </colorScale>
    </cfRule>
    <cfRule type="colorScale" priority="921">
      <colorScale>
        <cfvo type="min"/>
        <cfvo type="max"/>
        <color rgb="FFFCFCFF"/>
        <color rgb="FF63BE7B"/>
      </colorScale>
    </cfRule>
    <cfRule type="colorScale" priority="926">
      <colorScale>
        <cfvo type="min"/>
        <cfvo type="max"/>
        <color rgb="FFFCFCFF"/>
        <color rgb="FF63BE7B"/>
      </colorScale>
    </cfRule>
  </conditionalFormatting>
  <conditionalFormatting sqref="U2:U3 W2:W3">
    <cfRule type="colorScale" priority="2696">
      <colorScale>
        <cfvo type="min"/>
        <cfvo type="max"/>
        <color rgb="FFFFEF9C"/>
        <color rgb="FF63BE7B"/>
      </colorScale>
    </cfRule>
    <cfRule type="colorScale" priority="2697">
      <colorScale>
        <cfvo type="min"/>
        <cfvo type="max"/>
        <color rgb="FFFFEF9C"/>
        <color rgb="FF63BE7B"/>
      </colorScale>
    </cfRule>
  </conditionalFormatting>
  <conditionalFormatting sqref="U2:U3">
    <cfRule type="colorScale" priority="2694">
      <colorScale>
        <cfvo type="min"/>
        <cfvo type="percentile" val="50"/>
        <cfvo type="max"/>
        <color rgb="FFF8696B"/>
        <color rgb="FFFCFCFF"/>
        <color rgb="FF63BE7B"/>
      </colorScale>
    </cfRule>
    <cfRule type="colorScale" priority="2695">
      <colorScale>
        <cfvo type="min"/>
        <cfvo type="max"/>
        <color rgb="FFFCFCFF"/>
        <color rgb="FF63BE7B"/>
      </colorScale>
    </cfRule>
    <cfRule type="colorScale" priority="2839">
      <colorScale>
        <cfvo type="min"/>
        <cfvo type="max"/>
        <color rgb="FFFCFCFF"/>
        <color rgb="FF63BE7B"/>
      </colorScale>
    </cfRule>
    <cfRule type="colorScale" priority="2840">
      <colorScale>
        <cfvo type="min"/>
        <cfvo type="percentile" val="50"/>
        <cfvo type="max"/>
        <color rgb="FFF8696B"/>
        <color rgb="FFFCFCFF"/>
        <color rgb="FF63BE7B"/>
      </colorScale>
    </cfRule>
    <cfRule type="colorScale" priority="2841">
      <colorScale>
        <cfvo type="min"/>
        <cfvo type="percentile" val="50"/>
        <cfvo type="max"/>
        <color rgb="FFF8696B"/>
        <color rgb="FFFCFCFF"/>
        <color rgb="FF63BE7B"/>
      </colorScale>
    </cfRule>
  </conditionalFormatting>
  <conditionalFormatting sqref="U2:U4">
    <cfRule type="colorScale" priority="2722">
      <colorScale>
        <cfvo type="min"/>
        <cfvo type="percentile" val="50"/>
        <cfvo type="max"/>
        <color rgb="FFF8696B"/>
        <color rgb="FFFCFCFF"/>
        <color rgb="FF63BE7B"/>
      </colorScale>
    </cfRule>
    <cfRule type="colorScale" priority="3017">
      <colorScale>
        <cfvo type="min"/>
        <cfvo type="max"/>
        <color rgb="FFFCFCFF"/>
        <color rgb="FF63BE7B"/>
      </colorScale>
    </cfRule>
  </conditionalFormatting>
  <conditionalFormatting sqref="U2:U9 U11:U18">
    <cfRule type="colorScale" priority="958">
      <colorScale>
        <cfvo type="min"/>
        <cfvo type="percentile" val="50"/>
        <cfvo type="max"/>
        <color rgb="FFF8696B"/>
        <color rgb="FFFCFCFF"/>
        <color rgb="FF63BE7B"/>
      </colorScale>
    </cfRule>
  </conditionalFormatting>
  <conditionalFormatting sqref="U2:U9 U11:U25">
    <cfRule type="colorScale" priority="503">
      <colorScale>
        <cfvo type="min"/>
        <cfvo type="percentile" val="50"/>
        <cfvo type="max"/>
        <color rgb="FFF8696B"/>
        <color rgb="FFFCFCFF"/>
        <color rgb="FF63BE7B"/>
      </colorScale>
    </cfRule>
  </conditionalFormatting>
  <conditionalFormatting sqref="U4">
    <cfRule type="colorScale" priority="2631">
      <colorScale>
        <cfvo type="min"/>
        <cfvo type="percentile" val="50"/>
        <cfvo type="max"/>
        <color rgb="FFF8696B"/>
        <color rgb="FFFCFCFF"/>
        <color rgb="FF63BE7B"/>
      </colorScale>
    </cfRule>
    <cfRule type="colorScale" priority="2632">
      <colorScale>
        <cfvo type="min"/>
        <cfvo type="max"/>
        <color rgb="FFFCFCFF"/>
        <color rgb="FF63BE7B"/>
      </colorScale>
    </cfRule>
    <cfRule type="colorScale" priority="2633">
      <colorScale>
        <cfvo type="min"/>
        <cfvo type="max"/>
        <color rgb="FFFCFCFF"/>
        <color rgb="FF63BE7B"/>
      </colorScale>
    </cfRule>
    <cfRule type="colorScale" priority="2634">
      <colorScale>
        <cfvo type="min"/>
        <cfvo type="percentile" val="50"/>
        <cfvo type="max"/>
        <color rgb="FFF8696B"/>
        <color rgb="FFFCFCFF"/>
        <color rgb="FF63BE7B"/>
      </colorScale>
    </cfRule>
    <cfRule type="colorScale" priority="2635">
      <colorScale>
        <cfvo type="min"/>
        <cfvo type="max"/>
        <color rgb="FFFCFCFF"/>
        <color rgb="FF63BE7B"/>
      </colorScale>
    </cfRule>
    <cfRule type="colorScale" priority="2650">
      <colorScale>
        <cfvo type="min"/>
        <cfvo type="percentile" val="50"/>
        <cfvo type="max"/>
        <color rgb="FFF8696B"/>
        <color rgb="FFFCFCFF"/>
        <color rgb="FF63BE7B"/>
      </colorScale>
    </cfRule>
  </conditionalFormatting>
  <conditionalFormatting sqref="U5 W5">
    <cfRule type="colorScale" priority="1843">
      <colorScale>
        <cfvo type="min"/>
        <cfvo type="max"/>
        <color rgb="FFFFEF9C"/>
        <color rgb="FF63BE7B"/>
      </colorScale>
    </cfRule>
    <cfRule type="colorScale" priority="1844">
      <colorScale>
        <cfvo type="min"/>
        <cfvo type="max"/>
        <color rgb="FFFFEF9C"/>
        <color rgb="FF63BE7B"/>
      </colorScale>
    </cfRule>
  </conditionalFormatting>
  <conditionalFormatting sqref="U5">
    <cfRule type="colorScale" priority="1839">
      <colorScale>
        <cfvo type="min"/>
        <cfvo type="percentile" val="50"/>
        <cfvo type="max"/>
        <color rgb="FFF8696B"/>
        <color rgb="FFFCFCFF"/>
        <color rgb="FF63BE7B"/>
      </colorScale>
    </cfRule>
    <cfRule type="colorScale" priority="1840">
      <colorScale>
        <cfvo type="min"/>
        <cfvo type="max"/>
        <color rgb="FFFCFCFF"/>
        <color rgb="FF63BE7B"/>
      </colorScale>
    </cfRule>
    <cfRule type="colorScale" priority="1841">
      <colorScale>
        <cfvo type="min"/>
        <cfvo type="percentile" val="50"/>
        <cfvo type="max"/>
        <color rgb="FFF8696B"/>
        <color rgb="FFFCFCFF"/>
        <color rgb="FF63BE7B"/>
      </colorScale>
    </cfRule>
    <cfRule type="colorScale" priority="1842">
      <colorScale>
        <cfvo type="min"/>
        <cfvo type="max"/>
        <color rgb="FFFCFCFF"/>
        <color rgb="FF63BE7B"/>
      </colorScale>
    </cfRule>
    <cfRule type="colorScale" priority="1880">
      <colorScale>
        <cfvo type="min"/>
        <cfvo type="percentile" val="50"/>
        <cfvo type="max"/>
        <color rgb="FFF8696B"/>
        <color rgb="FFFCFCFF"/>
        <color rgb="FF63BE7B"/>
      </colorScale>
    </cfRule>
  </conditionalFormatting>
  <conditionalFormatting sqref="U6 W6">
    <cfRule type="colorScale" priority="1680">
      <colorScale>
        <cfvo type="min"/>
        <cfvo type="max"/>
        <color rgb="FFFFEF9C"/>
        <color rgb="FF63BE7B"/>
      </colorScale>
    </cfRule>
    <cfRule type="colorScale" priority="1681">
      <colorScale>
        <cfvo type="min"/>
        <cfvo type="max"/>
        <color rgb="FFFFEF9C"/>
        <color rgb="FF63BE7B"/>
      </colorScale>
    </cfRule>
  </conditionalFormatting>
  <conditionalFormatting sqref="U6">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679">
      <colorScale>
        <cfvo type="min"/>
        <cfvo type="max"/>
        <color rgb="FFFCFCFF"/>
        <color rgb="FF63BE7B"/>
      </colorScale>
    </cfRule>
    <cfRule type="colorScale" priority="1713">
      <colorScale>
        <cfvo type="min"/>
        <cfvo type="percentile" val="50"/>
        <cfvo type="max"/>
        <color rgb="FFF8696B"/>
        <color rgb="FFFCFCFF"/>
        <color rgb="FF63BE7B"/>
      </colorScale>
    </cfRule>
  </conditionalFormatting>
  <conditionalFormatting sqref="U6:U9 U11:U25">
    <cfRule type="colorScale" priority="465">
      <colorScale>
        <cfvo type="min"/>
        <cfvo type="percentile" val="50"/>
        <cfvo type="max"/>
        <color rgb="FFF8696B"/>
        <color rgb="FFFCFCFF"/>
        <color rgb="FF63BE7B"/>
      </colorScale>
    </cfRule>
  </conditionalFormatting>
  <conditionalFormatting sqref="U7:U9 U11:U18">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fRule type="colorScale" priority="1457">
      <colorScale>
        <cfvo type="min"/>
        <cfvo type="max"/>
        <color rgb="FFFCFCFF"/>
        <color rgb="FF63BE7B"/>
      </colorScale>
    </cfRule>
    <cfRule type="colorScale" priority="1458">
      <colorScale>
        <cfvo type="min"/>
        <cfvo type="percentile" val="50"/>
        <cfvo type="max"/>
        <color rgb="FFF8696B"/>
        <color rgb="FFFCFCFF"/>
        <color rgb="FF63BE7B"/>
      </colorScale>
    </cfRule>
    <cfRule type="colorScale" priority="1496">
      <colorScale>
        <cfvo type="min"/>
        <cfvo type="max"/>
        <color rgb="FFFCFCFF"/>
        <color rgb="FF63BE7B"/>
      </colorScale>
    </cfRule>
    <cfRule type="colorScale" priority="1508">
      <colorScale>
        <cfvo type="min"/>
        <cfvo type="percentile" val="50"/>
        <cfvo type="max"/>
        <color rgb="FFF8696B"/>
        <color rgb="FFFCFCFF"/>
        <color rgb="FF63BE7B"/>
      </colorScale>
    </cfRule>
    <cfRule type="colorScale" priority="1526">
      <colorScale>
        <cfvo type="min"/>
        <cfvo type="percentile" val="50"/>
        <cfvo type="max"/>
        <color rgb="FFF8696B"/>
        <color rgb="FFFCFCFF"/>
        <color rgb="FF63BE7B"/>
      </colorScale>
    </cfRule>
    <cfRule type="colorScale" priority="1551">
      <colorScale>
        <cfvo type="min"/>
        <cfvo type="percentile" val="50"/>
        <cfvo type="max"/>
        <color rgb="FFF8696B"/>
        <color rgb="FFFCFCFF"/>
        <color rgb="FF63BE7B"/>
      </colorScale>
    </cfRule>
  </conditionalFormatting>
  <conditionalFormatting sqref="U19:U25">
    <cfRule type="colorScale" priority="642">
      <colorScale>
        <cfvo type="min"/>
        <cfvo type="percentile" val="50"/>
        <cfvo type="max"/>
        <color rgb="FFF8696B"/>
        <color rgb="FFFCFCFF"/>
        <color rgb="FF63BE7B"/>
      </colorScale>
    </cfRule>
    <cfRule type="colorScale" priority="748">
      <colorScale>
        <cfvo type="min"/>
        <cfvo type="percentile" val="50"/>
        <cfvo type="max"/>
        <color rgb="FFF8696B"/>
        <color rgb="FFFCFCFF"/>
        <color rgb="FF63BE7B"/>
      </colorScale>
    </cfRule>
    <cfRule type="colorScale" priority="830">
      <colorScale>
        <cfvo type="min"/>
        <cfvo type="max"/>
        <color rgb="FFFFEF9C"/>
        <color rgb="FF63BE7B"/>
      </colorScale>
    </cfRule>
    <cfRule type="colorScale" priority="845">
      <colorScale>
        <cfvo type="min"/>
        <cfvo type="percentile" val="50"/>
        <cfvo type="max"/>
        <color rgb="FFF8696B"/>
        <color rgb="FFFCFCFF"/>
        <color rgb="FF63BE7B"/>
      </colorScale>
    </cfRule>
    <cfRule type="colorScale" priority="846">
      <colorScale>
        <cfvo type="min"/>
        <cfvo type="max"/>
        <color rgb="FFFCFCFF"/>
        <color rgb="FF63BE7B"/>
      </colorScale>
    </cfRule>
    <cfRule type="colorScale" priority="866">
      <colorScale>
        <cfvo type="min"/>
        <cfvo type="percentile" val="50"/>
        <cfvo type="max"/>
        <color rgb="FFF8696B"/>
        <color rgb="FFFCFCFF"/>
        <color rgb="FF63BE7B"/>
      </colorScale>
    </cfRule>
    <cfRule type="colorScale" priority="867">
      <colorScale>
        <cfvo type="min"/>
        <cfvo type="max"/>
        <color rgb="FFFCFCFF"/>
        <color rgb="FF63BE7B"/>
      </colorScale>
    </cfRule>
    <cfRule type="colorScale" priority="922">
      <colorScale>
        <cfvo type="min"/>
        <cfvo type="percentile" val="50"/>
        <cfvo type="max"/>
        <color rgb="FFF8696B"/>
        <color rgb="FFFCFCFF"/>
        <color rgb="FF63BE7B"/>
      </colorScale>
    </cfRule>
  </conditionalFormatting>
  <conditionalFormatting sqref="U4:W4">
    <cfRule type="colorScale" priority="2636">
      <colorScale>
        <cfvo type="min"/>
        <cfvo type="max"/>
        <color rgb="FFFFEF9C"/>
        <color rgb="FF63BE7B"/>
      </colorScale>
    </cfRule>
    <cfRule type="colorScale" priority="2637">
      <colorScale>
        <cfvo type="min"/>
        <cfvo type="max"/>
        <color rgb="FFFFEF9C"/>
        <color rgb="FF63BE7B"/>
      </colorScale>
    </cfRule>
  </conditionalFormatting>
  <conditionalFormatting sqref="U7:W9">
    <cfRule type="colorScale" priority="1371">
      <colorScale>
        <cfvo type="min"/>
        <cfvo type="max"/>
        <color rgb="FFFFEF9C"/>
        <color rgb="FF63BE7B"/>
      </colorScale>
    </cfRule>
    <cfRule type="colorScale" priority="1386">
      <colorScale>
        <cfvo type="min"/>
        <cfvo type="max"/>
        <color rgb="FFFFEF9C"/>
        <color rgb="FF63BE7B"/>
      </colorScale>
    </cfRule>
  </conditionalFormatting>
  <conditionalFormatting sqref="U11:W11">
    <cfRule type="colorScale" priority="1308">
      <colorScale>
        <cfvo type="min"/>
        <cfvo type="max"/>
        <color rgb="FFFFEF9C"/>
        <color rgb="FF63BE7B"/>
      </colorScale>
    </cfRule>
    <cfRule type="colorScale" priority="1311">
      <colorScale>
        <cfvo type="min"/>
        <cfvo type="max"/>
        <color rgb="FFFFEF9C"/>
        <color rgb="FF63BE7B"/>
      </colorScale>
    </cfRule>
  </conditionalFormatting>
  <conditionalFormatting sqref="U12:W12">
    <cfRule type="colorScale" priority="1288">
      <colorScale>
        <cfvo type="min"/>
        <cfvo type="max"/>
        <color rgb="FFFFEF9C"/>
        <color rgb="FF63BE7B"/>
      </colorScale>
    </cfRule>
    <cfRule type="colorScale" priority="1291">
      <colorScale>
        <cfvo type="min"/>
        <cfvo type="max"/>
        <color rgb="FFFFEF9C"/>
        <color rgb="FF63BE7B"/>
      </colorScale>
    </cfRule>
  </conditionalFormatting>
  <conditionalFormatting sqref="U13:W13">
    <cfRule type="colorScale" priority="1268">
      <colorScale>
        <cfvo type="min"/>
        <cfvo type="max"/>
        <color rgb="FFFFEF9C"/>
        <color rgb="FF63BE7B"/>
      </colorScale>
    </cfRule>
    <cfRule type="colorScale" priority="1271">
      <colorScale>
        <cfvo type="min"/>
        <cfvo type="max"/>
        <color rgb="FFFFEF9C"/>
        <color rgb="FF63BE7B"/>
      </colorScale>
    </cfRule>
  </conditionalFormatting>
  <conditionalFormatting sqref="U14:W14">
    <cfRule type="colorScale" priority="1248">
      <colorScale>
        <cfvo type="min"/>
        <cfvo type="max"/>
        <color rgb="FFFFEF9C"/>
        <color rgb="FF63BE7B"/>
      </colorScale>
    </cfRule>
    <cfRule type="colorScale" priority="1251">
      <colorScale>
        <cfvo type="min"/>
        <cfvo type="max"/>
        <color rgb="FFFFEF9C"/>
        <color rgb="FF63BE7B"/>
      </colorScale>
    </cfRule>
  </conditionalFormatting>
  <conditionalFormatting sqref="U15:W15">
    <cfRule type="colorScale" priority="1228">
      <colorScale>
        <cfvo type="min"/>
        <cfvo type="max"/>
        <color rgb="FFFFEF9C"/>
        <color rgb="FF63BE7B"/>
      </colorScale>
    </cfRule>
    <cfRule type="colorScale" priority="1231">
      <colorScale>
        <cfvo type="min"/>
        <cfvo type="max"/>
        <color rgb="FFFFEF9C"/>
        <color rgb="FF63BE7B"/>
      </colorScale>
    </cfRule>
  </conditionalFormatting>
  <conditionalFormatting sqref="U16:W16">
    <cfRule type="colorScale" priority="1187">
      <colorScale>
        <cfvo type="min"/>
        <cfvo type="max"/>
        <color rgb="FFFFEF9C"/>
        <color rgb="FF63BE7B"/>
      </colorScale>
    </cfRule>
    <cfRule type="colorScale" priority="1190">
      <colorScale>
        <cfvo type="min"/>
        <cfvo type="max"/>
        <color rgb="FFFFEF9C"/>
        <color rgb="FF63BE7B"/>
      </colorScale>
    </cfRule>
  </conditionalFormatting>
  <conditionalFormatting sqref="U17:W17">
    <cfRule type="colorScale" priority="1167">
      <colorScale>
        <cfvo type="min"/>
        <cfvo type="max"/>
        <color rgb="FFFFEF9C"/>
        <color rgb="FF63BE7B"/>
      </colorScale>
    </cfRule>
    <cfRule type="colorScale" priority="1170">
      <colorScale>
        <cfvo type="min"/>
        <cfvo type="max"/>
        <color rgb="FFFFEF9C"/>
        <color rgb="FF63BE7B"/>
      </colorScale>
    </cfRule>
  </conditionalFormatting>
  <conditionalFormatting sqref="U18:W18">
    <cfRule type="colorScale" priority="988">
      <colorScale>
        <cfvo type="min"/>
        <cfvo type="max"/>
        <color rgb="FFFFEF9C"/>
        <color rgb="FF63BE7B"/>
      </colorScale>
    </cfRule>
    <cfRule type="colorScale" priority="991">
      <colorScale>
        <cfvo type="min"/>
        <cfvo type="max"/>
        <color rgb="FFFFEF9C"/>
        <color rgb="FF63BE7B"/>
      </colorScale>
    </cfRule>
  </conditionalFormatting>
  <conditionalFormatting sqref="V2:V3">
    <cfRule type="colorScale" priority="2430">
      <colorScale>
        <cfvo type="min"/>
        <cfvo type="max"/>
        <color rgb="FFFFEF9C"/>
        <color rgb="FF63BE7B"/>
      </colorScale>
    </cfRule>
    <cfRule type="colorScale" priority="2431">
      <colorScale>
        <cfvo type="min"/>
        <cfvo type="max"/>
        <color rgb="FFFFEF9C"/>
        <color rgb="FF63BE7B"/>
      </colorScale>
    </cfRule>
    <cfRule type="colorScale" priority="2842">
      <colorScale>
        <cfvo type="min"/>
        <cfvo type="max"/>
        <color rgb="FFFFEF9C"/>
        <color rgb="FF63BE7B"/>
      </colorScale>
    </cfRule>
    <cfRule type="colorScale" priority="2843">
      <colorScale>
        <cfvo type="min"/>
        <cfvo type="percentile" val="50"/>
        <cfvo type="max"/>
        <color rgb="FF63BE7B"/>
        <color rgb="FFFCFCFF"/>
        <color rgb="FFF8696B"/>
      </colorScale>
    </cfRule>
    <cfRule type="colorScale" priority="2844">
      <colorScale>
        <cfvo type="min"/>
        <cfvo type="percentile" val="50"/>
        <cfvo type="max"/>
        <color rgb="FF63BE7B"/>
        <color rgb="FFFCFCFF"/>
        <color rgb="FFF8696B"/>
      </colorScale>
    </cfRule>
    <cfRule type="colorScale" priority="2845">
      <colorScale>
        <cfvo type="min"/>
        <cfvo type="max"/>
        <color rgb="FF63BE7B"/>
        <color rgb="FFFCFCFF"/>
      </colorScale>
    </cfRule>
    <cfRule type="colorScale" priority="2846">
      <colorScale>
        <cfvo type="min"/>
        <cfvo type="percentile" val="50"/>
        <cfvo type="max"/>
        <color rgb="FF63BE7B"/>
        <color rgb="FFFCFCFF"/>
        <color rgb="FFF8696B"/>
      </colorScale>
    </cfRule>
    <cfRule type="colorScale" priority="2847">
      <colorScale>
        <cfvo type="min"/>
        <cfvo type="max"/>
        <color rgb="FFFFEF9C"/>
        <color rgb="FF63BE7B"/>
      </colorScale>
    </cfRule>
    <cfRule type="colorScale" priority="2848">
      <colorScale>
        <cfvo type="min"/>
        <cfvo type="max"/>
        <color rgb="FFFFEF9C"/>
        <color rgb="FF63BE7B"/>
      </colorScale>
    </cfRule>
    <cfRule type="colorScale" priority="2849">
      <colorScale>
        <cfvo type="min"/>
        <cfvo type="max"/>
        <color rgb="FFFFEF9C"/>
        <color rgb="FF63BE7B"/>
      </colorScale>
    </cfRule>
    <cfRule type="colorScale" priority="2850">
      <colorScale>
        <cfvo type="min"/>
        <cfvo type="percentile" val="50"/>
        <cfvo type="max"/>
        <color rgb="FF63BE7B"/>
        <color rgb="FFFCFCFF"/>
        <color rgb="FFF8696B"/>
      </colorScale>
    </cfRule>
  </conditionalFormatting>
  <conditionalFormatting sqref="V2:V4">
    <cfRule type="colorScale" priority="2875">
      <colorScale>
        <cfvo type="min"/>
        <cfvo type="percentile" val="50"/>
        <cfvo type="max"/>
        <color rgb="FF63BE7B"/>
        <color rgb="FFFCFCFF"/>
        <color rgb="FFF8696B"/>
      </colorScale>
    </cfRule>
    <cfRule type="colorScale" priority="3018">
      <colorScale>
        <cfvo type="min"/>
        <cfvo type="percentile" val="50"/>
        <cfvo type="max"/>
        <color rgb="FF63BE7B"/>
        <color rgb="FFFCFCFF"/>
        <color rgb="FFF8696B"/>
      </colorScale>
    </cfRule>
  </conditionalFormatting>
  <conditionalFormatting sqref="V2:V9 V11:V18">
    <cfRule type="colorScale" priority="957">
      <colorScale>
        <cfvo type="min"/>
        <cfvo type="percentile" val="50"/>
        <cfvo type="max"/>
        <color rgb="FF63BE7B"/>
        <color rgb="FFFCFCFF"/>
        <color rgb="FFF8696B"/>
      </colorScale>
    </cfRule>
  </conditionalFormatting>
  <conditionalFormatting sqref="V2:V9 V11:V25">
    <cfRule type="colorScale" priority="502">
      <colorScale>
        <cfvo type="min"/>
        <cfvo type="percentile" val="50"/>
        <cfvo type="max"/>
        <color rgb="FF63BE7B"/>
        <color rgb="FFFCFCFF"/>
        <color rgb="FFF8696B"/>
      </colorScale>
    </cfRule>
  </conditionalFormatting>
  <conditionalFormatting sqref="V4">
    <cfRule type="colorScale" priority="2638">
      <colorScale>
        <cfvo type="min"/>
        <cfvo type="percentile" val="50"/>
        <cfvo type="max"/>
        <color rgb="FF63BE7B"/>
        <color rgb="FFFCFCFF"/>
        <color rgb="FFF8696B"/>
      </colorScale>
    </cfRule>
    <cfRule type="colorScale" priority="2639">
      <colorScale>
        <cfvo type="min"/>
        <cfvo type="percentile" val="50"/>
        <cfvo type="max"/>
        <color rgb="FF63BE7B"/>
        <color rgb="FFFCFCFF"/>
        <color rgb="FFF8696B"/>
      </colorScale>
    </cfRule>
    <cfRule type="colorScale" priority="2640">
      <colorScale>
        <cfvo type="min"/>
        <cfvo type="max"/>
        <color rgb="FF63BE7B"/>
        <color rgb="FFFCFCFF"/>
      </colorScale>
    </cfRule>
    <cfRule type="colorScale" priority="2641">
      <colorScale>
        <cfvo type="min"/>
        <cfvo type="percentile" val="50"/>
        <cfvo type="max"/>
        <color rgb="FF63BE7B"/>
        <color rgb="FFFCFCFF"/>
        <color rgb="FFF8696B"/>
      </colorScale>
    </cfRule>
    <cfRule type="colorScale" priority="2642">
      <colorScale>
        <cfvo type="min"/>
        <cfvo type="percentile" val="50"/>
        <cfvo type="max"/>
        <color rgb="FF63BE7B"/>
        <color rgb="FFFCFCFF"/>
        <color rgb="FFF8696B"/>
      </colorScale>
    </cfRule>
  </conditionalFormatting>
  <conditionalFormatting sqref="V5">
    <cfRule type="colorScale" priority="1845">
      <colorScale>
        <cfvo type="min"/>
        <cfvo type="max"/>
        <color rgb="FFFFEF9C"/>
        <color rgb="FF63BE7B"/>
      </colorScale>
    </cfRule>
    <cfRule type="colorScale" priority="1846">
      <colorScale>
        <cfvo type="min"/>
        <cfvo type="percentile" val="50"/>
        <cfvo type="max"/>
        <color rgb="FF63BE7B"/>
        <color rgb="FFFCFCFF"/>
        <color rgb="FFF8696B"/>
      </colorScale>
    </cfRule>
    <cfRule type="colorScale" priority="1847">
      <colorScale>
        <cfvo type="min"/>
        <cfvo type="percentile" val="50"/>
        <cfvo type="max"/>
        <color rgb="FF63BE7B"/>
        <color rgb="FFFCFCFF"/>
        <color rgb="FFF8696B"/>
      </colorScale>
    </cfRule>
    <cfRule type="colorScale" priority="1848">
      <colorScale>
        <cfvo type="min"/>
        <cfvo type="max"/>
        <color rgb="FF63BE7B"/>
        <color rgb="FFFCFCFF"/>
      </colorScale>
    </cfRule>
    <cfRule type="colorScale" priority="1849">
      <colorScale>
        <cfvo type="min"/>
        <cfvo type="percentile" val="50"/>
        <cfvo type="max"/>
        <color rgb="FF63BE7B"/>
        <color rgb="FFFCFCFF"/>
        <color rgb="FFF8696B"/>
      </colorScale>
    </cfRule>
    <cfRule type="colorScale" priority="1850">
      <colorScale>
        <cfvo type="min"/>
        <cfvo type="max"/>
        <color rgb="FFFFEF9C"/>
        <color rgb="FF63BE7B"/>
      </colorScale>
    </cfRule>
    <cfRule type="colorScale" priority="1851">
      <colorScale>
        <cfvo type="min"/>
        <cfvo type="max"/>
        <color rgb="FFFFEF9C"/>
        <color rgb="FF63BE7B"/>
      </colorScale>
    </cfRule>
    <cfRule type="colorScale" priority="1852">
      <colorScale>
        <cfvo type="min"/>
        <cfvo type="max"/>
        <color rgb="FFFFEF9C"/>
        <color rgb="FF63BE7B"/>
      </colorScale>
    </cfRule>
    <cfRule type="colorScale" priority="1853">
      <colorScale>
        <cfvo type="min"/>
        <cfvo type="percentile" val="50"/>
        <cfvo type="max"/>
        <color rgb="FF63BE7B"/>
        <color rgb="FFFCFCFF"/>
        <color rgb="FFF8696B"/>
      </colorScale>
    </cfRule>
    <cfRule type="colorScale" priority="1854">
      <colorScale>
        <cfvo type="min"/>
        <cfvo type="max"/>
        <color rgb="FFFFEF9C"/>
        <color rgb="FF63BE7B"/>
      </colorScale>
    </cfRule>
    <cfRule type="colorScale" priority="1855">
      <colorScale>
        <cfvo type="min"/>
        <cfvo type="max"/>
        <color rgb="FFFFEF9C"/>
        <color rgb="FF63BE7B"/>
      </colorScale>
    </cfRule>
    <cfRule type="colorScale" priority="1856">
      <colorScale>
        <cfvo type="min"/>
        <cfvo type="percentile" val="50"/>
        <cfvo type="max"/>
        <color rgb="FFF8696B"/>
        <color rgb="FFFFEB84"/>
        <color rgb="FF63BE7B"/>
      </colorScale>
    </cfRule>
    <cfRule type="colorScale" priority="1857">
      <colorScale>
        <cfvo type="min"/>
        <cfvo type="percentile" val="50"/>
        <cfvo type="max"/>
        <color rgb="FFF8696B"/>
        <color rgb="FFFFEB84"/>
        <color rgb="FF63BE7B"/>
      </colorScale>
    </cfRule>
    <cfRule type="colorScale" priority="1881">
      <colorScale>
        <cfvo type="min"/>
        <cfvo type="percentile" val="50"/>
        <cfvo type="max"/>
        <color rgb="FF63BE7B"/>
        <color rgb="FFFCFCFF"/>
        <color rgb="FFF8696B"/>
      </colorScale>
    </cfRule>
  </conditionalFormatting>
  <conditionalFormatting sqref="V6">
    <cfRule type="colorScale" priority="1565">
      <colorScale>
        <cfvo type="min"/>
        <cfvo type="max"/>
        <color rgb="FFFFEF9C"/>
        <color rgb="FF63BE7B"/>
      </colorScale>
    </cfRule>
    <cfRule type="colorScale" priority="1682">
      <colorScale>
        <cfvo type="min"/>
        <cfvo type="max"/>
        <color rgb="FFFFEF9C"/>
        <color rgb="FF63BE7B"/>
      </colorScale>
    </cfRule>
    <cfRule type="colorScale" priority="1683">
      <colorScale>
        <cfvo type="min"/>
        <cfvo type="percentile" val="50"/>
        <cfvo type="max"/>
        <color rgb="FF63BE7B"/>
        <color rgb="FFFCFCFF"/>
        <color rgb="FFF8696B"/>
      </colorScale>
    </cfRule>
    <cfRule type="colorScale" priority="1684">
      <colorScale>
        <cfvo type="min"/>
        <cfvo type="percentile" val="50"/>
        <cfvo type="max"/>
        <color rgb="FF63BE7B"/>
        <color rgb="FFFCFCFF"/>
        <color rgb="FFF8696B"/>
      </colorScale>
    </cfRule>
    <cfRule type="colorScale" priority="1685">
      <colorScale>
        <cfvo type="min"/>
        <cfvo type="max"/>
        <color rgb="FF63BE7B"/>
        <color rgb="FFFCFCFF"/>
      </colorScale>
    </cfRule>
    <cfRule type="colorScale" priority="1686">
      <colorScale>
        <cfvo type="min"/>
        <cfvo type="percentile" val="50"/>
        <cfvo type="max"/>
        <color rgb="FF63BE7B"/>
        <color rgb="FFFCFCFF"/>
        <color rgb="FFF8696B"/>
      </colorScale>
    </cfRule>
    <cfRule type="colorScale" priority="1687">
      <colorScale>
        <cfvo type="min"/>
        <cfvo type="max"/>
        <color rgb="FFFFEF9C"/>
        <color rgb="FF63BE7B"/>
      </colorScale>
    </cfRule>
    <cfRule type="colorScale" priority="1688">
      <colorScale>
        <cfvo type="min"/>
        <cfvo type="max"/>
        <color rgb="FFFFEF9C"/>
        <color rgb="FF63BE7B"/>
      </colorScale>
    </cfRule>
    <cfRule type="colorScale" priority="1689">
      <colorScale>
        <cfvo type="min"/>
        <cfvo type="max"/>
        <color rgb="FFFFEF9C"/>
        <color rgb="FF63BE7B"/>
      </colorScale>
    </cfRule>
    <cfRule type="colorScale" priority="1690">
      <colorScale>
        <cfvo type="min"/>
        <cfvo type="percentile" val="50"/>
        <cfvo type="max"/>
        <color rgb="FF63BE7B"/>
        <color rgb="FFFCFCFF"/>
        <color rgb="FFF8696B"/>
      </colorScale>
    </cfRule>
    <cfRule type="colorScale" priority="1714">
      <colorScale>
        <cfvo type="min"/>
        <cfvo type="percentile" val="50"/>
        <cfvo type="max"/>
        <color rgb="FF63BE7B"/>
        <color rgb="FFFCFCFF"/>
        <color rgb="FFF8696B"/>
      </colorScale>
    </cfRule>
  </conditionalFormatting>
  <conditionalFormatting sqref="V6:V9 V11:V25">
    <cfRule type="colorScale" priority="464">
      <colorScale>
        <cfvo type="min"/>
        <cfvo type="percentile" val="50"/>
        <cfvo type="max"/>
        <color rgb="FF63BE7B"/>
        <color rgb="FFFCFCFF"/>
        <color rgb="FFF8696B"/>
      </colorScale>
    </cfRule>
  </conditionalFormatting>
  <conditionalFormatting sqref="V7:V9 V11:V18">
    <cfRule type="colorScale" priority="1385">
      <colorScale>
        <cfvo type="min"/>
        <cfvo type="max"/>
        <color rgb="FFFFEF9C"/>
        <color rgb="FF63BE7B"/>
      </colorScale>
    </cfRule>
    <cfRule type="colorScale" priority="1459">
      <colorScale>
        <cfvo type="min"/>
        <cfvo type="max"/>
        <color rgb="FFFFEF9C"/>
        <color rgb="FF63BE7B"/>
      </colorScale>
    </cfRule>
    <cfRule type="colorScale" priority="1460">
      <colorScale>
        <cfvo type="min"/>
        <cfvo type="percentile" val="50"/>
        <cfvo type="max"/>
        <color rgb="FF63BE7B"/>
        <color rgb="FFFCFCFF"/>
        <color rgb="FFF8696B"/>
      </colorScale>
    </cfRule>
    <cfRule type="colorScale" priority="1461">
      <colorScale>
        <cfvo type="min"/>
        <cfvo type="percentile" val="50"/>
        <cfvo type="max"/>
        <color rgb="FF63BE7B"/>
        <color rgb="FFFCFCFF"/>
        <color rgb="FFF8696B"/>
      </colorScale>
    </cfRule>
    <cfRule type="colorScale" priority="1462">
      <colorScale>
        <cfvo type="min"/>
        <cfvo type="max"/>
        <color rgb="FF63BE7B"/>
        <color rgb="FFFCFCFF"/>
      </colorScale>
    </cfRule>
    <cfRule type="colorScale" priority="1463">
      <colorScale>
        <cfvo type="min"/>
        <cfvo type="percentile" val="50"/>
        <cfvo type="max"/>
        <color rgb="FF63BE7B"/>
        <color rgb="FFFCFCFF"/>
        <color rgb="FFF8696B"/>
      </colorScale>
    </cfRule>
    <cfRule type="colorScale" priority="1464">
      <colorScale>
        <cfvo type="min"/>
        <cfvo type="max"/>
        <color rgb="FFFFEF9C"/>
        <color rgb="FF63BE7B"/>
      </colorScale>
    </cfRule>
    <cfRule type="colorScale" priority="1497">
      <colorScale>
        <cfvo type="min"/>
        <cfvo type="percentile" val="50"/>
        <cfvo type="max"/>
        <color rgb="FF63BE7B"/>
        <color rgb="FFFCFCFF"/>
        <color rgb="FFF8696B"/>
      </colorScale>
    </cfRule>
    <cfRule type="colorScale" priority="1527">
      <colorScale>
        <cfvo type="min"/>
        <cfvo type="percentile" val="50"/>
        <cfvo type="max"/>
        <color rgb="FF63BE7B"/>
        <color rgb="FFFCFCFF"/>
        <color rgb="FFF8696B"/>
      </colorScale>
    </cfRule>
    <cfRule type="colorScale" priority="1552">
      <colorScale>
        <cfvo type="min"/>
        <cfvo type="percentile" val="50"/>
        <cfvo type="max"/>
        <color rgb="FF63BE7B"/>
        <color rgb="FFFCFCFF"/>
        <color rgb="FFF8696B"/>
      </colorScale>
    </cfRule>
  </conditionalFormatting>
  <conditionalFormatting sqref="V19:V25">
    <cfRule type="colorScale" priority="641">
      <colorScale>
        <cfvo type="min"/>
        <cfvo type="percentile" val="50"/>
        <cfvo type="max"/>
        <color rgb="FF63BE7B"/>
        <color rgb="FFFCFCFF"/>
        <color rgb="FFF8696B"/>
      </colorScale>
    </cfRule>
    <cfRule type="colorScale" priority="747">
      <colorScale>
        <cfvo type="min"/>
        <cfvo type="percentile" val="50"/>
        <cfvo type="max"/>
        <color rgb="FF63BE7B"/>
        <color rgb="FFFCFCFF"/>
        <color rgb="FFF8696B"/>
      </colorScale>
    </cfRule>
    <cfRule type="colorScale" priority="811">
      <colorScale>
        <cfvo type="min"/>
        <cfvo type="max"/>
        <color rgb="FFFFEF9C"/>
        <color rgb="FF63BE7B"/>
      </colorScale>
    </cfRule>
    <cfRule type="colorScale" priority="812">
      <colorScale>
        <cfvo type="min"/>
        <cfvo type="percentile" val="50"/>
        <cfvo type="max"/>
        <color rgb="FF63BE7B"/>
        <color rgb="FFFCFCFF"/>
        <color rgb="FFF8696B"/>
      </colorScale>
    </cfRule>
    <cfRule type="colorScale" priority="813">
      <colorScale>
        <cfvo type="min"/>
        <cfvo type="percentile" val="50"/>
        <cfvo type="max"/>
        <color rgb="FF63BE7B"/>
        <color rgb="FFFCFCFF"/>
        <color rgb="FFF8696B"/>
      </colorScale>
    </cfRule>
    <cfRule type="colorScale" priority="814">
      <colorScale>
        <cfvo type="min"/>
        <cfvo type="max"/>
        <color rgb="FF63BE7B"/>
        <color rgb="FFFCFCFF"/>
      </colorScale>
    </cfRule>
    <cfRule type="colorScale" priority="815">
      <colorScale>
        <cfvo type="min"/>
        <cfvo type="percentile" val="50"/>
        <cfvo type="max"/>
        <color rgb="FF63BE7B"/>
        <color rgb="FFFCFCFF"/>
        <color rgb="FFF8696B"/>
      </colorScale>
    </cfRule>
    <cfRule type="colorScale" priority="816">
      <colorScale>
        <cfvo type="min"/>
        <cfvo type="max"/>
        <color rgb="FFFFEF9C"/>
        <color rgb="FF63BE7B"/>
      </colorScale>
    </cfRule>
    <cfRule type="colorScale" priority="817">
      <colorScale>
        <cfvo type="min"/>
        <cfvo type="max"/>
        <color rgb="FFFFEF9C"/>
        <color rgb="FF63BE7B"/>
      </colorScale>
    </cfRule>
    <cfRule type="colorScale" priority="818">
      <colorScale>
        <cfvo type="min"/>
        <cfvo type="max"/>
        <color rgb="FFFFEF9C"/>
        <color rgb="FF63BE7B"/>
      </colorScale>
    </cfRule>
    <cfRule type="colorScale" priority="819">
      <colorScale>
        <cfvo type="min"/>
        <cfvo type="max"/>
        <color rgb="FFFFEF9C"/>
        <color rgb="FF63BE7B"/>
      </colorScale>
    </cfRule>
    <cfRule type="colorScale" priority="820">
      <colorScale>
        <cfvo type="min"/>
        <cfvo type="max"/>
        <color rgb="FFFFEF9C"/>
        <color rgb="FF63BE7B"/>
      </colorScale>
    </cfRule>
    <cfRule type="colorScale" priority="821">
      <colorScale>
        <cfvo type="min"/>
        <cfvo type="max"/>
        <color rgb="FFFFEF9C"/>
        <color rgb="FF63BE7B"/>
      </colorScale>
    </cfRule>
    <cfRule type="colorScale" priority="923">
      <colorScale>
        <cfvo type="min"/>
        <cfvo type="percentile" val="50"/>
        <cfvo type="max"/>
        <color rgb="FF63BE7B"/>
        <color rgb="FFFCFCFF"/>
        <color rgb="FFF8696B"/>
      </colorScale>
    </cfRule>
  </conditionalFormatting>
  <conditionalFormatting sqref="W2:W3">
    <cfRule type="colorScale" priority="2698">
      <colorScale>
        <cfvo type="min"/>
        <cfvo type="percentile" val="50"/>
        <cfvo type="max"/>
        <color rgb="FF63BE7B"/>
        <color rgb="FFFCFCFF"/>
        <color rgb="FFF8696B"/>
      </colorScale>
    </cfRule>
    <cfRule type="colorScale" priority="2699">
      <colorScale>
        <cfvo type="min"/>
        <cfvo type="percentile" val="50"/>
        <cfvo type="max"/>
        <color rgb="FF63BE7B"/>
        <color rgb="FFFCFCFF"/>
        <color rgb="FFF8696B"/>
      </colorScale>
    </cfRule>
    <cfRule type="colorScale" priority="2700">
      <colorScale>
        <cfvo type="min"/>
        <cfvo type="max"/>
        <color rgb="FF63BE7B"/>
        <color rgb="FFFCFCFF"/>
      </colorScale>
    </cfRule>
    <cfRule type="colorScale" priority="2851">
      <colorScale>
        <cfvo type="min"/>
        <cfvo type="percentile" val="50"/>
        <cfvo type="max"/>
        <color rgb="FF63BE7B"/>
        <color rgb="FFFCFCFF"/>
        <color rgb="FFF8696B"/>
      </colorScale>
    </cfRule>
  </conditionalFormatting>
  <conditionalFormatting sqref="W2:W4">
    <cfRule type="colorScale" priority="2723">
      <colorScale>
        <cfvo type="min"/>
        <cfvo type="percentile" val="50"/>
        <cfvo type="max"/>
        <color rgb="FF63BE7B"/>
        <color rgb="FFFCFCFF"/>
        <color rgb="FFF8696B"/>
      </colorScale>
    </cfRule>
    <cfRule type="colorScale" priority="3019">
      <colorScale>
        <cfvo type="min"/>
        <cfvo type="percentile" val="50"/>
        <cfvo type="max"/>
        <color rgb="FF63BE7B"/>
        <color rgb="FFFCFCFF"/>
        <color rgb="FFF8696B"/>
      </colorScale>
    </cfRule>
  </conditionalFormatting>
  <conditionalFormatting sqref="W2:W9 W11:W18">
    <cfRule type="colorScale" priority="956">
      <colorScale>
        <cfvo type="min"/>
        <cfvo type="percentile" val="50"/>
        <cfvo type="max"/>
        <color rgb="FF63BE7B"/>
        <color rgb="FFFCFCFF"/>
        <color rgb="FFF8696B"/>
      </colorScale>
    </cfRule>
  </conditionalFormatting>
  <conditionalFormatting sqref="W2:W9 W11:W25">
    <cfRule type="colorScale" priority="501">
      <colorScale>
        <cfvo type="min"/>
        <cfvo type="percentile" val="50"/>
        <cfvo type="max"/>
        <color rgb="FF63BE7B"/>
        <color rgb="FFFCFCFF"/>
        <color rgb="FFF8696B"/>
      </colorScale>
    </cfRule>
  </conditionalFormatting>
  <conditionalFormatting sqref="W4">
    <cfRule type="colorScale" priority="2644">
      <colorScale>
        <cfvo type="min"/>
        <cfvo type="percentile" val="50"/>
        <cfvo type="max"/>
        <color rgb="FF63BE7B"/>
        <color rgb="FFFCFCFF"/>
        <color rgb="FFF8696B"/>
      </colorScale>
    </cfRule>
    <cfRule type="colorScale" priority="2645">
      <colorScale>
        <cfvo type="min"/>
        <cfvo type="max"/>
        <color rgb="FF63BE7B"/>
        <color rgb="FFFCFCFF"/>
      </colorScale>
    </cfRule>
    <cfRule type="colorScale" priority="2646">
      <colorScale>
        <cfvo type="min"/>
        <cfvo type="percentile" val="50"/>
        <cfvo type="max"/>
        <color rgb="FF63BE7B"/>
        <color rgb="FFFCFCFF"/>
        <color rgb="FFF8696B"/>
      </colorScale>
    </cfRule>
    <cfRule type="colorScale" priority="2647">
      <colorScale>
        <cfvo type="min"/>
        <cfvo type="percentile" val="50"/>
        <cfvo type="max"/>
        <color rgb="FF63BE7B"/>
        <color rgb="FFFCFCFF"/>
        <color rgb="FFF8696B"/>
      </colorScale>
    </cfRule>
  </conditionalFormatting>
  <conditionalFormatting sqref="W5">
    <cfRule type="colorScale" priority="1858">
      <colorScale>
        <cfvo type="min"/>
        <cfvo type="percentile" val="50"/>
        <cfvo type="max"/>
        <color rgb="FF63BE7B"/>
        <color rgb="FFFCFCFF"/>
        <color rgb="FFF8696B"/>
      </colorScale>
    </cfRule>
    <cfRule type="colorScale" priority="1859">
      <colorScale>
        <cfvo type="min"/>
        <cfvo type="percentile" val="50"/>
        <cfvo type="max"/>
        <color rgb="FF63BE7B"/>
        <color rgb="FFFCFCFF"/>
        <color rgb="FFF8696B"/>
      </colorScale>
    </cfRule>
    <cfRule type="colorScale" priority="1860">
      <colorScale>
        <cfvo type="min"/>
        <cfvo type="max"/>
        <color rgb="FF63BE7B"/>
        <color rgb="FFFCFCFF"/>
      </colorScale>
    </cfRule>
    <cfRule type="colorScale" priority="1888">
      <colorScale>
        <cfvo type="min"/>
        <cfvo type="percentile" val="50"/>
        <cfvo type="max"/>
        <color rgb="FF63BE7B"/>
        <color rgb="FFFCFCFF"/>
        <color rgb="FFF8696B"/>
      </colorScale>
    </cfRule>
  </conditionalFormatting>
  <conditionalFormatting sqref="W6">
    <cfRule type="colorScale" priority="1691">
      <colorScale>
        <cfvo type="min"/>
        <cfvo type="percentile" val="50"/>
        <cfvo type="max"/>
        <color rgb="FF63BE7B"/>
        <color rgb="FFFCFCFF"/>
        <color rgb="FFF8696B"/>
      </colorScale>
    </cfRule>
    <cfRule type="colorScale" priority="1692">
      <colorScale>
        <cfvo type="min"/>
        <cfvo type="percentile" val="50"/>
        <cfvo type="max"/>
        <color rgb="FF63BE7B"/>
        <color rgb="FFFCFCFF"/>
        <color rgb="FFF8696B"/>
      </colorScale>
    </cfRule>
    <cfRule type="colorScale" priority="1693">
      <colorScale>
        <cfvo type="min"/>
        <cfvo type="max"/>
        <color rgb="FF63BE7B"/>
        <color rgb="FFFCFCFF"/>
      </colorScale>
    </cfRule>
    <cfRule type="colorScale" priority="1721">
      <colorScale>
        <cfvo type="min"/>
        <cfvo type="percentile" val="50"/>
        <cfvo type="max"/>
        <color rgb="FF63BE7B"/>
        <color rgb="FFFCFCFF"/>
        <color rgb="FFF8696B"/>
      </colorScale>
    </cfRule>
  </conditionalFormatting>
  <conditionalFormatting sqref="W6:W9 W11:W25">
    <cfRule type="colorScale" priority="463">
      <colorScale>
        <cfvo type="min"/>
        <cfvo type="percentile" val="50"/>
        <cfvo type="max"/>
        <color rgb="FF63BE7B"/>
        <color rgb="FFFCFCFF"/>
        <color rgb="FFF8696B"/>
      </colorScale>
    </cfRule>
  </conditionalFormatting>
  <conditionalFormatting sqref="W7:W9 W11:W18">
    <cfRule type="colorScale" priority="1465">
      <colorScale>
        <cfvo type="min"/>
        <cfvo type="percentile" val="50"/>
        <cfvo type="max"/>
        <color rgb="FF63BE7B"/>
        <color rgb="FFFCFCFF"/>
        <color rgb="FFF8696B"/>
      </colorScale>
    </cfRule>
    <cfRule type="colorScale" priority="1466">
      <colorScale>
        <cfvo type="min"/>
        <cfvo type="max"/>
        <color rgb="FF63BE7B"/>
        <color rgb="FFFCFCFF"/>
      </colorScale>
    </cfRule>
    <cfRule type="colorScale" priority="1467">
      <colorScale>
        <cfvo type="min"/>
        <cfvo type="percentile" val="50"/>
        <cfvo type="max"/>
        <color rgb="FF63BE7B"/>
        <color rgb="FFFCFCFF"/>
        <color rgb="FFF8696B"/>
      </colorScale>
    </cfRule>
    <cfRule type="colorScale" priority="1468">
      <colorScale>
        <cfvo type="min"/>
        <cfvo type="percentile" val="50"/>
        <cfvo type="max"/>
        <color rgb="FF63BE7B"/>
        <color rgb="FFFCFCFF"/>
        <color rgb="FFF8696B"/>
      </colorScale>
    </cfRule>
    <cfRule type="colorScale" priority="1509">
      <colorScale>
        <cfvo type="min"/>
        <cfvo type="percentile" val="50"/>
        <cfvo type="max"/>
        <color rgb="FF63BE7B"/>
        <color rgb="FFFCFCFF"/>
        <color rgb="FFF8696B"/>
      </colorScale>
    </cfRule>
    <cfRule type="colorScale" priority="1528">
      <colorScale>
        <cfvo type="min"/>
        <cfvo type="percentile" val="50"/>
        <cfvo type="max"/>
        <color rgb="FF63BE7B"/>
        <color rgb="FFFCFCFF"/>
        <color rgb="FFF8696B"/>
      </colorScale>
    </cfRule>
    <cfRule type="colorScale" priority="1559">
      <colorScale>
        <cfvo type="min"/>
        <cfvo type="percentile" val="50"/>
        <cfvo type="max"/>
        <color rgb="FF63BE7B"/>
        <color rgb="FFFCFCFF"/>
        <color rgb="FFF8696B"/>
      </colorScale>
    </cfRule>
  </conditionalFormatting>
  <conditionalFormatting sqref="W19:W25 U19:U25">
    <cfRule type="colorScale" priority="840">
      <colorScale>
        <cfvo type="min"/>
        <cfvo type="max"/>
        <color rgb="FFFFEF9C"/>
        <color rgb="FF63BE7B"/>
      </colorScale>
    </cfRule>
  </conditionalFormatting>
  <conditionalFormatting sqref="W19:W25">
    <cfRule type="colorScale" priority="640">
      <colorScale>
        <cfvo type="min"/>
        <cfvo type="percentile" val="50"/>
        <cfvo type="max"/>
        <color rgb="FF63BE7B"/>
        <color rgb="FFFCFCFF"/>
        <color rgb="FFF8696B"/>
      </colorScale>
    </cfRule>
    <cfRule type="colorScale" priority="746">
      <colorScale>
        <cfvo type="min"/>
        <cfvo type="percentile" val="50"/>
        <cfvo type="max"/>
        <color rgb="FF63BE7B"/>
        <color rgb="FFFCFCFF"/>
        <color rgb="FFF8696B"/>
      </colorScale>
    </cfRule>
    <cfRule type="colorScale" priority="868">
      <colorScale>
        <cfvo type="min"/>
        <cfvo type="percentile" val="50"/>
        <cfvo type="max"/>
        <color rgb="FF63BE7B"/>
        <color rgb="FFFCFCFF"/>
        <color rgb="FFF8696B"/>
      </colorScale>
    </cfRule>
    <cfRule type="colorScale" priority="869">
      <colorScale>
        <cfvo type="min"/>
        <cfvo type="max"/>
        <color rgb="FF63BE7B"/>
        <color rgb="FFFCFCFF"/>
      </colorScale>
    </cfRule>
    <cfRule type="colorScale" priority="870">
      <colorScale>
        <cfvo type="min"/>
        <cfvo type="percentile" val="50"/>
        <cfvo type="max"/>
        <color rgb="FF63BE7B"/>
        <color rgb="FFFCFCFF"/>
        <color rgb="FFF8696B"/>
      </colorScale>
    </cfRule>
    <cfRule type="colorScale" priority="910">
      <colorScale>
        <cfvo type="min"/>
        <cfvo type="percentile" val="50"/>
        <cfvo type="max"/>
        <color rgb="FF63BE7B"/>
        <color rgb="FFFCFCFF"/>
        <color rgb="FFF8696B"/>
      </colorScale>
    </cfRule>
    <cfRule type="colorScale" priority="924">
      <colorScale>
        <cfvo type="min"/>
        <cfvo type="percentile" val="50"/>
        <cfvo type="max"/>
        <color rgb="FF63BE7B"/>
        <color rgb="FFFCFCFF"/>
        <color rgb="FFF8696B"/>
      </colorScale>
    </cfRule>
  </conditionalFormatting>
  <conditionalFormatting sqref="D10">
    <cfRule type="colorScale" priority="460">
      <colorScale>
        <cfvo type="min"/>
        <cfvo type="percentile" val="50"/>
        <cfvo type="max"/>
        <color rgb="FFF8696B"/>
        <color rgb="FFFCFCFF"/>
        <color rgb="FF63BE7B"/>
      </colorScale>
    </cfRule>
    <cfRule type="colorScale" priority="461">
      <colorScale>
        <cfvo type="min"/>
        <cfvo type="percentile" val="50"/>
        <cfvo type="max"/>
        <color rgb="FFF8696B"/>
        <color rgb="FFFCFCFF"/>
        <color rgb="FF63BE7B"/>
      </colorScale>
    </cfRule>
    <cfRule type="colorScale" priority="462">
      <colorScale>
        <cfvo type="min"/>
        <cfvo type="percentile" val="50"/>
        <cfvo type="max"/>
        <color rgb="FFF8696B"/>
        <color rgb="FFFCFCFF"/>
        <color rgb="FF63BE7B"/>
      </colorScale>
    </cfRule>
  </conditionalFormatting>
  <conditionalFormatting sqref="E10">
    <cfRule type="colorScale" priority="454">
      <colorScale>
        <cfvo type="min"/>
        <cfvo type="max"/>
        <color rgb="FFFCFCFF"/>
        <color rgb="FF63BE7B"/>
      </colorScale>
    </cfRule>
    <cfRule type="colorScale" priority="455">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59">
      <colorScale>
        <cfvo type="min"/>
        <cfvo type="percentile" val="50"/>
        <cfvo type="max"/>
        <color rgb="FFF8696B"/>
        <color rgb="FFFCFCFF"/>
        <color rgb="FF63BE7B"/>
      </colorScale>
    </cfRule>
  </conditionalFormatting>
  <conditionalFormatting sqref="E10:N10">
    <cfRule type="colorScale" priority="450">
      <colorScale>
        <cfvo type="min"/>
        <cfvo type="max"/>
        <color rgb="FFFCFCFF"/>
        <color rgb="FF63BE7B"/>
      </colorScale>
    </cfRule>
    <cfRule type="colorScale" priority="451">
      <colorScale>
        <cfvo type="min"/>
        <cfvo type="max"/>
        <color rgb="FFFCFCFF"/>
        <color rgb="FF63BE7B"/>
      </colorScale>
    </cfRule>
    <cfRule type="colorScale" priority="452">
      <colorScale>
        <cfvo type="min"/>
        <cfvo type="percentile" val="50"/>
        <cfvo type="max"/>
        <color rgb="FFF8696B"/>
        <color rgb="FFFFEB84"/>
        <color rgb="FF63BE7B"/>
      </colorScale>
    </cfRule>
    <cfRule type="colorScale" priority="453">
      <colorScale>
        <cfvo type="min"/>
        <cfvo type="max"/>
        <color rgb="FFFFEF9C"/>
        <color rgb="FF63BE7B"/>
      </colorScale>
    </cfRule>
  </conditionalFormatting>
  <conditionalFormatting sqref="F10">
    <cfRule type="colorScale" priority="442">
      <colorScale>
        <cfvo type="min"/>
        <cfvo type="max"/>
        <color rgb="FFFCFCFF"/>
        <color rgb="FF63BE7B"/>
      </colorScale>
    </cfRule>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max"/>
        <color rgb="FFFCFCFF"/>
        <color rgb="FF63BE7B"/>
      </colorScale>
    </cfRule>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48">
      <colorScale>
        <cfvo type="min"/>
        <cfvo type="max"/>
        <color rgb="FFFCFCFF"/>
        <color rgb="FF63BE7B"/>
      </colorScale>
    </cfRule>
    <cfRule type="colorScale" priority="449">
      <colorScale>
        <cfvo type="min"/>
        <cfvo type="percentile" val="50"/>
        <cfvo type="max"/>
        <color rgb="FFF8696B"/>
        <color rgb="FFFCFCFF"/>
        <color rgb="FF63BE7B"/>
      </colorScale>
    </cfRule>
  </conditionalFormatting>
  <conditionalFormatting sqref="G10">
    <cfRule type="colorScale" priority="435">
      <colorScale>
        <cfvo type="min"/>
        <cfvo type="max"/>
        <color rgb="FFFCFCFF"/>
        <color rgb="FF63BE7B"/>
      </colorScale>
    </cfRule>
    <cfRule type="colorScale" priority="436">
      <colorScale>
        <cfvo type="min"/>
        <cfvo type="max"/>
        <color rgb="FFFCFCFF"/>
        <color rgb="FF63BE7B"/>
      </colorScale>
    </cfRule>
    <cfRule type="colorScale" priority="437">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H10">
    <cfRule type="colorScale" priority="426">
      <colorScale>
        <cfvo type="min"/>
        <cfvo type="percentile" val="50"/>
        <cfvo type="max"/>
        <color rgb="FFF8696B"/>
        <color rgb="FFFCFCFF"/>
        <color rgb="FF5A8AC6"/>
      </colorScale>
    </cfRule>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fRule type="colorScale" priority="429">
      <colorScale>
        <cfvo type="min"/>
        <cfvo type="percentile" val="50"/>
        <cfvo type="max"/>
        <color rgb="FFF8696B"/>
        <color rgb="FFFCFCFF"/>
        <color rgb="FF63BE7B"/>
      </colorScale>
    </cfRule>
    <cfRule type="colorScale" priority="430">
      <colorScale>
        <cfvo type="min"/>
        <cfvo type="max"/>
        <color rgb="FFFCFCFF"/>
        <color rgb="FF63BE7B"/>
      </colorScale>
    </cfRule>
    <cfRule type="colorScale" priority="431">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33">
      <colorScale>
        <cfvo type="min"/>
        <cfvo type="max"/>
        <color rgb="FFFCFCFF"/>
        <color rgb="FF63BE7B"/>
      </colorScale>
    </cfRule>
    <cfRule type="colorScale" priority="434">
      <colorScale>
        <cfvo type="min"/>
        <cfvo type="percentile" val="50"/>
        <cfvo type="max"/>
        <color rgb="FFF8696B"/>
        <color rgb="FFFCFCFF"/>
        <color rgb="FF63BE7B"/>
      </colorScale>
    </cfRule>
  </conditionalFormatting>
  <conditionalFormatting sqref="I10">
    <cfRule type="colorScale" priority="423">
      <colorScale>
        <cfvo type="min"/>
        <cfvo type="percentile" val="50"/>
        <cfvo type="max"/>
        <color rgb="FFF8696B"/>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onditionalFormatting>
  <conditionalFormatting sqref="I10">
    <cfRule type="colorScale" priority="413">
      <colorScale>
        <cfvo type="min"/>
        <cfvo type="max"/>
        <color rgb="FFFCFCFF"/>
        <color rgb="FF63BE7B"/>
      </colorScale>
    </cfRule>
    <cfRule type="colorScale" priority="414">
      <colorScale>
        <cfvo type="min"/>
        <cfvo type="percentile" val="50"/>
        <cfvo type="max"/>
        <color rgb="FFF8696B"/>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percentile" val="50"/>
        <cfvo type="max"/>
        <color rgb="FFF8696B"/>
        <color rgb="FFFCFCFF"/>
        <color rgb="FF5A8AC6"/>
      </colorScale>
    </cfRule>
    <cfRule type="colorScale" priority="417">
      <colorScale>
        <cfvo type="min"/>
        <cfvo type="percentile" val="50"/>
        <cfvo type="max"/>
        <color rgb="FFF8696B"/>
        <color rgb="FFFCFCFF"/>
        <color rgb="FF63BE7B"/>
      </colorScale>
    </cfRule>
    <cfRule type="colorScale" priority="418">
      <colorScale>
        <cfvo type="min"/>
        <cfvo type="percentile" val="50"/>
        <cfvo type="max"/>
        <color rgb="FFF8696B"/>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onditionalFormatting>
  <conditionalFormatting sqref="K10">
    <cfRule type="colorScale" priority="412">
      <colorScale>
        <cfvo type="min"/>
        <cfvo type="percentile" val="50"/>
        <cfvo type="max"/>
        <color rgb="FFF8696B"/>
        <color rgb="FFFCFCFF"/>
        <color rgb="FF63BE7B"/>
      </colorScale>
    </cfRule>
  </conditionalFormatting>
  <conditionalFormatting sqref="K10:L10">
    <cfRule type="colorScale" priority="407">
      <colorScale>
        <cfvo type="min"/>
        <cfvo type="max"/>
        <color rgb="FFFCFCFF"/>
        <color rgb="FF63BE7B"/>
      </colorScale>
    </cfRule>
    <cfRule type="colorScale" priority="408">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onditionalFormatting>
  <conditionalFormatting sqref="L10">
    <cfRule type="colorScale" priority="406">
      <colorScale>
        <cfvo type="min"/>
        <cfvo type="percentile" val="50"/>
        <cfvo type="max"/>
        <color rgb="FFF8696B"/>
        <color rgb="FFFCFCFF"/>
        <color rgb="FF63BE7B"/>
      </colorScale>
    </cfRule>
  </conditionalFormatting>
  <conditionalFormatting sqref="O10">
    <cfRule type="colorScale" priority="401">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03">
      <colorScale>
        <cfvo type="min"/>
        <cfvo type="percentile" val="50"/>
        <cfvo type="max"/>
        <color rgb="FF63BE7B"/>
        <color rgb="FFFCFCFF"/>
        <color rgb="FFF8696B"/>
      </colorScale>
    </cfRule>
    <cfRule type="colorScale" priority="404">
      <colorScale>
        <cfvo type="min"/>
        <cfvo type="percentile" val="50"/>
        <cfvo type="max"/>
        <color rgb="FF63BE7B"/>
        <color rgb="FFFCFCFF"/>
        <color rgb="FFF8696B"/>
      </colorScale>
    </cfRule>
    <cfRule type="colorScale" priority="405">
      <colorScale>
        <cfvo type="min"/>
        <cfvo type="percentile" val="50"/>
        <cfvo type="max"/>
        <color rgb="FF63BE7B"/>
        <color rgb="FFFCFCFF"/>
        <color rgb="FFF8696B"/>
      </colorScale>
    </cfRule>
  </conditionalFormatting>
  <conditionalFormatting sqref="P10">
    <cfRule type="colorScale" priority="397">
      <colorScale>
        <cfvo type="min"/>
        <cfvo type="percentile" val="50"/>
        <cfvo type="max"/>
        <color rgb="FF63BE7B"/>
        <color rgb="FFFCFCFF"/>
        <color rgb="FFF8696B"/>
      </colorScale>
    </cfRule>
    <cfRule type="colorScale" priority="398">
      <colorScale>
        <cfvo type="min"/>
        <cfvo type="percentile" val="50"/>
        <cfvo type="max"/>
        <color rgb="FF63BE7B"/>
        <color rgb="FFFCFCFF"/>
        <color rgb="FFF8696B"/>
      </colorScale>
    </cfRule>
    <cfRule type="colorScale" priority="399">
      <colorScale>
        <cfvo type="min"/>
        <cfvo type="percentile" val="50"/>
        <cfvo type="max"/>
        <color rgb="FF63BE7B"/>
        <color rgb="FFFCFCFF"/>
        <color rgb="FFF8696B"/>
      </colorScale>
    </cfRule>
    <cfRule type="colorScale" priority="400">
      <colorScale>
        <cfvo type="min"/>
        <cfvo type="max"/>
        <color rgb="FFFCFCFF"/>
        <color rgb="FFF8696B"/>
      </colorScale>
    </cfRule>
  </conditionalFormatting>
  <conditionalFormatting sqref="Q10">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max"/>
        <color rgb="FFFFEF9C"/>
        <color rgb="FF63BE7B"/>
      </colorScale>
    </cfRule>
    <cfRule type="colorScale" priority="391">
      <colorScale>
        <cfvo type="min"/>
        <cfvo type="max"/>
        <color rgb="FFFFEF9C"/>
        <color rgb="FF63BE7B"/>
      </colorScale>
    </cfRule>
    <cfRule type="colorScale" priority="392">
      <colorScale>
        <cfvo type="min"/>
        <cfvo type="percentile" val="50"/>
        <cfvo type="max"/>
        <color rgb="FFF8696B"/>
        <color rgb="FFFCFCFF"/>
        <color rgb="FF63BE7B"/>
      </colorScale>
    </cfRule>
    <cfRule type="colorScale" priority="393">
      <colorScale>
        <cfvo type="min"/>
        <cfvo type="max"/>
        <color rgb="FFFFEF9C"/>
        <color rgb="FF63BE7B"/>
      </colorScale>
    </cfRule>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percentile" val="50"/>
        <cfvo type="max"/>
        <color rgb="FFF8696B"/>
        <color rgb="FFFCFCFF"/>
        <color rgb="FF63BE7B"/>
      </colorScale>
    </cfRule>
  </conditionalFormatting>
  <conditionalFormatting sqref="Q10:W10">
    <cfRule type="colorScale" priority="387">
      <colorScale>
        <cfvo type="min"/>
        <cfvo type="max"/>
        <color rgb="FFFFEF9C"/>
        <color rgb="FF63BE7B"/>
      </colorScale>
    </cfRule>
  </conditionalFormatting>
  <conditionalFormatting sqref="R10">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R10:S10">
    <cfRule type="colorScale" priority="378">
      <colorScale>
        <cfvo type="min"/>
        <cfvo type="max"/>
        <color rgb="FFFFEF9C"/>
        <color rgb="FF63BE7B"/>
      </colorScale>
    </cfRule>
    <cfRule type="colorScale" priority="379">
      <colorScale>
        <cfvo type="min"/>
        <cfvo type="max"/>
        <color rgb="FFFFEF9C"/>
        <color rgb="FF63BE7B"/>
      </colorScale>
    </cfRule>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382">
      <colorScale>
        <cfvo type="min"/>
        <cfvo type="max"/>
        <color rgb="FFFCFCFF"/>
        <color rgb="FF63BE7B"/>
      </colorScale>
    </cfRule>
    <cfRule type="colorScale" priority="383">
      <colorScale>
        <cfvo type="min"/>
        <cfvo type="percentile" val="50"/>
        <cfvo type="max"/>
        <color rgb="FFF8696B"/>
        <color rgb="FFFCFCFF"/>
        <color rgb="FF63BE7B"/>
      </colorScale>
    </cfRule>
    <cfRule type="colorScale" priority="384">
      <colorScale>
        <cfvo type="min"/>
        <cfvo type="max"/>
        <color rgb="FFFCFCFF"/>
        <color rgb="FF63BE7B"/>
      </colorScale>
    </cfRule>
  </conditionalFormatting>
  <conditionalFormatting sqref="S10">
    <cfRule type="colorScale" priority="376">
      <colorScale>
        <cfvo type="min"/>
        <cfvo type="max"/>
        <color rgb="FFFCFCFF"/>
        <color rgb="FF63BE7B"/>
      </colorScale>
    </cfRule>
    <cfRule type="colorScale" priority="377">
      <colorScale>
        <cfvo type="min"/>
        <cfvo type="percentile" val="50"/>
        <cfvo type="max"/>
        <color rgb="FFF8696B"/>
        <color rgb="FFFCFCFF"/>
        <color rgb="FF63BE7B"/>
      </colorScale>
    </cfRule>
  </conditionalFormatting>
  <conditionalFormatting sqref="T10">
    <cfRule type="colorScale" priority="368">
      <colorScale>
        <cfvo type="min"/>
        <cfvo type="max"/>
        <color rgb="FFFCFCFF"/>
        <color rgb="FF63BE7B"/>
      </colorScale>
    </cfRule>
    <cfRule type="colorScale" priority="369">
      <colorScale>
        <cfvo type="min"/>
        <cfvo type="percentile" val="50"/>
        <cfvo type="max"/>
        <color rgb="FFF8696B"/>
        <color rgb="FFFCFCFF"/>
        <color rgb="FF63BE7B"/>
      </colorScale>
    </cfRule>
    <cfRule type="colorScale" priority="370">
      <colorScale>
        <cfvo type="min"/>
        <cfvo type="max"/>
        <color rgb="FFFFEF9C"/>
        <color rgb="FF63BE7B"/>
      </colorScale>
    </cfRule>
    <cfRule type="colorScale" priority="371">
      <colorScale>
        <cfvo type="min"/>
        <cfvo type="max"/>
        <color rgb="FFFFEF9C"/>
        <color rgb="FF63BE7B"/>
      </colorScale>
    </cfRule>
    <cfRule type="colorScale" priority="372">
      <colorScale>
        <cfvo type="min"/>
        <cfvo type="percentile" val="50"/>
        <cfvo type="max"/>
        <color rgb="FFF8696B"/>
        <color rgb="FFFCFCFF"/>
        <color rgb="FF63BE7B"/>
      </colorScale>
    </cfRule>
    <cfRule type="colorScale" priority="373">
      <colorScale>
        <cfvo type="min"/>
        <cfvo type="max"/>
        <color rgb="FFFCFCFF"/>
        <color rgb="FF63BE7B"/>
      </colorScale>
    </cfRule>
    <cfRule type="colorScale" priority="374">
      <colorScale>
        <cfvo type="min"/>
        <cfvo type="max"/>
        <color rgb="FFFCFCFF"/>
        <color rgb="FF63BE7B"/>
      </colorScale>
    </cfRule>
    <cfRule type="colorScale" priority="375">
      <colorScale>
        <cfvo type="min"/>
        <cfvo type="max"/>
        <color rgb="FFFCFCFF"/>
        <color rgb="FF63BE7B"/>
      </colorScale>
    </cfRule>
  </conditionalFormatting>
  <conditionalFormatting sqref="U10">
    <cfRule type="colorScale" priority="364">
      <colorScale>
        <cfvo type="min"/>
        <cfvo type="max"/>
        <color rgb="FFFCFCFF"/>
        <color rgb="FF63BE7B"/>
      </colorScale>
    </cfRule>
    <cfRule type="colorScale" priority="365">
      <colorScale>
        <cfvo type="min"/>
        <cfvo type="percentile" val="50"/>
        <cfvo type="max"/>
        <color rgb="FFF8696B"/>
        <color rgb="FFFCFCFF"/>
        <color rgb="FF63BE7B"/>
      </colorScale>
    </cfRule>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onditionalFormatting>
  <conditionalFormatting sqref="U10:W10">
    <cfRule type="colorScale" priority="361">
      <colorScale>
        <cfvo type="min"/>
        <cfvo type="max"/>
        <color rgb="FFFFEF9C"/>
        <color rgb="FF63BE7B"/>
      </colorScale>
    </cfRule>
    <cfRule type="colorScale" priority="362">
      <colorScale>
        <cfvo type="min"/>
        <cfvo type="max"/>
        <color rgb="FFFFEF9C"/>
        <color rgb="FF63BE7B"/>
      </colorScale>
    </cfRule>
    <cfRule type="colorScale" priority="363">
      <colorScale>
        <cfvo type="min"/>
        <cfvo type="max"/>
        <color rgb="FFFFEF9C"/>
        <color rgb="FF63BE7B"/>
      </colorScale>
    </cfRule>
  </conditionalFormatting>
  <conditionalFormatting sqref="V10">
    <cfRule type="colorScale" priority="357">
      <colorScale>
        <cfvo type="min"/>
        <cfvo type="percentile" val="50"/>
        <cfvo type="max"/>
        <color rgb="FF63BE7B"/>
        <color rgb="FFFCFCFF"/>
        <color rgb="FFF8696B"/>
      </colorScale>
    </cfRule>
    <cfRule type="colorScale" priority="358">
      <colorScale>
        <cfvo type="min"/>
        <cfvo type="percentile" val="50"/>
        <cfvo type="max"/>
        <color rgb="FF63BE7B"/>
        <color rgb="FFFCFCFF"/>
        <color rgb="FFF8696B"/>
      </colorScale>
    </cfRule>
    <cfRule type="colorScale" priority="359">
      <colorScale>
        <cfvo type="min"/>
        <cfvo type="max"/>
        <color rgb="FF63BE7B"/>
        <color rgb="FFFCFCFF"/>
      </colorScale>
    </cfRule>
    <cfRule type="colorScale" priority="360">
      <colorScale>
        <cfvo type="min"/>
        <cfvo type="percentile" val="50"/>
        <cfvo type="max"/>
        <color rgb="FF63BE7B"/>
        <color rgb="FFFCFCFF"/>
        <color rgb="FFF8696B"/>
      </colorScale>
    </cfRule>
  </conditionalFormatting>
  <conditionalFormatting sqref="W10">
    <cfRule type="colorScale" priority="353">
      <colorScale>
        <cfvo type="min"/>
        <cfvo type="percentile" val="50"/>
        <cfvo type="max"/>
        <color rgb="FF63BE7B"/>
        <color rgb="FFFCFCFF"/>
        <color rgb="FFF8696B"/>
      </colorScale>
    </cfRule>
    <cfRule type="colorScale" priority="354">
      <colorScale>
        <cfvo type="min"/>
        <cfvo type="percentile" val="50"/>
        <cfvo type="max"/>
        <color rgb="FF63BE7B"/>
        <color rgb="FFFCFCFF"/>
        <color rgb="FFF8696B"/>
      </colorScale>
    </cfRule>
    <cfRule type="colorScale" priority="355">
      <colorScale>
        <cfvo type="min"/>
        <cfvo type="max"/>
        <color rgb="FF63BE7B"/>
        <color rgb="FFFCFCFF"/>
      </colorScale>
    </cfRule>
    <cfRule type="colorScale" priority="356">
      <colorScale>
        <cfvo type="min"/>
        <cfvo type="percentile" val="50"/>
        <cfvo type="max"/>
        <color rgb="FF63BE7B"/>
        <color rgb="FFFCFCFF"/>
        <color rgb="FFF8696B"/>
      </colorScale>
    </cfRule>
  </conditionalFormatting>
  <conditionalFormatting sqref="D10">
    <cfRule type="colorScale" priority="352">
      <colorScale>
        <cfvo type="min"/>
        <cfvo type="percentile" val="50"/>
        <cfvo type="max"/>
        <color rgb="FFF8696B"/>
        <color rgb="FFFCFCFF"/>
        <color rgb="FF63BE7B"/>
      </colorScale>
    </cfRule>
  </conditionalFormatting>
  <conditionalFormatting sqref="G10">
    <cfRule type="colorScale" priority="351">
      <colorScale>
        <cfvo type="min"/>
        <cfvo type="max"/>
        <color rgb="FFFCFCFF"/>
        <color rgb="FF63BE7B"/>
      </colorScale>
    </cfRule>
  </conditionalFormatting>
  <conditionalFormatting sqref="O10">
    <cfRule type="colorScale" priority="350">
      <colorScale>
        <cfvo type="min"/>
        <cfvo type="percentile" val="50"/>
        <cfvo type="max"/>
        <color rgb="FF63BE7B"/>
        <color rgb="FFFCFCFF"/>
        <color rgb="FFF8696B"/>
      </colorScale>
    </cfRule>
  </conditionalFormatting>
  <conditionalFormatting sqref="P10">
    <cfRule type="colorScale" priority="349">
      <colorScale>
        <cfvo type="min"/>
        <cfvo type="percentile" val="50"/>
        <cfvo type="max"/>
        <color rgb="FF63BE7B"/>
        <color rgb="FFFCFCFF"/>
        <color rgb="FFF8696B"/>
      </colorScale>
    </cfRule>
  </conditionalFormatting>
  <conditionalFormatting sqref="Q10">
    <cfRule type="colorScale" priority="348">
      <colorScale>
        <cfvo type="min"/>
        <cfvo type="percentile" val="50"/>
        <cfvo type="max"/>
        <color rgb="FFF8696B"/>
        <color rgb="FFFCFCFF"/>
        <color rgb="FF63BE7B"/>
      </colorScale>
    </cfRule>
  </conditionalFormatting>
  <conditionalFormatting sqref="R10">
    <cfRule type="colorScale" priority="347">
      <colorScale>
        <cfvo type="min"/>
        <cfvo type="max"/>
        <color rgb="FFFCFCFF"/>
        <color rgb="FF63BE7B"/>
      </colorScale>
    </cfRule>
  </conditionalFormatting>
  <conditionalFormatting sqref="S10">
    <cfRule type="colorScale" priority="346">
      <colorScale>
        <cfvo type="min"/>
        <cfvo type="max"/>
        <color rgb="FFFCFCFF"/>
        <color rgb="FF63BE7B"/>
      </colorScale>
    </cfRule>
  </conditionalFormatting>
  <conditionalFormatting sqref="T10">
    <cfRule type="colorScale" priority="345">
      <colorScale>
        <cfvo type="min"/>
        <cfvo type="max"/>
        <color rgb="FFFCFCFF"/>
        <color rgb="FF63BE7B"/>
      </colorScale>
    </cfRule>
  </conditionalFormatting>
  <conditionalFormatting sqref="U10">
    <cfRule type="colorScale" priority="343">
      <colorScale>
        <cfvo type="min"/>
        <cfvo type="max"/>
        <color rgb="FFFCFCFF"/>
        <color rgb="FF63BE7B"/>
      </colorScale>
    </cfRule>
    <cfRule type="colorScale" priority="344">
      <colorScale>
        <cfvo type="min"/>
        <cfvo type="percentile" val="50"/>
        <cfvo type="max"/>
        <color rgb="FFF8696B"/>
        <color rgb="FFFCFCFF"/>
        <color rgb="FF63BE7B"/>
      </colorScale>
    </cfRule>
  </conditionalFormatting>
  <conditionalFormatting sqref="V10">
    <cfRule type="colorScale" priority="342">
      <colorScale>
        <cfvo type="min"/>
        <cfvo type="percentile" val="50"/>
        <cfvo type="max"/>
        <color rgb="FF63BE7B"/>
        <color rgb="FFFCFCFF"/>
        <color rgb="FFF8696B"/>
      </colorScale>
    </cfRule>
  </conditionalFormatting>
  <conditionalFormatting sqref="W10">
    <cfRule type="colorScale" priority="341">
      <colorScale>
        <cfvo type="min"/>
        <cfvo type="percentile" val="50"/>
        <cfvo type="max"/>
        <color rgb="FF63BE7B"/>
        <color rgb="FFFCFCFF"/>
        <color rgb="FFF8696B"/>
      </colorScale>
    </cfRule>
  </conditionalFormatting>
  <conditionalFormatting sqref="D10">
    <cfRule type="colorScale" priority="340">
      <colorScale>
        <cfvo type="min"/>
        <cfvo type="percentile" val="50"/>
        <cfvo type="max"/>
        <color rgb="FFF8696B"/>
        <color rgb="FFFCFCFF"/>
        <color rgb="FF63BE7B"/>
      </colorScale>
    </cfRule>
  </conditionalFormatting>
  <conditionalFormatting sqref="G10">
    <cfRule type="colorScale" priority="339">
      <colorScale>
        <cfvo type="min"/>
        <cfvo type="max"/>
        <color rgb="FFFCFCFF"/>
        <color rgb="FF63BE7B"/>
      </colorScale>
    </cfRule>
  </conditionalFormatting>
  <conditionalFormatting sqref="O10">
    <cfRule type="colorScale" priority="338">
      <colorScale>
        <cfvo type="min"/>
        <cfvo type="percentile" val="50"/>
        <cfvo type="max"/>
        <color rgb="FF63BE7B"/>
        <color rgb="FFFCFCFF"/>
        <color rgb="FFF8696B"/>
      </colorScale>
    </cfRule>
  </conditionalFormatting>
  <conditionalFormatting sqref="P10">
    <cfRule type="colorScale" priority="337">
      <colorScale>
        <cfvo type="min"/>
        <cfvo type="percentile" val="50"/>
        <cfvo type="max"/>
        <color rgb="FF63BE7B"/>
        <color rgb="FFFCFCFF"/>
        <color rgb="FFF8696B"/>
      </colorScale>
    </cfRule>
  </conditionalFormatting>
  <conditionalFormatting sqref="Q10">
    <cfRule type="colorScale" priority="336">
      <colorScale>
        <cfvo type="min"/>
        <cfvo type="percentile" val="50"/>
        <cfvo type="max"/>
        <color rgb="FFF8696B"/>
        <color rgb="FFFCFCFF"/>
        <color rgb="FF63BE7B"/>
      </colorScale>
    </cfRule>
  </conditionalFormatting>
  <conditionalFormatting sqref="R10">
    <cfRule type="colorScale" priority="335">
      <colorScale>
        <cfvo type="min"/>
        <cfvo type="max"/>
        <color rgb="FFFCFCFF"/>
        <color rgb="FF63BE7B"/>
      </colorScale>
    </cfRule>
  </conditionalFormatting>
  <conditionalFormatting sqref="V10">
    <cfRule type="colorScale" priority="334">
      <colorScale>
        <cfvo type="min"/>
        <cfvo type="percentile" val="50"/>
        <cfvo type="max"/>
        <color rgb="FF63BE7B"/>
        <color rgb="FFFCFCFF"/>
        <color rgb="FFF8696B"/>
      </colorScale>
    </cfRule>
  </conditionalFormatting>
  <conditionalFormatting sqref="W10">
    <cfRule type="colorScale" priority="333">
      <colorScale>
        <cfvo type="min"/>
        <cfvo type="percentile" val="50"/>
        <cfvo type="max"/>
        <color rgb="FF63BE7B"/>
        <color rgb="FFFCFCFF"/>
        <color rgb="FFF8696B"/>
      </colorScale>
    </cfRule>
  </conditionalFormatting>
  <conditionalFormatting sqref="D10">
    <cfRule type="colorScale" priority="332">
      <colorScale>
        <cfvo type="min"/>
        <cfvo type="percentile" val="50"/>
        <cfvo type="max"/>
        <color rgb="FFF8696B"/>
        <color rgb="FFFCFCFF"/>
        <color rgb="FF63BE7B"/>
      </colorScale>
    </cfRule>
  </conditionalFormatting>
  <conditionalFormatting sqref="G10">
    <cfRule type="colorScale" priority="331">
      <colorScale>
        <cfvo type="min"/>
        <cfvo type="max"/>
        <color rgb="FFFCFCFF"/>
        <color rgb="FF63BE7B"/>
      </colorScale>
    </cfRule>
  </conditionalFormatting>
  <conditionalFormatting sqref="O10">
    <cfRule type="colorScale" priority="330">
      <colorScale>
        <cfvo type="min"/>
        <cfvo type="percentile" val="50"/>
        <cfvo type="max"/>
        <color rgb="FF63BE7B"/>
        <color rgb="FFFCFCFF"/>
        <color rgb="FFF8696B"/>
      </colorScale>
    </cfRule>
  </conditionalFormatting>
  <conditionalFormatting sqref="P10">
    <cfRule type="colorScale" priority="329">
      <colorScale>
        <cfvo type="min"/>
        <cfvo type="percentile" val="50"/>
        <cfvo type="max"/>
        <color rgb="FF63BE7B"/>
        <color rgb="FFFCFCFF"/>
        <color rgb="FFF8696B"/>
      </colorScale>
    </cfRule>
  </conditionalFormatting>
  <conditionalFormatting sqref="Q10">
    <cfRule type="colorScale" priority="328">
      <colorScale>
        <cfvo type="min"/>
        <cfvo type="percentile" val="50"/>
        <cfvo type="max"/>
        <color rgb="FFF8696B"/>
        <color rgb="FFFCFCFF"/>
        <color rgb="FF63BE7B"/>
      </colorScale>
    </cfRule>
  </conditionalFormatting>
  <conditionalFormatting sqref="R10">
    <cfRule type="colorScale" priority="327">
      <colorScale>
        <cfvo type="min"/>
        <cfvo type="max"/>
        <color rgb="FFFCFCFF"/>
        <color rgb="FF63BE7B"/>
      </colorScale>
    </cfRule>
  </conditionalFormatting>
  <conditionalFormatting sqref="V10">
    <cfRule type="colorScale" priority="326">
      <colorScale>
        <cfvo type="min"/>
        <cfvo type="percentile" val="50"/>
        <cfvo type="max"/>
        <color rgb="FF63BE7B"/>
        <color rgb="FFFCFCFF"/>
        <color rgb="FFF8696B"/>
      </colorScale>
    </cfRule>
  </conditionalFormatting>
  <conditionalFormatting sqref="W10">
    <cfRule type="colorScale" priority="325">
      <colorScale>
        <cfvo type="min"/>
        <cfvo type="percentile" val="50"/>
        <cfvo type="max"/>
        <color rgb="FF63BE7B"/>
        <color rgb="FFFCFCFF"/>
        <color rgb="FFF8696B"/>
      </colorScale>
    </cfRule>
  </conditionalFormatting>
  <conditionalFormatting sqref="S10">
    <cfRule type="colorScale" priority="324">
      <colorScale>
        <cfvo type="min"/>
        <cfvo type="max"/>
        <color rgb="FFFCFCFF"/>
        <color rgb="FF63BE7B"/>
      </colorScale>
    </cfRule>
  </conditionalFormatting>
  <conditionalFormatting sqref="T10">
    <cfRule type="colorScale" priority="323">
      <colorScale>
        <cfvo type="min"/>
        <cfvo type="max"/>
        <color rgb="FFFCFCFF"/>
        <color rgb="FF63BE7B"/>
      </colorScale>
    </cfRule>
  </conditionalFormatting>
  <conditionalFormatting sqref="U10">
    <cfRule type="colorScale" priority="322">
      <colorScale>
        <cfvo type="min"/>
        <cfvo type="max"/>
        <color rgb="FFFCFCFF"/>
        <color rgb="FF63BE7B"/>
      </colorScale>
    </cfRule>
  </conditionalFormatting>
  <conditionalFormatting sqref="D10">
    <cfRule type="colorScale" priority="321">
      <colorScale>
        <cfvo type="min"/>
        <cfvo type="percentile" val="50"/>
        <cfvo type="max"/>
        <color rgb="FFF8696B"/>
        <color rgb="FFFCFCFF"/>
        <color rgb="FF63BE7B"/>
      </colorScale>
    </cfRule>
  </conditionalFormatting>
  <conditionalFormatting sqref="G10">
    <cfRule type="colorScale" priority="320">
      <colorScale>
        <cfvo type="min"/>
        <cfvo type="max"/>
        <color rgb="FFFCFCFF"/>
        <color rgb="FF63BE7B"/>
      </colorScale>
    </cfRule>
  </conditionalFormatting>
  <conditionalFormatting sqref="O10">
    <cfRule type="colorScale" priority="319">
      <colorScale>
        <cfvo type="min"/>
        <cfvo type="percentile" val="50"/>
        <cfvo type="max"/>
        <color rgb="FF63BE7B"/>
        <color rgb="FFFCFCFF"/>
        <color rgb="FFF8696B"/>
      </colorScale>
    </cfRule>
  </conditionalFormatting>
  <conditionalFormatting sqref="P10">
    <cfRule type="colorScale" priority="318">
      <colorScale>
        <cfvo type="min"/>
        <cfvo type="percentile" val="50"/>
        <cfvo type="max"/>
        <color rgb="FF63BE7B"/>
        <color rgb="FFFCFCFF"/>
        <color rgb="FFF8696B"/>
      </colorScale>
    </cfRule>
  </conditionalFormatting>
  <conditionalFormatting sqref="Q10">
    <cfRule type="colorScale" priority="317">
      <colorScale>
        <cfvo type="min"/>
        <cfvo type="percentile" val="50"/>
        <cfvo type="max"/>
        <color rgb="FFF8696B"/>
        <color rgb="FFFCFCFF"/>
        <color rgb="FF63BE7B"/>
      </colorScale>
    </cfRule>
  </conditionalFormatting>
  <conditionalFormatting sqref="R10">
    <cfRule type="colorScale" priority="316">
      <colorScale>
        <cfvo type="min"/>
        <cfvo type="max"/>
        <color rgb="FFFCFCFF"/>
        <color rgb="FF63BE7B"/>
      </colorScale>
    </cfRule>
  </conditionalFormatting>
  <conditionalFormatting sqref="S10">
    <cfRule type="colorScale" priority="315">
      <colorScale>
        <cfvo type="min"/>
        <cfvo type="max"/>
        <color rgb="FFFCFCFF"/>
        <color rgb="FF63BE7B"/>
      </colorScale>
    </cfRule>
  </conditionalFormatting>
  <conditionalFormatting sqref="T10">
    <cfRule type="colorScale" priority="314">
      <colorScale>
        <cfvo type="min"/>
        <cfvo type="max"/>
        <color rgb="FFFCFCFF"/>
        <color rgb="FF63BE7B"/>
      </colorScale>
    </cfRule>
  </conditionalFormatting>
  <conditionalFormatting sqref="U10">
    <cfRule type="colorScale" priority="313">
      <colorScale>
        <cfvo type="min"/>
        <cfvo type="percentile" val="50"/>
        <cfvo type="max"/>
        <color rgb="FFF8696B"/>
        <color rgb="FFFCFCFF"/>
        <color rgb="FF63BE7B"/>
      </colorScale>
    </cfRule>
  </conditionalFormatting>
  <conditionalFormatting sqref="V10">
    <cfRule type="colorScale" priority="312">
      <colorScale>
        <cfvo type="min"/>
        <cfvo type="percentile" val="50"/>
        <cfvo type="max"/>
        <color rgb="FF63BE7B"/>
        <color rgb="FFFCFCFF"/>
        <color rgb="FFF8696B"/>
      </colorScale>
    </cfRule>
  </conditionalFormatting>
  <conditionalFormatting sqref="W10">
    <cfRule type="colorScale" priority="311">
      <colorScale>
        <cfvo type="min"/>
        <cfvo type="percentile" val="50"/>
        <cfvo type="max"/>
        <color rgb="FF63BE7B"/>
        <color rgb="FFFCFCFF"/>
        <color rgb="FFF8696B"/>
      </colorScale>
    </cfRule>
  </conditionalFormatting>
  <conditionalFormatting sqref="D10">
    <cfRule type="colorScale" priority="310">
      <colorScale>
        <cfvo type="min"/>
        <cfvo type="percentile" val="50"/>
        <cfvo type="max"/>
        <color rgb="FFF8696B"/>
        <color rgb="FFFCFCFF"/>
        <color rgb="FF63BE7B"/>
      </colorScale>
    </cfRule>
  </conditionalFormatting>
  <conditionalFormatting sqref="G10">
    <cfRule type="colorScale" priority="309">
      <colorScale>
        <cfvo type="min"/>
        <cfvo type="max"/>
        <color rgb="FFFCFCFF"/>
        <color rgb="FF63BE7B"/>
      </colorScale>
    </cfRule>
  </conditionalFormatting>
  <conditionalFormatting sqref="O10">
    <cfRule type="colorScale" priority="308">
      <colorScale>
        <cfvo type="min"/>
        <cfvo type="percentile" val="50"/>
        <cfvo type="max"/>
        <color rgb="FF63BE7B"/>
        <color rgb="FFFCFCFF"/>
        <color rgb="FFF8696B"/>
      </colorScale>
    </cfRule>
  </conditionalFormatting>
  <conditionalFormatting sqref="P10">
    <cfRule type="colorScale" priority="307">
      <colorScale>
        <cfvo type="min"/>
        <cfvo type="percentile" val="50"/>
        <cfvo type="max"/>
        <color rgb="FF63BE7B"/>
        <color rgb="FFFCFCFF"/>
        <color rgb="FFF8696B"/>
      </colorScale>
    </cfRule>
  </conditionalFormatting>
  <conditionalFormatting sqref="Q10">
    <cfRule type="colorScale" priority="306">
      <colorScale>
        <cfvo type="min"/>
        <cfvo type="percentile" val="50"/>
        <cfvo type="max"/>
        <color rgb="FFF8696B"/>
        <color rgb="FFFCFCFF"/>
        <color rgb="FF63BE7B"/>
      </colorScale>
    </cfRule>
  </conditionalFormatting>
  <conditionalFormatting sqref="R10">
    <cfRule type="colorScale" priority="305">
      <colorScale>
        <cfvo type="min"/>
        <cfvo type="max"/>
        <color rgb="FFFCFCFF"/>
        <color rgb="FF63BE7B"/>
      </colorScale>
    </cfRule>
  </conditionalFormatting>
  <conditionalFormatting sqref="S10">
    <cfRule type="colorScale" priority="303">
      <colorScale>
        <cfvo type="min"/>
        <cfvo type="max"/>
        <color rgb="FFFCFCFF"/>
        <color rgb="FF63BE7B"/>
      </colorScale>
    </cfRule>
    <cfRule type="colorScale" priority="304">
      <colorScale>
        <cfvo type="min"/>
        <cfvo type="percentile" val="50"/>
        <cfvo type="max"/>
        <color rgb="FFF8696B"/>
        <color rgb="FFFCFCFF"/>
        <color rgb="FF63BE7B"/>
      </colorScale>
    </cfRule>
  </conditionalFormatting>
  <conditionalFormatting sqref="T10">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U10">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onditionalFormatting>
  <conditionalFormatting sqref="V10">
    <cfRule type="colorScale" priority="298">
      <colorScale>
        <cfvo type="min"/>
        <cfvo type="percentile" val="50"/>
        <cfvo type="max"/>
        <color rgb="FF63BE7B"/>
        <color rgb="FFFCFCFF"/>
        <color rgb="FFF8696B"/>
      </colorScale>
    </cfRule>
  </conditionalFormatting>
  <conditionalFormatting sqref="W10">
    <cfRule type="colorScale" priority="297">
      <colorScale>
        <cfvo type="min"/>
        <cfvo type="percentile" val="50"/>
        <cfvo type="max"/>
        <color rgb="FF63BE7B"/>
        <color rgb="FFFCFCFF"/>
        <color rgb="FFF8696B"/>
      </colorScale>
    </cfRule>
  </conditionalFormatting>
  <conditionalFormatting sqref="S10">
    <cfRule type="colorScale" priority="296">
      <colorScale>
        <cfvo type="min"/>
        <cfvo type="max"/>
        <color rgb="FFFCFCFF"/>
        <color rgb="FF63BE7B"/>
      </colorScale>
    </cfRule>
  </conditionalFormatting>
  <conditionalFormatting sqref="T10">
    <cfRule type="colorScale" priority="295">
      <colorScale>
        <cfvo type="min"/>
        <cfvo type="max"/>
        <color rgb="FFFCFCFF"/>
        <color rgb="FF63BE7B"/>
      </colorScale>
    </cfRule>
  </conditionalFormatting>
  <conditionalFormatting sqref="U10">
    <cfRule type="colorScale" priority="294">
      <colorScale>
        <cfvo type="min"/>
        <cfvo type="max"/>
        <color rgb="FFFCFCFF"/>
        <color rgb="FF63BE7B"/>
      </colorScale>
    </cfRule>
  </conditionalFormatting>
  <conditionalFormatting sqref="D10">
    <cfRule type="colorScale" priority="293">
      <colorScale>
        <cfvo type="min"/>
        <cfvo type="percentile" val="50"/>
        <cfvo type="max"/>
        <color rgb="FFF8696B"/>
        <color rgb="FFFCFCFF"/>
        <color rgb="FF63BE7B"/>
      </colorScale>
    </cfRule>
  </conditionalFormatting>
  <conditionalFormatting sqref="G10">
    <cfRule type="colorScale" priority="292">
      <colorScale>
        <cfvo type="min"/>
        <cfvo type="max"/>
        <color rgb="FFFCFCFF"/>
        <color rgb="FF63BE7B"/>
      </colorScale>
    </cfRule>
  </conditionalFormatting>
  <conditionalFormatting sqref="O10">
    <cfRule type="colorScale" priority="291">
      <colorScale>
        <cfvo type="min"/>
        <cfvo type="percentile" val="50"/>
        <cfvo type="max"/>
        <color rgb="FF63BE7B"/>
        <color rgb="FFFCFCFF"/>
        <color rgb="FFF8696B"/>
      </colorScale>
    </cfRule>
  </conditionalFormatting>
  <conditionalFormatting sqref="P10">
    <cfRule type="colorScale" priority="290">
      <colorScale>
        <cfvo type="min"/>
        <cfvo type="percentile" val="50"/>
        <cfvo type="max"/>
        <color rgb="FF63BE7B"/>
        <color rgb="FFFCFCFF"/>
        <color rgb="FFF8696B"/>
      </colorScale>
    </cfRule>
  </conditionalFormatting>
  <conditionalFormatting sqref="Q10">
    <cfRule type="colorScale" priority="289">
      <colorScale>
        <cfvo type="min"/>
        <cfvo type="percentile" val="50"/>
        <cfvo type="max"/>
        <color rgb="FFF8696B"/>
        <color rgb="FFFCFCFF"/>
        <color rgb="FF63BE7B"/>
      </colorScale>
    </cfRule>
  </conditionalFormatting>
  <conditionalFormatting sqref="R10">
    <cfRule type="colorScale" priority="288">
      <colorScale>
        <cfvo type="min"/>
        <cfvo type="max"/>
        <color rgb="FFFCFCFF"/>
        <color rgb="FF63BE7B"/>
      </colorScale>
    </cfRule>
  </conditionalFormatting>
  <conditionalFormatting sqref="S10">
    <cfRule type="colorScale" priority="287">
      <colorScale>
        <cfvo type="min"/>
        <cfvo type="max"/>
        <color rgb="FFFCFCFF"/>
        <color rgb="FF63BE7B"/>
      </colorScale>
    </cfRule>
  </conditionalFormatting>
  <conditionalFormatting sqref="T10">
    <cfRule type="colorScale" priority="286">
      <colorScale>
        <cfvo type="min"/>
        <cfvo type="max"/>
        <color rgb="FFFCFCFF"/>
        <color rgb="FF63BE7B"/>
      </colorScale>
    </cfRule>
  </conditionalFormatting>
  <conditionalFormatting sqref="U10">
    <cfRule type="colorScale" priority="285">
      <colorScale>
        <cfvo type="min"/>
        <cfvo type="percentile" val="50"/>
        <cfvo type="max"/>
        <color rgb="FFF8696B"/>
        <color rgb="FFFCFCFF"/>
        <color rgb="FF63BE7B"/>
      </colorScale>
    </cfRule>
  </conditionalFormatting>
  <conditionalFormatting sqref="V10">
    <cfRule type="colorScale" priority="284">
      <colorScale>
        <cfvo type="min"/>
        <cfvo type="percentile" val="50"/>
        <cfvo type="max"/>
        <color rgb="FF63BE7B"/>
        <color rgb="FFFCFCFF"/>
        <color rgb="FFF8696B"/>
      </colorScale>
    </cfRule>
  </conditionalFormatting>
  <conditionalFormatting sqref="W10">
    <cfRule type="colorScale" priority="283">
      <colorScale>
        <cfvo type="min"/>
        <cfvo type="percentile" val="50"/>
        <cfvo type="max"/>
        <color rgb="FF63BE7B"/>
        <color rgb="FFFCFCFF"/>
        <color rgb="FFF8696B"/>
      </colorScale>
    </cfRule>
  </conditionalFormatting>
  <conditionalFormatting sqref="D10">
    <cfRule type="colorScale" priority="282">
      <colorScale>
        <cfvo type="min"/>
        <cfvo type="percentile" val="50"/>
        <cfvo type="max"/>
        <color rgb="FFF8696B"/>
        <color rgb="FFFCFCFF"/>
        <color rgb="FF63BE7B"/>
      </colorScale>
    </cfRule>
  </conditionalFormatting>
  <conditionalFormatting sqref="G10">
    <cfRule type="colorScale" priority="281">
      <colorScale>
        <cfvo type="min"/>
        <cfvo type="max"/>
        <color rgb="FFFCFCFF"/>
        <color rgb="FF63BE7B"/>
      </colorScale>
    </cfRule>
  </conditionalFormatting>
  <conditionalFormatting sqref="O10">
    <cfRule type="colorScale" priority="280">
      <colorScale>
        <cfvo type="min"/>
        <cfvo type="percentile" val="50"/>
        <cfvo type="max"/>
        <color rgb="FF63BE7B"/>
        <color rgb="FFFCFCFF"/>
        <color rgb="FFF8696B"/>
      </colorScale>
    </cfRule>
  </conditionalFormatting>
  <conditionalFormatting sqref="P10">
    <cfRule type="colorScale" priority="279">
      <colorScale>
        <cfvo type="min"/>
        <cfvo type="percentile" val="50"/>
        <cfvo type="max"/>
        <color rgb="FF63BE7B"/>
        <color rgb="FFFCFCFF"/>
        <color rgb="FFF8696B"/>
      </colorScale>
    </cfRule>
  </conditionalFormatting>
  <conditionalFormatting sqref="D10">
    <cfRule type="colorScale" priority="278">
      <colorScale>
        <cfvo type="min"/>
        <cfvo type="percentile" val="50"/>
        <cfvo type="max"/>
        <color rgb="FFF8696B"/>
        <color rgb="FFFCFCFF"/>
        <color rgb="FF63BE7B"/>
      </colorScale>
    </cfRule>
  </conditionalFormatting>
  <conditionalFormatting sqref="G10">
    <cfRule type="colorScale" priority="277">
      <colorScale>
        <cfvo type="min"/>
        <cfvo type="max"/>
        <color rgb="FFFCFCFF"/>
        <color rgb="FF63BE7B"/>
      </colorScale>
    </cfRule>
  </conditionalFormatting>
  <conditionalFormatting sqref="O10">
    <cfRule type="colorScale" priority="276">
      <colorScale>
        <cfvo type="min"/>
        <cfvo type="percentile" val="50"/>
        <cfvo type="max"/>
        <color rgb="FF63BE7B"/>
        <color rgb="FFFCFCFF"/>
        <color rgb="FFF8696B"/>
      </colorScale>
    </cfRule>
  </conditionalFormatting>
  <conditionalFormatting sqref="P10">
    <cfRule type="colorScale" priority="275">
      <colorScale>
        <cfvo type="min"/>
        <cfvo type="percentile" val="50"/>
        <cfvo type="max"/>
        <color rgb="FF63BE7B"/>
        <color rgb="FFFCFCFF"/>
        <color rgb="FFF8696B"/>
      </colorScale>
    </cfRule>
  </conditionalFormatting>
  <conditionalFormatting sqref="Q10">
    <cfRule type="colorScale" priority="274">
      <colorScale>
        <cfvo type="min"/>
        <cfvo type="percentile" val="50"/>
        <cfvo type="max"/>
        <color rgb="FFF8696B"/>
        <color rgb="FFFCFCFF"/>
        <color rgb="FF63BE7B"/>
      </colorScale>
    </cfRule>
  </conditionalFormatting>
  <conditionalFormatting sqref="R10">
    <cfRule type="colorScale" priority="273">
      <colorScale>
        <cfvo type="min"/>
        <cfvo type="max"/>
        <color rgb="FFFCFCFF"/>
        <color rgb="FF63BE7B"/>
      </colorScale>
    </cfRule>
  </conditionalFormatting>
  <conditionalFormatting sqref="S10">
    <cfRule type="colorScale" priority="272">
      <colorScale>
        <cfvo type="min"/>
        <cfvo type="percentile" val="50"/>
        <cfvo type="max"/>
        <color rgb="FFF8696B"/>
        <color rgb="FFFCFCFF"/>
        <color rgb="FF63BE7B"/>
      </colorScale>
    </cfRule>
  </conditionalFormatting>
  <conditionalFormatting sqref="T10">
    <cfRule type="colorScale" priority="271">
      <colorScale>
        <cfvo type="min"/>
        <cfvo type="percentile" val="50"/>
        <cfvo type="max"/>
        <color rgb="FFF8696B"/>
        <color rgb="FFFCFCFF"/>
        <color rgb="FF63BE7B"/>
      </colorScale>
    </cfRule>
  </conditionalFormatting>
  <conditionalFormatting sqref="U10">
    <cfRule type="colorScale" priority="270">
      <colorScale>
        <cfvo type="min"/>
        <cfvo type="percentile" val="50"/>
        <cfvo type="max"/>
        <color rgb="FFF8696B"/>
        <color rgb="FFFCFCFF"/>
        <color rgb="FF63BE7B"/>
      </colorScale>
    </cfRule>
  </conditionalFormatting>
  <conditionalFormatting sqref="V10">
    <cfRule type="colorScale" priority="269">
      <colorScale>
        <cfvo type="min"/>
        <cfvo type="percentile" val="50"/>
        <cfvo type="max"/>
        <color rgb="FF63BE7B"/>
        <color rgb="FFFCFCFF"/>
        <color rgb="FFF8696B"/>
      </colorScale>
    </cfRule>
  </conditionalFormatting>
  <conditionalFormatting sqref="W10">
    <cfRule type="colorScale" priority="268">
      <colorScale>
        <cfvo type="min"/>
        <cfvo type="percentile" val="50"/>
        <cfvo type="max"/>
        <color rgb="FF63BE7B"/>
        <color rgb="FFFCFCFF"/>
        <color rgb="FFF8696B"/>
      </colorScale>
    </cfRule>
  </conditionalFormatting>
  <conditionalFormatting sqref="D10">
    <cfRule type="colorScale" priority="267">
      <colorScale>
        <cfvo type="min"/>
        <cfvo type="percentile" val="50"/>
        <cfvo type="max"/>
        <color rgb="FFF8696B"/>
        <color rgb="FFFCFCFF"/>
        <color rgb="FF63BE7B"/>
      </colorScale>
    </cfRule>
  </conditionalFormatting>
  <conditionalFormatting sqref="G10">
    <cfRule type="colorScale" priority="266">
      <colorScale>
        <cfvo type="min"/>
        <cfvo type="max"/>
        <color rgb="FFFCFCFF"/>
        <color rgb="FF63BE7B"/>
      </colorScale>
    </cfRule>
  </conditionalFormatting>
  <conditionalFormatting sqref="J10">
    <cfRule type="colorScale" priority="259">
      <colorScale>
        <cfvo type="min"/>
        <cfvo type="max"/>
        <color rgb="FFFCFCFF"/>
        <color rgb="FF63BE7B"/>
      </colorScale>
    </cfRule>
    <cfRule type="colorScale" priority="260">
      <colorScale>
        <cfvo type="min"/>
        <cfvo type="max"/>
        <color rgb="FFFCFCFF"/>
        <color rgb="FF63BE7B"/>
      </colorScale>
    </cfRule>
    <cfRule type="colorScale" priority="261">
      <colorScale>
        <cfvo type="min"/>
        <cfvo type="percentile" val="50"/>
        <cfvo type="max"/>
        <color rgb="FFF8696B"/>
        <color rgb="FFFCFCFF"/>
        <color rgb="FF63BE7B"/>
      </colorScale>
    </cfRule>
    <cfRule type="colorScale" priority="262">
      <colorScale>
        <cfvo type="min"/>
        <cfvo type="max"/>
        <color rgb="FFFCFCFF"/>
        <color rgb="FF63BE7B"/>
      </colorScale>
    </cfRule>
    <cfRule type="colorScale" priority="263">
      <colorScale>
        <cfvo type="min"/>
        <cfvo type="max"/>
        <color rgb="FFFCFCFF"/>
        <color rgb="FF63BE7B"/>
      </colorScale>
    </cfRule>
    <cfRule type="colorScale" priority="264">
      <colorScale>
        <cfvo type="min"/>
        <cfvo type="max"/>
        <color rgb="FFFCFCFF"/>
        <color rgb="FF63BE7B"/>
      </colorScale>
    </cfRule>
    <cfRule type="colorScale" priority="265">
      <colorScale>
        <cfvo type="min"/>
        <cfvo type="percentile" val="50"/>
        <cfvo type="max"/>
        <color rgb="FFF8696B"/>
        <color rgb="FFFCFCFF"/>
        <color rgb="FF63BE7B"/>
      </colorScale>
    </cfRule>
  </conditionalFormatting>
  <conditionalFormatting sqref="J10">
    <cfRule type="colorScale" priority="258">
      <colorScale>
        <cfvo type="min"/>
        <cfvo type="max"/>
        <color rgb="FFFCFCFF"/>
        <color rgb="FF63BE7B"/>
      </colorScale>
    </cfRule>
  </conditionalFormatting>
  <conditionalFormatting sqref="J10">
    <cfRule type="colorScale" priority="257">
      <colorScale>
        <cfvo type="min"/>
        <cfvo type="max"/>
        <color rgb="FFFCFCFF"/>
        <color rgb="FF63BE7B"/>
      </colorScale>
    </cfRule>
  </conditionalFormatting>
  <conditionalFormatting sqref="J10">
    <cfRule type="colorScale" priority="256">
      <colorScale>
        <cfvo type="min"/>
        <cfvo type="max"/>
        <color rgb="FFFCFCFF"/>
        <color rgb="FF63BE7B"/>
      </colorScale>
    </cfRule>
  </conditionalFormatting>
  <conditionalFormatting sqref="J10">
    <cfRule type="colorScale" priority="255">
      <colorScale>
        <cfvo type="min"/>
        <cfvo type="max"/>
        <color rgb="FFFCFCFF"/>
        <color rgb="FF63BE7B"/>
      </colorScale>
    </cfRule>
  </conditionalFormatting>
  <conditionalFormatting sqref="J10">
    <cfRule type="colorScale" priority="254">
      <colorScale>
        <cfvo type="min"/>
        <cfvo type="max"/>
        <color rgb="FFFCFCFF"/>
        <color rgb="FF63BE7B"/>
      </colorScale>
    </cfRule>
  </conditionalFormatting>
  <conditionalFormatting sqref="J10">
    <cfRule type="colorScale" priority="253">
      <colorScale>
        <cfvo type="min"/>
        <cfvo type="max"/>
        <color rgb="FFFCFCFF"/>
        <color rgb="FF63BE7B"/>
      </colorScale>
    </cfRule>
  </conditionalFormatting>
  <conditionalFormatting sqref="J10">
    <cfRule type="colorScale" priority="252">
      <colorScale>
        <cfvo type="min"/>
        <cfvo type="max"/>
        <color rgb="FFFCFCFF"/>
        <color rgb="FF63BE7B"/>
      </colorScale>
    </cfRule>
  </conditionalFormatting>
  <conditionalFormatting sqref="J10">
    <cfRule type="colorScale" priority="251">
      <colorScale>
        <cfvo type="min"/>
        <cfvo type="max"/>
        <color rgb="FFFCFCFF"/>
        <color rgb="FF63BE7B"/>
      </colorScale>
    </cfRule>
  </conditionalFormatting>
  <conditionalFormatting sqref="J10">
    <cfRule type="colorScale" priority="250">
      <colorScale>
        <cfvo type="min"/>
        <cfvo type="max"/>
        <color rgb="FFFCFCFF"/>
        <color rgb="FF63BE7B"/>
      </colorScale>
    </cfRule>
  </conditionalFormatting>
  <conditionalFormatting sqref="M10:N10">
    <cfRule type="colorScale" priority="243">
      <colorScale>
        <cfvo type="min"/>
        <cfvo type="max"/>
        <color rgb="FFFCFCFF"/>
        <color rgb="FF63BE7B"/>
      </colorScale>
    </cfRule>
    <cfRule type="colorScale" priority="244">
      <colorScale>
        <cfvo type="min"/>
        <cfvo type="max"/>
        <color rgb="FFFCFCFF"/>
        <color rgb="FF63BE7B"/>
      </colorScale>
    </cfRule>
    <cfRule type="colorScale" priority="245">
      <colorScale>
        <cfvo type="min"/>
        <cfvo type="percentile" val="50"/>
        <cfvo type="max"/>
        <color rgb="FFF8696B"/>
        <color rgb="FFFCFCFF"/>
        <color rgb="FF63BE7B"/>
      </colorScale>
    </cfRule>
    <cfRule type="colorScale" priority="246">
      <colorScale>
        <cfvo type="min"/>
        <cfvo type="max"/>
        <color rgb="FFFCFCFF"/>
        <color rgb="FF63BE7B"/>
      </colorScale>
    </cfRule>
    <cfRule type="colorScale" priority="247">
      <colorScale>
        <cfvo type="min"/>
        <cfvo type="max"/>
        <color rgb="FFFCFCFF"/>
        <color rgb="FF63BE7B"/>
      </colorScale>
    </cfRule>
    <cfRule type="colorScale" priority="248">
      <colorScale>
        <cfvo type="min"/>
        <cfvo type="max"/>
        <color rgb="FFFCFCFF"/>
        <color rgb="FF63BE7B"/>
      </colorScale>
    </cfRule>
    <cfRule type="colorScale" priority="249">
      <colorScale>
        <cfvo type="min"/>
        <cfvo type="percentile" val="50"/>
        <cfvo type="max"/>
        <color rgb="FFF8696B"/>
        <color rgb="FFFCFCFF"/>
        <color rgb="FF63BE7B"/>
      </colorScale>
    </cfRule>
  </conditionalFormatting>
  <conditionalFormatting sqref="M10:N10">
    <cfRule type="colorScale" priority="242">
      <colorScale>
        <cfvo type="min"/>
        <cfvo type="max"/>
        <color rgb="FFFCFCFF"/>
        <color rgb="FF63BE7B"/>
      </colorScale>
    </cfRule>
  </conditionalFormatting>
  <conditionalFormatting sqref="M10">
    <cfRule type="colorScale" priority="241">
      <colorScale>
        <cfvo type="min"/>
        <cfvo type="max"/>
        <color rgb="FFFCFCFF"/>
        <color rgb="FF63BE7B"/>
      </colorScale>
    </cfRule>
  </conditionalFormatting>
  <conditionalFormatting sqref="M10">
    <cfRule type="colorScale" priority="240">
      <colorScale>
        <cfvo type="min"/>
        <cfvo type="max"/>
        <color rgb="FFFCFCFF"/>
        <color rgb="FF63BE7B"/>
      </colorScale>
    </cfRule>
  </conditionalFormatting>
  <conditionalFormatting sqref="M10">
    <cfRule type="colorScale" priority="239">
      <colorScale>
        <cfvo type="min"/>
        <cfvo type="max"/>
        <color rgb="FFFCFCFF"/>
        <color rgb="FF63BE7B"/>
      </colorScale>
    </cfRule>
  </conditionalFormatting>
  <conditionalFormatting sqref="M10">
    <cfRule type="colorScale" priority="238">
      <colorScale>
        <cfvo type="min"/>
        <cfvo type="max"/>
        <color rgb="FFFCFCFF"/>
        <color rgb="FF63BE7B"/>
      </colorScale>
    </cfRule>
  </conditionalFormatting>
  <conditionalFormatting sqref="M10">
    <cfRule type="colorScale" priority="237">
      <colorScale>
        <cfvo type="min"/>
        <cfvo type="max"/>
        <color rgb="FFFCFCFF"/>
        <color rgb="FF63BE7B"/>
      </colorScale>
    </cfRule>
  </conditionalFormatting>
  <conditionalFormatting sqref="M10">
    <cfRule type="colorScale" priority="236">
      <colorScale>
        <cfvo type="min"/>
        <cfvo type="max"/>
        <color rgb="FFFCFCFF"/>
        <color rgb="FF63BE7B"/>
      </colorScale>
    </cfRule>
  </conditionalFormatting>
  <conditionalFormatting sqref="M10">
    <cfRule type="colorScale" priority="235">
      <colorScale>
        <cfvo type="min"/>
        <cfvo type="max"/>
        <color rgb="FFFCFCFF"/>
        <color rgb="FF63BE7B"/>
      </colorScale>
    </cfRule>
  </conditionalFormatting>
  <conditionalFormatting sqref="M10">
    <cfRule type="colorScale" priority="234">
      <colorScale>
        <cfvo type="min"/>
        <cfvo type="max"/>
        <color rgb="FFFCFCFF"/>
        <color rgb="FF63BE7B"/>
      </colorScale>
    </cfRule>
  </conditionalFormatting>
  <conditionalFormatting sqref="N10">
    <cfRule type="colorScale" priority="233">
      <colorScale>
        <cfvo type="min"/>
        <cfvo type="max"/>
        <color rgb="FFFCFCFF"/>
        <color rgb="FF63BE7B"/>
      </colorScale>
    </cfRule>
  </conditionalFormatting>
  <conditionalFormatting sqref="N10">
    <cfRule type="colorScale" priority="232">
      <colorScale>
        <cfvo type="min"/>
        <cfvo type="max"/>
        <color rgb="FFFCFCFF"/>
        <color rgb="FF63BE7B"/>
      </colorScale>
    </cfRule>
  </conditionalFormatting>
  <conditionalFormatting sqref="N10">
    <cfRule type="colorScale" priority="231">
      <colorScale>
        <cfvo type="min"/>
        <cfvo type="max"/>
        <color rgb="FFFCFCFF"/>
        <color rgb="FF63BE7B"/>
      </colorScale>
    </cfRule>
  </conditionalFormatting>
  <conditionalFormatting sqref="N10">
    <cfRule type="colorScale" priority="230">
      <colorScale>
        <cfvo type="min"/>
        <cfvo type="max"/>
        <color rgb="FFFCFCFF"/>
        <color rgb="FF63BE7B"/>
      </colorScale>
    </cfRule>
  </conditionalFormatting>
  <conditionalFormatting sqref="N10">
    <cfRule type="colorScale" priority="229">
      <colorScale>
        <cfvo type="min"/>
        <cfvo type="max"/>
        <color rgb="FFFCFCFF"/>
        <color rgb="FF63BE7B"/>
      </colorScale>
    </cfRule>
  </conditionalFormatting>
  <conditionalFormatting sqref="N10">
    <cfRule type="colorScale" priority="228">
      <colorScale>
        <cfvo type="min"/>
        <cfvo type="max"/>
        <color rgb="FFFCFCFF"/>
        <color rgb="FF63BE7B"/>
      </colorScale>
    </cfRule>
  </conditionalFormatting>
  <conditionalFormatting sqref="N10">
    <cfRule type="colorScale" priority="227">
      <colorScale>
        <cfvo type="min"/>
        <cfvo type="max"/>
        <color rgb="FFFCFCFF"/>
        <color rgb="FF63BE7B"/>
      </colorScale>
    </cfRule>
  </conditionalFormatting>
  <conditionalFormatting sqref="N10">
    <cfRule type="colorScale" priority="226">
      <colorScale>
        <cfvo type="min"/>
        <cfvo type="max"/>
        <color rgb="FFFCFCFF"/>
        <color rgb="FF63BE7B"/>
      </colorScale>
    </cfRule>
  </conditionalFormatting>
  <conditionalFormatting sqref="O10">
    <cfRule type="colorScale" priority="225">
      <colorScale>
        <cfvo type="min"/>
        <cfvo type="percentile" val="50"/>
        <cfvo type="max"/>
        <color rgb="FF63BE7B"/>
        <color rgb="FFFCFCFF"/>
        <color rgb="FFF8696B"/>
      </colorScale>
    </cfRule>
  </conditionalFormatting>
  <conditionalFormatting sqref="P10">
    <cfRule type="colorScale" priority="224">
      <colorScale>
        <cfvo type="min"/>
        <cfvo type="percentile" val="50"/>
        <cfvo type="max"/>
        <color rgb="FF63BE7B"/>
        <color rgb="FFFCFCFF"/>
        <color rgb="FFF8696B"/>
      </colorScale>
    </cfRule>
  </conditionalFormatting>
  <conditionalFormatting sqref="Q10">
    <cfRule type="colorScale" priority="223">
      <colorScale>
        <cfvo type="min"/>
        <cfvo type="percentile" val="50"/>
        <cfvo type="max"/>
        <color rgb="FFF8696B"/>
        <color rgb="FFFCFCFF"/>
        <color rgb="FF63BE7B"/>
      </colorScale>
    </cfRule>
  </conditionalFormatting>
  <conditionalFormatting sqref="R10">
    <cfRule type="colorScale" priority="222">
      <colorScale>
        <cfvo type="min"/>
        <cfvo type="max"/>
        <color rgb="FFFCFCFF"/>
        <color rgb="FF63BE7B"/>
      </colorScale>
    </cfRule>
  </conditionalFormatting>
  <conditionalFormatting sqref="S10">
    <cfRule type="colorScale" priority="221">
      <colorScale>
        <cfvo type="min"/>
        <cfvo type="percentile" val="50"/>
        <cfvo type="max"/>
        <color rgb="FFF8696B"/>
        <color rgb="FFFCFCFF"/>
        <color rgb="FF63BE7B"/>
      </colorScale>
    </cfRule>
  </conditionalFormatting>
  <conditionalFormatting sqref="T10">
    <cfRule type="colorScale" priority="220">
      <colorScale>
        <cfvo type="min"/>
        <cfvo type="percentile" val="50"/>
        <cfvo type="max"/>
        <color rgb="FFF8696B"/>
        <color rgb="FFFCFCFF"/>
        <color rgb="FF63BE7B"/>
      </colorScale>
    </cfRule>
  </conditionalFormatting>
  <conditionalFormatting sqref="U10">
    <cfRule type="colorScale" priority="219">
      <colorScale>
        <cfvo type="min"/>
        <cfvo type="percentile" val="50"/>
        <cfvo type="max"/>
        <color rgb="FFF8696B"/>
        <color rgb="FFFCFCFF"/>
        <color rgb="FF63BE7B"/>
      </colorScale>
    </cfRule>
  </conditionalFormatting>
  <conditionalFormatting sqref="V10">
    <cfRule type="colorScale" priority="218">
      <colorScale>
        <cfvo type="min"/>
        <cfvo type="percentile" val="50"/>
        <cfvo type="max"/>
        <color rgb="FF63BE7B"/>
        <color rgb="FFFCFCFF"/>
        <color rgb="FFF8696B"/>
      </colorScale>
    </cfRule>
  </conditionalFormatting>
  <conditionalFormatting sqref="W10">
    <cfRule type="colorScale" priority="217">
      <colorScale>
        <cfvo type="min"/>
        <cfvo type="percentile" val="50"/>
        <cfvo type="max"/>
        <color rgb="FF63BE7B"/>
        <color rgb="FFFCFCFF"/>
        <color rgb="FFF8696B"/>
      </colorScale>
    </cfRule>
  </conditionalFormatting>
  <conditionalFormatting sqref="D10">
    <cfRule type="colorScale" priority="216">
      <colorScale>
        <cfvo type="min"/>
        <cfvo type="percentile" val="50"/>
        <cfvo type="max"/>
        <color rgb="FFF8696B"/>
        <color rgb="FFFCFCFF"/>
        <color rgb="FF63BE7B"/>
      </colorScale>
    </cfRule>
  </conditionalFormatting>
  <conditionalFormatting sqref="G10">
    <cfRule type="colorScale" priority="215">
      <colorScale>
        <cfvo type="min"/>
        <cfvo type="max"/>
        <color rgb="FFFCFCFF"/>
        <color rgb="FF63BE7B"/>
      </colorScale>
    </cfRule>
  </conditionalFormatting>
  <conditionalFormatting sqref="J10">
    <cfRule type="colorScale" priority="214">
      <colorScale>
        <cfvo type="min"/>
        <cfvo type="max"/>
        <color rgb="FFFCFCFF"/>
        <color rgb="FF63BE7B"/>
      </colorScale>
    </cfRule>
  </conditionalFormatting>
  <conditionalFormatting sqref="M10">
    <cfRule type="colorScale" priority="213">
      <colorScale>
        <cfvo type="min"/>
        <cfvo type="max"/>
        <color rgb="FFFCFCFF"/>
        <color rgb="FF63BE7B"/>
      </colorScale>
    </cfRule>
  </conditionalFormatting>
  <conditionalFormatting sqref="N10">
    <cfRule type="colorScale" priority="212">
      <colorScale>
        <cfvo type="min"/>
        <cfvo type="max"/>
        <color rgb="FFFCFCFF"/>
        <color rgb="FF63BE7B"/>
      </colorScale>
    </cfRule>
  </conditionalFormatting>
  <conditionalFormatting sqref="O10">
    <cfRule type="colorScale" priority="211">
      <colorScale>
        <cfvo type="min"/>
        <cfvo type="percentile" val="50"/>
        <cfvo type="max"/>
        <color rgb="FF63BE7B"/>
        <color rgb="FFFCFCFF"/>
        <color rgb="FFF8696B"/>
      </colorScale>
    </cfRule>
  </conditionalFormatting>
  <conditionalFormatting sqref="P10">
    <cfRule type="colorScale" priority="210">
      <colorScale>
        <cfvo type="min"/>
        <cfvo type="percentile" val="50"/>
        <cfvo type="max"/>
        <color rgb="FF63BE7B"/>
        <color rgb="FFFCFCFF"/>
        <color rgb="FFF8696B"/>
      </colorScale>
    </cfRule>
  </conditionalFormatting>
  <conditionalFormatting sqref="Q10">
    <cfRule type="colorScale" priority="209">
      <colorScale>
        <cfvo type="min"/>
        <cfvo type="percentile" val="50"/>
        <cfvo type="max"/>
        <color rgb="FFF8696B"/>
        <color rgb="FFFCFCFF"/>
        <color rgb="FF63BE7B"/>
      </colorScale>
    </cfRule>
  </conditionalFormatting>
  <conditionalFormatting sqref="R10">
    <cfRule type="colorScale" priority="208">
      <colorScale>
        <cfvo type="min"/>
        <cfvo type="max"/>
        <color rgb="FFFCFCFF"/>
        <color rgb="FF63BE7B"/>
      </colorScale>
    </cfRule>
  </conditionalFormatting>
  <conditionalFormatting sqref="S10">
    <cfRule type="colorScale" priority="207">
      <colorScale>
        <cfvo type="min"/>
        <cfvo type="max"/>
        <color rgb="FFFCFCFF"/>
        <color rgb="FF63BE7B"/>
      </colorScale>
    </cfRule>
  </conditionalFormatting>
  <conditionalFormatting sqref="T10">
    <cfRule type="colorScale" priority="206">
      <colorScale>
        <cfvo type="min"/>
        <cfvo type="max"/>
        <color rgb="FFFCFCFF"/>
        <color rgb="FF63BE7B"/>
      </colorScale>
    </cfRule>
  </conditionalFormatting>
  <conditionalFormatting sqref="U10">
    <cfRule type="colorScale" priority="205">
      <colorScale>
        <cfvo type="min"/>
        <cfvo type="max"/>
        <color rgb="FFFCFCFF"/>
        <color rgb="FF63BE7B"/>
      </colorScale>
    </cfRule>
  </conditionalFormatting>
  <conditionalFormatting sqref="V10">
    <cfRule type="colorScale" priority="204">
      <colorScale>
        <cfvo type="min"/>
        <cfvo type="percentile" val="50"/>
        <cfvo type="max"/>
        <color rgb="FF63BE7B"/>
        <color rgb="FFFCFCFF"/>
        <color rgb="FFF8696B"/>
      </colorScale>
    </cfRule>
  </conditionalFormatting>
  <conditionalFormatting sqref="W10">
    <cfRule type="colorScale" priority="203">
      <colorScale>
        <cfvo type="min"/>
        <cfvo type="percentile" val="50"/>
        <cfvo type="max"/>
        <color rgb="FF63BE7B"/>
        <color rgb="FFFCFCFF"/>
        <color rgb="FFF8696B"/>
      </colorScale>
    </cfRule>
  </conditionalFormatting>
  <conditionalFormatting sqref="D10">
    <cfRule type="colorScale" priority="202">
      <colorScale>
        <cfvo type="min"/>
        <cfvo type="percentile" val="50"/>
        <cfvo type="max"/>
        <color rgb="FFF8696B"/>
        <color rgb="FFFCFCFF"/>
        <color rgb="FF63BE7B"/>
      </colorScale>
    </cfRule>
  </conditionalFormatting>
  <conditionalFormatting sqref="G10">
    <cfRule type="colorScale" priority="201">
      <colorScale>
        <cfvo type="min"/>
        <cfvo type="max"/>
        <color rgb="FFFCFCFF"/>
        <color rgb="FF63BE7B"/>
      </colorScale>
    </cfRule>
  </conditionalFormatting>
  <conditionalFormatting sqref="J10">
    <cfRule type="colorScale" priority="200">
      <colorScale>
        <cfvo type="min"/>
        <cfvo type="max"/>
        <color rgb="FFFCFCFF"/>
        <color rgb="FF63BE7B"/>
      </colorScale>
    </cfRule>
  </conditionalFormatting>
  <conditionalFormatting sqref="M10">
    <cfRule type="colorScale" priority="199">
      <colorScale>
        <cfvo type="min"/>
        <cfvo type="max"/>
        <color rgb="FFFCFCFF"/>
        <color rgb="FF63BE7B"/>
      </colorScale>
    </cfRule>
  </conditionalFormatting>
  <conditionalFormatting sqref="N10">
    <cfRule type="colorScale" priority="198">
      <colorScale>
        <cfvo type="min"/>
        <cfvo type="max"/>
        <color rgb="FFFCFCFF"/>
        <color rgb="FF63BE7B"/>
      </colorScale>
    </cfRule>
  </conditionalFormatting>
  <conditionalFormatting sqref="O10">
    <cfRule type="colorScale" priority="197">
      <colorScale>
        <cfvo type="min"/>
        <cfvo type="percentile" val="50"/>
        <cfvo type="max"/>
        <color rgb="FF63BE7B"/>
        <color rgb="FFFCFCFF"/>
        <color rgb="FFF8696B"/>
      </colorScale>
    </cfRule>
  </conditionalFormatting>
  <conditionalFormatting sqref="P10">
    <cfRule type="colorScale" priority="196">
      <colorScale>
        <cfvo type="min"/>
        <cfvo type="percentile" val="50"/>
        <cfvo type="max"/>
        <color rgb="FF63BE7B"/>
        <color rgb="FFFCFCFF"/>
        <color rgb="FFF8696B"/>
      </colorScale>
    </cfRule>
  </conditionalFormatting>
  <conditionalFormatting sqref="Q10">
    <cfRule type="colorScale" priority="195">
      <colorScale>
        <cfvo type="min"/>
        <cfvo type="percentile" val="50"/>
        <cfvo type="max"/>
        <color rgb="FFF8696B"/>
        <color rgb="FFFCFCFF"/>
        <color rgb="FF63BE7B"/>
      </colorScale>
    </cfRule>
  </conditionalFormatting>
  <conditionalFormatting sqref="R10">
    <cfRule type="colorScale" priority="194">
      <colorScale>
        <cfvo type="min"/>
        <cfvo type="max"/>
        <color rgb="FFFCFCFF"/>
        <color rgb="FF63BE7B"/>
      </colorScale>
    </cfRule>
  </conditionalFormatting>
  <conditionalFormatting sqref="S10">
    <cfRule type="colorScale" priority="193">
      <colorScale>
        <cfvo type="min"/>
        <cfvo type="max"/>
        <color rgb="FFFCFCFF"/>
        <color rgb="FF63BE7B"/>
      </colorScale>
    </cfRule>
  </conditionalFormatting>
  <conditionalFormatting sqref="T10">
    <cfRule type="colorScale" priority="192">
      <colorScale>
        <cfvo type="min"/>
        <cfvo type="max"/>
        <color rgb="FFFCFCFF"/>
        <color rgb="FF63BE7B"/>
      </colorScale>
    </cfRule>
  </conditionalFormatting>
  <conditionalFormatting sqref="U10">
    <cfRule type="colorScale" priority="191">
      <colorScale>
        <cfvo type="min"/>
        <cfvo type="max"/>
        <color rgb="FFFCFCFF"/>
        <color rgb="FF63BE7B"/>
      </colorScale>
    </cfRule>
  </conditionalFormatting>
  <conditionalFormatting sqref="V10">
    <cfRule type="colorScale" priority="190">
      <colorScale>
        <cfvo type="min"/>
        <cfvo type="percentile" val="50"/>
        <cfvo type="max"/>
        <color rgb="FF63BE7B"/>
        <color rgb="FFFCFCFF"/>
        <color rgb="FFF8696B"/>
      </colorScale>
    </cfRule>
  </conditionalFormatting>
  <conditionalFormatting sqref="W10">
    <cfRule type="colorScale" priority="189">
      <colorScale>
        <cfvo type="min"/>
        <cfvo type="percentile" val="50"/>
        <cfvo type="max"/>
        <color rgb="FF63BE7B"/>
        <color rgb="FFFCFCFF"/>
        <color rgb="FFF8696B"/>
      </colorScale>
    </cfRule>
  </conditionalFormatting>
  <conditionalFormatting sqref="D10">
    <cfRule type="colorScale" priority="188">
      <colorScale>
        <cfvo type="min"/>
        <cfvo type="percentile" val="50"/>
        <cfvo type="max"/>
        <color rgb="FFF8696B"/>
        <color rgb="FFFCFCFF"/>
        <color rgb="FF63BE7B"/>
      </colorScale>
    </cfRule>
  </conditionalFormatting>
  <conditionalFormatting sqref="G10">
    <cfRule type="colorScale" priority="187">
      <colorScale>
        <cfvo type="min"/>
        <cfvo type="max"/>
        <color rgb="FFFCFCFF"/>
        <color rgb="FF63BE7B"/>
      </colorScale>
    </cfRule>
  </conditionalFormatting>
  <conditionalFormatting sqref="J10">
    <cfRule type="colorScale" priority="186">
      <colorScale>
        <cfvo type="min"/>
        <cfvo type="max"/>
        <color rgb="FFFCFCFF"/>
        <color rgb="FF63BE7B"/>
      </colorScale>
    </cfRule>
  </conditionalFormatting>
  <conditionalFormatting sqref="M10">
    <cfRule type="colorScale" priority="185">
      <colorScale>
        <cfvo type="min"/>
        <cfvo type="max"/>
        <color rgb="FFFCFCFF"/>
        <color rgb="FF63BE7B"/>
      </colorScale>
    </cfRule>
  </conditionalFormatting>
  <conditionalFormatting sqref="N10">
    <cfRule type="colorScale" priority="184">
      <colorScale>
        <cfvo type="min"/>
        <cfvo type="max"/>
        <color rgb="FFFCFCFF"/>
        <color rgb="FF63BE7B"/>
      </colorScale>
    </cfRule>
  </conditionalFormatting>
  <conditionalFormatting sqref="O10">
    <cfRule type="colorScale" priority="183">
      <colorScale>
        <cfvo type="min"/>
        <cfvo type="percentile" val="50"/>
        <cfvo type="max"/>
        <color rgb="FF63BE7B"/>
        <color rgb="FFFCFCFF"/>
        <color rgb="FFF8696B"/>
      </colorScale>
    </cfRule>
  </conditionalFormatting>
  <conditionalFormatting sqref="P10">
    <cfRule type="colorScale" priority="182">
      <colorScale>
        <cfvo type="min"/>
        <cfvo type="percentile" val="50"/>
        <cfvo type="max"/>
        <color rgb="FF63BE7B"/>
        <color rgb="FFFCFCFF"/>
        <color rgb="FFF8696B"/>
      </colorScale>
    </cfRule>
  </conditionalFormatting>
  <conditionalFormatting sqref="Q10">
    <cfRule type="colorScale" priority="181">
      <colorScale>
        <cfvo type="min"/>
        <cfvo type="percentile" val="50"/>
        <cfvo type="max"/>
        <color rgb="FFF8696B"/>
        <color rgb="FFFCFCFF"/>
        <color rgb="FF63BE7B"/>
      </colorScale>
    </cfRule>
  </conditionalFormatting>
  <conditionalFormatting sqref="R10">
    <cfRule type="colorScale" priority="180">
      <colorScale>
        <cfvo type="min"/>
        <cfvo type="max"/>
        <color rgb="FFFCFCFF"/>
        <color rgb="FF63BE7B"/>
      </colorScale>
    </cfRule>
  </conditionalFormatting>
  <conditionalFormatting sqref="S10">
    <cfRule type="colorScale" priority="179">
      <colorScale>
        <cfvo type="min"/>
        <cfvo type="max"/>
        <color rgb="FFFCFCFF"/>
        <color rgb="FF63BE7B"/>
      </colorScale>
    </cfRule>
  </conditionalFormatting>
  <conditionalFormatting sqref="T10">
    <cfRule type="colorScale" priority="178">
      <colorScale>
        <cfvo type="min"/>
        <cfvo type="max"/>
        <color rgb="FFFCFCFF"/>
        <color rgb="FF63BE7B"/>
      </colorScale>
    </cfRule>
  </conditionalFormatting>
  <conditionalFormatting sqref="U10">
    <cfRule type="colorScale" priority="177">
      <colorScale>
        <cfvo type="min"/>
        <cfvo type="max"/>
        <color rgb="FFFCFCFF"/>
        <color rgb="FF63BE7B"/>
      </colorScale>
    </cfRule>
  </conditionalFormatting>
  <conditionalFormatting sqref="D10">
    <cfRule type="colorScale" priority="176">
      <colorScale>
        <cfvo type="min"/>
        <cfvo type="percentile" val="50"/>
        <cfvo type="max"/>
        <color rgb="FFF8696B"/>
        <color rgb="FFFCFCFF"/>
        <color rgb="FF63BE7B"/>
      </colorScale>
    </cfRule>
  </conditionalFormatting>
  <conditionalFormatting sqref="G10">
    <cfRule type="colorScale" priority="175">
      <colorScale>
        <cfvo type="min"/>
        <cfvo type="max"/>
        <color rgb="FFFCFCFF"/>
        <color rgb="FF63BE7B"/>
      </colorScale>
    </cfRule>
  </conditionalFormatting>
  <conditionalFormatting sqref="J10">
    <cfRule type="colorScale" priority="174">
      <colorScale>
        <cfvo type="min"/>
        <cfvo type="max"/>
        <color rgb="FFFCFCFF"/>
        <color rgb="FF63BE7B"/>
      </colorScale>
    </cfRule>
  </conditionalFormatting>
  <conditionalFormatting sqref="M10">
    <cfRule type="colorScale" priority="173">
      <colorScale>
        <cfvo type="min"/>
        <cfvo type="max"/>
        <color rgb="FFFCFCFF"/>
        <color rgb="FF63BE7B"/>
      </colorScale>
    </cfRule>
  </conditionalFormatting>
  <conditionalFormatting sqref="N10">
    <cfRule type="colorScale" priority="172">
      <colorScale>
        <cfvo type="min"/>
        <cfvo type="max"/>
        <color rgb="FFFCFCFF"/>
        <color rgb="FF63BE7B"/>
      </colorScale>
    </cfRule>
  </conditionalFormatting>
  <conditionalFormatting sqref="O10">
    <cfRule type="colorScale" priority="171">
      <colorScale>
        <cfvo type="min"/>
        <cfvo type="percentile" val="50"/>
        <cfvo type="max"/>
        <color rgb="FF63BE7B"/>
        <color rgb="FFFCFCFF"/>
        <color rgb="FFF8696B"/>
      </colorScale>
    </cfRule>
  </conditionalFormatting>
  <conditionalFormatting sqref="P10">
    <cfRule type="colorScale" priority="170">
      <colorScale>
        <cfvo type="min"/>
        <cfvo type="percentile" val="50"/>
        <cfvo type="max"/>
        <color rgb="FF63BE7B"/>
        <color rgb="FFFCFCFF"/>
        <color rgb="FFF8696B"/>
      </colorScale>
    </cfRule>
  </conditionalFormatting>
  <conditionalFormatting sqref="Q10">
    <cfRule type="colorScale" priority="169">
      <colorScale>
        <cfvo type="min"/>
        <cfvo type="percentile" val="50"/>
        <cfvo type="max"/>
        <color rgb="FFF8696B"/>
        <color rgb="FFFCFCFF"/>
        <color rgb="FF63BE7B"/>
      </colorScale>
    </cfRule>
  </conditionalFormatting>
  <conditionalFormatting sqref="R10">
    <cfRule type="colorScale" priority="168">
      <colorScale>
        <cfvo type="min"/>
        <cfvo type="max"/>
        <color rgb="FFFCFCFF"/>
        <color rgb="FF63BE7B"/>
      </colorScale>
    </cfRule>
  </conditionalFormatting>
  <conditionalFormatting sqref="S10">
    <cfRule type="colorScale" priority="167">
      <colorScale>
        <cfvo type="min"/>
        <cfvo type="max"/>
        <color rgb="FFFCFCFF"/>
        <color rgb="FF63BE7B"/>
      </colorScale>
    </cfRule>
  </conditionalFormatting>
  <conditionalFormatting sqref="T10">
    <cfRule type="colorScale" priority="166">
      <colorScale>
        <cfvo type="min"/>
        <cfvo type="max"/>
        <color rgb="FFFCFCFF"/>
        <color rgb="FF63BE7B"/>
      </colorScale>
    </cfRule>
  </conditionalFormatting>
  <conditionalFormatting sqref="U10">
    <cfRule type="colorScale" priority="165">
      <colorScale>
        <cfvo type="min"/>
        <cfvo type="max"/>
        <color rgb="FFFCFCFF"/>
        <color rgb="FF63BE7B"/>
      </colorScale>
    </cfRule>
  </conditionalFormatting>
  <conditionalFormatting sqref="V10">
    <cfRule type="colorScale" priority="164">
      <colorScale>
        <cfvo type="min"/>
        <cfvo type="percentile" val="50"/>
        <cfvo type="max"/>
        <color rgb="FF63BE7B"/>
        <color rgb="FFFCFCFF"/>
        <color rgb="FFF8696B"/>
      </colorScale>
    </cfRule>
  </conditionalFormatting>
  <conditionalFormatting sqref="W10">
    <cfRule type="colorScale" priority="163">
      <colorScale>
        <cfvo type="min"/>
        <cfvo type="percentile" val="50"/>
        <cfvo type="max"/>
        <color rgb="FF63BE7B"/>
        <color rgb="FFFCFCFF"/>
        <color rgb="FFF8696B"/>
      </colorScale>
    </cfRule>
  </conditionalFormatting>
  <conditionalFormatting sqref="D10">
    <cfRule type="colorScale" priority="162">
      <colorScale>
        <cfvo type="min"/>
        <cfvo type="percentile" val="50"/>
        <cfvo type="max"/>
        <color rgb="FFF8696B"/>
        <color rgb="FFFCFCFF"/>
        <color rgb="FF63BE7B"/>
      </colorScale>
    </cfRule>
  </conditionalFormatting>
  <conditionalFormatting sqref="G10">
    <cfRule type="colorScale" priority="161">
      <colorScale>
        <cfvo type="min"/>
        <cfvo type="max"/>
        <color rgb="FFFCFCFF"/>
        <color rgb="FF63BE7B"/>
      </colorScale>
    </cfRule>
  </conditionalFormatting>
  <conditionalFormatting sqref="J10">
    <cfRule type="colorScale" priority="160">
      <colorScale>
        <cfvo type="min"/>
        <cfvo type="max"/>
        <color rgb="FFFCFCFF"/>
        <color rgb="FF63BE7B"/>
      </colorScale>
    </cfRule>
  </conditionalFormatting>
  <conditionalFormatting sqref="M10">
    <cfRule type="colorScale" priority="159">
      <colorScale>
        <cfvo type="min"/>
        <cfvo type="max"/>
        <color rgb="FFFCFCFF"/>
        <color rgb="FF63BE7B"/>
      </colorScale>
    </cfRule>
  </conditionalFormatting>
  <conditionalFormatting sqref="N10">
    <cfRule type="colorScale" priority="158">
      <colorScale>
        <cfvo type="min"/>
        <cfvo type="max"/>
        <color rgb="FFFCFCFF"/>
        <color rgb="FF63BE7B"/>
      </colorScale>
    </cfRule>
  </conditionalFormatting>
  <conditionalFormatting sqref="O10">
    <cfRule type="colorScale" priority="157">
      <colorScale>
        <cfvo type="min"/>
        <cfvo type="percentile" val="50"/>
        <cfvo type="max"/>
        <color rgb="FF63BE7B"/>
        <color rgb="FFFCFCFF"/>
        <color rgb="FFF8696B"/>
      </colorScale>
    </cfRule>
  </conditionalFormatting>
  <conditionalFormatting sqref="P10">
    <cfRule type="colorScale" priority="156">
      <colorScale>
        <cfvo type="min"/>
        <cfvo type="percentile" val="50"/>
        <cfvo type="max"/>
        <color rgb="FF63BE7B"/>
        <color rgb="FFFCFCFF"/>
        <color rgb="FFF8696B"/>
      </colorScale>
    </cfRule>
  </conditionalFormatting>
  <conditionalFormatting sqref="Q10">
    <cfRule type="colorScale" priority="155">
      <colorScale>
        <cfvo type="min"/>
        <cfvo type="percentile" val="50"/>
        <cfvo type="max"/>
        <color rgb="FFF8696B"/>
        <color rgb="FFFCFCFF"/>
        <color rgb="FF63BE7B"/>
      </colorScale>
    </cfRule>
  </conditionalFormatting>
  <conditionalFormatting sqref="R10">
    <cfRule type="colorScale" priority="154">
      <colorScale>
        <cfvo type="min"/>
        <cfvo type="max"/>
        <color rgb="FFFCFCFF"/>
        <color rgb="FF63BE7B"/>
      </colorScale>
    </cfRule>
  </conditionalFormatting>
  <conditionalFormatting sqref="S10">
    <cfRule type="colorScale" priority="153">
      <colorScale>
        <cfvo type="min"/>
        <cfvo type="max"/>
        <color rgb="FFFCFCFF"/>
        <color rgb="FF63BE7B"/>
      </colorScale>
    </cfRule>
  </conditionalFormatting>
  <conditionalFormatting sqref="T10">
    <cfRule type="colorScale" priority="152">
      <colorScale>
        <cfvo type="min"/>
        <cfvo type="max"/>
        <color rgb="FFFCFCFF"/>
        <color rgb="FF63BE7B"/>
      </colorScale>
    </cfRule>
  </conditionalFormatting>
  <conditionalFormatting sqref="U10">
    <cfRule type="colorScale" priority="151">
      <colorScale>
        <cfvo type="min"/>
        <cfvo type="max"/>
        <color rgb="FFFCFCFF"/>
        <color rgb="FF63BE7B"/>
      </colorScale>
    </cfRule>
  </conditionalFormatting>
  <conditionalFormatting sqref="V10">
    <cfRule type="colorScale" priority="150">
      <colorScale>
        <cfvo type="min"/>
        <cfvo type="percentile" val="50"/>
        <cfvo type="max"/>
        <color rgb="FF63BE7B"/>
        <color rgb="FFFCFCFF"/>
        <color rgb="FFF8696B"/>
      </colorScale>
    </cfRule>
  </conditionalFormatting>
  <conditionalFormatting sqref="W10">
    <cfRule type="colorScale" priority="149">
      <colorScale>
        <cfvo type="min"/>
        <cfvo type="percentile" val="50"/>
        <cfvo type="max"/>
        <color rgb="FF63BE7B"/>
        <color rgb="FFFCFCFF"/>
        <color rgb="FFF8696B"/>
      </colorScale>
    </cfRule>
  </conditionalFormatting>
  <conditionalFormatting sqref="D10">
    <cfRule type="colorScale" priority="148">
      <colorScale>
        <cfvo type="min"/>
        <cfvo type="percentile" val="50"/>
        <cfvo type="max"/>
        <color rgb="FFF8696B"/>
        <color rgb="FFFCFCFF"/>
        <color rgb="FF63BE7B"/>
      </colorScale>
    </cfRule>
  </conditionalFormatting>
  <conditionalFormatting sqref="G10">
    <cfRule type="colorScale" priority="147">
      <colorScale>
        <cfvo type="min"/>
        <cfvo type="max"/>
        <color rgb="FFFCFCFF"/>
        <color rgb="FF63BE7B"/>
      </colorScale>
    </cfRule>
  </conditionalFormatting>
  <conditionalFormatting sqref="J10">
    <cfRule type="colorScale" priority="146">
      <colorScale>
        <cfvo type="min"/>
        <cfvo type="max"/>
        <color rgb="FFFCFCFF"/>
        <color rgb="FF63BE7B"/>
      </colorScale>
    </cfRule>
  </conditionalFormatting>
  <conditionalFormatting sqref="M10">
    <cfRule type="colorScale" priority="145">
      <colorScale>
        <cfvo type="min"/>
        <cfvo type="max"/>
        <color rgb="FFFCFCFF"/>
        <color rgb="FF63BE7B"/>
      </colorScale>
    </cfRule>
  </conditionalFormatting>
  <conditionalFormatting sqref="N10">
    <cfRule type="colorScale" priority="144">
      <colorScale>
        <cfvo type="min"/>
        <cfvo type="max"/>
        <color rgb="FFFCFCFF"/>
        <color rgb="FF63BE7B"/>
      </colorScale>
    </cfRule>
  </conditionalFormatting>
  <conditionalFormatting sqref="O10">
    <cfRule type="colorScale" priority="143">
      <colorScale>
        <cfvo type="min"/>
        <cfvo type="percentile" val="50"/>
        <cfvo type="max"/>
        <color rgb="FF63BE7B"/>
        <color rgb="FFFCFCFF"/>
        <color rgb="FFF8696B"/>
      </colorScale>
    </cfRule>
  </conditionalFormatting>
  <conditionalFormatting sqref="P10">
    <cfRule type="colorScale" priority="142">
      <colorScale>
        <cfvo type="min"/>
        <cfvo type="percentile" val="50"/>
        <cfvo type="max"/>
        <color rgb="FF63BE7B"/>
        <color rgb="FFFCFCFF"/>
        <color rgb="FFF8696B"/>
      </colorScale>
    </cfRule>
  </conditionalFormatting>
  <conditionalFormatting sqref="Q10">
    <cfRule type="colorScale" priority="141">
      <colorScale>
        <cfvo type="min"/>
        <cfvo type="percentile" val="50"/>
        <cfvo type="max"/>
        <color rgb="FFF8696B"/>
        <color rgb="FFFCFCFF"/>
        <color rgb="FF63BE7B"/>
      </colorScale>
    </cfRule>
  </conditionalFormatting>
  <conditionalFormatting sqref="R10">
    <cfRule type="colorScale" priority="140">
      <colorScale>
        <cfvo type="min"/>
        <cfvo type="max"/>
        <color rgb="FFFCFCFF"/>
        <color rgb="FF63BE7B"/>
      </colorScale>
    </cfRule>
  </conditionalFormatting>
  <conditionalFormatting sqref="S10">
    <cfRule type="colorScale" priority="139">
      <colorScale>
        <cfvo type="min"/>
        <cfvo type="max"/>
        <color rgb="FFFCFCFF"/>
        <color rgb="FF63BE7B"/>
      </colorScale>
    </cfRule>
  </conditionalFormatting>
  <conditionalFormatting sqref="T10">
    <cfRule type="colorScale" priority="138">
      <colorScale>
        <cfvo type="min"/>
        <cfvo type="max"/>
        <color rgb="FFFCFCFF"/>
        <color rgb="FF63BE7B"/>
      </colorScale>
    </cfRule>
  </conditionalFormatting>
  <conditionalFormatting sqref="U10">
    <cfRule type="colorScale" priority="137">
      <colorScale>
        <cfvo type="min"/>
        <cfvo type="max"/>
        <color rgb="FFFCFCFF"/>
        <color rgb="FF63BE7B"/>
      </colorScale>
    </cfRule>
  </conditionalFormatting>
  <conditionalFormatting sqref="V10">
    <cfRule type="colorScale" priority="136">
      <colorScale>
        <cfvo type="min"/>
        <cfvo type="percentile" val="50"/>
        <cfvo type="max"/>
        <color rgb="FF63BE7B"/>
        <color rgb="FFFCFCFF"/>
        <color rgb="FFF8696B"/>
      </colorScale>
    </cfRule>
  </conditionalFormatting>
  <conditionalFormatting sqref="W10">
    <cfRule type="colorScale" priority="135">
      <colorScale>
        <cfvo type="min"/>
        <cfvo type="percentile" val="50"/>
        <cfvo type="max"/>
        <color rgb="FF63BE7B"/>
        <color rgb="FFFCFCFF"/>
        <color rgb="FFF8696B"/>
      </colorScale>
    </cfRule>
  </conditionalFormatting>
  <conditionalFormatting sqref="D10">
    <cfRule type="colorScale" priority="134">
      <colorScale>
        <cfvo type="min"/>
        <cfvo type="percentile" val="50"/>
        <cfvo type="max"/>
        <color rgb="FFF8696B"/>
        <color rgb="FFFCFCFF"/>
        <color rgb="FF63BE7B"/>
      </colorScale>
    </cfRule>
  </conditionalFormatting>
  <conditionalFormatting sqref="G10">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J10">
    <cfRule type="colorScale" priority="131">
      <colorScale>
        <cfvo type="min"/>
        <cfvo type="max"/>
        <color rgb="FFFCFCFF"/>
        <color rgb="FF63BE7B"/>
      </colorScale>
    </cfRule>
  </conditionalFormatting>
  <conditionalFormatting sqref="M10">
    <cfRule type="colorScale" priority="130">
      <colorScale>
        <cfvo type="min"/>
        <cfvo type="max"/>
        <color rgb="FFFCFCFF"/>
        <color rgb="FF63BE7B"/>
      </colorScale>
    </cfRule>
  </conditionalFormatting>
  <conditionalFormatting sqref="N10">
    <cfRule type="colorScale" priority="129">
      <colorScale>
        <cfvo type="min"/>
        <cfvo type="max"/>
        <color rgb="FFFCFCFF"/>
        <color rgb="FF63BE7B"/>
      </colorScale>
    </cfRule>
  </conditionalFormatting>
  <conditionalFormatting sqref="O10">
    <cfRule type="colorScale" priority="128">
      <colorScale>
        <cfvo type="min"/>
        <cfvo type="percentile" val="50"/>
        <cfvo type="max"/>
        <color rgb="FF63BE7B"/>
        <color rgb="FFFCFCFF"/>
        <color rgb="FFF8696B"/>
      </colorScale>
    </cfRule>
  </conditionalFormatting>
  <conditionalFormatting sqref="P10">
    <cfRule type="colorScale" priority="127">
      <colorScale>
        <cfvo type="min"/>
        <cfvo type="percentile" val="50"/>
        <cfvo type="max"/>
        <color rgb="FF63BE7B"/>
        <color rgb="FFFCFCFF"/>
        <color rgb="FFF8696B"/>
      </colorScale>
    </cfRule>
  </conditionalFormatting>
  <conditionalFormatting sqref="Q10">
    <cfRule type="colorScale" priority="126">
      <colorScale>
        <cfvo type="min"/>
        <cfvo type="percentile" val="50"/>
        <cfvo type="max"/>
        <color rgb="FFF8696B"/>
        <color rgb="FFFCFCFF"/>
        <color rgb="FF63BE7B"/>
      </colorScale>
    </cfRule>
  </conditionalFormatting>
  <conditionalFormatting sqref="R10">
    <cfRule type="colorScale" priority="125">
      <colorScale>
        <cfvo type="min"/>
        <cfvo type="max"/>
        <color rgb="FFFCFCFF"/>
        <color rgb="FF63BE7B"/>
      </colorScale>
    </cfRule>
  </conditionalFormatting>
  <conditionalFormatting sqref="S10">
    <cfRule type="colorScale" priority="124">
      <colorScale>
        <cfvo type="min"/>
        <cfvo type="max"/>
        <color rgb="FFFCFCFF"/>
        <color rgb="FF63BE7B"/>
      </colorScale>
    </cfRule>
  </conditionalFormatting>
  <conditionalFormatting sqref="T10">
    <cfRule type="colorScale" priority="123">
      <colorScale>
        <cfvo type="min"/>
        <cfvo type="max"/>
        <color rgb="FFFCFCFF"/>
        <color rgb="FF63BE7B"/>
      </colorScale>
    </cfRule>
  </conditionalFormatting>
  <conditionalFormatting sqref="U10">
    <cfRule type="colorScale" priority="122">
      <colorScale>
        <cfvo type="min"/>
        <cfvo type="max"/>
        <color rgb="FFFCFCFF"/>
        <color rgb="FF63BE7B"/>
      </colorScale>
    </cfRule>
  </conditionalFormatting>
  <conditionalFormatting sqref="V10">
    <cfRule type="colorScale" priority="121">
      <colorScale>
        <cfvo type="min"/>
        <cfvo type="percentile" val="50"/>
        <cfvo type="max"/>
        <color rgb="FF63BE7B"/>
        <color rgb="FFFCFCFF"/>
        <color rgb="FFF8696B"/>
      </colorScale>
    </cfRule>
  </conditionalFormatting>
  <conditionalFormatting sqref="W10">
    <cfRule type="colorScale" priority="120">
      <colorScale>
        <cfvo type="min"/>
        <cfvo type="percentile" val="50"/>
        <cfvo type="max"/>
        <color rgb="FF63BE7B"/>
        <color rgb="FFFCFCFF"/>
        <color rgb="FFF8696B"/>
      </colorScale>
    </cfRule>
  </conditionalFormatting>
  <conditionalFormatting sqref="G10">
    <cfRule type="colorScale" priority="119">
      <colorScale>
        <cfvo type="min"/>
        <cfvo type="max"/>
        <color rgb="FFFCFCFF"/>
        <color rgb="FF63BE7B"/>
      </colorScale>
    </cfRule>
  </conditionalFormatting>
  <conditionalFormatting sqref="S10">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T10">
    <cfRule type="colorScale" priority="115">
      <colorScale>
        <cfvo type="min"/>
        <cfvo type="max"/>
        <color rgb="FFFCFCFF"/>
        <color rgb="FF63BE7B"/>
      </colorScale>
    </cfRule>
    <cfRule type="colorScale" priority="116">
      <colorScale>
        <cfvo type="min"/>
        <cfvo type="percentile" val="50"/>
        <cfvo type="max"/>
        <color rgb="FFF8696B"/>
        <color rgb="FFFCFCFF"/>
        <color rgb="FF63BE7B"/>
      </colorScale>
    </cfRule>
  </conditionalFormatting>
  <conditionalFormatting sqref="U10">
    <cfRule type="colorScale" priority="113">
      <colorScale>
        <cfvo type="min"/>
        <cfvo type="max"/>
        <color rgb="FFFCFCFF"/>
        <color rgb="FF63BE7B"/>
      </colorScale>
    </cfRule>
    <cfRule type="colorScale" priority="114">
      <colorScale>
        <cfvo type="min"/>
        <cfvo type="percentile" val="50"/>
        <cfvo type="max"/>
        <color rgb="FF63BE7B"/>
        <color rgb="FFFCFCFF"/>
        <color rgb="FFF8696B"/>
      </colorScale>
    </cfRule>
  </conditionalFormatting>
  <conditionalFormatting sqref="D10">
    <cfRule type="colorScale" priority="112">
      <colorScale>
        <cfvo type="min"/>
        <cfvo type="percentile" val="50"/>
        <cfvo type="max"/>
        <color rgb="FFF8696B"/>
        <color rgb="FFFCFCFF"/>
        <color rgb="FF63BE7B"/>
      </colorScale>
    </cfRule>
  </conditionalFormatting>
  <conditionalFormatting sqref="G10">
    <cfRule type="colorScale" priority="111">
      <colorScale>
        <cfvo type="min"/>
        <cfvo type="max"/>
        <color rgb="FFFCFCFF"/>
        <color rgb="FF63BE7B"/>
      </colorScale>
    </cfRule>
  </conditionalFormatting>
  <conditionalFormatting sqref="J10">
    <cfRule type="colorScale" priority="110">
      <colorScale>
        <cfvo type="min"/>
        <cfvo type="max"/>
        <color rgb="FFFCFCFF"/>
        <color rgb="FF63BE7B"/>
      </colorScale>
    </cfRule>
  </conditionalFormatting>
  <conditionalFormatting sqref="M10">
    <cfRule type="colorScale" priority="109">
      <colorScale>
        <cfvo type="min"/>
        <cfvo type="max"/>
        <color rgb="FFFCFCFF"/>
        <color rgb="FF63BE7B"/>
      </colorScale>
    </cfRule>
  </conditionalFormatting>
  <conditionalFormatting sqref="N10">
    <cfRule type="colorScale" priority="108">
      <colorScale>
        <cfvo type="min"/>
        <cfvo type="max"/>
        <color rgb="FFFCFCFF"/>
        <color rgb="FF63BE7B"/>
      </colorScale>
    </cfRule>
  </conditionalFormatting>
  <conditionalFormatting sqref="O10">
    <cfRule type="colorScale" priority="107">
      <colorScale>
        <cfvo type="min"/>
        <cfvo type="percentile" val="50"/>
        <cfvo type="max"/>
        <color rgb="FF63BE7B"/>
        <color rgb="FFFCFCFF"/>
        <color rgb="FFF8696B"/>
      </colorScale>
    </cfRule>
  </conditionalFormatting>
  <conditionalFormatting sqref="P10">
    <cfRule type="colorScale" priority="106">
      <colorScale>
        <cfvo type="min"/>
        <cfvo type="percentile" val="50"/>
        <cfvo type="max"/>
        <color rgb="FF63BE7B"/>
        <color rgb="FFFCFCFF"/>
        <color rgb="FFF8696B"/>
      </colorScale>
    </cfRule>
  </conditionalFormatting>
  <conditionalFormatting sqref="Q10">
    <cfRule type="colorScale" priority="105">
      <colorScale>
        <cfvo type="min"/>
        <cfvo type="percentile" val="50"/>
        <cfvo type="max"/>
        <color rgb="FFF8696B"/>
        <color rgb="FFFCFCFF"/>
        <color rgb="FF63BE7B"/>
      </colorScale>
    </cfRule>
  </conditionalFormatting>
  <conditionalFormatting sqref="R10">
    <cfRule type="colorScale" priority="104">
      <colorScale>
        <cfvo type="min"/>
        <cfvo type="max"/>
        <color rgb="FFFCFCFF"/>
        <color rgb="FF63BE7B"/>
      </colorScale>
    </cfRule>
  </conditionalFormatting>
  <conditionalFormatting sqref="S10">
    <cfRule type="colorScale" priority="103">
      <colorScale>
        <cfvo type="min"/>
        <cfvo type="max"/>
        <color rgb="FFFCFCFF"/>
        <color rgb="FF63BE7B"/>
      </colorScale>
    </cfRule>
  </conditionalFormatting>
  <conditionalFormatting sqref="T10">
    <cfRule type="colorScale" priority="102">
      <colorScale>
        <cfvo type="min"/>
        <cfvo type="max"/>
        <color rgb="FFFCFCFF"/>
        <color rgb="FF63BE7B"/>
      </colorScale>
    </cfRule>
  </conditionalFormatting>
  <conditionalFormatting sqref="U10">
    <cfRule type="colorScale" priority="101">
      <colorScale>
        <cfvo type="min"/>
        <cfvo type="max"/>
        <color rgb="FFFCFCFF"/>
        <color rgb="FF63BE7B"/>
      </colorScale>
    </cfRule>
  </conditionalFormatting>
  <conditionalFormatting sqref="V10">
    <cfRule type="colorScale" priority="100">
      <colorScale>
        <cfvo type="min"/>
        <cfvo type="percentile" val="50"/>
        <cfvo type="max"/>
        <color rgb="FF63BE7B"/>
        <color rgb="FFFCFCFF"/>
        <color rgb="FFF8696B"/>
      </colorScale>
    </cfRule>
  </conditionalFormatting>
  <conditionalFormatting sqref="W10">
    <cfRule type="colorScale" priority="99">
      <colorScale>
        <cfvo type="min"/>
        <cfvo type="percentile" val="50"/>
        <cfvo type="max"/>
        <color rgb="FF63BE7B"/>
        <color rgb="FFFCFCFF"/>
        <color rgb="FFF8696B"/>
      </colorScale>
    </cfRule>
  </conditionalFormatting>
  <conditionalFormatting sqref="D10">
    <cfRule type="colorScale" priority="98">
      <colorScale>
        <cfvo type="min"/>
        <cfvo type="percentile" val="50"/>
        <cfvo type="max"/>
        <color rgb="FFF8696B"/>
        <color rgb="FFFCFCFF"/>
        <color rgb="FF63BE7B"/>
      </colorScale>
    </cfRule>
  </conditionalFormatting>
  <conditionalFormatting sqref="G10">
    <cfRule type="colorScale" priority="97">
      <colorScale>
        <cfvo type="min"/>
        <cfvo type="max"/>
        <color rgb="FFFCFCFF"/>
        <color rgb="FF63BE7B"/>
      </colorScale>
    </cfRule>
  </conditionalFormatting>
  <conditionalFormatting sqref="J10">
    <cfRule type="colorScale" priority="96">
      <colorScale>
        <cfvo type="min"/>
        <cfvo type="max"/>
        <color rgb="FFFCFCFF"/>
        <color rgb="FF63BE7B"/>
      </colorScale>
    </cfRule>
  </conditionalFormatting>
  <conditionalFormatting sqref="M10">
    <cfRule type="colorScale" priority="95">
      <colorScale>
        <cfvo type="min"/>
        <cfvo type="max"/>
        <color rgb="FFFCFCFF"/>
        <color rgb="FF63BE7B"/>
      </colorScale>
    </cfRule>
  </conditionalFormatting>
  <conditionalFormatting sqref="N10">
    <cfRule type="colorScale" priority="94">
      <colorScale>
        <cfvo type="min"/>
        <cfvo type="max"/>
        <color rgb="FFFCFCFF"/>
        <color rgb="FF63BE7B"/>
      </colorScale>
    </cfRule>
  </conditionalFormatting>
  <conditionalFormatting sqref="O10">
    <cfRule type="colorScale" priority="93">
      <colorScale>
        <cfvo type="min"/>
        <cfvo type="percentile" val="50"/>
        <cfvo type="max"/>
        <color rgb="FF63BE7B"/>
        <color rgb="FFFCFCFF"/>
        <color rgb="FFF8696B"/>
      </colorScale>
    </cfRule>
  </conditionalFormatting>
  <conditionalFormatting sqref="P10">
    <cfRule type="colorScale" priority="92">
      <colorScale>
        <cfvo type="min"/>
        <cfvo type="percentile" val="50"/>
        <cfvo type="max"/>
        <color rgb="FF63BE7B"/>
        <color rgb="FFFCFCFF"/>
        <color rgb="FFF8696B"/>
      </colorScale>
    </cfRule>
  </conditionalFormatting>
  <conditionalFormatting sqref="Q10">
    <cfRule type="colorScale" priority="91">
      <colorScale>
        <cfvo type="min"/>
        <cfvo type="percentile" val="50"/>
        <cfvo type="max"/>
        <color rgb="FFF8696B"/>
        <color rgb="FFFCFCFF"/>
        <color rgb="FF63BE7B"/>
      </colorScale>
    </cfRule>
  </conditionalFormatting>
  <conditionalFormatting sqref="R10">
    <cfRule type="colorScale" priority="90">
      <colorScale>
        <cfvo type="min"/>
        <cfvo type="max"/>
        <color rgb="FFFCFCFF"/>
        <color rgb="FF63BE7B"/>
      </colorScale>
    </cfRule>
  </conditionalFormatting>
  <conditionalFormatting sqref="S10">
    <cfRule type="colorScale" priority="89">
      <colorScale>
        <cfvo type="min"/>
        <cfvo type="max"/>
        <color rgb="FFFCFCFF"/>
        <color rgb="FF63BE7B"/>
      </colorScale>
    </cfRule>
  </conditionalFormatting>
  <conditionalFormatting sqref="T10">
    <cfRule type="colorScale" priority="88">
      <colorScale>
        <cfvo type="min"/>
        <cfvo type="max"/>
        <color rgb="FFFCFCFF"/>
        <color rgb="FF63BE7B"/>
      </colorScale>
    </cfRule>
  </conditionalFormatting>
  <conditionalFormatting sqref="U10">
    <cfRule type="colorScale" priority="87">
      <colorScale>
        <cfvo type="min"/>
        <cfvo type="max"/>
        <color rgb="FFFCFCFF"/>
        <color rgb="FF63BE7B"/>
      </colorScale>
    </cfRule>
  </conditionalFormatting>
  <conditionalFormatting sqref="V10">
    <cfRule type="colorScale" priority="86">
      <colorScale>
        <cfvo type="min"/>
        <cfvo type="percentile" val="50"/>
        <cfvo type="max"/>
        <color rgb="FF63BE7B"/>
        <color rgb="FFFCFCFF"/>
        <color rgb="FFF8696B"/>
      </colorScale>
    </cfRule>
  </conditionalFormatting>
  <conditionalFormatting sqref="W10">
    <cfRule type="colorScale" priority="85">
      <colorScale>
        <cfvo type="min"/>
        <cfvo type="percentile" val="50"/>
        <cfvo type="max"/>
        <color rgb="FF63BE7B"/>
        <color rgb="FFFCFCFF"/>
        <color rgb="FFF8696B"/>
      </colorScale>
    </cfRule>
  </conditionalFormatting>
  <conditionalFormatting sqref="D2:D25">
    <cfRule type="colorScale" priority="44">
      <colorScale>
        <cfvo type="min"/>
        <cfvo type="percentile" val="50"/>
        <cfvo type="max"/>
        <color rgb="FFF8696B"/>
        <color rgb="FFFCFCFF"/>
        <color rgb="FF63BE7B"/>
      </colorScale>
    </cfRule>
  </conditionalFormatting>
  <conditionalFormatting sqref="G2:G25">
    <cfRule type="colorScale" priority="43">
      <colorScale>
        <cfvo type="min"/>
        <cfvo type="max"/>
        <color rgb="FFFCFCFF"/>
        <color rgb="FF63BE7B"/>
      </colorScale>
    </cfRule>
  </conditionalFormatting>
  <conditionalFormatting sqref="J2:J25">
    <cfRule type="colorScale" priority="42">
      <colorScale>
        <cfvo type="min"/>
        <cfvo type="max"/>
        <color rgb="FFFCFCFF"/>
        <color rgb="FF63BE7B"/>
      </colorScale>
    </cfRule>
  </conditionalFormatting>
  <conditionalFormatting sqref="M2:M25">
    <cfRule type="colorScale" priority="41">
      <colorScale>
        <cfvo type="min"/>
        <cfvo type="max"/>
        <color rgb="FFFCFCFF"/>
        <color rgb="FF63BE7B"/>
      </colorScale>
    </cfRule>
  </conditionalFormatting>
  <conditionalFormatting sqref="N2:N25">
    <cfRule type="colorScale" priority="40">
      <colorScale>
        <cfvo type="min"/>
        <cfvo type="max"/>
        <color rgb="FFFCFCFF"/>
        <color rgb="FF63BE7B"/>
      </colorScale>
    </cfRule>
  </conditionalFormatting>
  <conditionalFormatting sqref="O2:O25">
    <cfRule type="colorScale" priority="39">
      <colorScale>
        <cfvo type="min"/>
        <cfvo type="percentile" val="50"/>
        <cfvo type="max"/>
        <color rgb="FF63BE7B"/>
        <color rgb="FFFCFCFF"/>
        <color rgb="FFF8696B"/>
      </colorScale>
    </cfRule>
  </conditionalFormatting>
  <conditionalFormatting sqref="P2:P25">
    <cfRule type="colorScale" priority="38">
      <colorScale>
        <cfvo type="min"/>
        <cfvo type="percentile" val="50"/>
        <cfvo type="max"/>
        <color rgb="FF63BE7B"/>
        <color rgb="FFFCFCFF"/>
        <color rgb="FFF8696B"/>
      </colorScale>
    </cfRule>
  </conditionalFormatting>
  <conditionalFormatting sqref="Q2:Q25">
    <cfRule type="colorScale" priority="37">
      <colorScale>
        <cfvo type="min"/>
        <cfvo type="percentile" val="50"/>
        <cfvo type="max"/>
        <color rgb="FFF8696B"/>
        <color rgb="FFFCFCFF"/>
        <color rgb="FF63BE7B"/>
      </colorScale>
    </cfRule>
  </conditionalFormatting>
  <conditionalFormatting sqref="R2:R25">
    <cfRule type="colorScale" priority="36">
      <colorScale>
        <cfvo type="min"/>
        <cfvo type="max"/>
        <color rgb="FFFCFCFF"/>
        <color rgb="FF63BE7B"/>
      </colorScale>
    </cfRule>
  </conditionalFormatting>
  <conditionalFormatting sqref="S2:S25">
    <cfRule type="colorScale" priority="34">
      <colorScale>
        <cfvo type="min"/>
        <cfvo type="percentile" val="50"/>
        <cfvo type="max"/>
        <color rgb="FFF8696B"/>
        <color rgb="FFFCFCFF"/>
        <color rgb="FF63BE7B"/>
      </colorScale>
    </cfRule>
    <cfRule type="colorScale" priority="35">
      <colorScale>
        <cfvo type="min"/>
        <cfvo type="max"/>
        <color rgb="FFFCFCFF"/>
        <color rgb="FF63BE7B"/>
      </colorScale>
    </cfRule>
  </conditionalFormatting>
  <conditionalFormatting sqref="T2:T25">
    <cfRule type="colorScale" priority="33">
      <colorScale>
        <cfvo type="min"/>
        <cfvo type="percentile" val="50"/>
        <cfvo type="max"/>
        <color rgb="FFF8696B"/>
        <color rgb="FFFCFCFF"/>
        <color rgb="FF63BE7B"/>
      </colorScale>
    </cfRule>
  </conditionalFormatting>
  <conditionalFormatting sqref="U2:U25">
    <cfRule type="colorScale" priority="31">
      <colorScale>
        <cfvo type="min"/>
        <cfvo type="percentile" val="50"/>
        <cfvo type="max"/>
        <color rgb="FFF8696B"/>
        <color rgb="FFFCFCFF"/>
        <color rgb="FF63BE7B"/>
      </colorScale>
    </cfRule>
  </conditionalFormatting>
  <conditionalFormatting sqref="V2:V25">
    <cfRule type="colorScale" priority="29">
      <colorScale>
        <cfvo type="min"/>
        <cfvo type="percentile" val="50"/>
        <cfvo type="max"/>
        <color rgb="FF63BE7B"/>
        <color rgb="FFFCFCFF"/>
        <color rgb="FFF8696B"/>
      </colorScale>
    </cfRule>
  </conditionalFormatting>
  <conditionalFormatting sqref="W2:W25">
    <cfRule type="colorScale" priority="28">
      <colorScale>
        <cfvo type="min"/>
        <cfvo type="percentile" val="50"/>
        <cfvo type="max"/>
        <color rgb="FF63BE7B"/>
        <color rgb="FFFCFCFF"/>
        <color rgb="FFF8696B"/>
      </colorScale>
    </cfRule>
  </conditionalFormatting>
  <conditionalFormatting sqref="E24:M24">
    <cfRule type="colorScale" priority="65">
      <colorScale>
        <cfvo type="min"/>
        <cfvo type="max"/>
        <color rgb="FFFCFCFF"/>
        <color rgb="FF63BE7B"/>
      </colorScale>
    </cfRule>
    <cfRule type="colorScale" priority="66">
      <colorScale>
        <cfvo type="min"/>
        <cfvo type="max"/>
        <color rgb="FFFCFCFF"/>
        <color rgb="FF63BE7B"/>
      </colorScale>
    </cfRule>
    <cfRule type="colorScale" priority="67">
      <colorScale>
        <cfvo type="min"/>
        <cfvo type="percentile" val="50"/>
        <cfvo type="max"/>
        <color rgb="FFF8696B"/>
        <color rgb="FFFFEB84"/>
        <color rgb="FF63BE7B"/>
      </colorScale>
    </cfRule>
    <cfRule type="colorScale" priority="68">
      <colorScale>
        <cfvo type="min"/>
        <cfvo type="max"/>
        <color rgb="FFFFEF9C"/>
        <color rgb="FF63BE7B"/>
      </colorScale>
    </cfRule>
  </conditionalFormatting>
  <conditionalFormatting sqref="I24:J24">
    <cfRule type="colorScale" priority="51">
      <colorScale>
        <cfvo type="min"/>
        <cfvo type="max"/>
        <color rgb="FFFCFCFF"/>
        <color rgb="FF63BE7B"/>
      </colorScale>
    </cfRule>
    <cfRule type="colorScale" priority="52">
      <colorScale>
        <cfvo type="min"/>
        <cfvo type="percentile" val="50"/>
        <cfvo type="max"/>
        <color rgb="FFF8696B"/>
        <color rgb="FFFCFCFF"/>
        <color rgb="FF63BE7B"/>
      </colorScale>
    </cfRule>
    <cfRule type="colorScale" priority="53">
      <colorScale>
        <cfvo type="min"/>
        <cfvo type="percentile" val="50"/>
        <cfvo type="max"/>
        <color rgb="FFF8696B"/>
        <color rgb="FFFCFCFF"/>
        <color rgb="FF63BE7B"/>
      </colorScale>
    </cfRule>
    <cfRule type="colorScale" priority="54">
      <colorScale>
        <cfvo type="min"/>
        <cfvo type="percentile" val="50"/>
        <cfvo type="max"/>
        <color rgb="FFF8696B"/>
        <color rgb="FFFCFCFF"/>
        <color rgb="FF5A8AC6"/>
      </colorScale>
    </cfRule>
    <cfRule type="colorScale" priority="55">
      <colorScale>
        <cfvo type="min"/>
        <cfvo type="percentile" val="50"/>
        <cfvo type="max"/>
        <color rgb="FFF8696B"/>
        <color rgb="FFFCFCFF"/>
        <color rgb="FF63BE7B"/>
      </colorScale>
    </cfRule>
    <cfRule type="colorScale" priority="56">
      <colorScale>
        <cfvo type="min"/>
        <cfvo type="percentile" val="50"/>
        <cfvo type="max"/>
        <color rgb="FFF8696B"/>
        <color rgb="FFFCFCFF"/>
        <color rgb="FF63BE7B"/>
      </colorScale>
    </cfRule>
    <cfRule type="colorScale" priority="57">
      <colorScale>
        <cfvo type="min"/>
        <cfvo type="max"/>
        <color rgb="FFFCFCFF"/>
        <color rgb="FF63BE7B"/>
      </colorScale>
    </cfRule>
    <cfRule type="colorScale" priority="58">
      <colorScale>
        <cfvo type="min"/>
        <cfvo type="percentile" val="50"/>
        <cfvo type="max"/>
        <color rgb="FFF8696B"/>
        <color rgb="FFFCFCFF"/>
        <color rgb="FF63BE7B"/>
      </colorScale>
    </cfRule>
    <cfRule type="colorScale" priority="59">
      <colorScale>
        <cfvo type="min"/>
        <cfvo type="percentile" val="50"/>
        <cfvo type="max"/>
        <color rgb="FFF8696B"/>
        <color rgb="FFFCFCFF"/>
        <color rgb="FF63BE7B"/>
      </colorScale>
    </cfRule>
    <cfRule type="colorScale" priority="60">
      <colorScale>
        <cfvo type="min"/>
        <cfvo type="max"/>
        <color rgb="FFFCFCFF"/>
        <color rgb="FF63BE7B"/>
      </colorScale>
    </cfRule>
  </conditionalFormatting>
  <conditionalFormatting sqref="K24:L24">
    <cfRule type="colorScale" priority="45">
      <colorScale>
        <cfvo type="min"/>
        <cfvo type="max"/>
        <color rgb="FFFCFCFF"/>
        <color rgb="FF63BE7B"/>
      </colorScale>
    </cfRule>
    <cfRule type="colorScale" priority="46">
      <colorScale>
        <cfvo type="min"/>
        <cfvo type="max"/>
        <color rgb="FFFCFCFF"/>
        <color rgb="FF63BE7B"/>
      </colorScale>
    </cfRule>
    <cfRule type="colorScale" priority="61">
      <colorScale>
        <cfvo type="min"/>
        <cfvo type="percentile" val="50"/>
        <cfvo type="max"/>
        <color rgb="FFF8696B"/>
        <color rgb="FFFCFCFF"/>
        <color rgb="FF63BE7B"/>
      </colorScale>
    </cfRule>
    <cfRule type="colorScale" priority="62">
      <colorScale>
        <cfvo type="min"/>
        <cfvo type="max"/>
        <color rgb="FFFCFCFF"/>
        <color rgb="FF63BE7B"/>
      </colorScale>
    </cfRule>
  </conditionalFormatting>
  <conditionalFormatting sqref="R24:S24">
    <cfRule type="colorScale" priority="47">
      <colorScale>
        <cfvo type="min"/>
        <cfvo type="max"/>
        <color rgb="FFFFEF9C"/>
        <color rgb="FF63BE7B"/>
      </colorScale>
    </cfRule>
    <cfRule type="colorScale" priority="48">
      <colorScale>
        <cfvo type="min"/>
        <cfvo type="percentile" val="50"/>
        <cfvo type="max"/>
        <color rgb="FFF8696B"/>
        <color rgb="FFFCFCFF"/>
        <color rgb="FF63BE7B"/>
      </colorScale>
    </cfRule>
    <cfRule type="colorScale" priority="49">
      <colorScale>
        <cfvo type="min"/>
        <cfvo type="max"/>
        <color rgb="FFFCFCFF"/>
        <color rgb="FF63BE7B"/>
      </colorScale>
    </cfRule>
    <cfRule type="colorScale" priority="50">
      <colorScale>
        <cfvo type="min"/>
        <cfvo type="max"/>
        <color rgb="FFFCFCFF"/>
        <color rgb="FF63BE7B"/>
      </colorScale>
    </cfRule>
    <cfRule type="colorScale" priority="63">
      <colorScale>
        <cfvo type="min"/>
        <cfvo type="percentile" val="50"/>
        <cfvo type="max"/>
        <color rgb="FFF8696B"/>
        <color rgb="FFFCFCFF"/>
        <color rgb="FF63BE7B"/>
      </colorScale>
    </cfRule>
    <cfRule type="colorScale" priority="64">
      <colorScale>
        <cfvo type="min"/>
        <cfvo type="max"/>
        <color rgb="FFFCFCFF"/>
        <color rgb="FF63BE7B"/>
      </colorScale>
    </cfRule>
  </conditionalFormatting>
  <conditionalFormatting sqref="E25:M25">
    <cfRule type="colorScale" priority="24">
      <colorScale>
        <cfvo type="min"/>
        <cfvo type="max"/>
        <color rgb="FFFCFCFF"/>
        <color rgb="FF63BE7B"/>
      </colorScale>
    </cfRule>
    <cfRule type="colorScale" priority="25">
      <colorScale>
        <cfvo type="min"/>
        <cfvo type="max"/>
        <color rgb="FFFCFCFF"/>
        <color rgb="FF63BE7B"/>
      </colorScale>
    </cfRule>
    <cfRule type="colorScale" priority="26">
      <colorScale>
        <cfvo type="min"/>
        <cfvo type="percentile" val="50"/>
        <cfvo type="max"/>
        <color rgb="FFF8696B"/>
        <color rgb="FFFFEB84"/>
        <color rgb="FF63BE7B"/>
      </colorScale>
    </cfRule>
    <cfRule type="colorScale" priority="27">
      <colorScale>
        <cfvo type="min"/>
        <cfvo type="max"/>
        <color rgb="FFFFEF9C"/>
        <color rgb="FF63BE7B"/>
      </colorScale>
    </cfRule>
  </conditionalFormatting>
  <conditionalFormatting sqref="I25:J25">
    <cfRule type="colorScale" priority="10">
      <colorScale>
        <cfvo type="min"/>
        <cfvo type="max"/>
        <color rgb="FFFCFCFF"/>
        <color rgb="FF63BE7B"/>
      </colorScale>
    </cfRule>
    <cfRule type="colorScale" priority="11">
      <colorScale>
        <cfvo type="min"/>
        <cfvo type="percentile" val="50"/>
        <cfvo type="max"/>
        <color rgb="FFF8696B"/>
        <color rgb="FFFCFCFF"/>
        <color rgb="FF63BE7B"/>
      </colorScale>
    </cfRule>
    <cfRule type="colorScale" priority="12">
      <colorScale>
        <cfvo type="min"/>
        <cfvo type="percentile" val="50"/>
        <cfvo type="max"/>
        <color rgb="FFF8696B"/>
        <color rgb="FFFCFCFF"/>
        <color rgb="FF63BE7B"/>
      </colorScale>
    </cfRule>
    <cfRule type="colorScale" priority="13">
      <colorScale>
        <cfvo type="min"/>
        <cfvo type="percentile" val="50"/>
        <cfvo type="max"/>
        <color rgb="FFF8696B"/>
        <color rgb="FFFCFCFF"/>
        <color rgb="FF5A8AC6"/>
      </colorScale>
    </cfRule>
    <cfRule type="colorScale" priority="14">
      <colorScale>
        <cfvo type="min"/>
        <cfvo type="percentile" val="50"/>
        <cfvo type="max"/>
        <color rgb="FFF8696B"/>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max"/>
        <color rgb="FFFCFCFF"/>
        <color rgb="FF63BE7B"/>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onditionalFormatting>
  <conditionalFormatting sqref="K25:L25">
    <cfRule type="colorScale" priority="4">
      <colorScale>
        <cfvo type="min"/>
        <cfvo type="max"/>
        <color rgb="FFFCFCFF"/>
        <color rgb="FF63BE7B"/>
      </colorScale>
    </cfRule>
    <cfRule type="colorScale" priority="5">
      <colorScale>
        <cfvo type="min"/>
        <cfvo type="max"/>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max"/>
        <color rgb="FFFCFCFF"/>
        <color rgb="FF63BE7B"/>
      </colorScale>
    </cfRule>
  </conditionalFormatting>
  <conditionalFormatting sqref="R25:S25">
    <cfRule type="colorScale" priority="6">
      <colorScale>
        <cfvo type="min"/>
        <cfvo type="max"/>
        <color rgb="FFFFEF9C"/>
        <color rgb="FF63BE7B"/>
      </colorScale>
    </cfRule>
    <cfRule type="colorScale" priority="7">
      <colorScale>
        <cfvo type="min"/>
        <cfvo type="percentile" val="50"/>
        <cfvo type="max"/>
        <color rgb="FFF8696B"/>
        <color rgb="FFFCFCFF"/>
        <color rgb="FF63BE7B"/>
      </colorScale>
    </cfRule>
    <cfRule type="colorScale" priority="8">
      <colorScale>
        <cfvo type="min"/>
        <cfvo type="max"/>
        <color rgb="FFFCFCFF"/>
        <color rgb="FF63BE7B"/>
      </colorScale>
    </cfRule>
    <cfRule type="colorScale" priority="9">
      <colorScale>
        <cfvo type="min"/>
        <cfvo type="max"/>
        <color rgb="FFFCFCFF"/>
        <color rgb="FF63BE7B"/>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8" r:id="rId1" display="Consumer/Lululemon Athletica.xlsx" xr:uid="{191C4647-51DB-9E41-8EFB-7B0BED197617}"/>
    <hyperlink ref="A3" r:id="rId2" display="Consumer/Booking Holdings.xlsx" xr:uid="{BE25415A-40FE-A345-A39E-A45F5FC91781}"/>
    <hyperlink ref="A16" r:id="rId3" display="Consumer/PepsiCo.xlsx" xr:uid="{998887CE-0105-C440-9878-B7FB10292372}"/>
    <hyperlink ref="A12" r:id="rId4" display="Consumer/Celsius Holdings.xlsx" xr:uid="{1F00D5F0-3991-6E40-9A86-85E5CE01F2F7}"/>
    <hyperlink ref="A9" r:id="rId5" display="Consumer/e.l.f Beauty.xlsx" xr:uid="{AB672E03-F0FB-3A4B-B99E-29BD0CD15EE2}"/>
    <hyperlink ref="A5" r:id="rId6" display="Consumer/Hershey's.xlsx" xr:uid="{B690D884-E9DF-9340-987C-C0E71474456E}"/>
    <hyperlink ref="A15" r:id="rId7" display="Consumer/Ferrari.xlsx" xr:uid="{A0A37412-ECB1-B342-BE13-6986C9AE44F4}"/>
    <hyperlink ref="A22" r:id="rId8" display="Consumer/Chipotle Mexican Grill.xlsx" xr:uid="{5192A574-9097-564C-9379-AECE6B9B1EC2}"/>
    <hyperlink ref="A20" r:id="rId9" display="Consumer/Nike.xlsx" xr:uid="{4C51CDCD-7AFD-C64A-B84C-C36A13F3645E}"/>
    <hyperlink ref="A6" r:id="rId10" display="Consumer/AutoZone.xlsx" xr:uid="{2500C0A8-DEBD-BC4D-9C5B-6D328CDE6B75}"/>
    <hyperlink ref="A11" r:id="rId11" display="Consumer/Starbucks.xlsx" xr:uid="{352000C1-95EF-AC46-B2D6-7507D78F2B66}"/>
    <hyperlink ref="A4" r:id="rId12" display="Consumer/Crocs.xlsx" xr:uid="{3D5FB092-8576-D74A-9EFC-0286323D29A3}"/>
    <hyperlink ref="A18" r:id="rId13" display="Consumer/Wingstop.xlsx" xr:uid="{46B2AF7E-C879-9E4A-9F65-64DB4B080B0D}"/>
    <hyperlink ref="A2" r:id="rId14" display="Consumer/Evolution AB.xlsx" xr:uid="{7480F2F3-FED2-454B-B6E1-84A19C56DCB6}"/>
    <hyperlink ref="A23" r:id="rId15" display="Consumer/Dutch Bros.xlsx" xr:uid="{C5855C4E-F7A1-6F49-AAFC-AA2AE8FE51DD}"/>
    <hyperlink ref="A19" r:id="rId16" display="Consumer/Disney.xlsx" xr:uid="{44F33DE1-FDA8-154A-92A7-91F2C6C81843}"/>
    <hyperlink ref="A21" r:id="rId17" display="Consumer/DraftKings.xlsx" xr:uid="{10081981-81CE-F348-B4AF-75BF1F4E9BB1}"/>
    <hyperlink ref="A24" r:id="rId18" display="Consumer/Formula One Group.xlsx" xr:uid="{45C754EA-1847-2F4E-9C29-6E1B2F9D8B47}"/>
    <hyperlink ref="A14" r:id="rId19" display="Consumer/Deckers Outdoor Corporation.xlsx" xr:uid="{F1DC740F-9D3F-2240-AFA1-6B139F3C901E}"/>
    <hyperlink ref="A10" r:id="rId20" display="Consumer/Hermes.xlsx" xr:uid="{1E578C0F-7B0F-D14E-82E6-74BEE7640080}"/>
    <hyperlink ref="A7" r:id="rId21" display="Consumer/Louis Vuitton Moet Hennessy.xlsx" xr:uid="{7635FDCB-72EA-F34A-9A9F-E30751E02B25}"/>
    <hyperlink ref="A17" r:id="rId22" display="Consumer/Ulta Beauty.xlsx" xr:uid="{908D20DE-F6A3-9148-9BDE-49FF0DA30BD8}"/>
    <hyperlink ref="A13" r:id="rId23" display="Consumer/Coca Cola.xlsx" xr:uid="{9CF5D8A9-3B30-BF40-8306-AED52B779C45}"/>
    <hyperlink ref="A25" r:id="rId24" display="Consumer/Costco Wholesale.xlsx" xr:uid="{2B727706-2680-E04A-B314-D94610958F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0210-6DC4-C340-BD13-D2A816E7173A}">
  <dimension ref="A1:AI38"/>
  <sheetViews>
    <sheetView zoomScale="80" zoomScaleNormal="80" workbookViewId="0">
      <pane ySplit="1" topLeftCell="A2" activePane="bottomLeft" state="frozen"/>
      <selection pane="bottomLeft" activeCell="A9" sqref="A2:A9"/>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590</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7" t="e" vm="88">
        <v>#VALUE!</v>
      </c>
      <c r="B2" s="12" cm="1">
        <f t="array" ref="B2">_FV(A2,"Price",TRUE)</f>
        <v>180.26</v>
      </c>
      <c r="C2" s="38">
        <f>[87]Model!$K$6</f>
        <v>196.40816613050822</v>
      </c>
      <c r="D2" s="33">
        <f>[87]Model!$K$7</f>
        <v>8.9582636916166747E-2</v>
      </c>
      <c r="E2" s="33">
        <f>[87]Model!$E$11</f>
        <v>0.13268284308114908</v>
      </c>
      <c r="F2" s="33">
        <f>[87]Model!$F$11</f>
        <v>6.5049892636099615E-2</v>
      </c>
      <c r="G2" s="33">
        <f>[87]Model!$K$11</f>
        <v>4.7915048577075223E-2</v>
      </c>
      <c r="H2" s="33">
        <f>[87]Model!$E$13</f>
        <v>-0.55576559546313797</v>
      </c>
      <c r="I2" s="33">
        <f>[87]Model!$F$13</f>
        <v>2.3191489361702127</v>
      </c>
      <c r="J2" s="33">
        <f>[87]Model!$K$13</f>
        <v>0.49057577627548482</v>
      </c>
      <c r="K2" s="33">
        <f>[87]Model!$E$16</f>
        <v>7.4190736730819662E-2</v>
      </c>
      <c r="L2" s="33">
        <f>[87]Model!$F$16</f>
        <v>0.19630155463358623</v>
      </c>
      <c r="M2" s="33">
        <f>[87]Model!$K$16</f>
        <v>7.554561174837382E-2</v>
      </c>
      <c r="N2" s="33">
        <f t="shared" ref="N2:N8" si="0">SUM(D2,G2,M2,J2,Q2,R2,S2,T2,U2)/9</f>
        <v>0.18425132187144183</v>
      </c>
      <c r="O2" s="34">
        <f>[87]Model!$A$6</f>
        <v>4.5131699620493357</v>
      </c>
      <c r="P2" s="34">
        <f>[87]Model!$A$7</f>
        <v>24.394262256410258</v>
      </c>
      <c r="Q2" s="35">
        <f>[87]Model!$C$7</f>
        <v>3.9101250278454507E-2</v>
      </c>
      <c r="R2" s="33">
        <f>[87]Model!$C$3</f>
        <v>0.47200000000000003</v>
      </c>
      <c r="S2" s="33">
        <f>[87]Model!$C$5</f>
        <v>0.16719999999999999</v>
      </c>
      <c r="T2" s="33">
        <f>[87]Model!$C$6</f>
        <v>0.1384033426634482</v>
      </c>
      <c r="U2" s="33">
        <f>[87]Model!$E$7</f>
        <v>0.13793823038397329</v>
      </c>
      <c r="V2" s="36">
        <f>[87]Model!$G$7</f>
        <v>0.47118218535094419</v>
      </c>
      <c r="W2" s="33">
        <f>[87]Model!$G$3</f>
        <v>-1.2853612670959552E-2</v>
      </c>
      <c r="X2" s="39">
        <f>[87]Model!$A$3</f>
        <v>19027524560</v>
      </c>
      <c r="Y2" s="43" t="str" cm="1">
        <f t="array" ref="Y2">_FV(A2,"Industry")</f>
        <v>Investment Banking &amp; Investment Services</v>
      </c>
      <c r="Z2" s="41" cm="1">
        <f t="array" ref="Z2">_FV(A2,"Year incorporated",TRUE)</f>
        <v>2006</v>
      </c>
      <c r="AA2" s="8" t="str" cm="1">
        <f t="array" ref="AA2">_FV(A2,"Description")</f>
        <v>Cboe Global Markets, Inc. is a provider of market infrastructure and tradable products, delivering trading, and clearing and investment solutions to market participants. Its segments include Options, North American Equities, Europe and Asia Pacific, Futures, Global FX., and Digital. The Options segment includes options on market indices (index options), as well as on the stocks of individual corporations (equity options). The North American Equities segment includes listed United States equities transaction services. The Europe and Asia Pacific segment includes the pan-European listed equities and derivatives transaction services, exchange-traded products (ETPs), exchange-traded commodities, and international depository receipts. The Futures segment includes transaction services provided by its electronic futures exchange, Cboe Futures Exchange, LLC (CFE). The Global FX segment includes institutional foreign exchange (FX) trading services. The Digital segment includes Cboe Digital.</v>
      </c>
    </row>
    <row r="3" spans="1:35" ht="50" customHeight="1">
      <c r="A3" s="57" t="e" vm="89">
        <v>#VALUE!</v>
      </c>
      <c r="B3" s="12" cm="1">
        <f t="array" ref="B3">_FV(A3,"Price",TRUE)</f>
        <v>371.05</v>
      </c>
      <c r="C3" s="38">
        <f>'[88]Sheet 1'!$AC$116</f>
        <v>188.08946943526854</v>
      </c>
      <c r="D3" s="33">
        <f>'[88]Sheet 1'!$AC$118</f>
        <v>-0.4447215498028857</v>
      </c>
      <c r="E3" s="33">
        <f>'[88]Sheet 1'!$AA$4</f>
        <v>-0.12061756191701511</v>
      </c>
      <c r="F3" s="33">
        <f>'[88]Sheet 1'!$AB$4</f>
        <v>9.1806876371616664E-2</v>
      </c>
      <c r="G3" s="33">
        <f>'[88]Sheet 1'!$AI$107</f>
        <v>8.2541735307419997E-2</v>
      </c>
      <c r="H3" s="33">
        <f>'[88]Sheet 1'!$AA$29</f>
        <v>-0.37940379403794033</v>
      </c>
      <c r="I3" s="33">
        <f>'[88]Sheet 1'!$AB$29</f>
        <v>0.34570596797671027</v>
      </c>
      <c r="J3" s="33">
        <f>'[88]Sheet 1'!$AH$22</f>
        <v>0.15991001021882917</v>
      </c>
      <c r="K3" s="33">
        <f>'[88]Sheet 1'!$AA$106</f>
        <v>-0.210075026795284</v>
      </c>
      <c r="L3" s="33">
        <f>'[88]Sheet 1'!$AB$106</f>
        <v>0.74331658856724458</v>
      </c>
      <c r="M3" s="33">
        <f>'[88]Sheet 1'!$AG$106</f>
        <v>0.23270703683827496</v>
      </c>
      <c r="N3" s="33">
        <f t="shared" si="0"/>
        <v>0.17618895622036415</v>
      </c>
      <c r="O3" s="34">
        <f>'[88]Sheet 1'!$AH$19</f>
        <v>10.383180904522613</v>
      </c>
      <c r="P3" s="34">
        <f>'[88]Sheet 1'!$AI$19</f>
        <v>33.524926987560846</v>
      </c>
      <c r="Q3" s="35">
        <f>'[88]Sheet 1'!$AJ$22</f>
        <v>3.0683561016003363E-2</v>
      </c>
      <c r="R3" s="33">
        <f>'[88]Sheet 1'!$AG$7</f>
        <v>0.71489999999999998</v>
      </c>
      <c r="S3" s="33">
        <f>'[88]Sheet 1'!$AI$7</f>
        <v>0.30971524288107205</v>
      </c>
      <c r="T3" s="33">
        <f>'[88]Sheet 1'!$AJ$7</f>
        <v>0.31859296482412058</v>
      </c>
      <c r="U3" s="33">
        <f>'[88]Sheet 1'!$AI$13</f>
        <v>0.18137160470044308</v>
      </c>
      <c r="V3" s="36">
        <f>'[88]Sheet 1'!$AJ$13</f>
        <v>4.6288209606986896</v>
      </c>
      <c r="W3" s="33">
        <f>'[88]Sheet 1'!$AG$16</f>
        <v>-6.5546539360924819E-3</v>
      </c>
      <c r="X3" s="39">
        <f>'[88]Sheet 1'!$AI$102</f>
        <v>61987590000</v>
      </c>
      <c r="Y3" s="43" t="str" cm="1">
        <f t="array" ref="Y3">_FV(A3,"Industry")</f>
        <v>Professional &amp; Commercial Services</v>
      </c>
      <c r="Z3" s="41" cm="1">
        <f t="array" ref="Z3">_FV(A3,"Year incorporated",TRUE)</f>
        <v>2000</v>
      </c>
      <c r="AA3" s="8" t="str" cm="1">
        <f t="array" ref="AA3">_FV(A3,"Description")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row>
    <row r="4" spans="1:35" ht="50" customHeight="1">
      <c r="A4" s="57" t="e" vm="90">
        <v>#VALUE!</v>
      </c>
      <c r="B4" s="12" cm="1">
        <f t="array" ref="B4">_FV(A4,"Price")</f>
        <v>257.05</v>
      </c>
      <c r="C4" s="38">
        <f>'[89]Sheet 1'!$V$116</f>
        <v>220.76228041431338</v>
      </c>
      <c r="D4" s="33">
        <f>'[89]Sheet 1'!$V$118</f>
        <v>-0.13164347081653072</v>
      </c>
      <c r="E4" s="33">
        <f>'[89]Sheet 1'!$T$4</f>
        <v>0.21593030491599263</v>
      </c>
      <c r="F4" s="33">
        <f>'[89]Sheet 1'!$U$4</f>
        <v>0.11258955987717512</v>
      </c>
      <c r="G4" s="33">
        <f>'[89]Sheet 1'!$AB$107</f>
        <v>0.11246186760743422</v>
      </c>
      <c r="H4" s="33">
        <f>'[89]Sheet 1'!$T$29</f>
        <v>0.21492973763301104</v>
      </c>
      <c r="I4" s="33">
        <f>'[89]Sheet 1'!$U$29</f>
        <v>0.20445276459182993</v>
      </c>
      <c r="J4" s="33">
        <f>'[89]Sheet 1'!$AA$22</f>
        <v>0.12474545942306228</v>
      </c>
      <c r="K4" s="33">
        <f>'[89]Sheet 1'!$T$106</f>
        <v>0.23116650599091026</v>
      </c>
      <c r="L4" s="33">
        <f>'[89]Sheet 1'!$U$106</f>
        <v>2.4106493651770311E-2</v>
      </c>
      <c r="M4" s="33">
        <f>'[89]Sheet 1'!$Z$106</f>
        <v>8.9402580772229359E-2</v>
      </c>
      <c r="N4" s="33">
        <f t="shared" si="0"/>
        <v>0.27481557741871832</v>
      </c>
      <c r="O4" s="34">
        <f>'[89]Sheet 1'!$AA$19</f>
        <v>15.65642828426863</v>
      </c>
      <c r="P4" s="34">
        <f>'[89]Sheet 1'!$AB$19</f>
        <v>28.34061206494588</v>
      </c>
      <c r="Q4" s="35">
        <f>'[89]Sheet 1'!$AC$22</f>
        <v>3.5862854356286777E-2</v>
      </c>
      <c r="R4" s="33">
        <f>'[89]Sheet 1'!$Z$7</f>
        <v>0.8044</v>
      </c>
      <c r="S4" s="33">
        <f>'[89]Sheet 1'!$AB$7</f>
        <v>0.55243790248390068</v>
      </c>
      <c r="T4" s="33">
        <f>'[89]Sheet 1'!$AC$7</f>
        <v>0.56148420729837478</v>
      </c>
      <c r="U4" s="33">
        <f>'[89]Sheet 1'!$AB$13</f>
        <v>0.32418879564370767</v>
      </c>
      <c r="V4" s="36">
        <f>'[89]Sheet 1'!$AC$13</f>
        <v>1.4029959810010961</v>
      </c>
      <c r="W4" s="33">
        <f>'[89]Sheet 1'!$Z$16</f>
        <v>-1.7868565059310757E-2</v>
      </c>
      <c r="X4" s="39">
        <f>'[89]Sheet 1'!$AB$102</f>
        <v>510556126350</v>
      </c>
      <c r="Y4" s="43" t="str" cm="1">
        <f t="array" ref="Y4">_FV(A4,"Industry")</f>
        <v>Software &amp; IT Services</v>
      </c>
      <c r="Z4" s="41" cm="1">
        <f t="array" ref="Z4">_FV(A4,"Year incorporated",TRUE)</f>
        <v>2007</v>
      </c>
      <c r="AA4" s="8" t="str" cm="1">
        <f t="array" ref="AA4">_FV(A4,"Description")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row>
    <row r="5" spans="1:35" ht="50" customHeight="1">
      <c r="A5" s="56" t="e" vm="91">
        <v>#VALUE!</v>
      </c>
      <c r="B5" s="12" cm="1">
        <f t="array" ref="B5">_FV(A5,"Price")</f>
        <v>58.75</v>
      </c>
      <c r="C5" s="38">
        <f>[90]Model!$K$6</f>
        <v>65.700014589362965</v>
      </c>
      <c r="D5" s="33">
        <f>[90]Model!$K$7</f>
        <v>0.118298120670008</v>
      </c>
      <c r="E5" s="33">
        <f>[90]Model!$E$11</f>
        <v>5.242665972715721E-2</v>
      </c>
      <c r="F5" s="33">
        <f>[90]Model!$F$11</f>
        <v>6.5155160771857012E-2</v>
      </c>
      <c r="G5" s="33">
        <f>[90]Model!$K$11</f>
        <v>3.3675551187169805E-2</v>
      </c>
      <c r="H5" s="33">
        <f>[90]Model!$E$13</f>
        <v>1.10906943168394E-2</v>
      </c>
      <c r="I5" s="33">
        <f>[90]Model!$F$13</f>
        <v>-9.1322126306224494E-2</v>
      </c>
      <c r="J5" s="33">
        <f>[90]Model!$K$13</f>
        <v>2.2572380967352368E-2</v>
      </c>
      <c r="K5" s="33">
        <f>[90]Model!$E$16</f>
        <v>-0.28459199751448039</v>
      </c>
      <c r="L5" s="33">
        <f>[90]Model!$F$16</f>
        <v>0.17876973663802453</v>
      </c>
      <c r="M5" s="33">
        <f>[90]Model!$K$16</f>
        <v>5.654342101181542E-2</v>
      </c>
      <c r="N5" s="33">
        <f t="shared" si="0"/>
        <v>0.22171536164760569</v>
      </c>
      <c r="O5" s="34">
        <f>[90]Model!$A$6</f>
        <v>6.2563504464285717</v>
      </c>
      <c r="P5" s="34">
        <f>[90]Model!$A$7</f>
        <v>25.025401785714287</v>
      </c>
      <c r="Q5" s="35">
        <f>[90]Model!$C$7</f>
        <v>5.4230612110195177E-2</v>
      </c>
      <c r="R5" s="33">
        <f>[90]Model!$C$3</f>
        <v>0.55569999999999997</v>
      </c>
      <c r="S5" s="33">
        <f>[90]Model!$C$5</f>
        <v>0.25</v>
      </c>
      <c r="T5" s="33">
        <f>[90]Model!$C$6</f>
        <v>0.3392857142857143</v>
      </c>
      <c r="U5" s="33">
        <f>[90]Model!$E$7</f>
        <v>0.56513245459619599</v>
      </c>
      <c r="V5" s="36">
        <f>[90]Model!$G$7</f>
        <v>0.47141322888369447</v>
      </c>
      <c r="W5" s="33">
        <f>[90]Model!$G$3</f>
        <v>6.2446848527379032E-3</v>
      </c>
      <c r="X5" s="39">
        <f>[90]Model!$A$3</f>
        <v>700711250</v>
      </c>
      <c r="Y5" s="43" t="str" cm="1">
        <f t="array" ref="Y5">_FV(A5,"Industry")</f>
        <v>Investment Banking &amp; Investment Services</v>
      </c>
      <c r="Z5" s="41" cm="1">
        <f t="array" ref="Z5">_FV(A5,"Year incorporated",TRUE)</f>
        <v>1997</v>
      </c>
      <c r="AA5" s="8" t="str" cm="1">
        <f t="array" ref="AA5">_FV(A5,"Description")</f>
        <v>OTC Markets Group Inc. operates regulated markets for trading 12,000 United States and international securities. The Company’s three public markets include OTCQX Best Market, OTCQB Venture Market and Pink Open Market. It operates three business lines: OTC Link, Market Data Licensing, and Corporate Services. Its wholly owned subsidiary, OTC Link LLC, operates OTC Link ATS, OTC Link ECN, and OTC Link NQB, each a Securities and Exchange Commission (SEC)-regulated alternative trading system (ATS). Market Data Licensing distributes market data and financial information. Corporate Services operates the OTCQX and OTCQB markets and offers issuers disclosure and regulatory compliance products. It provides critical infrastructure to the United States financial markets, connecting brokers, organizing markets, and incentivizing disclosure. Its market data provides price transparency, assists regulated entities in meeting their compliance obligations, and enables informed investment decisions.</v>
      </c>
    </row>
    <row r="6" spans="1:35" ht="50" customHeight="1">
      <c r="A6" s="56" t="e" vm="92">
        <v>#VALUE!</v>
      </c>
      <c r="B6" s="12" cm="1">
        <f t="array" ref="B6">_FV(A6,"Price")</f>
        <v>1082.8</v>
      </c>
      <c r="C6" s="38">
        <f>[91]Model!$K$6</f>
        <v>792.73956428819633</v>
      </c>
      <c r="D6" s="33">
        <f>[91]Model!$K$7</f>
        <v>-0.26787997387495721</v>
      </c>
      <c r="E6" s="33">
        <f>[91]Model!$E$11</f>
        <v>0.39872238436112273</v>
      </c>
      <c r="F6" s="33">
        <f>[91]Model!$F$11</f>
        <v>0.21999999999999997</v>
      </c>
      <c r="G6" s="33">
        <f>[91]Model!$K$11</f>
        <v>0.156</v>
      </c>
      <c r="H6" s="33">
        <f>[91]Model!$E$13</f>
        <v>0.12713687022409315</v>
      </c>
      <c r="I6" s="33">
        <f>[91]Model!$F$13</f>
        <v>0.12444314237139675</v>
      </c>
      <c r="J6" s="33">
        <f>[91]Model!$K$13</f>
        <v>0.23114182072782655</v>
      </c>
      <c r="K6" s="33">
        <f>[91]Model!$E$16</f>
        <v>2.0699052160038311E-2</v>
      </c>
      <c r="L6" s="33">
        <f>[91]Model!$F$16</f>
        <v>-0.5616629750339196</v>
      </c>
      <c r="M6" s="33">
        <f>[91]Model!$K$16</f>
        <v>5.5695031299951861E-2</v>
      </c>
      <c r="N6" s="33">
        <f t="shared" si="0"/>
        <v>8.2933833020795239E-2</v>
      </c>
      <c r="O6" s="34">
        <f>[91]Model!$A$6</f>
        <v>2.8555006663427176</v>
      </c>
      <c r="P6" s="34">
        <f>[91]Model!$A$7</f>
        <v>49.073013293943873</v>
      </c>
      <c r="Q6" s="35">
        <f>[91]Model!$C$7</f>
        <v>2.7246652336990401E-2</v>
      </c>
      <c r="R6" s="33">
        <f>[91]Model!$C$3</f>
        <v>0.25010000000000004</v>
      </c>
      <c r="S6" s="33">
        <f>[91]Model!$C$5</f>
        <v>5.8188818551623694E-2</v>
      </c>
      <c r="T6" s="33">
        <f>[91]Model!$C$6</f>
        <v>7.7802833903884441E-2</v>
      </c>
      <c r="U6" s="33">
        <f>[91]Model!$E$7</f>
        <v>0.15810931424183738</v>
      </c>
      <c r="V6" s="36">
        <f>[91]Model!$G$7</f>
        <v>7.5756555911242293E-2</v>
      </c>
      <c r="W6" s="33">
        <f>[91]Model!$G$3</f>
        <v>2.891093983253083E-4</v>
      </c>
      <c r="X6" s="39">
        <f>[91]Model!$A$3</f>
        <v>33222430000</v>
      </c>
      <c r="Y6" s="43" t="str" cm="1">
        <f t="array" ref="Y6">_FV(A6,"Industry")</f>
        <v>Financial Technology (Fintech) &amp; Infrastructure</v>
      </c>
      <c r="Z6" s="41" cm="1">
        <f t="array" ref="Z6">_FV(A6,"Year incorporated",TRUE)</f>
        <v>2006</v>
      </c>
      <c r="AA6" s="8" t="str" cm="1">
        <f t="array" ref="AA6">_FV(A6,"Description")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row>
    <row r="7" spans="1:35" ht="50" customHeight="1">
      <c r="A7" s="56" t="e" vm="93">
        <v>#VALUE!</v>
      </c>
      <c r="B7" s="12" cm="1">
        <f t="array" ref="B7">_FV(A7,"Price")</f>
        <v>1425</v>
      </c>
      <c r="C7" s="38">
        <f>[92]Model!$K$6</f>
        <v>2167.7185713219246</v>
      </c>
      <c r="D7" s="33">
        <f>[92]Model!$K$7</f>
        <v>0.5212060149627542</v>
      </c>
      <c r="E7" s="33">
        <f>[92]Model!$E$11</f>
        <v>-8.5391900235132101E-2</v>
      </c>
      <c r="F7" s="33">
        <f>[92]Model!$F$11</f>
        <v>0.26299728560953262</v>
      </c>
      <c r="G7" s="33">
        <f>[92]Model!$K$11</f>
        <v>8.9126360300080115E-2</v>
      </c>
      <c r="H7" s="33">
        <f>[92]Model!$E$13</f>
        <v>-1.0882980350952143</v>
      </c>
      <c r="I7" s="33">
        <f>[92]Model!$F$13</f>
        <v>-6.1886065485725492</v>
      </c>
      <c r="J7" s="33">
        <f>[92]Model!$K$13</f>
        <v>6.8720883509002212E-2</v>
      </c>
      <c r="K7" s="33">
        <f>[92]Model!$E$16</f>
        <v>8.0293487565795019E-2</v>
      </c>
      <c r="L7" s="33">
        <f>[92]Model!$F$16</f>
        <v>-0.30745947619493796</v>
      </c>
      <c r="M7" s="33">
        <f>[92]Model!$K$16</f>
        <v>5.539863275302187E-2</v>
      </c>
      <c r="N7" s="33">
        <f t="shared" si="0"/>
        <v>0.22367439833096173</v>
      </c>
      <c r="O7" s="34">
        <f>[92]Model!$A$6</f>
        <v>1.2622401661864235</v>
      </c>
      <c r="P7" s="34">
        <f>[92]Model!$A$7</f>
        <v>16.954464446444643</v>
      </c>
      <c r="Q7" s="35">
        <f>[92]Model!$C$7</f>
        <v>9.0250743108692161E-2</v>
      </c>
      <c r="R7" s="33">
        <f>[92]Model!$C$3</f>
        <v>1</v>
      </c>
      <c r="S7" s="33">
        <f>[92]Model!$C$5</f>
        <v>7.444883736514106E-2</v>
      </c>
      <c r="T7" s="33">
        <f>[92]Model!$C$6</f>
        <v>0.11391811297996382</v>
      </c>
      <c r="U7" s="33">
        <f>[92]Model!$E$7</f>
        <v>0</v>
      </c>
      <c r="V7" s="36">
        <f>[92]Model!$G$7</f>
        <v>0.2593879711685424</v>
      </c>
      <c r="W7" s="33">
        <f>[92]Model!$G$3</f>
        <v>-4.246990024273996E-3</v>
      </c>
      <c r="X7" s="39">
        <f>[92]Model!$A$3</f>
        <v>18836410000</v>
      </c>
      <c r="Y7" s="43" t="str" cm="1">
        <f t="array" ref="Y7">_FV(A7,"Industry")</f>
        <v>Insurance</v>
      </c>
      <c r="Z7" s="41" cm="1">
        <f t="array" ref="Z7">_FV(A7,"Year incorporated",TRUE)</f>
        <v>1999</v>
      </c>
      <c r="AA7" s="8" t="str" cm="1">
        <f t="array" ref="AA7">_FV(A7,"Description")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row>
    <row r="8" spans="1:35" ht="50" customHeight="1">
      <c r="A8" s="56" t="e" vm="94">
        <v>#VALUE!</v>
      </c>
      <c r="B8" s="12" cm="1">
        <f t="array" ref="B8">_FV(A8,"Price")</f>
        <v>756.52</v>
      </c>
      <c r="C8" s="38">
        <f>[93]Model!$K$6</f>
        <v>587.36287464104691</v>
      </c>
      <c r="D8" s="33">
        <f>[93]Model!$K$7</f>
        <v>-0.22359901305841623</v>
      </c>
      <c r="E8" s="33">
        <f>[93]Model!$E$11</f>
        <v>-7.7474966449881277E-2</v>
      </c>
      <c r="F8" s="33">
        <f>[93]Model!$F$11</f>
        <v>-4.0843730767078368E-3</v>
      </c>
      <c r="G8" s="33">
        <f>[93]Model!$K$11</f>
        <v>4.1507485273212616E-2</v>
      </c>
      <c r="H8" s="33">
        <f>[93]Model!$E$13</f>
        <v>-0.12252160650737165</v>
      </c>
      <c r="I8" s="33">
        <f>[93]Model!$F$13</f>
        <v>7.0683661645422946E-2</v>
      </c>
      <c r="J8" s="33">
        <f>[93]Model!$K$13</f>
        <v>6.9724054354550494E-2</v>
      </c>
      <c r="K8" s="33">
        <f>[93]Model!$E$16</f>
        <v>-3.5160952947273949E-2</v>
      </c>
      <c r="L8" s="33">
        <f>[93]Model!$F$16</f>
        <v>0.12690922432584495</v>
      </c>
      <c r="M8" s="33">
        <f>[93]Model!$K$16</f>
        <v>7.346244748710154E-2</v>
      </c>
      <c r="N8" s="33">
        <f t="shared" si="0"/>
        <v>0.13190231880723297</v>
      </c>
      <c r="O8" s="34">
        <f>[93]Model!$A$6</f>
        <v>6.278359550561798</v>
      </c>
      <c r="P8" s="34">
        <f>[93]Model!$A$7</f>
        <v>20.157792207792209</v>
      </c>
      <c r="Q8" s="35">
        <f>[93]Model!$C$7</f>
        <v>4.6297787656548087E-2</v>
      </c>
      <c r="R8" s="33">
        <f>[93]Model!$C$3</f>
        <v>0.48520000000000002</v>
      </c>
      <c r="S8" s="33">
        <f>[93]Model!$C$5</f>
        <v>0.31146067415730339</v>
      </c>
      <c r="T8" s="33">
        <f>[93]Model!$C$6</f>
        <v>0.29067415730337076</v>
      </c>
      <c r="U8" s="33">
        <f>[93]Model!$E$7</f>
        <v>9.2393276091425808E-2</v>
      </c>
      <c r="V8" s="36">
        <f>[93]Model!$G$7</f>
        <v>0.24358331662322039</v>
      </c>
      <c r="W8" s="33">
        <f>[93]Model!$G$3</f>
        <v>-1.1792414779435179E-2</v>
      </c>
      <c r="X8" s="39">
        <f>[93]Model!$A$3</f>
        <v>111754800000</v>
      </c>
      <c r="Y8" s="43" t="str" cm="1">
        <f t="array" ref="Y8">_FV(A8,"Industry")</f>
        <v>Investment Banking &amp; Investment Services</v>
      </c>
      <c r="Z8" s="41" cm="1">
        <f t="array" ref="Z8">_FV(A8,"Year incorporated",TRUE)</f>
        <v>2006</v>
      </c>
      <c r="AA8" s="8" t="str" cm="1">
        <f t="array" ref="AA8">_FV(A8,"Description")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row>
    <row r="9" spans="1:35" ht="50" customHeight="1">
      <c r="A9" s="57" t="e" vm="95">
        <v>#VALUE!</v>
      </c>
      <c r="B9" s="12" cm="1">
        <f t="array" ref="B9">_FV(A9,"Price")</f>
        <v>11.06</v>
      </c>
      <c r="C9" s="38">
        <f>[94]Model!$K$6</f>
        <v>11.49309281361089</v>
      </c>
      <c r="D9" s="33">
        <f>[94]Model!$K$7</f>
        <v>4.4826619419171765E-2</v>
      </c>
      <c r="E9" s="33">
        <f>[94]Model!$E$11</f>
        <v>7.1353000046300075E-2</v>
      </c>
      <c r="F9" s="33">
        <f>[94]Model!$F$11</f>
        <v>8.633144499453338E-2</v>
      </c>
      <c r="G9" s="33">
        <f>[94]Model!$K$11</f>
        <v>4.7078334812746814E-2</v>
      </c>
      <c r="H9" s="33">
        <f>[94]Model!$E$13</f>
        <v>1.2180042149119163E-2</v>
      </c>
      <c r="I9" s="33">
        <f>[94]Model!$F$13</f>
        <v>0.10407770778856618</v>
      </c>
      <c r="J9" s="33">
        <f>[94]Model!$K$13</f>
        <v>6.7552104884880532E-2</v>
      </c>
      <c r="K9" s="33">
        <f>[94]Model!$E$16</f>
        <v>-8.5808236562653128E-2</v>
      </c>
      <c r="L9" s="33">
        <f>[94]Model!$F$16</f>
        <v>0.35461529199591291</v>
      </c>
      <c r="M9" s="33">
        <f>[94]Model!$K$16</f>
        <v>0.1086459726236769</v>
      </c>
      <c r="N9" s="33">
        <f>SUM(D9,G9,M9,J9,Q9,R9,S9,T9,U9)/9</f>
        <v>0.12964522959492875</v>
      </c>
      <c r="O9" s="34">
        <f>[94]Model!$A$6</f>
        <v>4.1157290218068532</v>
      </c>
      <c r="P9" s="34">
        <f>[94]Model!$A$7</f>
        <v>31.349298684745762</v>
      </c>
      <c r="Q9" s="35">
        <f>[94]Model!$C$7</f>
        <v>3.957594007375341E-2</v>
      </c>
      <c r="R9" s="33">
        <f>[94]Model!$C$3</f>
        <v>0.43200000000000005</v>
      </c>
      <c r="S9" s="33">
        <f>[94]Model!$C$5</f>
        <v>0.13128615932354251</v>
      </c>
      <c r="T9" s="33">
        <f>[94]Model!$C$6</f>
        <v>0.16288384512683579</v>
      </c>
      <c r="U9" s="33">
        <f>[94]Model!$E$7</f>
        <v>0.13295809008975087</v>
      </c>
      <c r="V9" s="36">
        <f>[94]Model!$G$7</f>
        <v>0.69900801773852017</v>
      </c>
      <c r="W9" s="33">
        <f>[94]Model!$G$3</f>
        <v>0</v>
      </c>
      <c r="X9" s="39">
        <f>[94]Model!$A$3</f>
        <v>9248043112</v>
      </c>
      <c r="Y9" s="43" t="str" cm="1">
        <f t="array" ref="Y9">_FV(A9,"Industry")</f>
        <v>Holding Companies</v>
      </c>
      <c r="Z9" s="41" cm="1">
        <f t="array" ref="Z9">_FV(A9,"Year incorporated",TRUE)</f>
        <v>1993</v>
      </c>
      <c r="AA9" s="8" t="str" cm="1">
        <f t="array" ref="AA9">_FV(A9,"Description")</f>
        <v>Lifco publ AB, formerly Lifco AB, is a Sweden-based investment company. It is engaged in acquisition and development of niche companies. Its aim is to secure improvement of subsidiaries’ earnings and to deliver cash flows. It has long-term investment holdings, focus on profitability and decentralized organization. The Company is active in three operating segments: Dental, comprising suppliers of consumable goods, materials, equipment and technical services to dentists; Demolition &amp; Tools, providing demolition robots, and attachments to cranes and excavators; and Systems Solutions, offering vehicle interiors, relining, contract manufacturing, environmental technology and sawmill equipment. Its portfolio includes around 100 companies in 30 countries.</v>
      </c>
      <c r="AB9" s="4"/>
      <c r="AC9" s="22"/>
      <c r="AD9" s="6"/>
      <c r="AI9" s="6"/>
    </row>
    <row r="10" spans="1:35" ht="50" customHeight="1">
      <c r="A10" s="44"/>
      <c r="B10" s="12"/>
      <c r="C10" s="38"/>
      <c r="D10" s="33"/>
      <c r="E10" s="33"/>
      <c r="F10" s="33"/>
      <c r="G10" s="33"/>
      <c r="H10" s="33"/>
      <c r="I10" s="33"/>
      <c r="J10" s="33"/>
      <c r="K10" s="33"/>
      <c r="L10" s="33"/>
      <c r="M10" s="33"/>
      <c r="N10" s="33"/>
      <c r="O10" s="34"/>
      <c r="P10" s="34"/>
      <c r="Q10" s="35"/>
      <c r="R10" s="33"/>
      <c r="S10" s="33"/>
      <c r="T10" s="33"/>
      <c r="U10" s="33"/>
      <c r="V10" s="36"/>
      <c r="W10" s="33"/>
      <c r="X10" s="39"/>
      <c r="Y10" s="43"/>
      <c r="Z10" s="41"/>
      <c r="AA10" s="8"/>
    </row>
    <row r="11" spans="1:35" ht="50" customHeight="1">
      <c r="A11" s="44"/>
      <c r="B11" s="12"/>
      <c r="C11" s="38"/>
      <c r="D11" s="33"/>
      <c r="E11" s="33"/>
      <c r="F11" s="33"/>
      <c r="G11" s="33"/>
      <c r="H11" s="33"/>
      <c r="I11" s="33"/>
      <c r="J11" s="33"/>
      <c r="K11" s="33"/>
      <c r="L11" s="33"/>
      <c r="M11" s="33"/>
      <c r="N11" s="33"/>
      <c r="O11" s="34"/>
      <c r="P11" s="34"/>
      <c r="Q11" s="35"/>
      <c r="R11" s="33"/>
      <c r="S11" s="33"/>
      <c r="T11" s="33"/>
      <c r="U11" s="33"/>
      <c r="V11" s="36"/>
      <c r="W11" s="33"/>
      <c r="X11" s="39"/>
      <c r="Y11" s="43"/>
      <c r="Z11" s="41"/>
      <c r="AA11" s="8"/>
    </row>
    <row r="12" spans="1:35" ht="50" customHeight="1">
      <c r="A12" s="44"/>
      <c r="B12" s="12"/>
      <c r="C12" s="38"/>
      <c r="D12" s="33"/>
      <c r="E12" s="33"/>
      <c r="F12" s="33"/>
      <c r="G12" s="33"/>
      <c r="H12" s="33"/>
      <c r="I12" s="33"/>
      <c r="J12" s="33"/>
      <c r="K12" s="33"/>
      <c r="L12" s="33"/>
      <c r="M12" s="33"/>
      <c r="N12" s="33"/>
      <c r="O12" s="34"/>
      <c r="P12" s="34"/>
      <c r="Q12" s="35"/>
      <c r="R12" s="33"/>
      <c r="S12" s="33"/>
      <c r="T12" s="33"/>
      <c r="U12" s="33"/>
      <c r="V12" s="36"/>
      <c r="W12" s="33"/>
      <c r="X12" s="39"/>
      <c r="Y12" s="43"/>
      <c r="Z12" s="41"/>
      <c r="AA12" s="8"/>
    </row>
    <row r="13" spans="1:35" ht="50" customHeight="1">
      <c r="A13" s="44"/>
      <c r="B13" s="12"/>
      <c r="C13" s="38"/>
      <c r="D13" s="33"/>
      <c r="E13" s="33"/>
      <c r="F13" s="33"/>
      <c r="G13" s="33"/>
      <c r="H13" s="33"/>
      <c r="I13" s="33"/>
      <c r="J13" s="33"/>
      <c r="K13" s="33"/>
      <c r="L13" s="33"/>
      <c r="M13" s="33"/>
      <c r="N13" s="33"/>
      <c r="O13" s="34"/>
      <c r="P13" s="34"/>
      <c r="Q13" s="35"/>
      <c r="R13" s="33"/>
      <c r="S13" s="33"/>
      <c r="T13" s="33"/>
      <c r="U13" s="33"/>
      <c r="V13" s="36"/>
      <c r="W13" s="33"/>
      <c r="X13" s="39"/>
      <c r="Y13" s="43"/>
      <c r="Z13" s="41"/>
      <c r="AA13" s="8"/>
    </row>
    <row r="14" spans="1:35" ht="50" customHeight="1">
      <c r="A14" s="44"/>
      <c r="B14" s="12"/>
      <c r="C14" s="38"/>
      <c r="D14" s="33"/>
      <c r="E14" s="33"/>
      <c r="F14" s="33"/>
      <c r="G14" s="33"/>
      <c r="H14" s="33"/>
      <c r="I14" s="33"/>
      <c r="J14" s="33"/>
      <c r="K14" s="33"/>
      <c r="L14" s="33"/>
      <c r="M14" s="33"/>
      <c r="N14" s="33"/>
      <c r="O14" s="34"/>
      <c r="P14" s="34"/>
      <c r="Q14" s="35"/>
      <c r="R14" s="33"/>
      <c r="S14" s="33"/>
      <c r="T14" s="33"/>
      <c r="U14" s="33"/>
      <c r="V14" s="36"/>
      <c r="W14" s="33"/>
      <c r="X14" s="39"/>
      <c r="Y14" s="43"/>
      <c r="Z14" s="41"/>
      <c r="AA14" s="8"/>
    </row>
    <row r="15" spans="1:35" ht="50" customHeight="1">
      <c r="A15" s="44"/>
      <c r="B15" s="12"/>
      <c r="C15" s="38"/>
      <c r="D15" s="33"/>
      <c r="E15" s="33"/>
      <c r="F15" s="33"/>
      <c r="G15" s="33"/>
      <c r="H15" s="33"/>
      <c r="I15" s="33"/>
      <c r="J15" s="33"/>
      <c r="K15" s="33"/>
      <c r="L15" s="33"/>
      <c r="M15" s="33"/>
      <c r="N15" s="33"/>
      <c r="O15" s="34"/>
      <c r="P15" s="34"/>
      <c r="Q15" s="35"/>
      <c r="R15" s="33"/>
      <c r="S15" s="33"/>
      <c r="T15" s="33"/>
      <c r="U15" s="33"/>
      <c r="V15" s="36"/>
      <c r="W15" s="33"/>
      <c r="X15" s="39"/>
      <c r="Y15" s="43"/>
      <c r="Z15" s="41"/>
      <c r="AA15" s="8"/>
    </row>
    <row r="16" spans="1:35" ht="50" customHeight="1">
      <c r="A16" s="44"/>
      <c r="B16" s="12"/>
      <c r="C16" s="38"/>
      <c r="D16" s="33"/>
      <c r="E16" s="33"/>
      <c r="F16" s="33"/>
      <c r="G16" s="33"/>
      <c r="H16" s="33"/>
      <c r="I16" s="33"/>
      <c r="J16" s="33"/>
      <c r="K16" s="33"/>
      <c r="L16" s="33"/>
      <c r="M16" s="33"/>
      <c r="N16" s="33"/>
      <c r="O16" s="34"/>
      <c r="P16" s="34"/>
      <c r="Q16" s="35"/>
      <c r="R16" s="33"/>
      <c r="S16" s="33"/>
      <c r="T16" s="33"/>
      <c r="U16" s="33"/>
      <c r="V16" s="36"/>
      <c r="W16" s="33"/>
      <c r="X16" s="39"/>
      <c r="Y16" s="43"/>
      <c r="Z16" s="41"/>
      <c r="AA16" s="8"/>
    </row>
    <row r="17" spans="1:27" ht="50" customHeight="1">
      <c r="A17" s="44"/>
      <c r="B17" s="12"/>
      <c r="C17" s="38"/>
      <c r="D17" s="33"/>
      <c r="E17" s="33"/>
      <c r="F17" s="33"/>
      <c r="G17" s="33"/>
      <c r="H17" s="33"/>
      <c r="I17" s="33"/>
      <c r="J17" s="33"/>
      <c r="K17" s="33"/>
      <c r="L17" s="33"/>
      <c r="M17" s="33"/>
      <c r="N17" s="33"/>
      <c r="O17" s="34"/>
      <c r="P17" s="34"/>
      <c r="Q17" s="35"/>
      <c r="R17" s="33"/>
      <c r="S17" s="33"/>
      <c r="T17" s="33"/>
      <c r="U17" s="33"/>
      <c r="V17" s="36"/>
      <c r="W17" s="33"/>
      <c r="X17" s="39"/>
      <c r="Y17" s="43"/>
      <c r="Z17" s="41"/>
      <c r="AA17" s="8"/>
    </row>
    <row r="18" spans="1:27" ht="50" customHeight="1">
      <c r="A18" s="44"/>
      <c r="B18" s="12"/>
      <c r="C18" s="38"/>
      <c r="D18" s="33"/>
      <c r="E18" s="33"/>
      <c r="F18" s="33"/>
      <c r="G18" s="33"/>
      <c r="H18" s="33"/>
      <c r="I18" s="33"/>
      <c r="J18" s="33"/>
      <c r="K18" s="33"/>
      <c r="L18" s="33"/>
      <c r="M18" s="33"/>
      <c r="N18" s="33"/>
      <c r="O18" s="34"/>
      <c r="P18" s="34"/>
      <c r="Q18" s="35"/>
      <c r="R18" s="33"/>
      <c r="S18" s="33"/>
      <c r="T18" s="33"/>
      <c r="U18" s="33"/>
      <c r="V18" s="36"/>
      <c r="W18" s="33"/>
      <c r="X18" s="39"/>
      <c r="Y18" s="43"/>
      <c r="Z18" s="41"/>
      <c r="AA18" s="8"/>
    </row>
    <row r="19" spans="1:27" ht="50" customHeight="1">
      <c r="A19" s="44"/>
      <c r="B19" s="12"/>
      <c r="C19" s="38"/>
      <c r="D19" s="33"/>
      <c r="E19" s="33"/>
      <c r="F19" s="33"/>
      <c r="G19" s="33"/>
      <c r="H19" s="33"/>
      <c r="I19" s="33"/>
      <c r="J19" s="33"/>
      <c r="K19" s="33"/>
      <c r="L19" s="33"/>
      <c r="M19" s="33"/>
      <c r="N19" s="33"/>
      <c r="O19" s="34"/>
      <c r="P19" s="34"/>
      <c r="Q19" s="35"/>
      <c r="R19" s="33"/>
      <c r="S19" s="33"/>
      <c r="T19" s="33"/>
      <c r="U19" s="33"/>
      <c r="V19" s="36"/>
      <c r="W19" s="33"/>
      <c r="X19" s="39"/>
      <c r="Y19" s="43"/>
      <c r="Z19" s="41"/>
      <c r="AA19" s="8"/>
    </row>
    <row r="20" spans="1:27" ht="50" customHeight="1">
      <c r="A20" s="44"/>
      <c r="B20" s="12"/>
      <c r="C20" s="38"/>
      <c r="D20" s="33"/>
      <c r="E20" s="33"/>
      <c r="F20" s="33"/>
      <c r="G20" s="33"/>
      <c r="H20" s="33"/>
      <c r="I20" s="33"/>
      <c r="J20" s="33"/>
      <c r="K20" s="33"/>
      <c r="L20" s="33"/>
      <c r="M20" s="33"/>
      <c r="N20" s="33"/>
      <c r="O20" s="34"/>
      <c r="P20" s="34"/>
      <c r="Q20" s="35"/>
      <c r="R20" s="33"/>
      <c r="S20" s="33"/>
      <c r="T20" s="33"/>
      <c r="U20" s="33"/>
      <c r="V20" s="36"/>
      <c r="W20" s="33"/>
      <c r="X20" s="39"/>
      <c r="Y20" s="43"/>
      <c r="Z20" s="41"/>
      <c r="AA20" s="8"/>
    </row>
    <row r="21" spans="1:27" ht="50" customHeight="1">
      <c r="A21" s="2"/>
      <c r="B21" s="12"/>
      <c r="C21" s="12"/>
      <c r="D21" s="4"/>
      <c r="E21" s="4"/>
      <c r="F21" s="4"/>
      <c r="G21" s="4"/>
      <c r="H21" s="4"/>
      <c r="I21" s="4"/>
      <c r="J21" s="4"/>
      <c r="K21" s="4"/>
      <c r="L21" s="4"/>
      <c r="M21" s="4"/>
      <c r="N21" s="4"/>
      <c r="O21" s="24"/>
      <c r="P21" s="24"/>
      <c r="Q21" s="21"/>
      <c r="R21" s="4"/>
      <c r="S21" s="4"/>
      <c r="T21" s="4"/>
      <c r="U21" s="4"/>
      <c r="V21" s="25"/>
      <c r="W21" s="4"/>
      <c r="X21" s="39"/>
      <c r="Y21" s="43"/>
      <c r="Z21" s="41"/>
      <c r="AA21" s="8"/>
    </row>
    <row r="22" spans="1:27" ht="50" customHeight="1">
      <c r="A22" s="2"/>
      <c r="B22" s="12"/>
      <c r="C22" s="12"/>
      <c r="D22" s="4"/>
      <c r="E22" s="4"/>
      <c r="F22" s="4"/>
      <c r="G22" s="4"/>
      <c r="H22" s="4"/>
      <c r="I22" s="4"/>
      <c r="J22" s="4"/>
      <c r="K22" s="4"/>
      <c r="L22" s="4"/>
      <c r="M22" s="4"/>
      <c r="N22" s="4"/>
      <c r="O22" s="24"/>
      <c r="P22" s="24"/>
      <c r="Q22" s="21"/>
      <c r="R22" s="4"/>
      <c r="S22" s="4"/>
      <c r="T22" s="4"/>
      <c r="U22" s="4"/>
      <c r="W22" s="4"/>
      <c r="X22" s="39"/>
      <c r="Y22" s="43"/>
      <c r="Z22" s="41"/>
      <c r="AA22" s="8"/>
    </row>
    <row r="23" spans="1:27" ht="50" customHeight="1">
      <c r="A23" s="2"/>
      <c r="B23" s="12"/>
      <c r="C23" s="12"/>
      <c r="D23" s="4"/>
      <c r="E23" s="4"/>
      <c r="F23" s="4"/>
      <c r="G23" s="4"/>
      <c r="H23" s="4"/>
      <c r="I23" s="4"/>
      <c r="J23" s="4"/>
      <c r="K23" s="4"/>
      <c r="L23" s="4"/>
      <c r="M23" s="4"/>
      <c r="N23" s="4"/>
      <c r="O23" s="24"/>
      <c r="P23" s="24"/>
      <c r="Q23" s="21"/>
      <c r="R23" s="4"/>
      <c r="S23" s="4"/>
      <c r="T23" s="4"/>
      <c r="U23" s="4"/>
      <c r="W23" s="4"/>
      <c r="X23" s="39"/>
      <c r="Y23" s="43"/>
      <c r="Z23" s="41"/>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39"/>
      <c r="Y24" s="43"/>
      <c r="Z24" s="41"/>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39"/>
      <c r="Y25" s="43"/>
      <c r="Z25" s="41"/>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39"/>
      <c r="Y26" s="43"/>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39"/>
      <c r="Y27" s="43"/>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39"/>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39"/>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39"/>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3 D5:D8 D10">
    <cfRule type="colorScale" priority="564">
      <colorScale>
        <cfvo type="min"/>
        <cfvo type="percentile" val="50"/>
        <cfvo type="max"/>
        <color rgb="FFF8696B"/>
        <color rgb="FFFCFCFF"/>
        <color rgb="FF63BE7B"/>
      </colorScale>
    </cfRule>
    <cfRule type="colorScale" priority="565">
      <colorScale>
        <cfvo type="min"/>
        <cfvo type="percentile" val="50"/>
        <cfvo type="max"/>
        <color rgb="FFF8696B"/>
        <color rgb="FFFCFCFF"/>
        <color rgb="FF63BE7B"/>
      </colorScale>
    </cfRule>
    <cfRule type="colorScale" priority="566">
      <colorScale>
        <cfvo type="min"/>
        <cfvo type="percentile" val="50"/>
        <cfvo type="max"/>
        <color rgb="FFF8696B"/>
        <color rgb="FFFCFCFF"/>
        <color rgb="FF63BE7B"/>
      </colorScale>
    </cfRule>
  </conditionalFormatting>
  <conditionalFormatting sqref="D2:D7">
    <cfRule type="colorScale" priority="247">
      <colorScale>
        <cfvo type="min"/>
        <cfvo type="percentile" val="50"/>
        <cfvo type="max"/>
        <color rgb="FFF8696B"/>
        <color rgb="FFFCFCFF"/>
        <color rgb="FF63BE7B"/>
      </colorScale>
    </cfRule>
  </conditionalFormatting>
  <conditionalFormatting sqref="D2:D8">
    <cfRule type="colorScale" priority="233">
      <colorScale>
        <cfvo type="min"/>
        <cfvo type="percentile" val="50"/>
        <cfvo type="max"/>
        <color rgb="FFF8696B"/>
        <color rgb="FFFCFCFF"/>
        <color rgb="FF63BE7B"/>
      </colorScale>
    </cfRule>
  </conditionalFormatting>
  <conditionalFormatting sqref="D4">
    <cfRule type="colorScale" priority="263">
      <colorScale>
        <cfvo type="min"/>
        <cfvo type="percentile" val="50"/>
        <cfvo type="max"/>
        <color rgb="FFF8696B"/>
        <color rgb="FFFCFCFF"/>
        <color rgb="FF63BE7B"/>
      </colorScale>
    </cfRule>
    <cfRule type="colorScale" priority="270">
      <colorScale>
        <cfvo type="min"/>
        <cfvo type="percentile" val="50"/>
        <cfvo type="max"/>
        <color rgb="FFF8696B"/>
        <color rgb="FFFCFCFF"/>
        <color rgb="FF63BE7B"/>
      </colorScale>
    </cfRule>
    <cfRule type="colorScale" priority="292">
      <colorScale>
        <cfvo type="min"/>
        <cfvo type="percentile" val="50"/>
        <cfvo type="max"/>
        <color rgb="FFF8696B"/>
        <color rgb="FFFCFCFF"/>
        <color rgb="FF63BE7B"/>
      </colorScale>
    </cfRule>
    <cfRule type="colorScale" priority="294">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fRule type="colorScale" priority="341">
      <colorScale>
        <cfvo type="min"/>
        <cfvo type="percentile" val="50"/>
        <cfvo type="max"/>
        <color rgb="FFF8696B"/>
        <color rgb="FFFCFCFF"/>
        <color rgb="FF63BE7B"/>
      </colorScale>
    </cfRule>
    <cfRule type="colorScale" priority="428">
      <colorScale>
        <cfvo type="min"/>
        <cfvo type="percentile" val="50"/>
        <cfvo type="max"/>
        <color rgb="FFF8696B"/>
        <color rgb="FFFCFCFF"/>
        <color rgb="FF63BE7B"/>
      </colorScale>
    </cfRule>
    <cfRule type="colorScale" priority="464">
      <colorScale>
        <cfvo type="min"/>
        <cfvo type="percentile" val="50"/>
        <cfvo type="max"/>
        <color rgb="FFF8696B"/>
        <color rgb="FFFCFCFF"/>
        <color rgb="FF63BE7B"/>
      </colorScale>
    </cfRule>
  </conditionalFormatting>
  <conditionalFormatting sqref="D9">
    <cfRule type="colorScale" priority="20">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47">
      <colorScale>
        <cfvo type="min"/>
        <cfvo type="percentile" val="50"/>
        <cfvo type="max"/>
        <color rgb="FFF8696B"/>
        <color rgb="FFFCFCFF"/>
        <color rgb="FF63BE7B"/>
      </colorScale>
    </cfRule>
    <cfRule type="colorScale" priority="70">
      <colorScale>
        <cfvo type="min"/>
        <cfvo type="percentile" val="50"/>
        <cfvo type="max"/>
        <color rgb="FFF8696B"/>
        <color rgb="FFFCFCFF"/>
        <color rgb="FF63BE7B"/>
      </colorScale>
    </cfRule>
    <cfRule type="colorScale" priority="148">
      <colorScale>
        <cfvo type="min"/>
        <cfvo type="percentile" val="50"/>
        <cfvo type="max"/>
        <color rgb="FFF8696B"/>
        <color rgb="FFFCFCFF"/>
        <color rgb="FF63BE7B"/>
      </colorScale>
    </cfRule>
    <cfRule type="colorScale" priority="153">
      <colorScale>
        <cfvo type="min"/>
        <cfvo type="percentile" val="50"/>
        <cfvo type="max"/>
        <color rgb="FFF8696B"/>
        <color rgb="FFFCFCFF"/>
        <color rgb="FF63BE7B"/>
      </colorScale>
    </cfRule>
  </conditionalFormatting>
  <conditionalFormatting sqref="D11:D34">
    <cfRule type="colorScale" priority="992">
      <colorScale>
        <cfvo type="min"/>
        <cfvo type="percentile" val="50"/>
        <cfvo type="max"/>
        <color rgb="FFF8696B"/>
        <color rgb="FFFCFCFF"/>
        <color rgb="FF63BE7B"/>
      </colorScale>
    </cfRule>
    <cfRule type="colorScale" priority="1110">
      <colorScale>
        <cfvo type="min"/>
        <cfvo type="percentile" val="50"/>
        <cfvo type="max"/>
        <color rgb="FFF8696B"/>
        <color rgb="FFFCFCFF"/>
        <color rgb="FF63BE7B"/>
      </colorScale>
    </cfRule>
  </conditionalFormatting>
  <conditionalFormatting sqref="E2:E3 E5:E8 E10">
    <cfRule type="colorScale" priority="585">
      <colorScale>
        <cfvo type="min"/>
        <cfvo type="max"/>
        <color rgb="FFFCFCFF"/>
        <color rgb="FF63BE7B"/>
      </colorScale>
    </cfRule>
    <cfRule type="colorScale" priority="617">
      <colorScale>
        <cfvo type="min"/>
        <cfvo type="max"/>
        <color rgb="FFFCFCFF"/>
        <color rgb="FF63BE7B"/>
      </colorScale>
    </cfRule>
    <cfRule type="colorScale" priority="618">
      <colorScale>
        <cfvo type="min"/>
        <cfvo type="max"/>
        <color rgb="FFFCFCFF"/>
        <color rgb="FF63BE7B"/>
      </colorScale>
    </cfRule>
    <cfRule type="colorScale" priority="619">
      <colorScale>
        <cfvo type="min"/>
        <cfvo type="max"/>
        <color rgb="FFFCFCFF"/>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fRule type="colorScale" priority="736">
      <colorScale>
        <cfvo type="min"/>
        <cfvo type="max"/>
        <color rgb="FFFCFCFF"/>
        <color rgb="FF63BE7B"/>
      </colorScale>
    </cfRule>
  </conditionalFormatting>
  <conditionalFormatting sqref="E4">
    <cfRule type="colorScale" priority="319">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max"/>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96">
      <colorScale>
        <cfvo type="min"/>
        <cfvo type="percentile" val="50"/>
        <cfvo type="max"/>
        <color rgb="FFF8696B"/>
        <color rgb="FFFCFCFF"/>
        <color rgb="FF63BE7B"/>
      </colorScale>
    </cfRule>
    <cfRule type="colorScale" priority="429">
      <colorScale>
        <cfvo type="min"/>
        <cfvo type="max"/>
        <color rgb="FFFCFCFF"/>
        <color rgb="FF63BE7B"/>
      </colorScale>
    </cfRule>
    <cfRule type="colorScale" priority="436">
      <colorScale>
        <cfvo type="min"/>
        <cfvo type="max"/>
        <color rgb="FFFCFCFF"/>
        <color rgb="FF63BE7B"/>
      </colorScale>
    </cfRule>
    <cfRule type="colorScale" priority="465">
      <colorScale>
        <cfvo type="min"/>
        <cfvo type="max"/>
        <color rgb="FFFCFCFF"/>
        <color rgb="FF63BE7B"/>
      </colorScale>
    </cfRule>
  </conditionalFormatting>
  <conditionalFormatting sqref="E9">
    <cfRule type="colorScale" priority="69">
      <colorScale>
        <cfvo type="min"/>
        <cfvo type="max"/>
        <color rgb="FFFCFCFF"/>
        <color rgb="FF63BE7B"/>
      </colorScale>
    </cfRule>
    <cfRule type="colorScale" priority="129">
      <colorScale>
        <cfvo type="min"/>
        <cfvo type="max"/>
        <color rgb="FFFCFCFF"/>
        <color rgb="FF63BE7B"/>
      </colorScale>
    </cfRule>
    <cfRule type="colorScale" priority="136">
      <colorScale>
        <cfvo type="min"/>
        <cfvo type="max"/>
        <color rgb="FFFCFCFF"/>
        <color rgb="FF63BE7B"/>
      </colorScale>
    </cfRule>
    <cfRule type="colorScale" priority="177">
      <colorScale>
        <cfvo type="min"/>
        <cfvo type="percentile" val="50"/>
        <cfvo type="max"/>
        <color rgb="FFF8696B"/>
        <color rgb="FFFCFCFF"/>
        <color rgb="FF63BE7B"/>
      </colorScale>
    </cfRule>
    <cfRule type="colorScale" priority="178">
      <colorScale>
        <cfvo type="min"/>
        <cfvo type="max"/>
        <color rgb="FFFCFCFF"/>
        <color rgb="FF63BE7B"/>
      </colorScale>
    </cfRule>
    <cfRule type="colorScale" priority="179">
      <colorScale>
        <cfvo type="min"/>
        <cfvo type="percentile" val="50"/>
        <cfvo type="max"/>
        <color rgb="FFF8696B"/>
        <color rgb="FFFCFCFF"/>
        <color rgb="FF63BE7B"/>
      </colorScale>
    </cfRule>
  </conditionalFormatting>
  <conditionalFormatting sqref="E11:E34">
    <cfRule type="colorScale" priority="993">
      <colorScale>
        <cfvo type="min"/>
        <cfvo type="max"/>
        <color rgb="FFFCFCFF"/>
        <color rgb="FF63BE7B"/>
      </colorScale>
    </cfRule>
    <cfRule type="colorScale" priority="994">
      <colorScale>
        <cfvo type="min"/>
        <cfvo type="max"/>
        <color rgb="FFFCFCFF"/>
        <color rgb="FF63BE7B"/>
      </colorScale>
    </cfRule>
    <cfRule type="colorScale" priority="995">
      <colorScale>
        <cfvo type="min"/>
        <cfvo type="max"/>
        <color rgb="FFFCFCFF"/>
        <color rgb="FF63BE7B"/>
      </colorScale>
    </cfRule>
    <cfRule type="colorScale" priority="1139">
      <colorScale>
        <cfvo type="min"/>
        <cfvo type="percentile" val="50"/>
        <cfvo type="max"/>
        <color rgb="FFF8696B"/>
        <color rgb="FFFCFCFF"/>
        <color rgb="FF63BE7B"/>
      </colorScale>
    </cfRule>
    <cfRule type="colorScale" priority="1140">
      <colorScale>
        <cfvo type="min"/>
        <cfvo type="max"/>
        <color rgb="FFFCFCFF"/>
        <color rgb="FF63BE7B"/>
      </colorScale>
    </cfRule>
    <cfRule type="colorScale" priority="1141">
      <colorScale>
        <cfvo type="min"/>
        <cfvo type="percentile" val="50"/>
        <cfvo type="max"/>
        <color rgb="FFF8696B"/>
        <color rgb="FFFCFCFF"/>
        <color rgb="FF63BE7B"/>
      </colorScale>
    </cfRule>
  </conditionalFormatting>
  <conditionalFormatting sqref="E2:M2">
    <cfRule type="colorScale" priority="608">
      <colorScale>
        <cfvo type="min"/>
        <cfvo type="max"/>
        <color rgb="FFFCFCFF"/>
        <color rgb="FF63BE7B"/>
      </colorScale>
    </cfRule>
    <cfRule type="colorScale" priority="609">
      <colorScale>
        <cfvo type="min"/>
        <cfvo type="max"/>
        <color rgb="FFFCFCFF"/>
        <color rgb="FF63BE7B"/>
      </colorScale>
    </cfRule>
    <cfRule type="colorScale" priority="610">
      <colorScale>
        <cfvo type="min"/>
        <cfvo type="percentile" val="50"/>
        <cfvo type="max"/>
        <color rgb="FFF8696B"/>
        <color rgb="FFFFEB84"/>
        <color rgb="FF63BE7B"/>
      </colorScale>
    </cfRule>
    <cfRule type="colorScale" priority="611">
      <colorScale>
        <cfvo type="min"/>
        <cfvo type="max"/>
        <color rgb="FFFFEF9C"/>
        <color rgb="FF63BE7B"/>
      </colorScale>
    </cfRule>
  </conditionalFormatting>
  <conditionalFormatting sqref="E3:M3 E7:M8 E5:L6 E10:M10">
    <cfRule type="colorScale" priority="509">
      <colorScale>
        <cfvo type="min"/>
        <cfvo type="max"/>
        <color rgb="FFFCFCFF"/>
        <color rgb="FF63BE7B"/>
      </colorScale>
    </cfRule>
    <cfRule type="colorScale" priority="510">
      <colorScale>
        <cfvo type="min"/>
        <cfvo type="max"/>
        <color rgb="FFFCFCFF"/>
        <color rgb="FF63BE7B"/>
      </colorScale>
    </cfRule>
    <cfRule type="colorScale" priority="511">
      <colorScale>
        <cfvo type="min"/>
        <cfvo type="percentile" val="50"/>
        <cfvo type="max"/>
        <color rgb="FFF8696B"/>
        <color rgb="FFFFEB84"/>
        <color rgb="FF63BE7B"/>
      </colorScale>
    </cfRule>
    <cfRule type="colorScale" priority="512">
      <colorScale>
        <cfvo type="min"/>
        <cfvo type="max"/>
        <color rgb="FFFFEF9C"/>
        <color rgb="FF63BE7B"/>
      </colorScale>
    </cfRule>
  </conditionalFormatting>
  <conditionalFormatting sqref="E9:M9">
    <cfRule type="colorScale" priority="71">
      <colorScale>
        <cfvo type="min"/>
        <cfvo type="max"/>
        <color rgb="FFFCFCFF"/>
        <color rgb="FF63BE7B"/>
      </colorScale>
    </cfRule>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fRule type="colorScale" priority="74">
      <colorScale>
        <cfvo type="min"/>
        <cfvo type="max"/>
        <color rgb="FFFFEF9C"/>
        <color rgb="FF63BE7B"/>
      </colorScale>
    </cfRule>
  </conditionalFormatting>
  <conditionalFormatting sqref="E4:N4 M5:N6 N7:N8">
    <cfRule type="colorScale" priority="310">
      <colorScale>
        <cfvo type="min"/>
        <cfvo type="max"/>
        <color rgb="FFFCFCFF"/>
        <color rgb="FF63BE7B"/>
      </colorScale>
    </cfRule>
    <cfRule type="colorScale" priority="311">
      <colorScale>
        <cfvo type="min"/>
        <cfvo type="max"/>
        <color rgb="FFFCFCFF"/>
        <color rgb="FF63BE7B"/>
      </colorScale>
    </cfRule>
    <cfRule type="colorScale" priority="312">
      <colorScale>
        <cfvo type="min"/>
        <cfvo type="percentile" val="50"/>
        <cfvo type="max"/>
        <color rgb="FFF8696B"/>
        <color rgb="FFFFEB84"/>
        <color rgb="FF63BE7B"/>
      </colorScale>
    </cfRule>
    <cfRule type="colorScale" priority="313">
      <colorScale>
        <cfvo type="min"/>
        <cfvo type="max"/>
        <color rgb="FFFFEF9C"/>
        <color rgb="FF63BE7B"/>
      </colorScale>
    </cfRule>
  </conditionalFormatting>
  <conditionalFormatting sqref="E11:N34">
    <cfRule type="colorScale" priority="913">
      <colorScale>
        <cfvo type="min"/>
        <cfvo type="max"/>
        <color rgb="FFFCFCFF"/>
        <color rgb="FF63BE7B"/>
      </colorScale>
    </cfRule>
    <cfRule type="colorScale" priority="914">
      <colorScale>
        <cfvo type="min"/>
        <cfvo type="max"/>
        <color rgb="FFFCFCFF"/>
        <color rgb="FF63BE7B"/>
      </colorScale>
    </cfRule>
    <cfRule type="colorScale" priority="915">
      <colorScale>
        <cfvo type="min"/>
        <cfvo type="percentile" val="50"/>
        <cfvo type="max"/>
        <color rgb="FFF8696B"/>
        <color rgb="FFFFEB84"/>
        <color rgb="FF63BE7B"/>
      </colorScale>
    </cfRule>
    <cfRule type="colorScale" priority="916">
      <colorScale>
        <cfvo type="min"/>
        <cfvo type="max"/>
        <color rgb="FFFFEF9C"/>
        <color rgb="FF63BE7B"/>
      </colorScale>
    </cfRule>
  </conditionalFormatting>
  <conditionalFormatting sqref="F2:F3 F5:F8 F10">
    <cfRule type="colorScale" priority="584">
      <colorScale>
        <cfvo type="min"/>
        <cfvo type="max"/>
        <color rgb="FFFCFCFF"/>
        <color rgb="FF63BE7B"/>
      </colorScale>
    </cfRule>
    <cfRule type="colorScale" priority="604">
      <colorScale>
        <cfvo type="min"/>
        <cfvo type="max"/>
        <color rgb="FFFCFCFF"/>
        <color rgb="FF63BE7B"/>
      </colorScale>
    </cfRule>
    <cfRule type="colorScale" priority="605">
      <colorScale>
        <cfvo type="min"/>
        <cfvo type="max"/>
        <color rgb="FFFCFCFF"/>
        <color rgb="FF63BE7B"/>
      </colorScale>
    </cfRule>
    <cfRule type="colorScale" priority="606">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fRule type="colorScale" priority="682">
      <colorScale>
        <cfvo type="min"/>
        <cfvo type="max"/>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onditionalFormatting>
  <conditionalFormatting sqref="F4">
    <cfRule type="colorScale" priority="306">
      <colorScale>
        <cfvo type="min"/>
        <cfvo type="max"/>
        <color rgb="FFFCFCFF"/>
        <color rgb="FF63BE7B"/>
      </colorScale>
    </cfRule>
    <cfRule type="colorScale" priority="307">
      <colorScale>
        <cfvo type="min"/>
        <cfvo type="max"/>
        <color rgb="FFFCFCFF"/>
        <color rgb="FF63BE7B"/>
      </colorScale>
    </cfRule>
    <cfRule type="colorScale" priority="308">
      <colorScale>
        <cfvo type="min"/>
        <cfvo type="max"/>
        <color rgb="FFFCFCFF"/>
        <color rgb="FF63BE7B"/>
      </colorScale>
    </cfRule>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fRule type="colorScale" priority="346">
      <colorScale>
        <cfvo type="min"/>
        <cfvo type="max"/>
        <color rgb="FFFCFCFF"/>
        <color rgb="FF63BE7B"/>
      </colorScale>
    </cfRule>
    <cfRule type="colorScale" priority="397">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66">
      <colorScale>
        <cfvo type="min"/>
        <cfvo type="percentile" val="50"/>
        <cfvo type="max"/>
        <color rgb="FFF8696B"/>
        <color rgb="FFFCFCFF"/>
        <color rgb="FF63BE7B"/>
      </colorScale>
    </cfRule>
    <cfRule type="colorScale" priority="467">
      <colorScale>
        <cfvo type="min"/>
        <cfvo type="max"/>
        <color rgb="FFFCFCFF"/>
        <color rgb="FF63BE7B"/>
      </colorScale>
    </cfRule>
    <cfRule type="colorScale" priority="498">
      <colorScale>
        <cfvo type="min"/>
        <cfvo type="max"/>
        <color rgb="FFFCFCFF"/>
        <color rgb="FF63BE7B"/>
      </colorScale>
    </cfRule>
  </conditionalFormatting>
  <conditionalFormatting sqref="F9">
    <cfRule type="colorScale" priority="68">
      <colorScale>
        <cfvo type="min"/>
        <cfvo type="max"/>
        <color rgb="FFFCFCFF"/>
        <color rgb="FF63BE7B"/>
      </colorScale>
    </cfRule>
    <cfRule type="colorScale" priority="130">
      <colorScale>
        <cfvo type="min"/>
        <cfvo type="max"/>
        <color rgb="FFFCFCFF"/>
        <color rgb="FF63BE7B"/>
      </colorScale>
    </cfRule>
    <cfRule type="colorScale" priority="137">
      <colorScale>
        <cfvo type="min"/>
        <cfvo type="max"/>
        <color rgb="FFFCFCFF"/>
        <color rgb="FF63BE7B"/>
      </colorScale>
    </cfRule>
    <cfRule type="colorScale" priority="149">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F11:F34">
    <cfRule type="colorScale" priority="1000">
      <colorScale>
        <cfvo type="min"/>
        <cfvo type="max"/>
        <color rgb="FFFCFCFF"/>
        <color rgb="FF63BE7B"/>
      </colorScale>
    </cfRule>
    <cfRule type="colorScale" priority="1001">
      <colorScale>
        <cfvo type="min"/>
        <cfvo type="max"/>
        <color rgb="FFFCFCFF"/>
        <color rgb="FF63BE7B"/>
      </colorScale>
    </cfRule>
    <cfRule type="colorScale" priority="1002">
      <colorScale>
        <cfvo type="min"/>
        <cfvo type="max"/>
        <color rgb="FFFCFCFF"/>
        <color rgb="FF63BE7B"/>
      </colorScale>
    </cfRule>
    <cfRule type="colorScale" priority="1111">
      <colorScale>
        <cfvo type="min"/>
        <cfvo type="max"/>
        <color rgb="FFFCFCFF"/>
        <color rgb="FF63BE7B"/>
      </colorScale>
    </cfRule>
    <cfRule type="colorScale" priority="1146">
      <colorScale>
        <cfvo type="min"/>
        <cfvo type="percentile" val="50"/>
        <cfvo type="max"/>
        <color rgb="FFF8696B"/>
        <color rgb="FFFCFCFF"/>
        <color rgb="FF63BE7B"/>
      </colorScale>
    </cfRule>
    <cfRule type="colorScale" priority="1147">
      <colorScale>
        <cfvo type="min"/>
        <cfvo type="max"/>
        <color rgb="FFFCFCFF"/>
        <color rgb="FF63BE7B"/>
      </colorScale>
    </cfRule>
    <cfRule type="colorScale" priority="1148">
      <colorScale>
        <cfvo type="min"/>
        <cfvo type="percentile" val="50"/>
        <cfvo type="max"/>
        <color rgb="FFF8696B"/>
        <color rgb="FFFCFCFF"/>
        <color rgb="FF63BE7B"/>
      </colorScale>
    </cfRule>
  </conditionalFormatting>
  <conditionalFormatting sqref="F35">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percentile" val="50"/>
        <cfvo type="max"/>
        <color rgb="FFF8696B"/>
        <color rgb="FFFFEB84"/>
        <color rgb="FF63BE7B"/>
      </colorScale>
    </cfRule>
    <cfRule type="colorScale" priority="947">
      <colorScale>
        <cfvo type="min"/>
        <cfvo type="max"/>
        <color rgb="FFFFEF9C"/>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fRule type="colorScale" priority="950">
      <colorScale>
        <cfvo type="min"/>
        <cfvo type="max"/>
        <color rgb="FFFCFCFF"/>
        <color rgb="FF63BE7B"/>
      </colorScale>
    </cfRule>
  </conditionalFormatting>
  <conditionalFormatting sqref="F35:F38">
    <cfRule type="colorScale" priority="984">
      <colorScale>
        <cfvo type="min"/>
        <cfvo type="max"/>
        <color rgb="FFFCFCFF"/>
        <color rgb="FF63BE7B"/>
      </colorScale>
    </cfRule>
  </conditionalFormatting>
  <conditionalFormatting sqref="F36:F37">
    <cfRule type="colorScale" priority="938">
      <colorScale>
        <cfvo type="min"/>
        <cfvo type="max"/>
        <color rgb="FFFCFCFF"/>
        <color rgb="FF63BE7B"/>
      </colorScale>
    </cfRule>
    <cfRule type="colorScale" priority="939">
      <colorScale>
        <cfvo type="min"/>
        <cfvo type="max"/>
        <color rgb="FFFCFCFF"/>
        <color rgb="FF63BE7B"/>
      </colorScale>
    </cfRule>
    <cfRule type="colorScale" priority="940">
      <colorScale>
        <cfvo type="min"/>
        <cfvo type="percentile" val="50"/>
        <cfvo type="max"/>
        <color rgb="FFF8696B"/>
        <color rgb="FFFFEB84"/>
        <color rgb="FF63BE7B"/>
      </colorScale>
    </cfRule>
    <cfRule type="colorScale" priority="941">
      <colorScale>
        <cfvo type="min"/>
        <cfvo type="max"/>
        <color rgb="FFFFEF9C"/>
        <color rgb="FF63BE7B"/>
      </colorScale>
    </cfRule>
  </conditionalFormatting>
  <conditionalFormatting sqref="F36:F38">
    <cfRule type="colorScale" priority="937">
      <colorScale>
        <cfvo type="min"/>
        <cfvo type="max"/>
        <color rgb="FFFCFCFF"/>
        <color rgb="FF63BE7B"/>
      </colorScale>
    </cfRule>
    <cfRule type="colorScale" priority="942">
      <colorScale>
        <cfvo type="min"/>
        <cfvo type="max"/>
        <color rgb="FFFCFCFF"/>
        <color rgb="FF63BE7B"/>
      </colorScale>
    </cfRule>
    <cfRule type="colorScale" priority="943">
      <colorScale>
        <cfvo type="min"/>
        <cfvo type="max"/>
        <color rgb="FFFCFCFF"/>
        <color rgb="FF63BE7B"/>
      </colorScale>
    </cfRule>
  </conditionalFormatting>
  <conditionalFormatting sqref="F38">
    <cfRule type="colorScale" priority="933">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percentile" val="50"/>
        <cfvo type="max"/>
        <color rgb="FFF8696B"/>
        <color rgb="FFFFEB84"/>
        <color rgb="FF63BE7B"/>
      </colorScale>
    </cfRule>
    <cfRule type="colorScale" priority="936">
      <colorScale>
        <cfvo type="min"/>
        <cfvo type="max"/>
        <color rgb="FFFFEF9C"/>
        <color rgb="FF63BE7B"/>
      </colorScale>
    </cfRule>
  </conditionalFormatting>
  <conditionalFormatting sqref="G2:G3 G5:G8 G10">
    <cfRule type="colorScale" priority="583">
      <colorScale>
        <cfvo type="min"/>
        <cfvo type="max"/>
        <color rgb="FFFCFCFF"/>
        <color rgb="FF63BE7B"/>
      </colorScale>
    </cfRule>
    <cfRule type="colorScale" priority="620">
      <colorScale>
        <cfvo type="min"/>
        <cfvo type="max"/>
        <color rgb="FFFCFCFF"/>
        <color rgb="FF63BE7B"/>
      </colorScale>
    </cfRule>
    <cfRule type="colorScale" priority="621">
      <colorScale>
        <cfvo type="min"/>
        <cfvo type="max"/>
        <color rgb="FFFCFCFF"/>
        <color rgb="FF63BE7B"/>
      </colorScale>
    </cfRule>
    <cfRule type="colorScale" priority="622">
      <colorScale>
        <cfvo type="min"/>
        <cfvo type="max"/>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max"/>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fRule type="colorScale" priority="739">
      <colorScale>
        <cfvo type="min"/>
        <cfvo type="percentile" val="50"/>
        <cfvo type="max"/>
        <color rgb="FFF8696B"/>
        <color rgb="FFFCFCFF"/>
        <color rgb="FF63BE7B"/>
      </colorScale>
    </cfRule>
    <cfRule type="colorScale" priority="740">
      <colorScale>
        <cfvo type="min"/>
        <cfvo type="max"/>
        <color rgb="FFFCFCFF"/>
        <color rgb="FF63BE7B"/>
      </colorScale>
    </cfRule>
    <cfRule type="colorScale" priority="776">
      <colorScale>
        <cfvo type="min"/>
        <cfvo type="percentile" val="50"/>
        <cfvo type="max"/>
        <color rgb="FFF8696B"/>
        <color rgb="FFFCFCFF"/>
        <color rgb="FF63BE7B"/>
      </colorScale>
    </cfRule>
  </conditionalFormatting>
  <conditionalFormatting sqref="G2:G7">
    <cfRule type="colorScale" priority="246">
      <colorScale>
        <cfvo type="min"/>
        <cfvo type="max"/>
        <color rgb="FFFCFCFF"/>
        <color rgb="FF63BE7B"/>
      </colorScale>
    </cfRule>
  </conditionalFormatting>
  <conditionalFormatting sqref="G2:G8">
    <cfRule type="colorScale" priority="232">
      <colorScale>
        <cfvo type="min"/>
        <cfvo type="max"/>
        <color rgb="FFFCFCFF"/>
        <color rgb="FF63BE7B"/>
      </colorScale>
    </cfRule>
  </conditionalFormatting>
  <conditionalFormatting sqref="G4">
    <cfRule type="colorScale" priority="262">
      <colorScale>
        <cfvo type="min"/>
        <cfvo type="max"/>
        <color rgb="FFFCFCFF"/>
        <color rgb="FF63BE7B"/>
      </colorScale>
    </cfRule>
    <cfRule type="colorScale" priority="269">
      <colorScale>
        <cfvo type="min"/>
        <cfvo type="max"/>
        <color rgb="FFFCFCFF"/>
        <color rgb="FF63BE7B"/>
      </colorScale>
    </cfRule>
    <cfRule type="colorScale" priority="291">
      <colorScale>
        <cfvo type="min"/>
        <cfvo type="max"/>
        <color rgb="FFFCFCFF"/>
        <color rgb="FF63BE7B"/>
      </colorScale>
    </cfRule>
    <cfRule type="colorScale" priority="293">
      <colorScale>
        <cfvo type="min"/>
        <cfvo type="max"/>
        <color rgb="FFFCFCFF"/>
        <color rgb="FF63BE7B"/>
      </colorScale>
    </cfRule>
    <cfRule type="colorScale" priority="322">
      <colorScale>
        <cfvo type="min"/>
        <cfvo type="max"/>
        <color rgb="FFFCFCFF"/>
        <color rgb="FF63BE7B"/>
      </colorScale>
    </cfRule>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47">
      <colorScale>
        <cfvo type="min"/>
        <cfvo type="percentile" val="50"/>
        <cfvo type="max"/>
        <color rgb="FFF8696B"/>
        <color rgb="FFFCFCFF"/>
        <color rgb="FF63BE7B"/>
      </colorScale>
    </cfRule>
    <cfRule type="colorScale" priority="348">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percentile" val="50"/>
        <cfvo type="max"/>
        <color rgb="FFF8696B"/>
        <color rgb="FFFCFCFF"/>
        <color rgb="FF63BE7B"/>
      </colorScale>
    </cfRule>
    <cfRule type="colorScale" priority="438">
      <colorScale>
        <cfvo type="min"/>
        <cfvo type="max"/>
        <color rgb="FFFCFCFF"/>
        <color rgb="FF63BE7B"/>
      </colorScale>
    </cfRule>
    <cfRule type="colorScale" priority="468">
      <colorScale>
        <cfvo type="min"/>
        <cfvo type="percentile" val="50"/>
        <cfvo type="max"/>
        <color rgb="FFF8696B"/>
        <color rgb="FFFCFCFF"/>
        <color rgb="FF63BE7B"/>
      </colorScale>
    </cfRule>
    <cfRule type="colorScale" priority="469">
      <colorScale>
        <cfvo type="min"/>
        <cfvo type="max"/>
        <color rgb="FFFCFCFF"/>
        <color rgb="FF63BE7B"/>
      </colorScale>
    </cfRule>
    <cfRule type="colorScale" priority="489">
      <colorScale>
        <cfvo type="min"/>
        <cfvo type="percentile" val="50"/>
        <cfvo type="max"/>
        <color rgb="FFF8696B"/>
        <color rgb="FFFCFCFF"/>
        <color rgb="FF63BE7B"/>
      </colorScale>
    </cfRule>
    <cfRule type="colorScale" priority="503">
      <colorScale>
        <cfvo type="min"/>
        <cfvo type="max"/>
        <color rgb="FFFCFCFF"/>
        <color rgb="FF63BE7B"/>
      </colorScale>
    </cfRule>
  </conditionalFormatting>
  <conditionalFormatting sqref="G9">
    <cfRule type="colorScale" priority="19">
      <colorScale>
        <cfvo type="min"/>
        <cfvo type="max"/>
        <color rgb="FFFCFCFF"/>
        <color rgb="FF63BE7B"/>
      </colorScale>
    </cfRule>
    <cfRule type="colorScale" priority="33">
      <colorScale>
        <cfvo type="min"/>
        <cfvo type="max"/>
        <color rgb="FFFCFCFF"/>
        <color rgb="FF63BE7B"/>
      </colorScale>
    </cfRule>
    <cfRule type="colorScale" priority="46">
      <colorScale>
        <cfvo type="min"/>
        <cfvo type="max"/>
        <color rgb="FFFCFCFF"/>
        <color rgb="FF63BE7B"/>
      </colorScale>
    </cfRule>
    <cfRule type="colorScale" priority="67">
      <colorScale>
        <cfvo type="min"/>
        <cfvo type="max"/>
        <color rgb="FFFCFCFF"/>
        <color rgb="FF63BE7B"/>
      </colorScale>
    </cfRule>
    <cfRule type="colorScale" priority="131">
      <colorScale>
        <cfvo type="min"/>
        <cfvo type="max"/>
        <color rgb="FFFCFCFF"/>
        <color rgb="FF63BE7B"/>
      </colorScale>
    </cfRule>
    <cfRule type="colorScale" priority="138">
      <colorScale>
        <cfvo type="min"/>
        <cfvo type="max"/>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percentile" val="50"/>
        <cfvo type="max"/>
        <color rgb="FFF8696B"/>
        <color rgb="FFFCFCFF"/>
        <color rgb="FF63BE7B"/>
      </colorScale>
    </cfRule>
  </conditionalFormatting>
  <conditionalFormatting sqref="G11:G34">
    <cfRule type="colorScale" priority="1003">
      <colorScale>
        <cfvo type="min"/>
        <cfvo type="max"/>
        <color rgb="FFFCFCFF"/>
        <color rgb="FF63BE7B"/>
      </colorScale>
    </cfRule>
    <cfRule type="colorScale" priority="1004">
      <colorScale>
        <cfvo type="min"/>
        <cfvo type="max"/>
        <color rgb="FFFCFCFF"/>
        <color rgb="FF63BE7B"/>
      </colorScale>
    </cfRule>
    <cfRule type="colorScale" priority="1005">
      <colorScale>
        <cfvo type="min"/>
        <cfvo type="max"/>
        <color rgb="FFFCFCFF"/>
        <color rgb="FF63BE7B"/>
      </colorScale>
    </cfRule>
    <cfRule type="colorScale" priority="1149">
      <colorScale>
        <cfvo type="min"/>
        <cfvo type="percentile" val="50"/>
        <cfvo type="max"/>
        <color rgb="FFF8696B"/>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CFCFF"/>
        <color rgb="FF63BE7B"/>
      </colorScale>
    </cfRule>
  </conditionalFormatting>
  <conditionalFormatting sqref="G35:N1048576">
    <cfRule type="colorScale" priority="967">
      <colorScale>
        <cfvo type="min"/>
        <cfvo type="percentile" val="50"/>
        <cfvo type="max"/>
        <color rgb="FFF8696B"/>
        <color rgb="FFFCFCFF"/>
        <color rgb="FF63BE7B"/>
      </colorScale>
    </cfRule>
  </conditionalFormatting>
  <conditionalFormatting sqref="H2:H3 H5:H8 H10">
    <cfRule type="colorScale" priority="582">
      <colorScale>
        <cfvo type="min"/>
        <cfvo type="max"/>
        <color rgb="FFFCFCFF"/>
        <color rgb="FF63BE7B"/>
      </colorScale>
    </cfRule>
    <cfRule type="colorScale" priority="615">
      <colorScale>
        <cfvo type="min"/>
        <cfvo type="percentile" val="50"/>
        <cfvo type="max"/>
        <color rgb="FFF8696B"/>
        <color rgb="FFFCFCFF"/>
        <color rgb="FF5A8AC6"/>
      </colorScale>
    </cfRule>
    <cfRule type="colorScale" priority="623">
      <colorScale>
        <cfvo type="min"/>
        <cfvo type="percentile" val="50"/>
        <cfvo type="max"/>
        <color rgb="FFF8696B"/>
        <color rgb="FFFCFCFF"/>
        <color rgb="FF63BE7B"/>
      </colorScale>
    </cfRule>
    <cfRule type="colorScale" priority="624">
      <colorScale>
        <cfvo type="min"/>
        <cfvo type="max"/>
        <color rgb="FFFCFCFF"/>
        <color rgb="FF63BE7B"/>
      </colorScale>
    </cfRule>
    <cfRule type="colorScale" priority="625">
      <colorScale>
        <cfvo type="min"/>
        <cfvo type="percentile" val="50"/>
        <cfvo type="max"/>
        <color rgb="FFF8696B"/>
        <color rgb="FFFCFCFF"/>
        <color rgb="FF63BE7B"/>
      </colorScale>
    </cfRule>
    <cfRule type="colorScale" priority="626">
      <colorScale>
        <cfvo type="min"/>
        <cfvo type="max"/>
        <color rgb="FFFCFCFF"/>
        <color rgb="FF63BE7B"/>
      </colorScale>
    </cfRule>
    <cfRule type="colorScale" priority="627">
      <colorScale>
        <cfvo type="min"/>
        <cfvo type="percentile" val="50"/>
        <cfvo type="max"/>
        <color rgb="FFF8696B"/>
        <color rgb="FFFCFCFF"/>
        <color rgb="FF63BE7B"/>
      </colorScale>
    </cfRule>
    <cfRule type="colorScale" priority="688">
      <colorScale>
        <cfvo type="min"/>
        <cfvo type="percentile" val="50"/>
        <cfvo type="max"/>
        <color rgb="FFF8696B"/>
        <color rgb="FFFCFCFF"/>
        <color rgb="FF63BE7B"/>
      </colorScale>
    </cfRule>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741">
      <colorScale>
        <cfvo type="min"/>
        <cfvo type="percentile" val="50"/>
        <cfvo type="max"/>
        <color rgb="FFF8696B"/>
        <color rgb="FFFCFCFF"/>
        <color rgb="FF63BE7B"/>
      </colorScale>
    </cfRule>
  </conditionalFormatting>
  <conditionalFormatting sqref="H4">
    <cfRule type="colorScale" priority="317">
      <colorScale>
        <cfvo type="min"/>
        <cfvo type="percentile" val="50"/>
        <cfvo type="max"/>
        <color rgb="FFF8696B"/>
        <color rgb="FFFCFCFF"/>
        <color rgb="FF5A8AC6"/>
      </colorScale>
    </cfRule>
    <cfRule type="colorScale" priority="325">
      <colorScale>
        <cfvo type="min"/>
        <cfvo type="percentile" val="50"/>
        <cfvo type="max"/>
        <color rgb="FFF8696B"/>
        <color rgb="FFFCFCFF"/>
        <color rgb="FF63BE7B"/>
      </colorScale>
    </cfRule>
    <cfRule type="colorScale" priority="326">
      <colorScale>
        <cfvo type="min"/>
        <cfvo type="max"/>
        <color rgb="FFFCFCFF"/>
        <color rgb="FF63BE7B"/>
      </colorScale>
    </cfRule>
    <cfRule type="colorScale" priority="327">
      <colorScale>
        <cfvo type="min"/>
        <cfvo type="percentile" val="50"/>
        <cfvo type="max"/>
        <color rgb="FFF8696B"/>
        <color rgb="FFFCFCFF"/>
        <color rgb="FF63BE7B"/>
      </colorScale>
    </cfRule>
    <cfRule type="colorScale" priority="328">
      <colorScale>
        <cfvo type="min"/>
        <cfvo type="max"/>
        <color rgb="FFFCFCFF"/>
        <color rgb="FF63BE7B"/>
      </colorScale>
    </cfRule>
    <cfRule type="colorScale" priority="329">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63BE7B"/>
      </colorScale>
    </cfRule>
    <cfRule type="colorScale" priority="350">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70">
      <colorScale>
        <cfvo type="min"/>
        <cfvo type="percentile" val="50"/>
        <cfvo type="max"/>
        <color rgb="FFF8696B"/>
        <color rgb="FFFCFCFF"/>
        <color rgb="FF63BE7B"/>
      </colorScale>
    </cfRule>
    <cfRule type="colorScale" priority="499">
      <colorScale>
        <cfvo type="min"/>
        <cfvo type="max"/>
        <color rgb="FFFCFCFF"/>
        <color rgb="FF63BE7B"/>
      </colorScale>
    </cfRule>
  </conditionalFormatting>
  <conditionalFormatting sqref="H9">
    <cfRule type="colorScale" priority="63">
      <colorScale>
        <cfvo type="min"/>
        <cfvo type="max"/>
        <color rgb="FFFCFCFF"/>
        <color rgb="FF63BE7B"/>
      </colorScale>
    </cfRule>
    <cfRule type="colorScale" priority="66">
      <colorScale>
        <cfvo type="min"/>
        <cfvo type="percentile" val="50"/>
        <cfvo type="max"/>
        <color rgb="FFF8696B"/>
        <color rgb="FFFCFCFF"/>
        <color rgb="FF63BE7B"/>
      </colorScale>
    </cfRule>
    <cfRule type="colorScale" priority="128">
      <colorScale>
        <cfvo type="min"/>
        <cfvo type="percentile" val="50"/>
        <cfvo type="max"/>
        <color rgb="FFF8696B"/>
        <color rgb="FFFCFCFF"/>
        <color rgb="FF5A8AC6"/>
      </colorScale>
    </cfRule>
    <cfRule type="colorScale" priority="139">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fRule type="colorScale" priority="156">
      <colorScale>
        <cfvo type="min"/>
        <cfvo type="percentile" val="50"/>
        <cfvo type="max"/>
        <color rgb="FFF8696B"/>
        <color rgb="FFFCFCFF"/>
        <color rgb="FF63BE7B"/>
      </colorScale>
    </cfRule>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onditionalFormatting>
  <conditionalFormatting sqref="H11:H34">
    <cfRule type="colorScale" priority="1006">
      <colorScale>
        <cfvo type="min"/>
        <cfvo type="percentile" val="50"/>
        <cfvo type="max"/>
        <color rgb="FFF8696B"/>
        <color rgb="FFFCFCFF"/>
        <color rgb="FF63BE7B"/>
      </colorScale>
    </cfRule>
    <cfRule type="colorScale" priority="1007">
      <colorScale>
        <cfvo type="min"/>
        <cfvo type="max"/>
        <color rgb="FFFCFCFF"/>
        <color rgb="FF63BE7B"/>
      </colorScale>
    </cfRule>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fRule type="colorScale" priority="1010">
      <colorScale>
        <cfvo type="min"/>
        <cfvo type="percentile" val="50"/>
        <cfvo type="max"/>
        <color rgb="FFF8696B"/>
        <color rgb="FFFCFCFF"/>
        <color rgb="FF63BE7B"/>
      </colorScale>
    </cfRule>
    <cfRule type="colorScale" priority="1156">
      <colorScale>
        <cfvo type="min"/>
        <cfvo type="percentile" val="50"/>
        <cfvo type="max"/>
        <color rgb="FFF8696B"/>
        <color rgb="FFFCFCFF"/>
        <color rgb="FF63BE7B"/>
      </colorScale>
    </cfRule>
    <cfRule type="colorScale" priority="1157">
      <colorScale>
        <cfvo type="min"/>
        <cfvo type="max"/>
        <color rgb="FFFCFCFF"/>
        <color rgb="FF63BE7B"/>
      </colorScale>
    </cfRule>
    <cfRule type="colorScale" priority="1158">
      <colorScale>
        <cfvo type="min"/>
        <cfvo type="percentile" val="50"/>
        <cfvo type="max"/>
        <color rgb="FFF8696B"/>
        <color rgb="FFFCFCFF"/>
        <color rgb="FF63BE7B"/>
      </colorScale>
    </cfRule>
  </conditionalFormatting>
  <conditionalFormatting sqref="H11:H1048576">
    <cfRule type="colorScale" priority="982">
      <colorScale>
        <cfvo type="min"/>
        <cfvo type="percentile" val="50"/>
        <cfvo type="max"/>
        <color rgb="FFF8696B"/>
        <color rgb="FFFCFCFF"/>
        <color rgb="FF5A8AC6"/>
      </colorScale>
    </cfRule>
  </conditionalFormatting>
  <conditionalFormatting sqref="I2:I3 I5:I8 I10">
    <cfRule type="colorScale" priority="581">
      <colorScale>
        <cfvo type="min"/>
        <cfvo type="max"/>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max"/>
        <color rgb="FFFCFCFF"/>
        <color rgb="FF63BE7B"/>
      </colorScale>
    </cfRule>
    <cfRule type="colorScale" priority="633">
      <colorScale>
        <cfvo type="min"/>
        <cfvo type="percentile" val="50"/>
        <cfvo type="max"/>
        <color rgb="FFF8696B"/>
        <color rgb="FFFCFCFF"/>
        <color rgb="FF63BE7B"/>
      </colorScale>
    </cfRule>
    <cfRule type="colorScale" priority="634">
      <colorScale>
        <cfvo type="min"/>
        <cfvo type="percentile" val="50"/>
        <cfvo type="max"/>
        <color rgb="FFF8696B"/>
        <color rgb="FFFCFCFF"/>
        <color rgb="FF5A8AC6"/>
      </colorScale>
    </cfRule>
    <cfRule type="colorScale" priority="635">
      <colorScale>
        <cfvo type="min"/>
        <cfvo type="percentile" val="50"/>
        <cfvo type="max"/>
        <color rgb="FFF8696B"/>
        <color rgb="FFFCFCFF"/>
        <color rgb="FF63BE7B"/>
      </colorScale>
    </cfRule>
    <cfRule type="colorScale" priority="636">
      <colorScale>
        <cfvo type="min"/>
        <cfvo type="percentile" val="50"/>
        <cfvo type="max"/>
        <color rgb="FFF8696B"/>
        <color rgb="FFFCFCFF"/>
        <color rgb="FF63BE7B"/>
      </colorScale>
    </cfRule>
    <cfRule type="colorScale" priority="637">
      <colorScale>
        <cfvo type="min"/>
        <cfvo type="max"/>
        <color rgb="FFFCFCFF"/>
        <color rgb="FF63BE7B"/>
      </colorScale>
    </cfRule>
    <cfRule type="colorScale" priority="638">
      <colorScale>
        <cfvo type="min"/>
        <cfvo type="percentile" val="50"/>
        <cfvo type="max"/>
        <color rgb="FFF8696B"/>
        <color rgb="FFFCFCFF"/>
        <color rgb="FF63BE7B"/>
      </colorScale>
    </cfRule>
    <cfRule type="colorScale" priority="693">
      <colorScale>
        <cfvo type="min"/>
        <cfvo type="percentile" val="50"/>
        <cfvo type="max"/>
        <color rgb="FFF8696B"/>
        <color rgb="FFFCFCFF"/>
        <color rgb="FF63BE7B"/>
      </colorScale>
    </cfRule>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fRule type="colorScale" priority="696">
      <colorScale>
        <cfvo type="min"/>
        <cfvo type="percentile" val="50"/>
        <cfvo type="max"/>
        <color rgb="FFF8696B"/>
        <color rgb="FFFCFCFF"/>
        <color rgb="FF63BE7B"/>
      </colorScale>
    </cfRule>
    <cfRule type="colorScale" priority="742">
      <colorScale>
        <cfvo type="min"/>
        <cfvo type="percentile" val="50"/>
        <cfvo type="max"/>
        <color rgb="FFF8696B"/>
        <color rgb="FFFCFCFF"/>
        <color rgb="FF63BE7B"/>
      </colorScale>
    </cfRule>
  </conditionalFormatting>
  <conditionalFormatting sqref="I4">
    <cfRule type="colorScale" priority="333">
      <colorScale>
        <cfvo type="min"/>
        <cfvo type="percentile" val="50"/>
        <cfvo type="max"/>
        <color rgb="FFF8696B"/>
        <color rgb="FFFCFCFF"/>
        <color rgb="FF63BE7B"/>
      </colorScale>
    </cfRule>
    <cfRule type="colorScale" priority="334">
      <colorScale>
        <cfvo type="min"/>
        <cfvo type="max"/>
        <color rgb="FFFCFCFF"/>
        <color rgb="FF63BE7B"/>
      </colorScale>
    </cfRule>
    <cfRule type="colorScale" priority="335">
      <colorScale>
        <cfvo type="min"/>
        <cfvo type="percentile" val="50"/>
        <cfvo type="max"/>
        <color rgb="FFF8696B"/>
        <color rgb="FFFCFCFF"/>
        <color rgb="FF63BE7B"/>
      </colorScale>
    </cfRule>
    <cfRule type="colorScale" priority="336">
      <colorScale>
        <cfvo type="min"/>
        <cfvo type="percentile" val="50"/>
        <cfvo type="max"/>
        <color rgb="FFF8696B"/>
        <color rgb="FFFCFCFF"/>
        <color rgb="FF5A8AC6"/>
      </colorScale>
    </cfRule>
    <cfRule type="colorScale" priority="337">
      <colorScale>
        <cfvo type="min"/>
        <cfvo type="percentile" val="50"/>
        <cfvo type="max"/>
        <color rgb="FFF8696B"/>
        <color rgb="FFFCFCFF"/>
        <color rgb="FF63BE7B"/>
      </colorScale>
    </cfRule>
    <cfRule type="colorScale" priority="338">
      <colorScale>
        <cfvo type="min"/>
        <cfvo type="percentile" val="50"/>
        <cfvo type="max"/>
        <color rgb="FFF8696B"/>
        <color rgb="FFFCFCFF"/>
        <color rgb="FF63BE7B"/>
      </colorScale>
    </cfRule>
    <cfRule type="colorScale" priority="339">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fRule type="colorScale" priority="401">
      <colorScale>
        <cfvo type="min"/>
        <cfvo type="percentile" val="50"/>
        <cfvo type="max"/>
        <color rgb="FFF8696B"/>
        <color rgb="FFFCFCFF"/>
        <color rgb="FF63BE7B"/>
      </colorScale>
    </cfRule>
    <cfRule type="colorScale" priority="441">
      <colorScale>
        <cfvo type="min"/>
        <cfvo type="percentile" val="50"/>
        <cfvo type="max"/>
        <color rgb="FFF8696B"/>
        <color rgb="FFFCFCFF"/>
        <color rgb="FF63BE7B"/>
      </colorScale>
    </cfRule>
    <cfRule type="colorScale" priority="471">
      <colorScale>
        <cfvo type="min"/>
        <cfvo type="percentile" val="50"/>
        <cfvo type="max"/>
        <color rgb="FFF8696B"/>
        <color rgb="FFFCFCFF"/>
        <color rgb="FF63BE7B"/>
      </colorScale>
    </cfRule>
    <cfRule type="colorScale" priority="500">
      <colorScale>
        <cfvo type="min"/>
        <cfvo type="max"/>
        <color rgb="FFFCFCFF"/>
        <color rgb="FF63BE7B"/>
      </colorScale>
    </cfRule>
  </conditionalFormatting>
  <conditionalFormatting sqref="I9">
    <cfRule type="colorScale" priority="62">
      <colorScale>
        <cfvo type="min"/>
        <cfvo type="max"/>
        <color rgb="FFFCFCFF"/>
        <color rgb="FF63BE7B"/>
      </colorScale>
    </cfRule>
    <cfRule type="colorScale" priority="65">
      <colorScale>
        <cfvo type="min"/>
        <cfvo type="percentile" val="50"/>
        <cfvo type="max"/>
        <color rgb="FFF8696B"/>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onditionalFormatting>
  <conditionalFormatting sqref="I11:I34">
    <cfRule type="colorScale" priority="1159">
      <colorScale>
        <cfvo type="min"/>
        <cfvo type="percentile" val="50"/>
        <cfvo type="max"/>
        <color rgb="FFF8696B"/>
        <color rgb="FFFCFCFF"/>
        <color rgb="FF63BE7B"/>
      </colorScale>
    </cfRule>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onditionalFormatting>
  <conditionalFormatting sqref="I9:J9">
    <cfRule type="colorScale" priority="192">
      <colorScale>
        <cfvo type="min"/>
        <cfvo type="max"/>
        <color rgb="FFFCFCFF"/>
        <color rgb="FF63BE7B"/>
      </colorScale>
    </cfRule>
    <cfRule type="colorScale" priority="193">
      <colorScale>
        <cfvo type="min"/>
        <cfvo type="percentile" val="50"/>
        <cfvo type="max"/>
        <color rgb="FFF8696B"/>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percentile" val="50"/>
        <cfvo type="max"/>
        <color rgb="FFF8696B"/>
        <color rgb="FFFCFCFF"/>
        <color rgb="FF5A8AC6"/>
      </colorScale>
    </cfRule>
    <cfRule type="colorScale" priority="196">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onditionalFormatting>
  <conditionalFormatting sqref="I11:J34 N11:N34">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fRule type="colorScale" priority="1013">
      <colorScale>
        <cfvo type="min"/>
        <cfvo type="percentile" val="50"/>
        <cfvo type="max"/>
        <color rgb="FFF8696B"/>
        <color rgb="FFFCFCFF"/>
        <color rgb="FF63BE7B"/>
      </colorScale>
    </cfRule>
    <cfRule type="colorScale" priority="1014">
      <colorScale>
        <cfvo type="min"/>
        <cfvo type="percentile" val="50"/>
        <cfvo type="max"/>
        <color rgb="FFF8696B"/>
        <color rgb="FFFCFCFF"/>
        <color rgb="FF5A8AC6"/>
      </colorScale>
    </cfRule>
    <cfRule type="colorScale" priority="1015">
      <colorScale>
        <cfvo type="min"/>
        <cfvo type="percentile" val="50"/>
        <cfvo type="max"/>
        <color rgb="FFF8696B"/>
        <color rgb="FFFCFCFF"/>
        <color rgb="FF63BE7B"/>
      </colorScale>
    </cfRule>
    <cfRule type="colorScale" priority="1016">
      <colorScale>
        <cfvo type="min"/>
        <cfvo type="percentile" val="50"/>
        <cfvo type="max"/>
        <color rgb="FFF8696B"/>
        <color rgb="FFFCFCFF"/>
        <color rgb="FF63BE7B"/>
      </colorScale>
    </cfRule>
    <cfRule type="colorScale" priority="1017">
      <colorScale>
        <cfvo type="min"/>
        <cfvo type="max"/>
        <color rgb="FFFCFCFF"/>
        <color rgb="FF63BE7B"/>
      </colorScale>
    </cfRule>
    <cfRule type="colorScale" priority="1018">
      <colorScale>
        <cfvo type="min"/>
        <cfvo type="percentile" val="50"/>
        <cfvo type="max"/>
        <color rgb="FFF8696B"/>
        <color rgb="FFFCFCFF"/>
        <color rgb="FF63BE7B"/>
      </colorScale>
    </cfRule>
  </conditionalFormatting>
  <conditionalFormatting sqref="J2:J3 J5:J8 J10">
    <cfRule type="colorScale" priority="580">
      <colorScale>
        <cfvo type="min"/>
        <cfvo type="max"/>
        <color rgb="FFFCFCFF"/>
        <color rgb="FF63BE7B"/>
      </colorScale>
    </cfRule>
    <cfRule type="colorScale" priority="593">
      <colorScale>
        <cfvo type="min"/>
        <cfvo type="max"/>
        <color rgb="FFFCFCFF"/>
        <color rgb="FF63BE7B"/>
      </colorScale>
    </cfRule>
    <cfRule type="colorScale" priority="594">
      <colorScale>
        <cfvo type="min"/>
        <cfvo type="max"/>
        <color rgb="FFFCFCFF"/>
        <color rgb="FF63BE7B"/>
      </colorScale>
    </cfRule>
    <cfRule type="colorScale" priority="595">
      <colorScale>
        <cfvo type="min"/>
        <cfvo type="max"/>
        <color rgb="FFFCFCFF"/>
        <color rgb="FF63BE7B"/>
      </colorScale>
    </cfRule>
    <cfRule type="colorScale" priority="755">
      <colorScale>
        <cfvo type="min"/>
        <cfvo type="percentile" val="50"/>
        <cfvo type="max"/>
        <color rgb="FFF8696B"/>
        <color rgb="FFFCFCFF"/>
        <color rgb="FF63BE7B"/>
      </colorScale>
    </cfRule>
    <cfRule type="colorScale" priority="756">
      <colorScale>
        <cfvo type="min"/>
        <cfvo type="max"/>
        <color rgb="FFFCFCFF"/>
        <color rgb="FF63BE7B"/>
      </colorScale>
    </cfRule>
    <cfRule type="colorScale" priority="757">
      <colorScale>
        <cfvo type="min"/>
        <cfvo type="max"/>
        <color rgb="FFFCFCFF"/>
        <color rgb="FF63BE7B"/>
      </colorScale>
    </cfRule>
    <cfRule type="colorScale" priority="758">
      <colorScale>
        <cfvo type="min"/>
        <cfvo type="percentile" val="50"/>
        <cfvo type="max"/>
        <color rgb="FFF8696B"/>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fRule type="colorScale" priority="761">
      <colorScale>
        <cfvo type="min"/>
        <cfvo type="max"/>
        <color rgb="FFFCFCFF"/>
        <color rgb="FF63BE7B"/>
      </colorScale>
    </cfRule>
    <cfRule type="colorScale" priority="777">
      <colorScale>
        <cfvo type="min"/>
        <cfvo type="percentile" val="50"/>
        <cfvo type="max"/>
        <color rgb="FFF8696B"/>
        <color rgb="FFFCFCFF"/>
        <color rgb="FF63BE7B"/>
      </colorScale>
    </cfRule>
  </conditionalFormatting>
  <conditionalFormatting sqref="J2:J7">
    <cfRule type="colorScale" priority="245">
      <colorScale>
        <cfvo type="min"/>
        <cfvo type="max"/>
        <color rgb="FFFCFCFF"/>
        <color rgb="FF63BE7B"/>
      </colorScale>
    </cfRule>
  </conditionalFormatting>
  <conditionalFormatting sqref="J2:J8">
    <cfRule type="colorScale" priority="231">
      <colorScale>
        <cfvo type="min"/>
        <cfvo type="max"/>
        <color rgb="FFFCFCFF"/>
        <color rgb="FF63BE7B"/>
      </colorScale>
    </cfRule>
  </conditionalFormatting>
  <conditionalFormatting sqref="J4">
    <cfRule type="colorScale" priority="261">
      <colorScale>
        <cfvo type="min"/>
        <cfvo type="max"/>
        <color rgb="FFFCFCFF"/>
        <color rgb="FF63BE7B"/>
      </colorScale>
    </cfRule>
    <cfRule type="colorScale" priority="268">
      <colorScale>
        <cfvo type="min"/>
        <cfvo type="max"/>
        <color rgb="FFFCFCFF"/>
        <color rgb="FF63BE7B"/>
      </colorScale>
    </cfRule>
    <cfRule type="colorScale" priority="290">
      <colorScale>
        <cfvo type="min"/>
        <cfvo type="max"/>
        <color rgb="FFFCFCFF"/>
        <color rgb="FF63BE7B"/>
      </colorScale>
    </cfRule>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max"/>
        <color rgb="FFFCFCFF"/>
        <color rgb="FF63BE7B"/>
      </colorScale>
    </cfRule>
    <cfRule type="colorScale" priority="357">
      <colorScale>
        <cfvo type="min"/>
        <cfvo type="percentile" val="50"/>
        <cfvo type="max"/>
        <color rgb="FFF8696B"/>
        <color rgb="FFFCFCFF"/>
        <color rgb="FF63BE7B"/>
      </colorScale>
    </cfRule>
    <cfRule type="colorScale" priority="358">
      <colorScale>
        <cfvo type="min"/>
        <cfvo type="max"/>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83">
      <colorScale>
        <cfvo type="min"/>
        <cfvo type="percentile" val="50"/>
        <cfvo type="max"/>
        <color rgb="FFF8696B"/>
        <color rgb="FFFCFCFF"/>
        <color rgb="FF63BE7B"/>
      </colorScale>
    </cfRule>
    <cfRule type="colorScale" priority="484">
      <colorScale>
        <cfvo type="min"/>
        <cfvo type="max"/>
        <color rgb="FFFCFCFF"/>
        <color rgb="FF63BE7B"/>
      </colorScale>
    </cfRule>
    <cfRule type="colorScale" priority="490">
      <colorScale>
        <cfvo type="min"/>
        <cfvo type="max"/>
        <color rgb="FFFCFCFF"/>
        <color rgb="FF63BE7B"/>
      </colorScale>
    </cfRule>
    <cfRule type="colorScale" priority="491">
      <colorScale>
        <cfvo type="min"/>
        <cfvo type="percentile" val="50"/>
        <cfvo type="max"/>
        <color rgb="FFF8696B"/>
        <color rgb="FFFCFCFF"/>
        <color rgb="FF63BE7B"/>
      </colorScale>
    </cfRule>
    <cfRule type="colorScale" priority="504">
      <colorScale>
        <cfvo type="min"/>
        <cfvo type="max"/>
        <color rgb="FFFCFCFF"/>
        <color rgb="FF63BE7B"/>
      </colorScale>
    </cfRule>
  </conditionalFormatting>
  <conditionalFormatting sqref="J9">
    <cfRule type="colorScale" priority="18">
      <colorScale>
        <cfvo type="min"/>
        <cfvo type="max"/>
        <color rgb="FFFCFCFF"/>
        <color rgb="FF63BE7B"/>
      </colorScale>
    </cfRule>
    <cfRule type="colorScale" priority="32">
      <colorScale>
        <cfvo type="min"/>
        <cfvo type="max"/>
        <color rgb="FFFCFCFF"/>
        <color rgb="FF63BE7B"/>
      </colorScale>
    </cfRule>
    <cfRule type="colorScale" priority="45">
      <colorScale>
        <cfvo type="min"/>
        <cfvo type="max"/>
        <color rgb="FFFCFCFF"/>
        <color rgb="FF63BE7B"/>
      </colorScale>
    </cfRule>
    <cfRule type="colorScale" priority="61">
      <colorScale>
        <cfvo type="min"/>
        <cfvo type="max"/>
        <color rgb="FFFCFCFF"/>
        <color rgb="FF63BE7B"/>
      </colorScale>
    </cfRule>
    <cfRule type="colorScale" priority="64">
      <colorScale>
        <cfvo type="min"/>
        <cfvo type="percentile" val="50"/>
        <cfvo type="max"/>
        <color rgb="FFF8696B"/>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percentile" val="50"/>
        <cfvo type="max"/>
        <color rgb="FFF8696B"/>
        <color rgb="FFFCFCFF"/>
        <color rgb="FF63BE7B"/>
      </colorScale>
    </cfRule>
    <cfRule type="colorScale" priority="204">
      <colorScale>
        <cfvo type="min"/>
        <cfvo type="max"/>
        <color rgb="FFFCFCFF"/>
        <color rgb="FF63BE7B"/>
      </colorScale>
    </cfRule>
    <cfRule type="colorScale" priority="205">
      <colorScale>
        <cfvo type="min"/>
        <cfvo type="percentile" val="50"/>
        <cfvo type="max"/>
        <color rgb="FFF8696B"/>
        <color rgb="FFFCFCFF"/>
        <color rgb="FF63BE7B"/>
      </colorScale>
    </cfRule>
  </conditionalFormatting>
  <conditionalFormatting sqref="J11:J34">
    <cfRule type="colorScale" priority="1173">
      <colorScale>
        <cfvo type="min"/>
        <cfvo type="percentile" val="50"/>
        <cfvo type="max"/>
        <color rgb="FFF8696B"/>
        <color rgb="FFFCFCFF"/>
        <color rgb="FF63BE7B"/>
      </colorScale>
    </cfRule>
    <cfRule type="colorScale" priority="1174">
      <colorScale>
        <cfvo type="min"/>
        <cfvo type="max"/>
        <color rgb="FFFCFCFF"/>
        <color rgb="FF63BE7B"/>
      </colorScale>
    </cfRule>
    <cfRule type="colorScale" priority="1175">
      <colorScale>
        <cfvo type="min"/>
        <cfvo type="percentile" val="50"/>
        <cfvo type="max"/>
        <color rgb="FFF8696B"/>
        <color rgb="FFFCFCFF"/>
        <color rgb="FF63BE7B"/>
      </colorScale>
    </cfRule>
  </conditionalFormatting>
  <conditionalFormatting sqref="K2:K3 K5:K8 K10">
    <cfRule type="colorScale" priority="579">
      <colorScale>
        <cfvo type="min"/>
        <cfvo type="max"/>
        <color rgb="FFFCFCFF"/>
        <color rgb="FF63BE7B"/>
      </colorScale>
    </cfRule>
    <cfRule type="colorScale" priority="670">
      <colorScale>
        <cfvo type="min"/>
        <cfvo type="percentile" val="50"/>
        <cfvo type="max"/>
        <color rgb="FFF8696B"/>
        <color rgb="FFFCFCFF"/>
        <color rgb="FF63BE7B"/>
      </colorScale>
    </cfRule>
    <cfRule type="colorScale" priority="697">
      <colorScale>
        <cfvo type="min"/>
        <cfvo type="percentile" val="50"/>
        <cfvo type="max"/>
        <color rgb="FFF8696B"/>
        <color rgb="FFFCFCFF"/>
        <color rgb="FF63BE7B"/>
      </colorScale>
    </cfRule>
    <cfRule type="colorScale" priority="698">
      <colorScale>
        <cfvo type="min"/>
        <cfvo type="percentile" val="50"/>
        <cfvo type="max"/>
        <color rgb="FFF8696B"/>
        <color rgb="FFFCFCFF"/>
        <color rgb="FF63BE7B"/>
      </colorScale>
    </cfRule>
    <cfRule type="colorScale" priority="743">
      <colorScale>
        <cfvo type="min"/>
        <cfvo type="percentile" val="50"/>
        <cfvo type="max"/>
        <color rgb="FFF8696B"/>
        <color rgb="FFFCFCFF"/>
        <color rgb="FF63BE7B"/>
      </colorScale>
    </cfRule>
  </conditionalFormatting>
  <conditionalFormatting sqref="K4">
    <cfRule type="colorScale" priority="353">
      <colorScale>
        <cfvo type="min"/>
        <cfvo type="percentile" val="50"/>
        <cfvo type="max"/>
        <color rgb="FFF8696B"/>
        <color rgb="FFFCFCFF"/>
        <color rgb="FF63BE7B"/>
      </colorScale>
    </cfRule>
    <cfRule type="colorScale" priority="442">
      <colorScale>
        <cfvo type="min"/>
        <cfvo type="percentile" val="50"/>
        <cfvo type="max"/>
        <color rgb="FFF8696B"/>
        <color rgb="FFFCFCFF"/>
        <color rgb="FF63BE7B"/>
      </colorScale>
    </cfRule>
    <cfRule type="colorScale" priority="472">
      <colorScale>
        <cfvo type="min"/>
        <cfvo type="percentile" val="50"/>
        <cfvo type="max"/>
        <color rgb="FFF8696B"/>
        <color rgb="FFFCFCFF"/>
        <color rgb="FF63BE7B"/>
      </colorScale>
    </cfRule>
    <cfRule type="colorScale" priority="501">
      <colorScale>
        <cfvo type="min"/>
        <cfvo type="max"/>
        <color rgb="FFFCFCFF"/>
        <color rgb="FF63BE7B"/>
      </colorScale>
    </cfRule>
  </conditionalFormatting>
  <conditionalFormatting sqref="K9">
    <cfRule type="colorScale" priority="60">
      <colorScale>
        <cfvo type="min"/>
        <cfvo type="max"/>
        <color rgb="FFFCFCFF"/>
        <color rgb="FF63BE7B"/>
      </colorScale>
    </cfRule>
    <cfRule type="colorScale" priority="206">
      <colorScale>
        <cfvo type="min"/>
        <cfvo type="percentile" val="50"/>
        <cfvo type="max"/>
        <color rgb="FFF8696B"/>
        <color rgb="FFFCFCFF"/>
        <color rgb="FF63BE7B"/>
      </colorScale>
    </cfRule>
  </conditionalFormatting>
  <conditionalFormatting sqref="K11:K34">
    <cfRule type="colorScale" priority="1176">
      <colorScale>
        <cfvo type="min"/>
        <cfvo type="percentile" val="50"/>
        <cfvo type="max"/>
        <color rgb="FFF8696B"/>
        <color rgb="FFFCFCFF"/>
        <color rgb="FF63BE7B"/>
      </colorScale>
    </cfRule>
  </conditionalFormatting>
  <conditionalFormatting sqref="K2:L2">
    <cfRule type="colorScale" priority="628">
      <colorScale>
        <cfvo type="min"/>
        <cfvo type="max"/>
        <color rgb="FFFCFCFF"/>
        <color rgb="FF63BE7B"/>
      </colorScale>
    </cfRule>
    <cfRule type="colorScale" priority="629">
      <colorScale>
        <cfvo type="min"/>
        <cfvo type="max"/>
        <color rgb="FFFCFCFF"/>
        <color rgb="FF63BE7B"/>
      </colorScale>
    </cfRule>
    <cfRule type="colorScale" priority="630">
      <colorScale>
        <cfvo type="min"/>
        <cfvo type="max"/>
        <color rgb="FFFCFCFF"/>
        <color rgb="FF63BE7B"/>
      </colorScale>
    </cfRule>
    <cfRule type="colorScale" priority="699">
      <colorScale>
        <cfvo type="min"/>
        <cfvo type="percentile" val="50"/>
        <cfvo type="max"/>
        <color rgb="FFF8696B"/>
        <color rgb="FFFCFCFF"/>
        <color rgb="FF63BE7B"/>
      </colorScale>
    </cfRule>
    <cfRule type="colorScale" priority="700">
      <colorScale>
        <cfvo type="min"/>
        <cfvo type="max"/>
        <color rgb="FFFCFCFF"/>
        <color rgb="FF63BE7B"/>
      </colorScale>
    </cfRule>
  </conditionalFormatting>
  <conditionalFormatting sqref="K3:L3 K5:L8 K10:L10">
    <cfRule type="colorScale" priority="513">
      <colorScale>
        <cfvo type="min"/>
        <cfvo type="max"/>
        <color rgb="FFFCFCFF"/>
        <color rgb="FF63BE7B"/>
      </colorScale>
    </cfRule>
    <cfRule type="colorScale" priority="514">
      <colorScale>
        <cfvo type="min"/>
        <cfvo type="max"/>
        <color rgb="FFFCFCFF"/>
        <color rgb="FF63BE7B"/>
      </colorScale>
    </cfRule>
    <cfRule type="colorScale" priority="515">
      <colorScale>
        <cfvo type="min"/>
        <cfvo type="max"/>
        <color rgb="FFFCFCFF"/>
        <color rgb="FF63BE7B"/>
      </colorScale>
    </cfRule>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onditionalFormatting>
  <conditionalFormatting sqref="K4:L4">
    <cfRule type="colorScale" priority="330">
      <colorScale>
        <cfvo type="min"/>
        <cfvo type="max"/>
        <color rgb="FFFCFCFF"/>
        <color rgb="FF63BE7B"/>
      </colorScale>
    </cfRule>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54">
      <colorScale>
        <cfvo type="min"/>
        <cfvo type="percentile" val="50"/>
        <cfvo type="max"/>
        <color rgb="FFF8696B"/>
        <color rgb="FFFCFCFF"/>
        <color rgb="FF63BE7B"/>
      </colorScale>
    </cfRule>
    <cfRule type="colorScale" priority="355">
      <colorScale>
        <cfvo type="min"/>
        <cfvo type="max"/>
        <color rgb="FFFCFCFF"/>
        <color rgb="FF63BE7B"/>
      </colorScale>
    </cfRule>
  </conditionalFormatting>
  <conditionalFormatting sqref="K9:L9">
    <cfRule type="colorScale" priority="132">
      <colorScale>
        <cfvo type="min"/>
        <cfvo type="max"/>
        <color rgb="FFFCFCFF"/>
        <color rgb="FF63BE7B"/>
      </colorScale>
    </cfRule>
    <cfRule type="colorScale" priority="140">
      <colorScale>
        <cfvo type="min"/>
        <cfvo type="max"/>
        <color rgb="FFFCFCFF"/>
        <color rgb="FF63BE7B"/>
      </colorScale>
    </cfRule>
    <cfRule type="colorScale" priority="207">
      <colorScale>
        <cfvo type="min"/>
        <cfvo type="percentile" val="50"/>
        <cfvo type="max"/>
        <color rgb="FFF8696B"/>
        <color rgb="FFFCFCFF"/>
        <color rgb="FF63BE7B"/>
      </colorScale>
    </cfRule>
    <cfRule type="colorScale" priority="208">
      <colorScale>
        <cfvo type="min"/>
        <cfvo type="max"/>
        <color rgb="FFFCFCFF"/>
        <color rgb="FF63BE7B"/>
      </colorScale>
    </cfRule>
  </conditionalFormatting>
  <conditionalFormatting sqref="K11:L34">
    <cfRule type="colorScale" priority="917">
      <colorScale>
        <cfvo type="min"/>
        <cfvo type="max"/>
        <color rgb="FFFCFCFF"/>
        <color rgb="FF63BE7B"/>
      </colorScale>
    </cfRule>
    <cfRule type="colorScale" priority="918">
      <colorScale>
        <cfvo type="min"/>
        <cfvo type="max"/>
        <color rgb="FFFCFCFF"/>
        <color rgb="FF63BE7B"/>
      </colorScale>
    </cfRule>
    <cfRule type="colorScale" priority="919">
      <colorScale>
        <cfvo type="min"/>
        <cfvo type="max"/>
        <color rgb="FFFCFCFF"/>
        <color rgb="FF63BE7B"/>
      </colorScale>
    </cfRule>
    <cfRule type="colorScale" priority="929">
      <colorScale>
        <cfvo type="min"/>
        <cfvo type="percentile" val="50"/>
        <cfvo type="max"/>
        <color rgb="FFF8696B"/>
        <color rgb="FFFCFCFF"/>
        <color rgb="FF63BE7B"/>
      </colorScale>
    </cfRule>
    <cfRule type="colorScale" priority="930">
      <colorScale>
        <cfvo type="min"/>
        <cfvo type="max"/>
        <color rgb="FFFCFCFF"/>
        <color rgb="FF63BE7B"/>
      </colorScale>
    </cfRule>
  </conditionalFormatting>
  <conditionalFormatting sqref="L2:L3 L5:L8 L10">
    <cfRule type="colorScale" priority="578">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701">
      <colorScale>
        <cfvo type="min"/>
        <cfvo type="percentile" val="50"/>
        <cfvo type="max"/>
        <color rgb="FFF8696B"/>
        <color rgb="FFFCFCFF"/>
        <color rgb="FF63BE7B"/>
      </colorScale>
    </cfRule>
    <cfRule type="colorScale" priority="702">
      <colorScale>
        <cfvo type="min"/>
        <cfvo type="percentile" val="50"/>
        <cfvo type="max"/>
        <color rgb="FFF8696B"/>
        <color rgb="FFFCFCFF"/>
        <color rgb="FF63BE7B"/>
      </colorScale>
    </cfRule>
    <cfRule type="colorScale" priority="744">
      <colorScale>
        <cfvo type="min"/>
        <cfvo type="percentile" val="50"/>
        <cfvo type="max"/>
        <color rgb="FFF8696B"/>
        <color rgb="FFFCFCFF"/>
        <color rgb="FF63BE7B"/>
      </colorScale>
    </cfRule>
  </conditionalFormatting>
  <conditionalFormatting sqref="L4">
    <cfRule type="colorScale" priority="356">
      <colorScale>
        <cfvo type="min"/>
        <cfvo type="percentile" val="50"/>
        <cfvo type="max"/>
        <color rgb="FFF8696B"/>
        <color rgb="FFFCFCFF"/>
        <color rgb="FF63BE7B"/>
      </colorScale>
    </cfRule>
    <cfRule type="colorScale" priority="443">
      <colorScale>
        <cfvo type="min"/>
        <cfvo type="percentile" val="50"/>
        <cfvo type="max"/>
        <color rgb="FFF8696B"/>
        <color rgb="FFFCFCFF"/>
        <color rgb="FF63BE7B"/>
      </colorScale>
    </cfRule>
    <cfRule type="colorScale" priority="473">
      <colorScale>
        <cfvo type="min"/>
        <cfvo type="percentile" val="50"/>
        <cfvo type="max"/>
        <color rgb="FFF8696B"/>
        <color rgb="FFFCFCFF"/>
        <color rgb="FF63BE7B"/>
      </colorScale>
    </cfRule>
    <cfRule type="colorScale" priority="502">
      <colorScale>
        <cfvo type="min"/>
        <cfvo type="max"/>
        <color rgb="FFFCFCFF"/>
        <color rgb="FF63BE7B"/>
      </colorScale>
    </cfRule>
  </conditionalFormatting>
  <conditionalFormatting sqref="L9">
    <cfRule type="colorScale" priority="59">
      <colorScale>
        <cfvo type="min"/>
        <cfvo type="max"/>
        <color rgb="FFFCFCFF"/>
        <color rgb="FF63BE7B"/>
      </colorScale>
    </cfRule>
    <cfRule type="colorScale" priority="209">
      <colorScale>
        <cfvo type="min"/>
        <cfvo type="percentile" val="50"/>
        <cfvo type="max"/>
        <color rgb="FFF8696B"/>
        <color rgb="FFFCFCFF"/>
        <color rgb="FF63BE7B"/>
      </colorScale>
    </cfRule>
  </conditionalFormatting>
  <conditionalFormatting sqref="L11:L34">
    <cfRule type="colorScale" priority="1179">
      <colorScale>
        <cfvo type="min"/>
        <cfvo type="percentile" val="50"/>
        <cfvo type="max"/>
        <color rgb="FFF8696B"/>
        <color rgb="FFFCFCFF"/>
        <color rgb="FF63BE7B"/>
      </colorScale>
    </cfRule>
  </conditionalFormatting>
  <conditionalFormatting sqref="M2:M3 M7:M8 M10">
    <cfRule type="colorScale" priority="577">
      <colorScale>
        <cfvo type="min"/>
        <cfvo type="max"/>
        <color rgb="FFFCFCFF"/>
        <color rgb="FF63BE7B"/>
      </colorScale>
    </cfRule>
    <cfRule type="colorScale" priority="590">
      <colorScale>
        <cfvo type="min"/>
        <cfvo type="max"/>
        <color rgb="FFFCFCFF"/>
        <color rgb="FF63BE7B"/>
      </colorScale>
    </cfRule>
    <cfRule type="colorScale" priority="591">
      <colorScale>
        <cfvo type="min"/>
        <cfvo type="max"/>
        <color rgb="FFFCFCFF"/>
        <color rgb="FF63BE7B"/>
      </colorScale>
    </cfRule>
    <cfRule type="colorScale" priority="592">
      <colorScale>
        <cfvo type="min"/>
        <cfvo type="max"/>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fRule type="colorScale" priority="764">
      <colorScale>
        <cfvo type="min"/>
        <cfvo type="max"/>
        <color rgb="FFFCFCFF"/>
        <color rgb="FF63BE7B"/>
      </colorScale>
    </cfRule>
    <cfRule type="colorScale" priority="765">
      <colorScale>
        <cfvo type="min"/>
        <cfvo type="percentile" val="50"/>
        <cfvo type="max"/>
        <color rgb="FFF8696B"/>
        <color rgb="FFFCFCFF"/>
        <color rgb="FF63BE7B"/>
      </colorScale>
    </cfRule>
    <cfRule type="colorScale" priority="766">
      <colorScale>
        <cfvo type="min"/>
        <cfvo type="max"/>
        <color rgb="FFFCFCFF"/>
        <color rgb="FF63BE7B"/>
      </colorScale>
    </cfRule>
    <cfRule type="colorScale" priority="767">
      <colorScale>
        <cfvo type="min"/>
        <cfvo type="percentile" val="50"/>
        <cfvo type="max"/>
        <color rgb="FFF8696B"/>
        <color rgb="FFFCFCFF"/>
        <color rgb="FF63BE7B"/>
      </colorScale>
    </cfRule>
    <cfRule type="colorScale" priority="768">
      <colorScale>
        <cfvo type="min"/>
        <cfvo type="max"/>
        <color rgb="FFFCFCFF"/>
        <color rgb="FF63BE7B"/>
      </colorScale>
    </cfRule>
    <cfRule type="colorScale" priority="778">
      <colorScale>
        <cfvo type="min"/>
        <cfvo type="percentile" val="50"/>
        <cfvo type="max"/>
        <color rgb="FFF8696B"/>
        <color rgb="FFFCFCFF"/>
        <color rgb="FF63BE7B"/>
      </colorScale>
    </cfRule>
  </conditionalFormatting>
  <conditionalFormatting sqref="M2:M7">
    <cfRule type="colorScale" priority="244">
      <colorScale>
        <cfvo type="min"/>
        <cfvo type="max"/>
        <color rgb="FFFCFCFF"/>
        <color rgb="FF63BE7B"/>
      </colorScale>
    </cfRule>
  </conditionalFormatting>
  <conditionalFormatting sqref="M2:M8">
    <cfRule type="colorScale" priority="230">
      <colorScale>
        <cfvo type="min"/>
        <cfvo type="max"/>
        <color rgb="FFFCFCFF"/>
        <color rgb="FF63BE7B"/>
      </colorScale>
    </cfRule>
  </conditionalFormatting>
  <conditionalFormatting sqref="M4:M6">
    <cfRule type="colorScale" priority="260">
      <colorScale>
        <cfvo type="min"/>
        <cfvo type="max"/>
        <color rgb="FFFCFCFF"/>
        <color rgb="FF63BE7B"/>
      </colorScale>
    </cfRule>
    <cfRule type="colorScale" priority="267">
      <colorScale>
        <cfvo type="min"/>
        <cfvo type="max"/>
        <color rgb="FFFCFCFF"/>
        <color rgb="FF63BE7B"/>
      </colorScale>
    </cfRule>
    <cfRule type="colorScale" priority="289">
      <colorScale>
        <cfvo type="min"/>
        <cfvo type="max"/>
        <color rgb="FFFCFCFF"/>
        <color rgb="FF63BE7B"/>
      </colorScale>
    </cfRule>
    <cfRule type="colorScale" priority="298">
      <colorScale>
        <cfvo type="min"/>
        <cfvo type="max"/>
        <color rgb="FFFCFCFF"/>
        <color rgb="FF63BE7B"/>
      </colorScale>
    </cfRule>
    <cfRule type="colorScale" priority="299">
      <colorScale>
        <cfvo type="min"/>
        <cfvo type="max"/>
        <color rgb="FFFCFCFF"/>
        <color rgb="FF63BE7B"/>
      </colorScale>
    </cfRule>
    <cfRule type="colorScale" priority="300">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fRule type="colorScale" priority="457">
      <colorScale>
        <cfvo type="min"/>
        <cfvo type="max"/>
        <color rgb="FFFCFCFF"/>
        <color rgb="FF63BE7B"/>
      </colorScale>
    </cfRule>
    <cfRule type="colorScale" priority="485">
      <colorScale>
        <cfvo type="min"/>
        <cfvo type="percentile" val="50"/>
        <cfvo type="max"/>
        <color rgb="FFF8696B"/>
        <color rgb="FFFCFCFF"/>
        <color rgb="FF63BE7B"/>
      </colorScale>
    </cfRule>
    <cfRule type="colorScale" priority="486">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505">
      <colorScale>
        <cfvo type="min"/>
        <cfvo type="max"/>
        <color rgb="FFFCFCFF"/>
        <color rgb="FF63BE7B"/>
      </colorScale>
    </cfRule>
  </conditionalFormatting>
  <conditionalFormatting sqref="M9">
    <cfRule type="colorScale" priority="17">
      <colorScale>
        <cfvo type="min"/>
        <cfvo type="max"/>
        <color rgb="FFFCFCFF"/>
        <color rgb="FF63BE7B"/>
      </colorScale>
    </cfRule>
    <cfRule type="colorScale" priority="31">
      <colorScale>
        <cfvo type="min"/>
        <cfvo type="max"/>
        <color rgb="FFFCFCFF"/>
        <color rgb="FF63BE7B"/>
      </colorScale>
    </cfRule>
    <cfRule type="colorScale" priority="44">
      <colorScale>
        <cfvo type="min"/>
        <cfvo type="max"/>
        <color rgb="FFFCFCFF"/>
        <color rgb="FF63BE7B"/>
      </colorScale>
    </cfRule>
    <cfRule type="colorScale" priority="58">
      <colorScale>
        <cfvo type="min"/>
        <cfvo type="max"/>
        <color rgb="FFFCFCFF"/>
        <color rgb="FF63BE7B"/>
      </colorScale>
    </cfRule>
    <cfRule type="colorScale" priority="133">
      <colorScale>
        <cfvo type="min"/>
        <cfvo type="max"/>
        <color rgb="FFFCFCFF"/>
        <color rgb="FF63BE7B"/>
      </colorScale>
    </cfRule>
    <cfRule type="colorScale" priority="141">
      <colorScale>
        <cfvo type="min"/>
        <cfvo type="max"/>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fRule type="colorScale" priority="212">
      <colorScale>
        <cfvo type="min"/>
        <cfvo type="percentile" val="50"/>
        <cfvo type="max"/>
        <color rgb="FFF8696B"/>
        <color rgb="FFFCFCFF"/>
        <color rgb="FF63BE7B"/>
      </colorScale>
    </cfRule>
  </conditionalFormatting>
  <conditionalFormatting sqref="M11:M34">
    <cfRule type="colorScale" priority="1022">
      <colorScale>
        <cfvo type="min"/>
        <cfvo type="max"/>
        <color rgb="FFFCFCFF"/>
        <color rgb="FF63BE7B"/>
      </colorScale>
    </cfRule>
    <cfRule type="colorScale" priority="1023">
      <colorScale>
        <cfvo type="min"/>
        <cfvo type="max"/>
        <color rgb="FFFCFCFF"/>
        <color rgb="FF63BE7B"/>
      </colorScale>
    </cfRule>
    <cfRule type="colorScale" priority="1024">
      <colorScale>
        <cfvo type="min"/>
        <cfvo type="max"/>
        <color rgb="FFFCFCFF"/>
        <color rgb="FF63BE7B"/>
      </colorScale>
    </cfRule>
    <cfRule type="colorScale" priority="1180">
      <colorScale>
        <cfvo type="min"/>
        <cfvo type="percentile" val="50"/>
        <cfvo type="max"/>
        <color rgb="FFF8696B"/>
        <color rgb="FFFCFCFF"/>
        <color rgb="FF63BE7B"/>
      </colorScale>
    </cfRule>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onditionalFormatting>
  <conditionalFormatting sqref="N2:N3 N10">
    <cfRule type="colorScale" priority="525">
      <colorScale>
        <cfvo type="min"/>
        <cfvo type="max"/>
        <color rgb="FFFCFCFF"/>
        <color rgb="FF63BE7B"/>
      </colorScale>
    </cfRule>
    <cfRule type="colorScale" priority="526">
      <colorScale>
        <cfvo type="min"/>
        <cfvo type="percentile" val="50"/>
        <cfvo type="max"/>
        <color rgb="FFF8696B"/>
        <color rgb="FFFCFCFF"/>
        <color rgb="FF63BE7B"/>
      </colorScale>
    </cfRule>
    <cfRule type="colorScale" priority="527">
      <colorScale>
        <cfvo type="min"/>
        <cfvo type="max"/>
        <color rgb="FFFCFCFF"/>
        <color rgb="FF63BE7B"/>
      </colorScale>
    </cfRule>
    <cfRule type="colorScale" priority="528">
      <colorScale>
        <cfvo type="min"/>
        <cfvo type="max"/>
        <color rgb="FFFCFCFF"/>
        <color rgb="FF63BE7B"/>
      </colorScale>
    </cfRule>
    <cfRule type="colorScale" priority="529">
      <colorScale>
        <cfvo type="min"/>
        <cfvo type="percentile" val="50"/>
        <cfvo type="max"/>
        <color rgb="FFF8696B"/>
        <color rgb="FFFFEB84"/>
        <color rgb="FF63BE7B"/>
      </colorScale>
    </cfRule>
    <cfRule type="colorScale" priority="530">
      <colorScale>
        <cfvo type="min"/>
        <cfvo type="max"/>
        <color rgb="FFFFEF9C"/>
        <color rgb="FF63BE7B"/>
      </colorScale>
    </cfRule>
    <cfRule type="colorScale" priority="531">
      <colorScale>
        <cfvo type="min"/>
        <cfvo type="max"/>
        <color rgb="FFFCFCFF"/>
        <color rgb="FF63BE7B"/>
      </colorScale>
    </cfRule>
    <cfRule type="colorScale" priority="532">
      <colorScale>
        <cfvo type="min"/>
        <cfvo type="max"/>
        <color rgb="FFFCFCFF"/>
        <color rgb="FF63BE7B"/>
      </colorScale>
    </cfRule>
    <cfRule type="colorScale" priority="533">
      <colorScale>
        <cfvo type="min"/>
        <cfvo type="percentile" val="50"/>
        <cfvo type="max"/>
        <color rgb="FFF8696B"/>
        <color rgb="FFFFEB84"/>
        <color rgb="FF63BE7B"/>
      </colorScale>
    </cfRule>
    <cfRule type="colorScale" priority="534">
      <colorScale>
        <cfvo type="min"/>
        <cfvo type="max"/>
        <color rgb="FFFFEF9C"/>
        <color rgb="FF63BE7B"/>
      </colorScale>
    </cfRule>
    <cfRule type="colorScale" priority="535">
      <colorScale>
        <cfvo type="min"/>
        <cfvo type="max"/>
        <color rgb="FFFCFCFF"/>
        <color rgb="FF63BE7B"/>
      </colorScale>
    </cfRule>
    <cfRule type="colorScale" priority="536">
      <colorScale>
        <cfvo type="min"/>
        <cfvo type="percentile" val="50"/>
        <cfvo type="max"/>
        <color rgb="FFF8696B"/>
        <color rgb="FFFCFCFF"/>
        <color rgb="FF63BE7B"/>
      </colorScale>
    </cfRule>
    <cfRule type="colorScale" priority="537">
      <colorScale>
        <cfvo type="min"/>
        <cfvo type="percentile" val="50"/>
        <cfvo type="max"/>
        <color rgb="FFF8696B"/>
        <color rgb="FFFCFCFF"/>
        <color rgb="FF63BE7B"/>
      </colorScale>
    </cfRule>
    <cfRule type="colorScale" priority="538">
      <colorScale>
        <cfvo type="min"/>
        <cfvo type="percentile" val="50"/>
        <cfvo type="max"/>
        <color rgb="FFF8696B"/>
        <color rgb="FFFCFCFF"/>
        <color rgb="FF5A8AC6"/>
      </colorScale>
    </cfRule>
    <cfRule type="colorScale" priority="539">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fRule type="colorScale" priority="542">
      <colorScale>
        <cfvo type="min"/>
        <cfvo type="percentile" val="50"/>
        <cfvo type="max"/>
        <color rgb="FFF8696B"/>
        <color rgb="FFFCFCFF"/>
        <color rgb="FF63BE7B"/>
      </colorScale>
    </cfRule>
    <cfRule type="colorScale" priority="543">
      <colorScale>
        <cfvo type="min"/>
        <cfvo type="percentile" val="50"/>
        <cfvo type="max"/>
        <color rgb="FFF8696B"/>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fRule type="colorScale" priority="546">
      <colorScale>
        <cfvo type="min"/>
        <cfvo type="max"/>
        <color rgb="FFFCFCFF"/>
        <color rgb="FF63BE7B"/>
      </colorScale>
    </cfRule>
    <cfRule type="colorScale" priority="547">
      <colorScale>
        <cfvo type="min"/>
        <cfvo type="max"/>
        <color rgb="FFFCFCFF"/>
        <color rgb="FF63BE7B"/>
      </colorScale>
    </cfRule>
    <cfRule type="colorScale" priority="548">
      <colorScale>
        <cfvo type="min"/>
        <cfvo type="percentile" val="50"/>
        <cfvo type="max"/>
        <color rgb="FFF8696B"/>
        <color rgb="FFFFEB84"/>
        <color rgb="FF63BE7B"/>
      </colorScale>
    </cfRule>
    <cfRule type="colorScale" priority="549">
      <colorScale>
        <cfvo type="min"/>
        <cfvo type="max"/>
        <color rgb="FFFFEF9C"/>
        <color rgb="FF63BE7B"/>
      </colorScale>
    </cfRule>
    <cfRule type="colorScale" priority="550">
      <colorScale>
        <cfvo type="min"/>
        <cfvo type="percentile" val="50"/>
        <cfvo type="max"/>
        <color rgb="FFF8696B"/>
        <color rgb="FFFCFCFF"/>
        <color rgb="FF63BE7B"/>
      </colorScale>
    </cfRule>
    <cfRule type="colorScale" priority="551">
      <colorScale>
        <cfvo type="min"/>
        <cfvo type="max"/>
        <color rgb="FFFCFCFF"/>
        <color rgb="FF63BE7B"/>
      </colorScale>
    </cfRule>
    <cfRule type="colorScale" priority="552">
      <colorScale>
        <cfvo type="min"/>
        <cfvo type="percentile" val="50"/>
        <cfvo type="max"/>
        <color rgb="FFF8696B"/>
        <color rgb="FFFCFCFF"/>
        <color rgb="FF63BE7B"/>
      </colorScale>
    </cfRule>
    <cfRule type="colorScale" priority="553">
      <colorScale>
        <cfvo type="min"/>
        <cfvo type="percentile" val="50"/>
        <cfvo type="max"/>
        <color rgb="FFF8696B"/>
        <color rgb="FFFCFCFF"/>
        <color rgb="FF5A8AC6"/>
      </colorScale>
    </cfRule>
    <cfRule type="colorScale" priority="554">
      <colorScale>
        <cfvo type="min"/>
        <cfvo type="percentile" val="50"/>
        <cfvo type="max"/>
        <color rgb="FFF8696B"/>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fRule type="colorScale" priority="558">
      <colorScale>
        <cfvo type="min"/>
        <cfvo type="max"/>
        <color rgb="FFFCFCFF"/>
        <color rgb="FF63BE7B"/>
      </colorScale>
    </cfRule>
    <cfRule type="colorScale" priority="559">
      <colorScale>
        <cfvo type="min"/>
        <cfvo type="max"/>
        <color rgb="FFFCFCFF"/>
        <color rgb="FF63BE7B"/>
      </colorScale>
    </cfRule>
    <cfRule type="colorScale" priority="560">
      <colorScale>
        <cfvo type="min"/>
        <cfvo type="max"/>
        <color rgb="FFFCFCFF"/>
        <color rgb="FF63BE7B"/>
      </colorScale>
    </cfRule>
    <cfRule type="colorScale" priority="561">
      <colorScale>
        <cfvo type="min"/>
        <cfvo type="percentile" val="50"/>
        <cfvo type="max"/>
        <color rgb="FFF8696B"/>
        <color rgb="FFFFEB84"/>
        <color rgb="FF63BE7B"/>
      </colorScale>
    </cfRule>
    <cfRule type="colorScale" priority="562">
      <colorScale>
        <cfvo type="min"/>
        <cfvo type="max"/>
        <color rgb="FFFFEF9C"/>
        <color rgb="FF63BE7B"/>
      </colorScale>
    </cfRule>
    <cfRule type="colorScale" priority="563">
      <colorScale>
        <cfvo type="min"/>
        <cfvo type="max"/>
        <color rgb="FFFCFCFF"/>
        <color rgb="FF63BE7B"/>
      </colorScale>
    </cfRule>
  </conditionalFormatting>
  <conditionalFormatting sqref="N2:N8">
    <cfRule type="colorScale" priority="229">
      <colorScale>
        <cfvo type="min"/>
        <cfvo type="max"/>
        <color rgb="FFFCFCFF"/>
        <color rgb="FF63BE7B"/>
      </colorScale>
    </cfRule>
  </conditionalFormatting>
  <conditionalFormatting sqref="N4:N8">
    <cfRule type="colorScale" priority="259">
      <colorScale>
        <cfvo type="min"/>
        <cfvo type="max"/>
        <color rgb="FFFCFCFF"/>
        <color rgb="FF63BE7B"/>
      </colorScale>
    </cfRule>
    <cfRule type="colorScale" priority="266">
      <colorScale>
        <cfvo type="min"/>
        <cfvo type="max"/>
        <color rgb="FFFCFCFF"/>
        <color rgb="FF63BE7B"/>
      </colorScale>
    </cfRule>
    <cfRule type="colorScale" priority="288">
      <colorScale>
        <cfvo type="min"/>
        <cfvo type="max"/>
        <color rgb="FFFCFCFF"/>
        <color rgb="FF63BE7B"/>
      </colorScale>
    </cfRule>
    <cfRule type="colorScale" priority="295">
      <colorScale>
        <cfvo type="min"/>
        <cfvo type="max"/>
        <color rgb="FFFCFCFF"/>
        <color rgb="FF63BE7B"/>
      </colorScale>
    </cfRule>
    <cfRule type="colorScale" priority="296">
      <colorScale>
        <cfvo type="min"/>
        <cfvo type="max"/>
        <color rgb="FFFCFCFF"/>
        <color rgb="FF63BE7B"/>
      </colorScale>
    </cfRule>
    <cfRule type="colorScale" priority="297">
      <colorScale>
        <cfvo type="min"/>
        <cfvo type="max"/>
        <color rgb="FFFCFCFF"/>
        <color rgb="FF63BE7B"/>
      </colorScale>
    </cfRule>
    <cfRule type="colorScale" priority="361">
      <colorScale>
        <cfvo type="min"/>
        <cfvo type="percentile" val="50"/>
        <cfvo type="max"/>
        <color rgb="FFF8696B"/>
        <color rgb="FFFCFCFF"/>
        <color rgb="FF63BE7B"/>
      </colorScale>
    </cfRule>
    <cfRule type="colorScale" priority="362">
      <colorScale>
        <cfvo type="min"/>
        <cfvo type="max"/>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fRule type="colorScale" priority="458">
      <colorScale>
        <cfvo type="min"/>
        <cfvo type="max"/>
        <color rgb="FFFCFCFF"/>
        <color rgb="FF63BE7B"/>
      </colorScale>
    </cfRule>
    <cfRule type="colorScale" priority="487">
      <colorScale>
        <cfvo type="min"/>
        <cfvo type="percentile" val="50"/>
        <cfvo type="max"/>
        <color rgb="FFF8696B"/>
        <color rgb="FFFCFCFF"/>
        <color rgb="FF63BE7B"/>
      </colorScale>
    </cfRule>
    <cfRule type="colorScale" priority="488">
      <colorScale>
        <cfvo type="min"/>
        <cfvo type="max"/>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CFCFF"/>
        <color rgb="FF63BE7B"/>
      </colorScale>
    </cfRule>
    <cfRule type="colorScale" priority="506">
      <colorScale>
        <cfvo type="min"/>
        <cfvo type="max"/>
        <color rgb="FFFCFCFF"/>
        <color rgb="FF63BE7B"/>
      </colorScale>
    </cfRule>
    <cfRule type="colorScale" priority="507">
      <colorScale>
        <cfvo type="min"/>
        <cfvo type="percentile" val="50"/>
        <cfvo type="max"/>
        <color rgb="FFF8696B"/>
        <color rgb="FFFCFCFF"/>
        <color rgb="FF63BE7B"/>
      </colorScale>
    </cfRule>
  </conditionalFormatting>
  <conditionalFormatting sqref="N9">
    <cfRule type="colorScale" priority="16">
      <colorScale>
        <cfvo type="min"/>
        <cfvo type="max"/>
        <color rgb="FFFCFCFF"/>
        <color rgb="FF63BE7B"/>
      </colorScale>
    </cfRule>
    <cfRule type="colorScale" priority="57">
      <colorScale>
        <cfvo type="min"/>
        <cfvo type="max"/>
        <color rgb="FFFCFCFF"/>
        <color rgb="FF63BE7B"/>
      </colorScale>
    </cfRule>
    <cfRule type="colorScale" priority="75">
      <colorScale>
        <cfvo type="min"/>
        <cfvo type="max"/>
        <color rgb="FFFCFCFF"/>
        <color rgb="FF63BE7B"/>
      </colorScale>
    </cfRule>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fRule type="colorScale" priority="78">
      <colorScale>
        <cfvo type="min"/>
        <cfvo type="max"/>
        <color rgb="FFFFEF9C"/>
        <color rgb="FF63BE7B"/>
      </colorScale>
    </cfRule>
    <cfRule type="colorScale" priority="79">
      <colorScale>
        <cfvo type="min"/>
        <cfvo type="max"/>
        <color rgb="FFFCFCFF"/>
        <color rgb="FF63BE7B"/>
      </colorScale>
    </cfRule>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fRule type="colorScale" priority="82">
      <colorScale>
        <cfvo type="min"/>
        <cfvo type="max"/>
        <color rgb="FFFFEF9C"/>
        <color rgb="FF63BE7B"/>
      </colorScale>
    </cfRule>
    <cfRule type="colorScale" priority="83">
      <colorScale>
        <cfvo type="min"/>
        <cfvo type="percentile" val="50"/>
        <cfvo type="max"/>
        <color rgb="FFF8696B"/>
        <color rgb="FFFCFCFF"/>
        <color rgb="FF63BE7B"/>
      </colorScale>
    </cfRule>
    <cfRule type="colorScale" priority="84">
      <colorScale>
        <cfvo type="min"/>
        <cfvo type="max"/>
        <color rgb="FFFCFCFF"/>
        <color rgb="FF63BE7B"/>
      </colorScale>
    </cfRule>
    <cfRule type="colorScale" priority="85">
      <colorScale>
        <cfvo type="min"/>
        <cfvo type="percentile" val="50"/>
        <cfvo type="max"/>
        <color rgb="FFF8696B"/>
        <color rgb="FFFCFCFF"/>
        <color rgb="FF63BE7B"/>
      </colorScale>
    </cfRule>
    <cfRule type="colorScale" priority="86">
      <colorScale>
        <cfvo type="min"/>
        <cfvo type="percentile" val="50"/>
        <cfvo type="max"/>
        <color rgb="FFF8696B"/>
        <color rgb="FFFCFCFF"/>
        <color rgb="FF5A8AC6"/>
      </colorScale>
    </cfRule>
    <cfRule type="colorScale" priority="87">
      <colorScale>
        <cfvo type="min"/>
        <cfvo type="percentile" val="50"/>
        <cfvo type="max"/>
        <color rgb="FFF8696B"/>
        <color rgb="FFFCFCFF"/>
        <color rgb="FF63BE7B"/>
      </colorScale>
    </cfRule>
    <cfRule type="colorScale" priority="88">
      <colorScale>
        <cfvo type="min"/>
        <cfvo type="percentile" val="50"/>
        <cfvo type="max"/>
        <color rgb="FFF8696B"/>
        <color rgb="FFFCFCFF"/>
        <color rgb="FF63BE7B"/>
      </colorScale>
    </cfRule>
    <cfRule type="colorScale" priority="89">
      <colorScale>
        <cfvo type="min"/>
        <cfvo type="max"/>
        <color rgb="FFFCFCFF"/>
        <color rgb="FF63BE7B"/>
      </colorScale>
    </cfRule>
    <cfRule type="colorScale" priority="90">
      <colorScale>
        <cfvo type="min"/>
        <cfvo type="percentile" val="50"/>
        <cfvo type="max"/>
        <color rgb="FFF8696B"/>
        <color rgb="FFFCFCFF"/>
        <color rgb="FF63BE7B"/>
      </colorScale>
    </cfRule>
    <cfRule type="colorScale" priority="91">
      <colorScale>
        <cfvo type="min"/>
        <cfvo type="percentile" val="50"/>
        <cfvo type="max"/>
        <color rgb="FFF8696B"/>
        <color rgb="FFFCFCFF"/>
        <color rgb="FF5A8AC6"/>
      </colorScale>
    </cfRule>
    <cfRule type="colorScale" priority="92">
      <colorScale>
        <cfvo type="min"/>
        <cfvo type="percentile" val="50"/>
        <cfvo type="max"/>
        <color rgb="FFF8696B"/>
        <color rgb="FFFCFCFF"/>
        <color rgb="FF63BE7B"/>
      </colorScale>
    </cfRule>
    <cfRule type="colorScale" priority="93">
      <colorScale>
        <cfvo type="min"/>
        <cfvo type="max"/>
        <color rgb="FFFCFCFF"/>
        <color rgb="FF63BE7B"/>
      </colorScale>
    </cfRule>
    <cfRule type="colorScale" priority="94">
      <colorScale>
        <cfvo type="min"/>
        <cfvo type="percentile" val="50"/>
        <cfvo type="max"/>
        <color rgb="FFF8696B"/>
        <color rgb="FFFCFCFF"/>
        <color rgb="FF63BE7B"/>
      </colorScale>
    </cfRule>
    <cfRule type="colorScale" priority="95">
      <colorScale>
        <cfvo type="min"/>
        <cfvo type="percentile" val="50"/>
        <cfvo type="max"/>
        <color rgb="FFF8696B"/>
        <color rgb="FFFCFCFF"/>
        <color rgb="FF63BE7B"/>
      </colorScale>
    </cfRule>
    <cfRule type="colorScale" priority="96">
      <colorScale>
        <cfvo type="min"/>
        <cfvo type="max"/>
        <color rgb="FFFCFCFF"/>
        <color rgb="FF63BE7B"/>
      </colorScale>
    </cfRule>
    <cfRule type="colorScale" priority="97">
      <colorScale>
        <cfvo type="min"/>
        <cfvo type="percentile" val="50"/>
        <cfvo type="max"/>
        <color rgb="FFF8696B"/>
        <color rgb="FFFCFCFF"/>
        <color rgb="FF63BE7B"/>
      </colorScale>
    </cfRule>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fRule type="colorScale" priority="101">
      <colorScale>
        <cfvo type="min"/>
        <cfvo type="max"/>
        <color rgb="FFFFEF9C"/>
        <color rgb="FF63BE7B"/>
      </colorScale>
    </cfRule>
    <cfRule type="colorScale" priority="102">
      <colorScale>
        <cfvo type="min"/>
        <cfvo type="max"/>
        <color rgb="FFFCFCFF"/>
        <color rgb="FF63BE7B"/>
      </colorScale>
    </cfRule>
    <cfRule type="colorScale" priority="103">
      <colorScale>
        <cfvo type="min"/>
        <cfvo type="percentile" val="50"/>
        <cfvo type="max"/>
        <color rgb="FFF8696B"/>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5A8AC6"/>
      </colorScale>
    </cfRule>
    <cfRule type="colorScale" priority="106">
      <colorScale>
        <cfvo type="min"/>
        <cfvo type="percentile" val="50"/>
        <cfvo type="max"/>
        <color rgb="FFF8696B"/>
        <color rgb="FFFCFCFF"/>
        <color rgb="FF63BE7B"/>
      </colorScale>
    </cfRule>
    <cfRule type="colorScale" priority="107">
      <colorScale>
        <cfvo type="min"/>
        <cfvo type="percentile" val="50"/>
        <cfvo type="max"/>
        <color rgb="FFF8696B"/>
        <color rgb="FFFCFCFF"/>
        <color rgb="FF63BE7B"/>
      </colorScale>
    </cfRule>
    <cfRule type="colorScale" priority="108">
      <colorScale>
        <cfvo type="min"/>
        <cfvo type="max"/>
        <color rgb="FFFCFCFF"/>
        <color rgb="FF63BE7B"/>
      </colorScale>
    </cfRule>
    <cfRule type="colorScale" priority="109">
      <colorScale>
        <cfvo type="min"/>
        <cfvo type="percentile" val="50"/>
        <cfvo type="max"/>
        <color rgb="FFF8696B"/>
        <color rgb="FFFCFCFF"/>
        <color rgb="FF63BE7B"/>
      </colorScale>
    </cfRule>
    <cfRule type="colorScale" priority="110">
      <colorScale>
        <cfvo type="min"/>
        <cfvo type="percentile" val="50"/>
        <cfvo type="max"/>
        <color rgb="FFF8696B"/>
        <color rgb="FFFCFCFF"/>
        <color rgb="FF63BE7B"/>
      </colorScale>
    </cfRule>
    <cfRule type="colorScale" priority="111">
      <colorScale>
        <cfvo type="min"/>
        <cfvo type="max"/>
        <color rgb="FFFCFCFF"/>
        <color rgb="FF63BE7B"/>
      </colorScale>
    </cfRule>
    <cfRule type="colorScale" priority="112">
      <colorScale>
        <cfvo type="min"/>
        <cfvo type="percentile" val="50"/>
        <cfvo type="max"/>
        <color rgb="FFF8696B"/>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fRule type="colorScale" priority="117">
      <colorScale>
        <cfvo type="min"/>
        <cfvo type="max"/>
        <color rgb="FFFFEF9C"/>
        <color rgb="FF63BE7B"/>
      </colorScale>
    </cfRule>
  </conditionalFormatting>
  <conditionalFormatting sqref="N11:N34 I11:J34">
    <cfRule type="colorScale" priority="1170">
      <colorScale>
        <cfvo type="min"/>
        <cfvo type="percentile" val="50"/>
        <cfvo type="max"/>
        <color rgb="FFF8696B"/>
        <color rgb="FFFCFCFF"/>
        <color rgb="FF63BE7B"/>
      </colorScale>
    </cfRule>
    <cfRule type="colorScale" priority="1171">
      <colorScale>
        <cfvo type="min"/>
        <cfvo type="max"/>
        <color rgb="FFFCFCFF"/>
        <color rgb="FF63BE7B"/>
      </colorScale>
    </cfRule>
  </conditionalFormatting>
  <conditionalFormatting sqref="N11:N34 J11:J34">
    <cfRule type="colorScale" priority="1172">
      <colorScale>
        <cfvo type="min"/>
        <cfvo type="percentile" val="50"/>
        <cfvo type="max"/>
        <color rgb="FFF8696B"/>
        <color rgb="FFFCFCFF"/>
        <color rgb="FF63BE7B"/>
      </colorScale>
    </cfRule>
  </conditionalFormatting>
  <conditionalFormatting sqref="N11:N34">
    <cfRule type="colorScale" priority="1142">
      <colorScale>
        <cfvo type="min"/>
        <cfvo type="max"/>
        <color rgb="FFFCFCFF"/>
        <color rgb="FF63BE7B"/>
      </colorScale>
    </cfRule>
    <cfRule type="colorScale" priority="1143">
      <colorScale>
        <cfvo type="min"/>
        <cfvo type="max"/>
        <color rgb="FFFCFCFF"/>
        <color rgb="FF63BE7B"/>
      </colorScale>
    </cfRule>
    <cfRule type="colorScale" priority="1144">
      <colorScale>
        <cfvo type="min"/>
        <cfvo type="percentile" val="50"/>
        <cfvo type="max"/>
        <color rgb="FFF8696B"/>
        <color rgb="FFFFEB84"/>
        <color rgb="FF63BE7B"/>
      </colorScale>
    </cfRule>
    <cfRule type="colorScale" priority="1145">
      <colorScale>
        <cfvo type="min"/>
        <cfvo type="max"/>
        <color rgb="FFFFEF9C"/>
        <color rgb="FF63BE7B"/>
      </colorScale>
    </cfRule>
    <cfRule type="colorScale" priority="1152">
      <colorScale>
        <cfvo type="min"/>
        <cfvo type="max"/>
        <color rgb="FFFCFCFF"/>
        <color rgb="FF63BE7B"/>
      </colorScale>
    </cfRule>
    <cfRule type="colorScale" priority="1153">
      <colorScale>
        <cfvo type="min"/>
        <cfvo type="max"/>
        <color rgb="FFFCFCFF"/>
        <color rgb="FF63BE7B"/>
      </colorScale>
    </cfRule>
    <cfRule type="colorScale" priority="1154">
      <colorScale>
        <cfvo type="min"/>
        <cfvo type="percentile" val="50"/>
        <cfvo type="max"/>
        <color rgb="FFF8696B"/>
        <color rgb="FFFFEB84"/>
        <color rgb="FF63BE7B"/>
      </colorScale>
    </cfRule>
    <cfRule type="colorScale" priority="1155">
      <colorScale>
        <cfvo type="min"/>
        <cfvo type="max"/>
        <color rgb="FFFFEF9C"/>
        <color rgb="FF63BE7B"/>
      </colorScale>
    </cfRule>
    <cfRule type="colorScale" priority="1162">
      <colorScale>
        <cfvo type="min"/>
        <cfvo type="max"/>
        <color rgb="FFFCFCFF"/>
        <color rgb="FF63BE7B"/>
      </colorScale>
    </cfRule>
    <cfRule type="colorScale" priority="1163">
      <colorScale>
        <cfvo type="min"/>
        <cfvo type="percentile" val="50"/>
        <cfvo type="max"/>
        <color rgb="FFF8696B"/>
        <color rgb="FFFCFCFF"/>
        <color rgb="FF63BE7B"/>
      </colorScale>
    </cfRule>
    <cfRule type="colorScale" priority="1164">
      <colorScale>
        <cfvo type="min"/>
        <cfvo type="percentile" val="50"/>
        <cfvo type="max"/>
        <color rgb="FFF8696B"/>
        <color rgb="FFFCFCFF"/>
        <color rgb="FF63BE7B"/>
      </colorScale>
    </cfRule>
    <cfRule type="colorScale" priority="1165">
      <colorScale>
        <cfvo type="min"/>
        <cfvo type="percentile" val="50"/>
        <cfvo type="max"/>
        <color rgb="FFF8696B"/>
        <color rgb="FFFCFCFF"/>
        <color rgb="FF5A8AC6"/>
      </colorScale>
    </cfRule>
    <cfRule type="colorScale" priority="1166">
      <colorScale>
        <cfvo type="min"/>
        <cfvo type="percentile" val="50"/>
        <cfvo type="max"/>
        <color rgb="FFF8696B"/>
        <color rgb="FFFCFCFF"/>
        <color rgb="FF63BE7B"/>
      </colorScale>
    </cfRule>
    <cfRule type="colorScale" priority="1167">
      <colorScale>
        <cfvo type="min"/>
        <cfvo type="percentile" val="50"/>
        <cfvo type="max"/>
        <color rgb="FFF8696B"/>
        <color rgb="FFFCFCFF"/>
        <color rgb="FF63BE7B"/>
      </colorScale>
    </cfRule>
    <cfRule type="colorScale" priority="1168">
      <colorScale>
        <cfvo type="min"/>
        <cfvo type="max"/>
        <color rgb="FFFCFCFF"/>
        <color rgb="FF63BE7B"/>
      </colorScale>
    </cfRule>
    <cfRule type="colorScale" priority="1169">
      <colorScale>
        <cfvo type="min"/>
        <cfvo type="percentile" val="50"/>
        <cfvo type="max"/>
        <color rgb="FFF8696B"/>
        <color rgb="FFFCFCFF"/>
        <color rgb="FF63BE7B"/>
      </colorScale>
    </cfRule>
    <cfRule type="colorScale" priority="1183">
      <colorScale>
        <cfvo type="min"/>
        <cfvo type="max"/>
        <color rgb="FFFCFCFF"/>
        <color rgb="FF63BE7B"/>
      </colorScale>
    </cfRule>
    <cfRule type="colorScale" priority="1184">
      <colorScale>
        <cfvo type="min"/>
        <cfvo type="max"/>
        <color rgb="FFFCFCFF"/>
        <color rgb="FF63BE7B"/>
      </colorScale>
    </cfRule>
    <cfRule type="colorScale" priority="1185">
      <colorScale>
        <cfvo type="min"/>
        <cfvo type="max"/>
        <color rgb="FFFCFCFF"/>
        <color rgb="FF63BE7B"/>
      </colorScale>
    </cfRule>
    <cfRule type="colorScale" priority="1186">
      <colorScale>
        <cfvo type="min"/>
        <cfvo type="percentile" val="50"/>
        <cfvo type="max"/>
        <color rgb="FFF8696B"/>
        <color rgb="FFFFEB84"/>
        <color rgb="FF63BE7B"/>
      </colorScale>
    </cfRule>
    <cfRule type="colorScale" priority="1187">
      <colorScale>
        <cfvo type="min"/>
        <cfvo type="max"/>
        <color rgb="FFFFEF9C"/>
        <color rgb="FF63BE7B"/>
      </colorScale>
    </cfRule>
  </conditionalFormatting>
  <conditionalFormatting sqref="O2:O3 O5:O8 O10">
    <cfRule type="colorScale" priority="575">
      <colorScale>
        <cfvo type="min"/>
        <cfvo type="percentile" val="50"/>
        <cfvo type="max"/>
        <color rgb="FF63BE7B"/>
        <color rgb="FFFCFCFF"/>
        <color rgb="FFF8696B"/>
      </colorScale>
    </cfRule>
    <cfRule type="colorScale" priority="639">
      <colorScale>
        <cfvo type="min"/>
        <cfvo type="percentile" val="50"/>
        <cfvo type="max"/>
        <color rgb="FF63BE7B"/>
        <color rgb="FFFCFCFF"/>
        <color rgb="FFF8696B"/>
      </colorScale>
    </cfRule>
    <cfRule type="colorScale" priority="640">
      <colorScale>
        <cfvo type="min"/>
        <cfvo type="percentile" val="50"/>
        <cfvo type="max"/>
        <color rgb="FF63BE7B"/>
        <color rgb="FFFCFCFF"/>
        <color rgb="FFF8696B"/>
      </colorScale>
    </cfRule>
    <cfRule type="colorScale" priority="641">
      <colorScale>
        <cfvo type="min"/>
        <cfvo type="percentile" val="50"/>
        <cfvo type="max"/>
        <color rgb="FF63BE7B"/>
        <color rgb="FFFCFCFF"/>
        <color rgb="FFF8696B"/>
      </colorScale>
    </cfRule>
    <cfRule type="colorScale" priority="642">
      <colorScale>
        <cfvo type="min"/>
        <cfvo type="percentile" val="50"/>
        <cfvo type="max"/>
        <color rgb="FF63BE7B"/>
        <color rgb="FFFCFCFF"/>
        <color rgb="FFF8696B"/>
      </colorScale>
    </cfRule>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45">
      <colorScale>
        <cfvo type="min"/>
        <cfvo type="percentile" val="50"/>
        <cfvo type="max"/>
        <color rgb="FF63BE7B"/>
        <color rgb="FFFCFCFF"/>
        <color rgb="FFF8696B"/>
      </colorScale>
    </cfRule>
  </conditionalFormatting>
  <conditionalFormatting sqref="O2:O7">
    <cfRule type="colorScale" priority="242">
      <colorScale>
        <cfvo type="min"/>
        <cfvo type="percentile" val="50"/>
        <cfvo type="max"/>
        <color rgb="FF63BE7B"/>
        <color rgb="FFFCFCFF"/>
        <color rgb="FFF8696B"/>
      </colorScale>
    </cfRule>
  </conditionalFormatting>
  <conditionalFormatting sqref="O2:O8">
    <cfRule type="colorScale" priority="228">
      <colorScale>
        <cfvo type="min"/>
        <cfvo type="percentile" val="50"/>
        <cfvo type="max"/>
        <color rgb="FF63BE7B"/>
        <color rgb="FFFCFCFF"/>
        <color rgb="FFF8696B"/>
      </colorScale>
    </cfRule>
  </conditionalFormatting>
  <conditionalFormatting sqref="O4">
    <cfRule type="colorScale" priority="258">
      <colorScale>
        <cfvo type="min"/>
        <cfvo type="percentile" val="50"/>
        <cfvo type="max"/>
        <color rgb="FF63BE7B"/>
        <color rgb="FFFCFCFF"/>
        <color rgb="FFF8696B"/>
      </colorScale>
    </cfRule>
    <cfRule type="colorScale" priority="264">
      <colorScale>
        <cfvo type="min"/>
        <cfvo type="percentile" val="50"/>
        <cfvo type="max"/>
        <color rgb="FF63BE7B"/>
        <color rgb="FFFCFCFF"/>
        <color rgb="FFF8696B"/>
      </colorScale>
    </cfRule>
    <cfRule type="colorScale" priority="265">
      <colorScale>
        <cfvo type="min"/>
        <cfvo type="max"/>
        <color rgb="FFFCFCFF"/>
        <color rgb="FF63BE7B"/>
      </colorScale>
    </cfRule>
    <cfRule type="colorScale" priority="287">
      <colorScale>
        <cfvo type="min"/>
        <cfvo type="percentile" val="50"/>
        <cfvo type="max"/>
        <color rgb="FF63BE7B"/>
        <color rgb="FFFCFCFF"/>
        <color rgb="FFF8696B"/>
      </colorScale>
    </cfRule>
    <cfRule type="colorScale" priority="363">
      <colorScale>
        <cfvo type="min"/>
        <cfvo type="percentile" val="50"/>
        <cfvo type="max"/>
        <color rgb="FF63BE7B"/>
        <color rgb="FFFCFCFF"/>
        <color rgb="FFF8696B"/>
      </colorScale>
    </cfRule>
    <cfRule type="colorScale" priority="364">
      <colorScale>
        <cfvo type="min"/>
        <cfvo type="percentile" val="50"/>
        <cfvo type="max"/>
        <color rgb="FF63BE7B"/>
        <color rgb="FFFCFCFF"/>
        <color rgb="FFF8696B"/>
      </colorScale>
    </cfRule>
    <cfRule type="colorScale" priority="365">
      <colorScale>
        <cfvo type="min"/>
        <cfvo type="percentile" val="50"/>
        <cfvo type="max"/>
        <color rgb="FF63BE7B"/>
        <color rgb="FFFCFCFF"/>
        <color rgb="FFF8696B"/>
      </colorScale>
    </cfRule>
    <cfRule type="colorScale" priority="366">
      <colorScale>
        <cfvo type="min"/>
        <cfvo type="percentile" val="50"/>
        <cfvo type="max"/>
        <color rgb="FF63BE7B"/>
        <color rgb="FFFCFCFF"/>
        <color rgb="FFF8696B"/>
      </colorScale>
    </cfRule>
    <cfRule type="colorScale" priority="402">
      <colorScale>
        <cfvo type="min"/>
        <cfvo type="percentile" val="50"/>
        <cfvo type="max"/>
        <color rgb="FF63BE7B"/>
        <color rgb="FFFCFCFF"/>
        <color rgb="FFF8696B"/>
      </colorScale>
    </cfRule>
    <cfRule type="colorScale" priority="430">
      <colorScale>
        <cfvo type="min"/>
        <cfvo type="percentile" val="50"/>
        <cfvo type="max"/>
        <color rgb="FF63BE7B"/>
        <color rgb="FFFCFCFF"/>
        <color rgb="FFF8696B"/>
      </colorScale>
    </cfRule>
    <cfRule type="colorScale" priority="444">
      <colorScale>
        <cfvo type="min"/>
        <cfvo type="percentile" val="50"/>
        <cfvo type="max"/>
        <color rgb="FF63BE7B"/>
        <color rgb="FFFCFCFF"/>
        <color rgb="FFF8696B"/>
      </colorScale>
    </cfRule>
    <cfRule type="colorScale" priority="474">
      <colorScale>
        <cfvo type="min"/>
        <cfvo type="percentile" val="50"/>
        <cfvo type="max"/>
        <color rgb="FF63BE7B"/>
        <color rgb="FFFCFCFF"/>
        <color rgb="FFF8696B"/>
      </colorScale>
    </cfRule>
  </conditionalFormatting>
  <conditionalFormatting sqref="O9">
    <cfRule type="colorScale" priority="15">
      <colorScale>
        <cfvo type="min"/>
        <cfvo type="percentile" val="50"/>
        <cfvo type="max"/>
        <color rgb="FF63BE7B"/>
        <color rgb="FFFCFCFF"/>
        <color rgb="FFF8696B"/>
      </colorScale>
    </cfRule>
    <cfRule type="colorScale" priority="29">
      <colorScale>
        <cfvo type="min"/>
        <cfvo type="percentile" val="50"/>
        <cfvo type="max"/>
        <color rgb="FF63BE7B"/>
        <color rgb="FFFCFCFF"/>
        <color rgb="FFF8696B"/>
      </colorScale>
    </cfRule>
    <cfRule type="colorScale" priority="30">
      <colorScale>
        <cfvo type="min"/>
        <cfvo type="max"/>
        <color rgb="FFFCFCFF"/>
        <color rgb="FF63BE7B"/>
      </colorScale>
    </cfRule>
    <cfRule type="colorScale" priority="43">
      <colorScale>
        <cfvo type="min"/>
        <cfvo type="percentile" val="50"/>
        <cfvo type="max"/>
        <color rgb="FF63BE7B"/>
        <color rgb="FFFCFCFF"/>
        <color rgb="FFF8696B"/>
      </colorScale>
    </cfRule>
    <cfRule type="colorScale" priority="56">
      <colorScale>
        <cfvo type="min"/>
        <cfvo type="percentile" val="50"/>
        <cfvo type="max"/>
        <color rgb="FF63BE7B"/>
        <color rgb="FFFCFCFF"/>
        <color rgb="FFF8696B"/>
      </colorScale>
    </cfRule>
    <cfRule type="colorScale" priority="126">
      <colorScale>
        <cfvo type="min"/>
        <cfvo type="percentile" val="50"/>
        <cfvo type="max"/>
        <color rgb="FF63BE7B"/>
        <color rgb="FFFCFCFF"/>
        <color rgb="FFF8696B"/>
      </colorScale>
    </cfRule>
    <cfRule type="colorScale" priority="134">
      <colorScale>
        <cfvo type="min"/>
        <cfvo type="percentile" val="50"/>
        <cfvo type="max"/>
        <color rgb="FF63BE7B"/>
        <color rgb="FFFCFCFF"/>
        <color rgb="FFF8696B"/>
      </colorScale>
    </cfRule>
    <cfRule type="colorScale" priority="142">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onditionalFormatting>
  <conditionalFormatting sqref="O11:O34">
    <cfRule type="colorScale" priority="1025">
      <colorScale>
        <cfvo type="min"/>
        <cfvo type="percentile" val="50"/>
        <cfvo type="max"/>
        <color rgb="FF63BE7B"/>
        <color rgb="FFFCFCFF"/>
        <color rgb="FFF8696B"/>
      </colorScale>
    </cfRule>
    <cfRule type="colorScale" priority="1026">
      <colorScale>
        <cfvo type="min"/>
        <cfvo type="percentile" val="50"/>
        <cfvo type="max"/>
        <color rgb="FF63BE7B"/>
        <color rgb="FFFCFCFF"/>
        <color rgb="FFF8696B"/>
      </colorScale>
    </cfRule>
    <cfRule type="colorScale" priority="1027">
      <colorScale>
        <cfvo type="min"/>
        <cfvo type="percentile" val="50"/>
        <cfvo type="max"/>
        <color rgb="FF63BE7B"/>
        <color rgb="FFFCFCFF"/>
        <color rgb="FFF8696B"/>
      </colorScale>
    </cfRule>
    <cfRule type="colorScale" priority="1028">
      <colorScale>
        <cfvo type="min"/>
        <cfvo type="percentile" val="50"/>
        <cfvo type="max"/>
        <color rgb="FF63BE7B"/>
        <color rgb="FFFCFCFF"/>
        <color rgb="FFF8696B"/>
      </colorScale>
    </cfRule>
    <cfRule type="colorScale" priority="1112">
      <colorScale>
        <cfvo type="min"/>
        <cfvo type="percentile" val="50"/>
        <cfvo type="max"/>
        <color rgb="FF63BE7B"/>
        <color rgb="FFFCFCFF"/>
        <color rgb="FFF8696B"/>
      </colorScale>
    </cfRule>
  </conditionalFormatting>
  <conditionalFormatting sqref="P2:P3 P5:P8 P10">
    <cfRule type="colorScale" priority="574">
      <colorScale>
        <cfvo type="min"/>
        <cfvo type="percentile" val="50"/>
        <cfvo type="max"/>
        <color rgb="FF63BE7B"/>
        <color rgb="FFFCFCFF"/>
        <color rgb="FFF8696B"/>
      </colorScale>
    </cfRule>
    <cfRule type="colorScale" priority="643">
      <colorScale>
        <cfvo type="min"/>
        <cfvo type="percentile" val="50"/>
        <cfvo type="max"/>
        <color rgb="FF63BE7B"/>
        <color rgb="FFFCFCFF"/>
        <color rgb="FFF8696B"/>
      </colorScale>
    </cfRule>
    <cfRule type="colorScale" priority="644">
      <colorScale>
        <cfvo type="min"/>
        <cfvo type="percentile" val="50"/>
        <cfvo type="max"/>
        <color rgb="FF63BE7B"/>
        <color rgb="FFFCFCFF"/>
        <color rgb="FFF8696B"/>
      </colorScale>
    </cfRule>
    <cfRule type="colorScale" priority="645">
      <colorScale>
        <cfvo type="min"/>
        <cfvo type="max"/>
        <color rgb="FFFCFCFF"/>
        <color rgb="FFF8696B"/>
      </colorScale>
    </cfRule>
    <cfRule type="colorScale" priority="705">
      <colorScale>
        <cfvo type="min"/>
        <cfvo type="percentile" val="50"/>
        <cfvo type="max"/>
        <color rgb="FF63BE7B"/>
        <color rgb="FFFCFCFF"/>
        <color rgb="FFF8696B"/>
      </colorScale>
    </cfRule>
    <cfRule type="colorScale" priority="706">
      <colorScale>
        <cfvo type="min"/>
        <cfvo type="percentile" val="50"/>
        <cfvo type="max"/>
        <color rgb="FF63BE7B"/>
        <color rgb="FFFCFCFF"/>
        <color rgb="FFF8696B"/>
      </colorScale>
    </cfRule>
    <cfRule type="colorScale" priority="746">
      <colorScale>
        <cfvo type="min"/>
        <cfvo type="percentile" val="50"/>
        <cfvo type="max"/>
        <color rgb="FF63BE7B"/>
        <color rgb="FFFCFCFF"/>
        <color rgb="FFF8696B"/>
      </colorScale>
    </cfRule>
  </conditionalFormatting>
  <conditionalFormatting sqref="P2:P7">
    <cfRule type="colorScale" priority="241">
      <colorScale>
        <cfvo type="min"/>
        <cfvo type="percentile" val="50"/>
        <cfvo type="max"/>
        <color rgb="FF63BE7B"/>
        <color rgb="FFFCFCFF"/>
        <color rgb="FFF8696B"/>
      </colorScale>
    </cfRule>
  </conditionalFormatting>
  <conditionalFormatting sqref="P2:P8">
    <cfRule type="colorScale" priority="227">
      <colorScale>
        <cfvo type="min"/>
        <cfvo type="percentile" val="50"/>
        <cfvo type="max"/>
        <color rgb="FF63BE7B"/>
        <color rgb="FFFCFCFF"/>
        <color rgb="FFF8696B"/>
      </colorScale>
    </cfRule>
  </conditionalFormatting>
  <conditionalFormatting sqref="P4">
    <cfRule type="colorScale" priority="257">
      <colorScale>
        <cfvo type="min"/>
        <cfvo type="percentile" val="50"/>
        <cfvo type="max"/>
        <color rgb="FF63BE7B"/>
        <color rgb="FFFCFCFF"/>
        <color rgb="FFF8696B"/>
      </colorScale>
    </cfRule>
    <cfRule type="colorScale" priority="278">
      <colorScale>
        <cfvo type="min"/>
        <cfvo type="percentile" val="50"/>
        <cfvo type="max"/>
        <color rgb="FF63BE7B"/>
        <color rgb="FFFCFCFF"/>
        <color rgb="FFF8696B"/>
      </colorScale>
    </cfRule>
    <cfRule type="colorScale" priority="286">
      <colorScale>
        <cfvo type="min"/>
        <cfvo type="percentile" val="50"/>
        <cfvo type="max"/>
        <color rgb="FF63BE7B"/>
        <color rgb="FFFCFCFF"/>
        <color rgb="FFF8696B"/>
      </colorScale>
    </cfRule>
    <cfRule type="colorScale" priority="367">
      <colorScale>
        <cfvo type="min"/>
        <cfvo type="percentile" val="50"/>
        <cfvo type="max"/>
        <color rgb="FF63BE7B"/>
        <color rgb="FFFCFCFF"/>
        <color rgb="FFF8696B"/>
      </colorScale>
    </cfRule>
    <cfRule type="colorScale" priority="368">
      <colorScale>
        <cfvo type="min"/>
        <cfvo type="percentile" val="50"/>
        <cfvo type="max"/>
        <color rgb="FF63BE7B"/>
        <color rgb="FFFCFCFF"/>
        <color rgb="FFF8696B"/>
      </colorScale>
    </cfRule>
    <cfRule type="colorScale" priority="369">
      <colorScale>
        <cfvo type="min"/>
        <cfvo type="max"/>
        <color rgb="FFFCFCFF"/>
        <color rgb="FFF8696B"/>
      </colorScale>
    </cfRule>
    <cfRule type="colorScale" priority="403">
      <colorScale>
        <cfvo type="min"/>
        <cfvo type="percentile" val="50"/>
        <cfvo type="max"/>
        <color rgb="FF63BE7B"/>
        <color rgb="FFFCFCFF"/>
        <color rgb="FFF8696B"/>
      </colorScale>
    </cfRule>
    <cfRule type="colorScale" priority="431">
      <colorScale>
        <cfvo type="min"/>
        <cfvo type="percentile" val="50"/>
        <cfvo type="max"/>
        <color rgb="FF63BE7B"/>
        <color rgb="FFFCFCFF"/>
        <color rgb="FFF8696B"/>
      </colorScale>
    </cfRule>
    <cfRule type="colorScale" priority="445">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onditionalFormatting>
  <conditionalFormatting sqref="P9">
    <cfRule type="colorScale" priority="14">
      <colorScale>
        <cfvo type="min"/>
        <cfvo type="percentile" val="50"/>
        <cfvo type="max"/>
        <color rgb="FF63BE7B"/>
        <color rgb="FFFCFCFF"/>
        <color rgb="FFF8696B"/>
      </colorScale>
    </cfRule>
    <cfRule type="colorScale" priority="28">
      <colorScale>
        <cfvo type="min"/>
        <cfvo type="percentile" val="50"/>
        <cfvo type="max"/>
        <color rgb="FF63BE7B"/>
        <color rgb="FFFCFCFF"/>
        <color rgb="FFF8696B"/>
      </colorScale>
    </cfRule>
    <cfRule type="colorScale" priority="42">
      <colorScale>
        <cfvo type="min"/>
        <cfvo type="percentile" val="50"/>
        <cfvo type="max"/>
        <color rgb="FF63BE7B"/>
        <color rgb="FFFCFCFF"/>
        <color rgb="FFF8696B"/>
      </colorScale>
    </cfRule>
    <cfRule type="colorScale" priority="55">
      <colorScale>
        <cfvo type="min"/>
        <cfvo type="percentile" val="50"/>
        <cfvo type="max"/>
        <color rgb="FF63BE7B"/>
        <color rgb="FFFCFCFF"/>
        <color rgb="FFF8696B"/>
      </colorScale>
    </cfRule>
    <cfRule type="colorScale" priority="157">
      <colorScale>
        <cfvo type="min"/>
        <cfvo type="percentile" val="50"/>
        <cfvo type="max"/>
        <color rgb="FF63BE7B"/>
        <color rgb="FFFCFCFF"/>
        <color rgb="FFF8696B"/>
      </colorScale>
    </cfRule>
    <cfRule type="colorScale" priority="158">
      <colorScale>
        <cfvo type="min"/>
        <cfvo type="percentile" val="50"/>
        <cfvo type="max"/>
        <color rgb="FF63BE7B"/>
        <color rgb="FFFCFCFF"/>
        <color rgb="FFF8696B"/>
      </colorScale>
    </cfRule>
    <cfRule type="colorScale" priority="159">
      <colorScale>
        <cfvo type="min"/>
        <cfvo type="max"/>
        <color rgb="FFFCFCFF"/>
        <color rgb="FFF8696B"/>
      </colorScale>
    </cfRule>
    <cfRule type="colorScale" priority="213">
      <colorScale>
        <cfvo type="min"/>
        <cfvo type="percentile" val="50"/>
        <cfvo type="max"/>
        <color rgb="FF63BE7B"/>
        <color rgb="FFFCFCFF"/>
        <color rgb="FFF8696B"/>
      </colorScale>
    </cfRule>
  </conditionalFormatting>
  <conditionalFormatting sqref="P11:P34">
    <cfRule type="colorScale" priority="1029">
      <colorScale>
        <cfvo type="min"/>
        <cfvo type="percentile" val="50"/>
        <cfvo type="max"/>
        <color rgb="FF63BE7B"/>
        <color rgb="FFFCFCFF"/>
        <color rgb="FFF8696B"/>
      </colorScale>
    </cfRule>
    <cfRule type="colorScale" priority="1030">
      <colorScale>
        <cfvo type="min"/>
        <cfvo type="percentile" val="50"/>
        <cfvo type="max"/>
        <color rgb="FF63BE7B"/>
        <color rgb="FFFCFCFF"/>
        <color rgb="FFF8696B"/>
      </colorScale>
    </cfRule>
    <cfRule type="colorScale" priority="1031">
      <colorScale>
        <cfvo type="min"/>
        <cfvo type="max"/>
        <color rgb="FFFCFCFF"/>
        <color rgb="FFF8696B"/>
      </colorScale>
    </cfRule>
    <cfRule type="colorScale" priority="1188">
      <colorScale>
        <cfvo type="min"/>
        <cfvo type="percentile" val="50"/>
        <cfvo type="max"/>
        <color rgb="FF63BE7B"/>
        <color rgb="FFFCFCFF"/>
        <color rgb="FFF8696B"/>
      </colorScale>
    </cfRule>
  </conditionalFormatting>
  <conditionalFormatting sqref="Q2:Q3 Q5:Q8 Q10">
    <cfRule type="colorScale" priority="573">
      <colorScale>
        <cfvo type="min"/>
        <cfvo type="percentile" val="50"/>
        <cfvo type="max"/>
        <color rgb="FFF8696B"/>
        <color rgb="FFFCFCFF"/>
        <color rgb="FF63BE7B"/>
      </colorScale>
    </cfRule>
    <cfRule type="colorScale" priority="646">
      <colorScale>
        <cfvo type="min"/>
        <cfvo type="percentile" val="50"/>
        <cfvo type="max"/>
        <color rgb="FFF8696B"/>
        <color rgb="FFFCFCFF"/>
        <color rgb="FF63BE7B"/>
      </colorScale>
    </cfRule>
    <cfRule type="colorScale" priority="647">
      <colorScale>
        <cfvo type="min"/>
        <cfvo type="max"/>
        <color rgb="FFFFEF9C"/>
        <color rgb="FF63BE7B"/>
      </colorScale>
    </cfRule>
    <cfRule type="colorScale" priority="648">
      <colorScale>
        <cfvo type="min"/>
        <cfvo type="max"/>
        <color rgb="FFFFEF9C"/>
        <color rgb="FF63BE7B"/>
      </colorScale>
    </cfRule>
    <cfRule type="colorScale" priority="649">
      <colorScale>
        <cfvo type="min"/>
        <cfvo type="max"/>
        <color rgb="FFFFEF9C"/>
        <color rgb="FF63BE7B"/>
      </colorScale>
    </cfRule>
    <cfRule type="colorScale" priority="650">
      <colorScale>
        <cfvo type="min"/>
        <cfvo type="max"/>
        <color rgb="FFFCFCFF"/>
        <color rgb="FF63BE7B"/>
      </colorScale>
    </cfRule>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fRule type="colorScale" priority="707">
      <colorScale>
        <cfvo type="min"/>
        <cfvo type="percentile" val="50"/>
        <cfvo type="max"/>
        <color rgb="FFF8696B"/>
        <color rgb="FFFCFCFF"/>
        <color rgb="FF63BE7B"/>
      </colorScale>
    </cfRule>
    <cfRule type="colorScale" priority="708">
      <colorScale>
        <cfvo type="min"/>
        <cfvo type="percentile" val="50"/>
        <cfvo type="max"/>
        <color rgb="FFF8696B"/>
        <color rgb="FFFCFCFF"/>
        <color rgb="FF63BE7B"/>
      </colorScale>
    </cfRule>
    <cfRule type="colorScale" priority="747">
      <colorScale>
        <cfvo type="min"/>
        <cfvo type="percentile" val="50"/>
        <cfvo type="max"/>
        <color rgb="FFF8696B"/>
        <color rgb="FFFCFCFF"/>
        <color rgb="FF63BE7B"/>
      </colorScale>
    </cfRule>
  </conditionalFormatting>
  <conditionalFormatting sqref="Q2:Q7">
    <cfRule type="colorScale" priority="240">
      <colorScale>
        <cfvo type="min"/>
        <cfvo type="percentile" val="50"/>
        <cfvo type="max"/>
        <color rgb="FFF8696B"/>
        <color rgb="FFFCFCFF"/>
        <color rgb="FF63BE7B"/>
      </colorScale>
    </cfRule>
  </conditionalFormatting>
  <conditionalFormatting sqref="Q2:Q8">
    <cfRule type="colorScale" priority="226">
      <colorScale>
        <cfvo type="min"/>
        <cfvo type="percentile" val="50"/>
        <cfvo type="max"/>
        <color rgb="FFF8696B"/>
        <color rgb="FFFCFCFF"/>
        <color rgb="FF63BE7B"/>
      </colorScale>
    </cfRule>
  </conditionalFormatting>
  <conditionalFormatting sqref="Q4">
    <cfRule type="colorScale" priority="256">
      <colorScale>
        <cfvo type="min"/>
        <cfvo type="percentile" val="50"/>
        <cfvo type="max"/>
        <color rgb="FFF8696B"/>
        <color rgb="FFFCFCFF"/>
        <color rgb="FF63BE7B"/>
      </colorScale>
    </cfRule>
    <cfRule type="colorScale" priority="277">
      <colorScale>
        <cfvo type="min"/>
        <cfvo type="percentile" val="50"/>
        <cfvo type="max"/>
        <color rgb="FFF8696B"/>
        <color rgb="FFFCFCFF"/>
        <color rgb="FF63BE7B"/>
      </colorScale>
    </cfRule>
    <cfRule type="colorScale" priority="285">
      <colorScale>
        <cfvo type="min"/>
        <cfvo type="percentile" val="50"/>
        <cfvo type="max"/>
        <color rgb="FFF8696B"/>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max"/>
        <color rgb="FFFFEF9C"/>
        <color rgb="FF63BE7B"/>
      </colorScale>
    </cfRule>
    <cfRule type="colorScale" priority="372">
      <colorScale>
        <cfvo type="min"/>
        <cfvo type="max"/>
        <color rgb="FFFFEF9C"/>
        <color rgb="FF63BE7B"/>
      </colorScale>
    </cfRule>
    <cfRule type="colorScale" priority="373">
      <colorScale>
        <cfvo type="min"/>
        <cfvo type="max"/>
        <color rgb="FFFFEF9C"/>
        <color rgb="FF63BE7B"/>
      </colorScale>
    </cfRule>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376">
      <colorScale>
        <cfvo type="min"/>
        <cfvo type="percentile" val="50"/>
        <cfvo type="max"/>
        <color rgb="FFF8696B"/>
        <color rgb="FFFCFCFF"/>
        <color rgb="FF63BE7B"/>
      </colorScale>
    </cfRule>
    <cfRule type="colorScale" priority="404">
      <colorScale>
        <cfvo type="min"/>
        <cfvo type="percentile" val="50"/>
        <cfvo type="max"/>
        <color rgb="FFF8696B"/>
        <color rgb="FFFCFCFF"/>
        <color rgb="FF63BE7B"/>
      </colorScale>
    </cfRule>
    <cfRule type="colorScale" priority="432">
      <colorScale>
        <cfvo type="min"/>
        <cfvo type="percentile" val="50"/>
        <cfvo type="max"/>
        <color rgb="FFF8696B"/>
        <color rgb="FFFCFCFF"/>
        <color rgb="FF63BE7B"/>
      </colorScale>
    </cfRule>
    <cfRule type="colorScale" priority="446">
      <colorScale>
        <cfvo type="min"/>
        <cfvo type="percentile" val="50"/>
        <cfvo type="max"/>
        <color rgb="FFF8696B"/>
        <color rgb="FFFCFCFF"/>
        <color rgb="FF63BE7B"/>
      </colorScale>
    </cfRule>
    <cfRule type="colorScale" priority="476">
      <colorScale>
        <cfvo type="min"/>
        <cfvo type="percentile" val="50"/>
        <cfvo type="max"/>
        <color rgb="FFF8696B"/>
        <color rgb="FFFCFCFF"/>
        <color rgb="FF63BE7B"/>
      </colorScale>
    </cfRule>
  </conditionalFormatting>
  <conditionalFormatting sqref="Q9">
    <cfRule type="colorScale" priority="13">
      <colorScale>
        <cfvo type="min"/>
        <cfvo type="percentile" val="50"/>
        <cfvo type="max"/>
        <color rgb="FFF8696B"/>
        <color rgb="FFFCFCFF"/>
        <color rgb="FF63BE7B"/>
      </colorScale>
    </cfRule>
    <cfRule type="colorScale" priority="27">
      <colorScale>
        <cfvo type="min"/>
        <cfvo type="percentile" val="50"/>
        <cfvo type="max"/>
        <color rgb="FFF8696B"/>
        <color rgb="FFFCFCFF"/>
        <color rgb="FF63BE7B"/>
      </colorScale>
    </cfRule>
    <cfRule type="colorScale" priority="41">
      <colorScale>
        <cfvo type="min"/>
        <cfvo type="percentile" val="50"/>
        <cfvo type="max"/>
        <color rgb="FFF8696B"/>
        <color rgb="FFFCFCFF"/>
        <color rgb="FF63BE7B"/>
      </colorScale>
    </cfRule>
    <cfRule type="colorScale" priority="54">
      <colorScale>
        <cfvo type="min"/>
        <cfvo type="max"/>
        <color rgb="FFFCFCFF"/>
        <color rgb="FF63BE7B"/>
      </colorScale>
    </cfRule>
    <cfRule type="colorScale" priority="143">
      <colorScale>
        <cfvo type="min"/>
        <cfvo type="max"/>
        <color rgb="FFFFEF9C"/>
        <color rgb="FF63BE7B"/>
      </colorScale>
    </cfRule>
    <cfRule type="colorScale" priority="160">
      <colorScale>
        <cfvo type="min"/>
        <cfvo type="percentile" val="50"/>
        <cfvo type="max"/>
        <color rgb="FFF8696B"/>
        <color rgb="FFFCFCFF"/>
        <color rgb="FF63BE7B"/>
      </colorScale>
    </cfRule>
    <cfRule type="colorScale" priority="161">
      <colorScale>
        <cfvo type="min"/>
        <cfvo type="max"/>
        <color rgb="FFFFEF9C"/>
        <color rgb="FF63BE7B"/>
      </colorScale>
    </cfRule>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CFCFF"/>
        <color rgb="FF63BE7B"/>
      </colorScale>
    </cfRule>
    <cfRule type="colorScale" priority="214">
      <colorScale>
        <cfvo type="min"/>
        <cfvo type="percentile" val="50"/>
        <cfvo type="max"/>
        <color rgb="FFF8696B"/>
        <color rgb="FFFCFCFF"/>
        <color rgb="FF63BE7B"/>
      </colorScale>
    </cfRule>
  </conditionalFormatting>
  <conditionalFormatting sqref="Q11:Q34">
    <cfRule type="colorScale" priority="1032">
      <colorScale>
        <cfvo type="min"/>
        <cfvo type="percentile" val="50"/>
        <cfvo type="max"/>
        <color rgb="FFF8696B"/>
        <color rgb="FFFCFCFF"/>
        <color rgb="FF63BE7B"/>
      </colorScale>
    </cfRule>
    <cfRule type="colorScale" priority="1033">
      <colorScale>
        <cfvo type="min"/>
        <cfvo type="max"/>
        <color rgb="FFFFEF9C"/>
        <color rgb="FF63BE7B"/>
      </colorScale>
    </cfRule>
    <cfRule type="colorScale" priority="1034">
      <colorScale>
        <cfvo type="min"/>
        <cfvo type="max"/>
        <color rgb="FFFFEF9C"/>
        <color rgb="FF63BE7B"/>
      </colorScale>
    </cfRule>
    <cfRule type="colorScale" priority="1035">
      <colorScale>
        <cfvo type="min"/>
        <cfvo type="max"/>
        <color rgb="FFFFEF9C"/>
        <color rgb="FF63BE7B"/>
      </colorScale>
    </cfRule>
    <cfRule type="colorScale" priority="1036">
      <colorScale>
        <cfvo type="min"/>
        <cfvo type="max"/>
        <color rgb="FFFCFCFF"/>
        <color rgb="FF63BE7B"/>
      </colorScale>
    </cfRule>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fRule type="colorScale" priority="1189">
      <colorScale>
        <cfvo type="min"/>
        <cfvo type="percentile" val="50"/>
        <cfvo type="max"/>
        <color rgb="FFF8696B"/>
        <color rgb="FFFCFCFF"/>
        <color rgb="FF63BE7B"/>
      </colorScale>
    </cfRule>
  </conditionalFormatting>
  <conditionalFormatting sqref="Q2:U3 W2:W3 W5:W8 Q5:U8 Q10:U10 W10">
    <cfRule type="colorScale" priority="607">
      <colorScale>
        <cfvo type="min"/>
        <cfvo type="max"/>
        <color rgb="FFFFEF9C"/>
        <color rgb="FF63BE7B"/>
      </colorScale>
    </cfRule>
  </conditionalFormatting>
  <conditionalFormatting sqref="Q4:U4 W4">
    <cfRule type="colorScale" priority="309">
      <colorScale>
        <cfvo type="min"/>
        <cfvo type="max"/>
        <color rgb="FFFFEF9C"/>
        <color rgb="FF63BE7B"/>
      </colorScale>
    </cfRule>
  </conditionalFormatting>
  <conditionalFormatting sqref="Q9:U9 W9">
    <cfRule type="colorScale" priority="127">
      <colorScale>
        <cfvo type="min"/>
        <cfvo type="max"/>
        <color rgb="FFFFEF9C"/>
        <color rgb="FF63BE7B"/>
      </colorScale>
    </cfRule>
  </conditionalFormatting>
  <conditionalFormatting sqref="Q11:U34 W11:W34">
    <cfRule type="colorScale" priority="920">
      <colorScale>
        <cfvo type="min"/>
        <cfvo type="max"/>
        <color rgb="FFFFEF9C"/>
        <color rgb="FF63BE7B"/>
      </colorScale>
    </cfRule>
  </conditionalFormatting>
  <conditionalFormatting sqref="R2:R3 R5:R8 R10">
    <cfRule type="colorScale" priority="572">
      <colorScale>
        <cfvo type="min"/>
        <cfvo type="max"/>
        <color rgb="FFFCFCFF"/>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fRule type="colorScale" priority="780">
      <colorScale>
        <cfvo type="min"/>
        <cfvo type="percentile" val="50"/>
        <cfvo type="max"/>
        <color rgb="FFF8696B"/>
        <color rgb="FFFCFCFF"/>
        <color rgb="FF63BE7B"/>
      </colorScale>
    </cfRule>
  </conditionalFormatting>
  <conditionalFormatting sqref="R2:R7">
    <cfRule type="colorScale" priority="239">
      <colorScale>
        <cfvo type="min"/>
        <cfvo type="max"/>
        <color rgb="FFFCFCFF"/>
        <color rgb="FF63BE7B"/>
      </colorScale>
    </cfRule>
  </conditionalFormatting>
  <conditionalFormatting sqref="R2:R8">
    <cfRule type="colorScale" priority="225">
      <colorScale>
        <cfvo type="min"/>
        <cfvo type="max"/>
        <color rgb="FFFCFCFF"/>
        <color rgb="FF63BE7B"/>
      </colorScale>
    </cfRule>
  </conditionalFormatting>
  <conditionalFormatting sqref="R4">
    <cfRule type="colorScale" priority="255">
      <colorScale>
        <cfvo type="min"/>
        <cfvo type="max"/>
        <color rgb="FFFCFCFF"/>
        <color rgb="FF63BE7B"/>
      </colorScale>
    </cfRule>
    <cfRule type="colorScale" priority="276">
      <colorScale>
        <cfvo type="min"/>
        <cfvo type="max"/>
        <color rgb="FFFCFCFF"/>
        <color rgb="FF63BE7B"/>
      </colorScale>
    </cfRule>
    <cfRule type="colorScale" priority="284">
      <colorScale>
        <cfvo type="min"/>
        <cfvo type="max"/>
        <color rgb="FFFCFCFF"/>
        <color rgb="FF63BE7B"/>
      </colorScale>
    </cfRule>
    <cfRule type="colorScale" priority="405">
      <colorScale>
        <cfvo type="min"/>
        <cfvo type="max"/>
        <color rgb="FFFCFCFF"/>
        <color rgb="FF63BE7B"/>
      </colorScale>
    </cfRule>
    <cfRule type="colorScale" priority="447">
      <colorScale>
        <cfvo type="min"/>
        <cfvo type="max"/>
        <color rgb="FFFCFCFF"/>
        <color rgb="FF63BE7B"/>
      </colorScale>
    </cfRule>
    <cfRule type="colorScale" priority="448">
      <colorScale>
        <cfvo type="min"/>
        <cfvo type="percentile" val="50"/>
        <cfvo type="max"/>
        <color rgb="FFF8696B"/>
        <color rgb="FFFCFCFF"/>
        <color rgb="FF63BE7B"/>
      </colorScale>
    </cfRule>
    <cfRule type="colorScale" priority="477">
      <colorScale>
        <cfvo type="min"/>
        <cfvo type="percentile" val="50"/>
        <cfvo type="max"/>
        <color rgb="FFF8696B"/>
        <color rgb="FFFCFCFF"/>
        <color rgb="FF63BE7B"/>
      </colorScale>
    </cfRule>
    <cfRule type="colorScale" priority="478">
      <colorScale>
        <cfvo type="min"/>
        <cfvo type="max"/>
        <color rgb="FFFCFCFF"/>
        <color rgb="FF63BE7B"/>
      </colorScale>
    </cfRule>
    <cfRule type="colorScale" priority="496">
      <colorScale>
        <cfvo type="min"/>
        <cfvo type="max"/>
        <color rgb="FFFCFCFF"/>
        <color rgb="FF63BE7B"/>
      </colorScale>
    </cfRule>
    <cfRule type="colorScale" priority="497">
      <colorScale>
        <cfvo type="min"/>
        <cfvo type="percentile" val="50"/>
        <cfvo type="max"/>
        <color rgb="FFF8696B"/>
        <color rgb="FFFCFCFF"/>
        <color rgb="FF63BE7B"/>
      </colorScale>
    </cfRule>
  </conditionalFormatting>
  <conditionalFormatting sqref="R9">
    <cfRule type="colorScale" priority="12">
      <colorScale>
        <cfvo type="min"/>
        <cfvo type="max"/>
        <color rgb="FFFCFCFF"/>
        <color rgb="FF63BE7B"/>
      </colorScale>
    </cfRule>
    <cfRule type="colorScale" priority="26">
      <colorScale>
        <cfvo type="min"/>
        <cfvo type="max"/>
        <color rgb="FFFCFCFF"/>
        <color rgb="FF63BE7B"/>
      </colorScale>
    </cfRule>
    <cfRule type="colorScale" priority="40">
      <colorScale>
        <cfvo type="min"/>
        <cfvo type="max"/>
        <color rgb="FFFCFCFF"/>
        <color rgb="FF63BE7B"/>
      </colorScale>
    </cfRule>
    <cfRule type="colorScale" priority="53">
      <colorScale>
        <cfvo type="min"/>
        <cfvo type="max"/>
        <color rgb="FFFCFCFF"/>
        <color rgb="FF63BE7B"/>
      </colorScale>
    </cfRule>
  </conditionalFormatting>
  <conditionalFormatting sqref="R2:S2">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55">
      <colorScale>
        <cfvo type="min"/>
        <cfvo type="max"/>
        <color rgb="FFFFEF9C"/>
        <color rgb="FF63BE7B"/>
      </colorScale>
    </cfRule>
    <cfRule type="colorScale" priority="656">
      <colorScale>
        <cfvo type="min"/>
        <cfvo type="max"/>
        <color rgb="FFFFEF9C"/>
        <color rgb="FF63BE7B"/>
      </colorScale>
    </cfRule>
    <cfRule type="colorScale" priority="657">
      <colorScale>
        <cfvo type="min"/>
        <cfvo type="max"/>
        <color rgb="FFFCFCFF"/>
        <color rgb="FF63BE7B"/>
      </colorScale>
    </cfRule>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onditionalFormatting>
  <conditionalFormatting sqref="R3:S3 R5:S8 R10:S10">
    <cfRule type="colorScale" priority="516">
      <colorScale>
        <cfvo type="min"/>
        <cfvo type="percentile" val="50"/>
        <cfvo type="max"/>
        <color rgb="FFF8696B"/>
        <color rgb="FFFCFCFF"/>
        <color rgb="FF63BE7B"/>
      </colorScale>
    </cfRule>
    <cfRule type="colorScale" priority="517">
      <colorScale>
        <cfvo type="min"/>
        <cfvo type="max"/>
        <color rgb="FFFCFCFF"/>
        <color rgb="FF63BE7B"/>
      </colorScale>
    </cfRule>
    <cfRule type="colorScale" priority="518">
      <colorScale>
        <cfvo type="min"/>
        <cfvo type="max"/>
        <color rgb="FFFFEF9C"/>
        <color rgb="FF63BE7B"/>
      </colorScale>
    </cfRule>
    <cfRule type="colorScale" priority="519">
      <colorScale>
        <cfvo type="min"/>
        <cfvo type="max"/>
        <color rgb="FFFFEF9C"/>
        <color rgb="FF63BE7B"/>
      </colorScale>
    </cfRule>
    <cfRule type="colorScale" priority="520">
      <colorScale>
        <cfvo type="min"/>
        <cfvo type="max"/>
        <color rgb="FFFCFCFF"/>
        <color rgb="FF63BE7B"/>
      </colorScale>
    </cfRule>
    <cfRule type="colorScale" priority="523">
      <colorScale>
        <cfvo type="min"/>
        <cfvo type="percentile" val="50"/>
        <cfvo type="max"/>
        <color rgb="FFF8696B"/>
        <color rgb="FFFCFCFF"/>
        <color rgb="FF63BE7B"/>
      </colorScale>
    </cfRule>
    <cfRule type="colorScale" priority="524">
      <colorScale>
        <cfvo type="min"/>
        <cfvo type="max"/>
        <color rgb="FFFCFCFF"/>
        <color rgb="FF63BE7B"/>
      </colorScale>
    </cfRule>
  </conditionalFormatting>
  <conditionalFormatting sqref="R4:S4">
    <cfRule type="colorScale" priority="377">
      <colorScale>
        <cfvo type="min"/>
        <cfvo type="percentile" val="50"/>
        <cfvo type="max"/>
        <color rgb="FFF8696B"/>
        <color rgb="FFFCFCFF"/>
        <color rgb="FF63BE7B"/>
      </colorScale>
    </cfRule>
    <cfRule type="colorScale" priority="378">
      <colorScale>
        <cfvo type="min"/>
        <cfvo type="max"/>
        <color rgb="FFFCFCFF"/>
        <color rgb="FF63BE7B"/>
      </colorScale>
    </cfRule>
    <cfRule type="colorScale" priority="379">
      <colorScale>
        <cfvo type="min"/>
        <cfvo type="max"/>
        <color rgb="FFFFEF9C"/>
        <color rgb="FF63BE7B"/>
      </colorScale>
    </cfRule>
    <cfRule type="colorScale" priority="380">
      <colorScale>
        <cfvo type="min"/>
        <cfvo type="max"/>
        <color rgb="FFFFEF9C"/>
        <color rgb="FF63BE7B"/>
      </colorScale>
    </cfRule>
    <cfRule type="colorScale" priority="381">
      <colorScale>
        <cfvo type="min"/>
        <cfvo type="max"/>
        <color rgb="FFFCFCFF"/>
        <color rgb="FF63BE7B"/>
      </colorScale>
    </cfRule>
    <cfRule type="colorScale" priority="406">
      <colorScale>
        <cfvo type="min"/>
        <cfvo type="percentile" val="50"/>
        <cfvo type="max"/>
        <color rgb="FFF8696B"/>
        <color rgb="FFFCFCFF"/>
        <color rgb="FF63BE7B"/>
      </colorScale>
    </cfRule>
    <cfRule type="colorScale" priority="407">
      <colorScale>
        <cfvo type="min"/>
        <cfvo type="max"/>
        <color rgb="FFFCFCFF"/>
        <color rgb="FF63BE7B"/>
      </colorScale>
    </cfRule>
  </conditionalFormatting>
  <conditionalFormatting sqref="R9:S9">
    <cfRule type="colorScale" priority="144">
      <colorScale>
        <cfvo type="min"/>
        <cfvo type="max"/>
        <color rgb="FFFFEF9C"/>
        <color rgb="FF63BE7B"/>
      </colorScale>
    </cfRule>
    <cfRule type="colorScale" priority="165">
      <colorScale>
        <cfvo type="min"/>
        <cfvo type="percentile" val="50"/>
        <cfvo type="max"/>
        <color rgb="FFF8696B"/>
        <color rgb="FFFCFCFF"/>
        <color rgb="FF63BE7B"/>
      </colorScale>
    </cfRule>
    <cfRule type="colorScale" priority="166">
      <colorScale>
        <cfvo type="min"/>
        <cfvo type="max"/>
        <color rgb="FFFCFCFF"/>
        <color rgb="FF63BE7B"/>
      </colorScale>
    </cfRule>
    <cfRule type="colorScale" priority="167">
      <colorScale>
        <cfvo type="min"/>
        <cfvo type="max"/>
        <color rgb="FFFCFCFF"/>
        <color rgb="FF63BE7B"/>
      </colorScale>
    </cfRule>
    <cfRule type="colorScale" priority="215">
      <colorScale>
        <cfvo type="min"/>
        <cfvo type="percentile" val="50"/>
        <cfvo type="max"/>
        <color rgb="FFF8696B"/>
        <color rgb="FFFCFCFF"/>
        <color rgb="FF63BE7B"/>
      </colorScale>
    </cfRule>
    <cfRule type="colorScale" priority="216">
      <colorScale>
        <cfvo type="min"/>
        <cfvo type="max"/>
        <color rgb="FFFCFCFF"/>
        <color rgb="FF63BE7B"/>
      </colorScale>
    </cfRule>
  </conditionalFormatting>
  <conditionalFormatting sqref="R11:S34">
    <cfRule type="colorScale" priority="921">
      <colorScale>
        <cfvo type="min"/>
        <cfvo type="percentile" val="50"/>
        <cfvo type="max"/>
        <color rgb="FFF8696B"/>
        <color rgb="FFFCFCFF"/>
        <color rgb="FF63BE7B"/>
      </colorScale>
    </cfRule>
    <cfRule type="colorScale" priority="922">
      <colorScale>
        <cfvo type="min"/>
        <cfvo type="max"/>
        <color rgb="FFFCFCFF"/>
        <color rgb="FF63BE7B"/>
      </colorScale>
    </cfRule>
    <cfRule type="colorScale" priority="923">
      <colorScale>
        <cfvo type="min"/>
        <cfvo type="max"/>
        <color rgb="FFFFEF9C"/>
        <color rgb="FF63BE7B"/>
      </colorScale>
    </cfRule>
    <cfRule type="colorScale" priority="924">
      <colorScale>
        <cfvo type="min"/>
        <cfvo type="max"/>
        <color rgb="FFFFEF9C"/>
        <color rgb="FF63BE7B"/>
      </colorScale>
    </cfRule>
    <cfRule type="colorScale" priority="925">
      <colorScale>
        <cfvo type="min"/>
        <cfvo type="max"/>
        <color rgb="FFFCFCFF"/>
        <color rgb="FF63BE7B"/>
      </colorScale>
    </cfRule>
    <cfRule type="colorScale" priority="931">
      <colorScale>
        <cfvo type="min"/>
        <cfvo type="percentile" val="50"/>
        <cfvo type="max"/>
        <color rgb="FFF8696B"/>
        <color rgb="FFFCFCFF"/>
        <color rgb="FF63BE7B"/>
      </colorScale>
    </cfRule>
    <cfRule type="colorScale" priority="932">
      <colorScale>
        <cfvo type="min"/>
        <cfvo type="max"/>
        <color rgb="FFFCFCFF"/>
        <color rgb="FF63BE7B"/>
      </colorScale>
    </cfRule>
  </conditionalFormatting>
  <conditionalFormatting sqref="S2:S3 S5:S8 S10">
    <cfRule type="colorScale" priority="571">
      <colorScale>
        <cfvo type="min"/>
        <cfvo type="percentile" val="50"/>
        <cfvo type="max"/>
        <color rgb="FFF8696B"/>
        <color rgb="FFFCFCFF"/>
        <color rgb="FF63BE7B"/>
      </colorScale>
    </cfRule>
    <cfRule type="colorScale" priority="596">
      <colorScale>
        <cfvo type="min"/>
        <cfvo type="percentile" val="50"/>
        <cfvo type="max"/>
        <color rgb="FFF8696B"/>
        <color rgb="FFFCFCFF"/>
        <color rgb="FF63BE7B"/>
      </colorScale>
    </cfRule>
    <cfRule type="colorScale" priority="714">
      <colorScale>
        <cfvo type="min"/>
        <cfvo type="max"/>
        <color rgb="FFFCFCFF"/>
        <color rgb="FF63BE7B"/>
      </colorScale>
    </cfRule>
    <cfRule type="colorScale" priority="715">
      <colorScale>
        <cfvo type="min"/>
        <cfvo type="percentile" val="50"/>
        <cfvo type="max"/>
        <color rgb="FFF8696B"/>
        <color rgb="FFFCFCFF"/>
        <color rgb="FF63BE7B"/>
      </colorScale>
    </cfRule>
    <cfRule type="colorScale" priority="716">
      <colorScale>
        <cfvo type="min"/>
        <cfvo type="max"/>
        <color rgb="FFFCFCFF"/>
        <color rgb="FF63BE7B"/>
      </colorScale>
    </cfRule>
    <cfRule type="colorScale" priority="750">
      <colorScale>
        <cfvo type="min"/>
        <cfvo type="percentile" val="50"/>
        <cfvo type="max"/>
        <color rgb="FFF8696B"/>
        <color rgb="FFFCFCFF"/>
        <color rgb="FF63BE7B"/>
      </colorScale>
    </cfRule>
  </conditionalFormatting>
  <conditionalFormatting sqref="S2:S7">
    <cfRule type="colorScale" priority="238">
      <colorScale>
        <cfvo type="min"/>
        <cfvo type="max"/>
        <color rgb="FFFCFCFF"/>
        <color rgb="FF63BE7B"/>
      </colorScale>
    </cfRule>
  </conditionalFormatting>
  <conditionalFormatting sqref="S2:S8">
    <cfRule type="colorScale" priority="224">
      <colorScale>
        <cfvo type="min"/>
        <cfvo type="max"/>
        <color rgb="FFFCFCFF"/>
        <color rgb="FF63BE7B"/>
      </colorScale>
    </cfRule>
  </conditionalFormatting>
  <conditionalFormatting sqref="S4">
    <cfRule type="colorScale" priority="249">
      <colorScale>
        <cfvo type="min"/>
        <cfvo type="max"/>
        <color rgb="FFFCFCFF"/>
        <color rgb="FF63BE7B"/>
      </colorScale>
    </cfRule>
    <cfRule type="colorScale" priority="251">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83">
      <colorScale>
        <cfvo type="min"/>
        <cfvo type="max"/>
        <color rgb="FFFCFCFF"/>
        <color rgb="FF63BE7B"/>
      </colorScale>
    </cfRule>
    <cfRule type="colorScale" priority="408">
      <colorScale>
        <cfvo type="min"/>
        <cfvo type="max"/>
        <color rgb="FFFCFCFF"/>
        <color rgb="FF63BE7B"/>
      </colorScale>
    </cfRule>
    <cfRule type="colorScale" priority="449">
      <colorScale>
        <cfvo type="min"/>
        <cfvo type="percentile" val="50"/>
        <cfvo type="max"/>
        <color rgb="FFF8696B"/>
        <color rgb="FFFCFCFF"/>
        <color rgb="FF63BE7B"/>
      </colorScale>
    </cfRule>
    <cfRule type="colorScale" priority="450">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fRule type="colorScale" priority="463">
      <colorScale>
        <cfvo type="min"/>
        <cfvo type="percentile" val="50"/>
        <cfvo type="max"/>
        <color rgb="FFF8696B"/>
        <color rgb="FFFCFCFF"/>
        <color rgb="FF63BE7B"/>
      </colorScale>
    </cfRule>
  </conditionalFormatting>
  <conditionalFormatting sqref="S9">
    <cfRule type="colorScale" priority="11">
      <colorScale>
        <cfvo type="min"/>
        <cfvo type="max"/>
        <color rgb="FFFCFCFF"/>
        <color rgb="FF63BE7B"/>
      </colorScale>
    </cfRule>
    <cfRule type="colorScale" priority="25">
      <colorScale>
        <cfvo type="min"/>
        <cfvo type="max"/>
        <color rgb="FFFCFCFF"/>
        <color rgb="FF63BE7B"/>
      </colorScale>
    </cfRule>
    <cfRule type="colorScale" priority="39">
      <colorScale>
        <cfvo type="min"/>
        <cfvo type="max"/>
        <color rgb="FFFCFCFF"/>
        <color rgb="FF63BE7B"/>
      </colorScale>
    </cfRule>
    <cfRule type="colorScale" priority="52">
      <colorScale>
        <cfvo type="min"/>
        <cfvo type="max"/>
        <color rgb="FFFCFCFF"/>
        <color rgb="FF63BE7B"/>
      </colorScale>
    </cfRule>
  </conditionalFormatting>
  <conditionalFormatting sqref="T2:T3 T5:T8 T10">
    <cfRule type="colorScale" priority="570">
      <colorScale>
        <cfvo type="min"/>
        <cfvo type="percentile" val="50"/>
        <cfvo type="max"/>
        <color rgb="FFF8696B"/>
        <color rgb="FFFCFCFF"/>
        <color rgb="FF63BE7B"/>
      </colorScale>
    </cfRule>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fRule type="colorScale" priority="660">
      <colorScale>
        <cfvo type="min"/>
        <cfvo type="max"/>
        <color rgb="FFFFEF9C"/>
        <color rgb="FF63BE7B"/>
      </colorScale>
    </cfRule>
    <cfRule type="colorScale" priority="661">
      <colorScale>
        <cfvo type="min"/>
        <cfvo type="max"/>
        <color rgb="FFFFEF9C"/>
        <color rgb="FF63BE7B"/>
      </colorScale>
    </cfRule>
    <cfRule type="colorScale" priority="662">
      <colorScale>
        <cfvo type="min"/>
        <cfvo type="max"/>
        <color rgb="FFFCFCFF"/>
        <color rgb="FF63BE7B"/>
      </colorScale>
    </cfRule>
    <cfRule type="colorScale" priority="663">
      <colorScale>
        <cfvo type="min"/>
        <cfvo type="max"/>
        <color rgb="FFFCFCFF"/>
        <color rgb="FF63BE7B"/>
      </colorScale>
    </cfRule>
    <cfRule type="colorScale" priority="717">
      <colorScale>
        <cfvo type="min"/>
        <cfvo type="max"/>
        <color rgb="FFFCFCFF"/>
        <color rgb="FF63BE7B"/>
      </colorScale>
    </cfRule>
    <cfRule type="colorScale" priority="718">
      <colorScale>
        <cfvo type="min"/>
        <cfvo type="percentile" val="50"/>
        <cfvo type="max"/>
        <color rgb="FFF8696B"/>
        <color rgb="FFFCFCFF"/>
        <color rgb="FF63BE7B"/>
      </colorScale>
    </cfRule>
    <cfRule type="colorScale" priority="719">
      <colorScale>
        <cfvo type="min"/>
        <cfvo type="percentile" val="50"/>
        <cfvo type="max"/>
        <color rgb="FFF8696B"/>
        <color rgb="FFFCFCFF"/>
        <color rgb="FF63BE7B"/>
      </colorScale>
    </cfRule>
    <cfRule type="colorScale" priority="720">
      <colorScale>
        <cfvo type="min"/>
        <cfvo type="max"/>
        <color rgb="FFFCFCFF"/>
        <color rgb="FF63BE7B"/>
      </colorScale>
    </cfRule>
    <cfRule type="colorScale" priority="751">
      <colorScale>
        <cfvo type="min"/>
        <cfvo type="percentile" val="50"/>
        <cfvo type="max"/>
        <color rgb="FFF8696B"/>
        <color rgb="FFFCFCFF"/>
        <color rgb="FF63BE7B"/>
      </colorScale>
    </cfRule>
  </conditionalFormatting>
  <conditionalFormatting sqref="T2:T7">
    <cfRule type="colorScale" priority="237">
      <colorScale>
        <cfvo type="min"/>
        <cfvo type="max"/>
        <color rgb="FFFCFCFF"/>
        <color rgb="FF63BE7B"/>
      </colorScale>
    </cfRule>
  </conditionalFormatting>
  <conditionalFormatting sqref="T2:T8">
    <cfRule type="colorScale" priority="223">
      <colorScale>
        <cfvo type="min"/>
        <cfvo type="max"/>
        <color rgb="FFFCFCFF"/>
        <color rgb="FF63BE7B"/>
      </colorScale>
    </cfRule>
  </conditionalFormatting>
  <conditionalFormatting sqref="T4">
    <cfRule type="colorScale" priority="248">
      <colorScale>
        <cfvo type="min"/>
        <cfvo type="max"/>
        <color rgb="FFFCFCFF"/>
        <color rgb="FF63BE7B"/>
      </colorScale>
    </cfRule>
    <cfRule type="colorScale" priority="250">
      <colorScale>
        <cfvo type="min"/>
        <cfvo type="percentile" val="50"/>
        <cfvo type="max"/>
        <color rgb="FFF8696B"/>
        <color rgb="FFFCFCFF"/>
        <color rgb="FF63BE7B"/>
      </colorScale>
    </cfRule>
    <cfRule type="colorScale" priority="274">
      <colorScale>
        <cfvo type="min"/>
        <cfvo type="max"/>
        <color rgb="FFFCFCFF"/>
        <color rgb="FF63BE7B"/>
      </colorScale>
    </cfRule>
    <cfRule type="colorScale" priority="282">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fRule type="colorScale" priority="384">
      <colorScale>
        <cfvo type="min"/>
        <cfvo type="max"/>
        <color rgb="FFFFEF9C"/>
        <color rgb="FF63BE7B"/>
      </colorScale>
    </cfRule>
    <cfRule type="colorScale" priority="385">
      <colorScale>
        <cfvo type="min"/>
        <cfvo type="max"/>
        <color rgb="FFFFEF9C"/>
        <color rgb="FF63BE7B"/>
      </colorScale>
    </cfRule>
    <cfRule type="colorScale" priority="386">
      <colorScale>
        <cfvo type="min"/>
        <cfvo type="max"/>
        <color rgb="FFFCFCFF"/>
        <color rgb="FF63BE7B"/>
      </colorScale>
    </cfRule>
    <cfRule type="colorScale" priority="387">
      <colorScale>
        <cfvo type="min"/>
        <cfvo type="max"/>
        <color rgb="FFFCFCFF"/>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CFCFF"/>
        <color rgb="FF63BE7B"/>
      </colorScale>
    </cfRule>
    <cfRule type="colorScale" priority="479">
      <colorScale>
        <cfvo type="min"/>
        <cfvo type="percentile" val="50"/>
        <cfvo type="max"/>
        <color rgb="FFF8696B"/>
        <color rgb="FFFCFCFF"/>
        <color rgb="FF63BE7B"/>
      </colorScale>
    </cfRule>
  </conditionalFormatting>
  <conditionalFormatting sqref="T9">
    <cfRule type="colorScale" priority="10">
      <colorScale>
        <cfvo type="min"/>
        <cfvo type="max"/>
        <color rgb="FFFCFCFF"/>
        <color rgb="FF63BE7B"/>
      </colorScale>
    </cfRule>
    <cfRule type="colorScale" priority="24">
      <colorScale>
        <cfvo type="min"/>
        <cfvo type="max"/>
        <color rgb="FFFCFCFF"/>
        <color rgb="FF63BE7B"/>
      </colorScale>
    </cfRule>
    <cfRule type="colorScale" priority="38">
      <colorScale>
        <cfvo type="min"/>
        <cfvo type="max"/>
        <color rgb="FFFCFCFF"/>
        <color rgb="FF63BE7B"/>
      </colorScale>
    </cfRule>
    <cfRule type="colorScale" priority="51">
      <colorScale>
        <cfvo type="min"/>
        <cfvo type="max"/>
        <color rgb="FFFCFCFF"/>
        <color rgb="FF63BE7B"/>
      </colorScale>
    </cfRule>
    <cfRule type="colorScale" priority="145">
      <colorScale>
        <cfvo type="min"/>
        <cfvo type="max"/>
        <color rgb="FFFFEF9C"/>
        <color rgb="FF63BE7B"/>
      </colorScale>
    </cfRule>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217">
      <colorScale>
        <cfvo type="min"/>
        <cfvo type="percentile" val="50"/>
        <cfvo type="max"/>
        <color rgb="FFF8696B"/>
        <color rgb="FFFCFCFF"/>
        <color rgb="FF63BE7B"/>
      </colorScale>
    </cfRule>
    <cfRule type="colorScale" priority="218">
      <colorScale>
        <cfvo type="min"/>
        <cfvo type="max"/>
        <color rgb="FFFCFCFF"/>
        <color rgb="FF63BE7B"/>
      </colorScale>
    </cfRule>
  </conditionalFormatting>
  <conditionalFormatting sqref="T11:T34">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fRule type="colorScale" priority="1047">
      <colorScale>
        <cfvo type="min"/>
        <cfvo type="max"/>
        <color rgb="FFFFEF9C"/>
        <color rgb="FF63BE7B"/>
      </colorScale>
    </cfRule>
    <cfRule type="colorScale" priority="1048">
      <colorScale>
        <cfvo type="min"/>
        <cfvo type="max"/>
        <color rgb="FFFFEF9C"/>
        <color rgb="FF63BE7B"/>
      </colorScale>
    </cfRule>
    <cfRule type="colorScale" priority="1049">
      <colorScale>
        <cfvo type="min"/>
        <cfvo type="max"/>
        <color rgb="FFFCFCFF"/>
        <color rgb="FF63BE7B"/>
      </colorScale>
    </cfRule>
    <cfRule type="colorScale" priority="1050">
      <colorScale>
        <cfvo type="min"/>
        <cfvo type="max"/>
        <color rgb="FFFCFCFF"/>
        <color rgb="FF63BE7B"/>
      </colorScale>
    </cfRule>
    <cfRule type="colorScale" priority="1192">
      <colorScale>
        <cfvo type="min"/>
        <cfvo type="percentile" val="50"/>
        <cfvo type="max"/>
        <color rgb="FFF8696B"/>
        <color rgb="FFFCFCFF"/>
        <color rgb="FF63BE7B"/>
      </colorScale>
    </cfRule>
    <cfRule type="colorScale" priority="1193">
      <colorScale>
        <cfvo type="min"/>
        <cfvo type="max"/>
        <color rgb="FFFCFCFF"/>
        <color rgb="FF63BE7B"/>
      </colorScale>
    </cfRule>
  </conditionalFormatting>
  <conditionalFormatting sqref="U2:U3 U5:U8 U10">
    <cfRule type="colorScale" priority="569">
      <colorScale>
        <cfvo type="min"/>
        <cfvo type="percentile" val="50"/>
        <cfvo type="max"/>
        <color rgb="FFF8696B"/>
        <color rgb="FFFCFCFF"/>
        <color rgb="FF63BE7B"/>
      </colorScale>
    </cfRule>
    <cfRule type="colorScale" priority="664">
      <colorScale>
        <cfvo type="min"/>
        <cfvo type="percentile" val="50"/>
        <cfvo type="max"/>
        <color rgb="FFF8696B"/>
        <color rgb="FFFCFCFF"/>
        <color rgb="FF63BE7B"/>
      </colorScale>
    </cfRule>
    <cfRule type="colorScale" priority="665">
      <colorScale>
        <cfvo type="min"/>
        <cfvo type="max"/>
        <color rgb="FFFCFCFF"/>
        <color rgb="FF63BE7B"/>
      </colorScale>
    </cfRule>
    <cfRule type="colorScale" priority="721">
      <colorScale>
        <cfvo type="min"/>
        <cfvo type="max"/>
        <color rgb="FFFCFCFF"/>
        <color rgb="FF63BE7B"/>
      </colorScale>
    </cfRule>
    <cfRule type="colorScale" priority="722">
      <colorScale>
        <cfvo type="min"/>
        <cfvo type="percentile" val="50"/>
        <cfvo type="max"/>
        <color rgb="FFF8696B"/>
        <color rgb="FFFCFCFF"/>
        <color rgb="FF63BE7B"/>
      </colorScale>
    </cfRule>
    <cfRule type="colorScale" priority="723">
      <colorScale>
        <cfvo type="min"/>
        <cfvo type="percentile" val="50"/>
        <cfvo type="max"/>
        <color rgb="FFF8696B"/>
        <color rgb="FFFCFCFF"/>
        <color rgb="FF63BE7B"/>
      </colorScale>
    </cfRule>
    <cfRule type="colorScale" priority="752">
      <colorScale>
        <cfvo type="min"/>
        <cfvo type="percentile" val="50"/>
        <cfvo type="max"/>
        <color rgb="FFF8696B"/>
        <color rgb="FFFCFCFF"/>
        <color rgb="FF63BE7B"/>
      </colorScale>
    </cfRule>
  </conditionalFormatting>
  <conditionalFormatting sqref="U2:U3 W2:W3 W5:W8 U5:U8 U10 W10">
    <cfRule type="colorScale" priority="612">
      <colorScale>
        <cfvo type="min"/>
        <cfvo type="max"/>
        <color rgb="FFFFEF9C"/>
        <color rgb="FF63BE7B"/>
      </colorScale>
    </cfRule>
    <cfRule type="colorScale" priority="613">
      <colorScale>
        <cfvo type="min"/>
        <cfvo type="max"/>
        <color rgb="FFFFEF9C"/>
        <color rgb="FF63BE7B"/>
      </colorScale>
    </cfRule>
    <cfRule type="colorScale" priority="614">
      <colorScale>
        <cfvo type="min"/>
        <cfvo type="max"/>
        <color rgb="FFFFEF9C"/>
        <color rgb="FF63BE7B"/>
      </colorScale>
    </cfRule>
  </conditionalFormatting>
  <conditionalFormatting sqref="U2:U7">
    <cfRule type="colorScale" priority="236">
      <colorScale>
        <cfvo type="min"/>
        <cfvo type="max"/>
        <color rgb="FFFCFCFF"/>
        <color rgb="FF63BE7B"/>
      </colorScale>
    </cfRule>
  </conditionalFormatting>
  <conditionalFormatting sqref="U2:U8">
    <cfRule type="colorScale" priority="222">
      <colorScale>
        <cfvo type="min"/>
        <cfvo type="max"/>
        <color rgb="FFFCFCFF"/>
        <color rgb="FF63BE7B"/>
      </colorScale>
    </cfRule>
  </conditionalFormatting>
  <conditionalFormatting sqref="U4">
    <cfRule type="colorScale" priority="254">
      <colorScale>
        <cfvo type="min"/>
        <cfvo type="percentile" val="50"/>
        <cfvo type="max"/>
        <color rgb="FFF8696B"/>
        <color rgb="FFFCFCFF"/>
        <color rgb="FF63BE7B"/>
      </colorScale>
    </cfRule>
    <cfRule type="colorScale" priority="273">
      <colorScale>
        <cfvo type="min"/>
        <cfvo type="percentile" val="50"/>
        <cfvo type="max"/>
        <color rgb="FFF8696B"/>
        <color rgb="FFFCFCFF"/>
        <color rgb="FF63BE7B"/>
      </colorScale>
    </cfRule>
    <cfRule type="colorScale" priority="281">
      <colorScale>
        <cfvo type="min"/>
        <cfvo type="percentile" val="50"/>
        <cfvo type="max"/>
        <color rgb="FFF8696B"/>
        <color rgb="FFFCFCFF"/>
        <color rgb="FF63BE7B"/>
      </colorScale>
    </cfRule>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percentile" val="50"/>
        <cfvo type="max"/>
        <color rgb="FFF8696B"/>
        <color rgb="FFFCFCFF"/>
        <color rgb="FF63BE7B"/>
      </colorScale>
    </cfRule>
    <cfRule type="colorScale" priority="433">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80">
      <colorScale>
        <cfvo type="min"/>
        <cfvo type="percentile" val="50"/>
        <cfvo type="max"/>
        <color rgb="FFF8696B"/>
        <color rgb="FFFCFCFF"/>
        <color rgb="FF63BE7B"/>
      </colorScale>
    </cfRule>
  </conditionalFormatting>
  <conditionalFormatting sqref="U9">
    <cfRule type="colorScale" priority="9">
      <colorScale>
        <cfvo type="min"/>
        <cfvo type="max"/>
        <color rgb="FFFCFCFF"/>
        <color rgb="FF63BE7B"/>
      </colorScale>
    </cfRule>
    <cfRule type="colorScale" priority="23">
      <colorScale>
        <cfvo type="min"/>
        <cfvo type="max"/>
        <color rgb="FFFCFCFF"/>
        <color rgb="FF63BE7B"/>
      </colorScale>
    </cfRule>
    <cfRule type="colorScale" priority="37">
      <colorScale>
        <cfvo type="min"/>
        <cfvo type="percentile" val="50"/>
        <cfvo type="max"/>
        <color rgb="FFF8696B"/>
        <color rgb="FFFCFCFF"/>
        <color rgb="FF63BE7B"/>
      </colorScale>
    </cfRule>
    <cfRule type="colorScale" priority="50">
      <colorScale>
        <cfvo type="min"/>
        <cfvo type="max"/>
        <color rgb="FFFCFCFF"/>
        <color rgb="FF63BE7B"/>
      </colorScale>
    </cfRule>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U11:U34 W11:W34">
    <cfRule type="colorScale" priority="926">
      <colorScale>
        <cfvo type="min"/>
        <cfvo type="max"/>
        <color rgb="FFFFEF9C"/>
        <color rgb="FF63BE7B"/>
      </colorScale>
    </cfRule>
    <cfRule type="colorScale" priority="927">
      <colorScale>
        <cfvo type="min"/>
        <cfvo type="max"/>
        <color rgb="FFFFEF9C"/>
        <color rgb="FF63BE7B"/>
      </colorScale>
    </cfRule>
    <cfRule type="colorScale" priority="928">
      <colorScale>
        <cfvo type="min"/>
        <cfvo type="max"/>
        <color rgb="FFFFEF9C"/>
        <color rgb="FF63BE7B"/>
      </colorScale>
    </cfRule>
  </conditionalFormatting>
  <conditionalFormatting sqref="U11:U34">
    <cfRule type="colorScale" priority="1051">
      <colorScale>
        <cfvo type="min"/>
        <cfvo type="percentile" val="50"/>
        <cfvo type="max"/>
        <color rgb="FFF8696B"/>
        <color rgb="FFFCFCFF"/>
        <color rgb="FF63BE7B"/>
      </colorScale>
    </cfRule>
    <cfRule type="colorScale" priority="1052">
      <colorScale>
        <cfvo type="min"/>
        <cfvo type="max"/>
        <color rgb="FFFCFCFF"/>
        <color rgb="FF63BE7B"/>
      </colorScale>
    </cfRule>
    <cfRule type="colorScale" priority="1113">
      <colorScale>
        <cfvo type="min"/>
        <cfvo type="percentile" val="50"/>
        <cfvo type="max"/>
        <color rgb="FFF8696B"/>
        <color rgb="FFFCFCFF"/>
        <color rgb="FF63BE7B"/>
      </colorScale>
    </cfRule>
    <cfRule type="colorScale" priority="1114">
      <colorScale>
        <cfvo type="min"/>
        <cfvo type="max"/>
        <color rgb="FFFCFCFF"/>
        <color rgb="FF63BE7B"/>
      </colorScale>
    </cfRule>
  </conditionalFormatting>
  <conditionalFormatting sqref="V2:V3 V5:V8 V10">
    <cfRule type="colorScale" priority="568">
      <colorScale>
        <cfvo type="min"/>
        <cfvo type="percentile" val="50"/>
        <cfvo type="max"/>
        <color rgb="FF63BE7B"/>
        <color rgb="FFFCFCFF"/>
        <color rgb="FFF8696B"/>
      </colorScale>
    </cfRule>
    <cfRule type="colorScale" priority="598">
      <colorScale>
        <cfvo type="min"/>
        <cfvo type="max"/>
        <color rgb="FFFFEF9C"/>
        <color rgb="FF63BE7B"/>
      </colorScale>
    </cfRule>
    <cfRule type="colorScale" priority="599">
      <colorScale>
        <cfvo type="min"/>
        <cfvo type="max"/>
        <color rgb="FFFFEF9C"/>
        <color rgb="FF63BE7B"/>
      </colorScale>
    </cfRule>
    <cfRule type="colorScale" priority="600">
      <colorScale>
        <cfvo type="min"/>
        <cfvo type="max"/>
        <color rgb="FFFFEF9C"/>
        <color rgb="FF63BE7B"/>
      </colorScale>
    </cfRule>
    <cfRule type="colorScale" priority="601">
      <colorScale>
        <cfvo type="min"/>
        <cfvo type="max"/>
        <color rgb="FFFFEF9C"/>
        <color rgb="FF63BE7B"/>
      </colorScale>
    </cfRule>
    <cfRule type="colorScale" priority="602">
      <colorScale>
        <cfvo type="min"/>
        <cfvo type="percentile" val="50"/>
        <cfvo type="max"/>
        <color rgb="FFF8696B"/>
        <color rgb="FFFFEB84"/>
        <color rgb="FF63BE7B"/>
      </colorScale>
    </cfRule>
    <cfRule type="colorScale" priority="603">
      <colorScale>
        <cfvo type="min"/>
        <cfvo type="percentile" val="50"/>
        <cfvo type="max"/>
        <color rgb="FFF8696B"/>
        <color rgb="FFFFEB84"/>
        <color rgb="FF63BE7B"/>
      </colorScale>
    </cfRule>
    <cfRule type="colorScale" priority="724">
      <colorScale>
        <cfvo type="min"/>
        <cfvo type="max"/>
        <color rgb="FFFFEF9C"/>
        <color rgb="FF63BE7B"/>
      </colorScale>
    </cfRule>
    <cfRule type="colorScale" priority="725">
      <colorScale>
        <cfvo type="min"/>
        <cfvo type="percentile" val="50"/>
        <cfvo type="max"/>
        <color rgb="FF63BE7B"/>
        <color rgb="FFFCFCFF"/>
        <color rgb="FFF8696B"/>
      </colorScale>
    </cfRule>
    <cfRule type="colorScale" priority="726">
      <colorScale>
        <cfvo type="min"/>
        <cfvo type="percentile" val="50"/>
        <cfvo type="max"/>
        <color rgb="FF63BE7B"/>
        <color rgb="FFFCFCFF"/>
        <color rgb="FFF8696B"/>
      </colorScale>
    </cfRule>
    <cfRule type="colorScale" priority="727">
      <colorScale>
        <cfvo type="min"/>
        <cfvo type="max"/>
        <color rgb="FF63BE7B"/>
        <color rgb="FFFCFCFF"/>
      </colorScale>
    </cfRule>
    <cfRule type="colorScale" priority="728">
      <colorScale>
        <cfvo type="min"/>
        <cfvo type="percentile" val="50"/>
        <cfvo type="max"/>
        <color rgb="FF63BE7B"/>
        <color rgb="FFFCFCFF"/>
        <color rgb="FFF8696B"/>
      </colorScale>
    </cfRule>
    <cfRule type="colorScale" priority="729">
      <colorScale>
        <cfvo type="min"/>
        <cfvo type="max"/>
        <color rgb="FFFFEF9C"/>
        <color rgb="FF63BE7B"/>
      </colorScale>
    </cfRule>
    <cfRule type="colorScale" priority="730">
      <colorScale>
        <cfvo type="min"/>
        <cfvo type="max"/>
        <color rgb="FFFFEF9C"/>
        <color rgb="FF63BE7B"/>
      </colorScale>
    </cfRule>
    <cfRule type="colorScale" priority="731">
      <colorScale>
        <cfvo type="min"/>
        <cfvo type="max"/>
        <color rgb="FFFFEF9C"/>
        <color rgb="FF63BE7B"/>
      </colorScale>
    </cfRule>
    <cfRule type="colorScale" priority="732">
      <colorScale>
        <cfvo type="min"/>
        <cfvo type="percentile" val="50"/>
        <cfvo type="max"/>
        <color rgb="FF63BE7B"/>
        <color rgb="FFFCFCFF"/>
        <color rgb="FFF8696B"/>
      </colorScale>
    </cfRule>
    <cfRule type="colorScale" priority="753">
      <colorScale>
        <cfvo type="min"/>
        <cfvo type="percentile" val="50"/>
        <cfvo type="max"/>
        <color rgb="FF63BE7B"/>
        <color rgb="FFFCFCFF"/>
        <color rgb="FFF8696B"/>
      </colorScale>
    </cfRule>
  </conditionalFormatting>
  <conditionalFormatting sqref="V2:V7">
    <cfRule type="colorScale" priority="235">
      <colorScale>
        <cfvo type="min"/>
        <cfvo type="percentile" val="50"/>
        <cfvo type="max"/>
        <color rgb="FF63BE7B"/>
        <color rgb="FFFCFCFF"/>
        <color rgb="FFF8696B"/>
      </colorScale>
    </cfRule>
  </conditionalFormatting>
  <conditionalFormatting sqref="V2:V8">
    <cfRule type="colorScale" priority="221">
      <colorScale>
        <cfvo type="min"/>
        <cfvo type="percentile" val="50"/>
        <cfvo type="max"/>
        <color rgb="FF63BE7B"/>
        <color rgb="FFFCFCFF"/>
        <color rgb="FFF8696B"/>
      </colorScale>
    </cfRule>
  </conditionalFormatting>
  <conditionalFormatting sqref="V4">
    <cfRule type="colorScale" priority="253">
      <colorScale>
        <cfvo type="min"/>
        <cfvo type="percentile" val="50"/>
        <cfvo type="max"/>
        <color rgb="FF63BE7B"/>
        <color rgb="FFFCFCFF"/>
        <color rgb="FFF8696B"/>
      </colorScale>
    </cfRule>
    <cfRule type="colorScale" priority="272">
      <colorScale>
        <cfvo type="min"/>
        <cfvo type="percentile" val="50"/>
        <cfvo type="max"/>
        <color rgb="FF63BE7B"/>
        <color rgb="FFFCFCFF"/>
        <color rgb="FFF8696B"/>
      </colorScale>
    </cfRule>
    <cfRule type="colorScale" priority="280">
      <colorScale>
        <cfvo type="min"/>
        <cfvo type="percentile" val="50"/>
        <cfvo type="max"/>
        <color rgb="FF63BE7B"/>
        <color rgb="FFFCFCFF"/>
        <color rgb="FFF8696B"/>
      </colorScale>
    </cfRule>
    <cfRule type="colorScale" priority="304">
      <colorScale>
        <cfvo type="min"/>
        <cfvo type="max"/>
        <color rgb="FFFFEF9C"/>
        <color rgb="FF63BE7B"/>
      </colorScale>
    </cfRule>
    <cfRule type="colorScale" priority="305">
      <colorScale>
        <cfvo type="min"/>
        <cfvo type="percentile" val="50"/>
        <cfvo type="max"/>
        <color rgb="FFF8696B"/>
        <color rgb="FFFFEB84"/>
        <color rgb="FF63BE7B"/>
      </colorScale>
    </cfRule>
    <cfRule type="colorScale" priority="390">
      <colorScale>
        <cfvo type="min"/>
        <cfvo type="max"/>
        <color rgb="FFFFEF9C"/>
        <color rgb="FF63BE7B"/>
      </colorScale>
    </cfRule>
    <cfRule type="colorScale" priority="391">
      <colorScale>
        <cfvo type="min"/>
        <cfvo type="max"/>
        <color rgb="FFFFEF9C"/>
        <color rgb="FF63BE7B"/>
      </colorScale>
    </cfRule>
    <cfRule type="colorScale" priority="392">
      <colorScale>
        <cfvo type="min"/>
        <cfvo type="max"/>
        <color rgb="FFFFEF9C"/>
        <color rgb="FF63BE7B"/>
      </colorScale>
    </cfRule>
    <cfRule type="colorScale" priority="413">
      <colorScale>
        <cfvo type="min"/>
        <cfvo type="max"/>
        <color rgb="FFFFEF9C"/>
        <color rgb="FF63BE7B"/>
      </colorScale>
    </cfRule>
    <cfRule type="colorScale" priority="414">
      <colorScale>
        <cfvo type="min"/>
        <cfvo type="percentile" val="50"/>
        <cfvo type="max"/>
        <color rgb="FF63BE7B"/>
        <color rgb="FFFCFCFF"/>
        <color rgb="FFF8696B"/>
      </colorScale>
    </cfRule>
    <cfRule type="colorScale" priority="415">
      <colorScale>
        <cfvo type="min"/>
        <cfvo type="percentile" val="50"/>
        <cfvo type="max"/>
        <color rgb="FF63BE7B"/>
        <color rgb="FFFCFCFF"/>
        <color rgb="FFF8696B"/>
      </colorScale>
    </cfRule>
    <cfRule type="colorScale" priority="416">
      <colorScale>
        <cfvo type="min"/>
        <cfvo type="max"/>
        <color rgb="FF63BE7B"/>
        <color rgb="FFFCFCFF"/>
      </colorScale>
    </cfRule>
    <cfRule type="colorScale" priority="417">
      <colorScale>
        <cfvo type="min"/>
        <cfvo type="percentile" val="50"/>
        <cfvo type="max"/>
        <color rgb="FF63BE7B"/>
        <color rgb="FFFCFCFF"/>
        <color rgb="FFF8696B"/>
      </colorScale>
    </cfRule>
    <cfRule type="colorScale" priority="418">
      <colorScale>
        <cfvo type="min"/>
        <cfvo type="max"/>
        <color rgb="FFFFEF9C"/>
        <color rgb="FF63BE7B"/>
      </colorScale>
    </cfRule>
    <cfRule type="colorScale" priority="419">
      <colorScale>
        <cfvo type="min"/>
        <cfvo type="max"/>
        <color rgb="FFFFEF9C"/>
        <color rgb="FF63BE7B"/>
      </colorScale>
    </cfRule>
    <cfRule type="colorScale" priority="420">
      <colorScale>
        <cfvo type="min"/>
        <cfvo type="max"/>
        <color rgb="FFFFEF9C"/>
        <color rgb="FF63BE7B"/>
      </colorScale>
    </cfRule>
    <cfRule type="colorScale" priority="434">
      <colorScale>
        <cfvo type="min"/>
        <cfvo type="percentile" val="50"/>
        <cfvo type="max"/>
        <color rgb="FF63BE7B"/>
        <color rgb="FFFCFCFF"/>
        <color rgb="FFF8696B"/>
      </colorScale>
    </cfRule>
    <cfRule type="colorScale" priority="454">
      <colorScale>
        <cfvo type="min"/>
        <cfvo type="percentile" val="50"/>
        <cfvo type="max"/>
        <color rgb="FF63BE7B"/>
        <color rgb="FFFCFCFF"/>
        <color rgb="FFF8696B"/>
      </colorScale>
    </cfRule>
    <cfRule type="colorScale" priority="481">
      <colorScale>
        <cfvo type="min"/>
        <cfvo type="percentile" val="50"/>
        <cfvo type="max"/>
        <color rgb="FF63BE7B"/>
        <color rgb="FFFCFCFF"/>
        <color rgb="FFF8696B"/>
      </colorScale>
    </cfRule>
  </conditionalFormatting>
  <conditionalFormatting sqref="V9">
    <cfRule type="colorScale" priority="8">
      <colorScale>
        <cfvo type="min"/>
        <cfvo type="percentile" val="50"/>
        <cfvo type="max"/>
        <color rgb="FF63BE7B"/>
        <color rgb="FFFCFCFF"/>
        <color rgb="FFF8696B"/>
      </colorScale>
    </cfRule>
    <cfRule type="colorScale" priority="22">
      <colorScale>
        <cfvo type="min"/>
        <cfvo type="percentile" val="50"/>
        <cfvo type="max"/>
        <color rgb="FF63BE7B"/>
        <color rgb="FFFCFCFF"/>
        <color rgb="FFF8696B"/>
      </colorScale>
    </cfRule>
    <cfRule type="colorScale" priority="36">
      <colorScale>
        <cfvo type="min"/>
        <cfvo type="percentile" val="50"/>
        <cfvo type="max"/>
        <color rgb="FF63BE7B"/>
        <color rgb="FFFCFCFF"/>
        <color rgb="FFF8696B"/>
      </colorScale>
    </cfRule>
    <cfRule type="colorScale" priority="49">
      <colorScale>
        <cfvo type="min"/>
        <cfvo type="max"/>
        <color rgb="FF63BE7B"/>
        <color rgb="FFFCFCFF"/>
      </colorScale>
    </cfRule>
    <cfRule type="colorScale" priority="118">
      <colorScale>
        <cfvo type="min"/>
        <cfvo type="percentile" val="50"/>
        <cfvo type="max"/>
        <color rgb="FF63BE7B"/>
        <color rgb="FFFCFCFF"/>
        <color rgb="FFF8696B"/>
      </colorScale>
    </cfRule>
    <cfRule type="colorScale" priority="119">
      <colorScale>
        <cfvo type="min"/>
        <cfvo type="percentile" val="50"/>
        <cfvo type="max"/>
        <color rgb="FF63BE7B"/>
        <color rgb="FFFCFCFF"/>
        <color rgb="FFF8696B"/>
      </colorScale>
    </cfRule>
    <cfRule type="colorScale" priority="120">
      <colorScale>
        <cfvo type="min"/>
        <cfvo type="max"/>
        <color rgb="FF63BE7B"/>
        <color rgb="FFFCFCFF"/>
      </colorScale>
    </cfRule>
    <cfRule type="colorScale" priority="121">
      <colorScale>
        <cfvo type="min"/>
        <cfvo type="percentile" val="50"/>
        <cfvo type="max"/>
        <color rgb="FF63BE7B"/>
        <color rgb="FFFCFCFF"/>
        <color rgb="FFF8696B"/>
      </colorScale>
    </cfRule>
    <cfRule type="colorScale" priority="122">
      <colorScale>
        <cfvo type="min"/>
        <cfvo type="max"/>
        <color rgb="FFFFEF9C"/>
        <color rgb="FF63BE7B"/>
      </colorScale>
    </cfRule>
    <cfRule type="colorScale" priority="123">
      <colorScale>
        <cfvo type="min"/>
        <cfvo type="max"/>
        <color rgb="FFFFEF9C"/>
        <color rgb="FF63BE7B"/>
      </colorScale>
    </cfRule>
    <cfRule type="colorScale" priority="124">
      <colorScale>
        <cfvo type="min"/>
        <cfvo type="max"/>
        <color rgb="FFFFEF9C"/>
        <color rgb="FF63BE7B"/>
      </colorScale>
    </cfRule>
    <cfRule type="colorScale" priority="125">
      <colorScale>
        <cfvo type="min"/>
        <cfvo type="max"/>
        <color rgb="FFFFEF9C"/>
        <color rgb="FF63BE7B"/>
      </colorScale>
    </cfRule>
  </conditionalFormatting>
  <conditionalFormatting sqref="V11">
    <cfRule type="colorScale" priority="888">
      <colorScale>
        <cfvo type="min"/>
        <cfvo type="max"/>
        <color rgb="FFFFEF9C"/>
        <color rgb="FF63BE7B"/>
      </colorScale>
    </cfRule>
    <cfRule type="colorScale" priority="889">
      <colorScale>
        <cfvo type="min"/>
        <cfvo type="percentile" val="50"/>
        <cfvo type="max"/>
        <color rgb="FFF8696B"/>
        <color rgb="FFFFEB84"/>
        <color rgb="FF63BE7B"/>
      </colorScale>
    </cfRule>
  </conditionalFormatting>
  <conditionalFormatting sqref="V11:V15">
    <cfRule type="colorScale" priority="882">
      <colorScale>
        <cfvo type="min"/>
        <cfvo type="max"/>
        <color rgb="FFFFEF9C"/>
        <color rgb="FF63BE7B"/>
      </colorScale>
    </cfRule>
  </conditionalFormatting>
  <conditionalFormatting sqref="V11:V16">
    <cfRule type="colorScale" priority="883">
      <colorScale>
        <cfvo type="min"/>
        <cfvo type="max"/>
        <color rgb="FFFFEF9C"/>
        <color rgb="FF63BE7B"/>
      </colorScale>
    </cfRule>
    <cfRule type="colorScale" priority="884">
      <colorScale>
        <cfvo type="min"/>
        <cfvo type="max"/>
        <color rgb="FFFFEF9C"/>
        <color rgb="FF63BE7B"/>
      </colorScale>
    </cfRule>
  </conditionalFormatting>
  <conditionalFormatting sqref="V11:V21">
    <cfRule type="colorScale" priority="851">
      <colorScale>
        <cfvo type="min"/>
        <cfvo type="max"/>
        <color rgb="FFFFEF9C"/>
        <color rgb="FF63BE7B"/>
      </colorScale>
    </cfRule>
    <cfRule type="colorScale" priority="852">
      <colorScale>
        <cfvo type="min"/>
        <cfvo type="percentile" val="50"/>
        <cfvo type="max"/>
        <color rgb="FF63BE7B"/>
        <color rgb="FFFCFCFF"/>
        <color rgb="FFF8696B"/>
      </colorScale>
    </cfRule>
    <cfRule type="colorScale" priority="853">
      <colorScale>
        <cfvo type="min"/>
        <cfvo type="percentile" val="50"/>
        <cfvo type="max"/>
        <color rgb="FF63BE7B"/>
        <color rgb="FFFCFCFF"/>
        <color rgb="FFF8696B"/>
      </colorScale>
    </cfRule>
    <cfRule type="colorScale" priority="854">
      <colorScale>
        <cfvo type="min"/>
        <cfvo type="max"/>
        <color rgb="FF63BE7B"/>
        <color rgb="FFFCFCFF"/>
      </colorScale>
    </cfRule>
    <cfRule type="colorScale" priority="855">
      <colorScale>
        <cfvo type="min"/>
        <cfvo type="percentile" val="50"/>
        <cfvo type="max"/>
        <color rgb="FF63BE7B"/>
        <color rgb="FFFCFCFF"/>
        <color rgb="FFF8696B"/>
      </colorScale>
    </cfRule>
    <cfRule type="colorScale" priority="872">
      <colorScale>
        <cfvo type="min"/>
        <cfvo type="max"/>
        <color rgb="FFFFEF9C"/>
        <color rgb="FF63BE7B"/>
      </colorScale>
    </cfRule>
    <cfRule type="colorScale" priority="873">
      <colorScale>
        <cfvo type="min"/>
        <cfvo type="max"/>
        <color rgb="FFFFEF9C"/>
        <color rgb="FF63BE7B"/>
      </colorScale>
    </cfRule>
    <cfRule type="colorScale" priority="874">
      <colorScale>
        <cfvo type="min"/>
        <cfvo type="max"/>
        <color rgb="FFFFEF9C"/>
        <color rgb="FF63BE7B"/>
      </colorScale>
    </cfRule>
  </conditionalFormatting>
  <conditionalFormatting sqref="V12">
    <cfRule type="colorScale" priority="890">
      <colorScale>
        <cfvo type="min"/>
        <cfvo type="max"/>
        <color rgb="FFFFEF9C"/>
        <color rgb="FF63BE7B"/>
      </colorScale>
    </cfRule>
    <cfRule type="colorScale" priority="891">
      <colorScale>
        <cfvo type="min"/>
        <cfvo type="percentile" val="50"/>
        <cfvo type="max"/>
        <color rgb="FFF8696B"/>
        <color rgb="FFFFEB84"/>
        <color rgb="FF63BE7B"/>
      </colorScale>
    </cfRule>
  </conditionalFormatting>
  <conditionalFormatting sqref="V13">
    <cfRule type="colorScale" priority="892">
      <colorScale>
        <cfvo type="min"/>
        <cfvo type="max"/>
        <color rgb="FFFFEF9C"/>
        <color rgb="FF63BE7B"/>
      </colorScale>
    </cfRule>
    <cfRule type="colorScale" priority="893">
      <colorScale>
        <cfvo type="min"/>
        <cfvo type="percentile" val="50"/>
        <cfvo type="max"/>
        <color rgb="FFF8696B"/>
        <color rgb="FFFFEB84"/>
        <color rgb="FF63BE7B"/>
      </colorScale>
    </cfRule>
    <cfRule type="colorScale" priority="894">
      <colorScale>
        <cfvo type="min"/>
        <cfvo type="percentile" val="50"/>
        <cfvo type="max"/>
        <color rgb="FFF8696B"/>
        <color rgb="FFFFEB84"/>
        <color rgb="FF63BE7B"/>
      </colorScale>
    </cfRule>
  </conditionalFormatting>
  <conditionalFormatting sqref="V14">
    <cfRule type="colorScale" priority="895">
      <colorScale>
        <cfvo type="min"/>
        <cfvo type="max"/>
        <color rgb="FFFFEF9C"/>
        <color rgb="FF63BE7B"/>
      </colorScale>
    </cfRule>
    <cfRule type="colorScale" priority="896">
      <colorScale>
        <cfvo type="min"/>
        <cfvo type="max"/>
        <color rgb="FFFFEF9C"/>
        <color rgb="FF63BE7B"/>
      </colorScale>
    </cfRule>
    <cfRule type="colorScale" priority="897">
      <colorScale>
        <cfvo type="min"/>
        <cfvo type="max"/>
        <color rgb="FFFFEF9C"/>
        <color rgb="FF63BE7B"/>
      </colorScale>
    </cfRule>
    <cfRule type="colorScale" priority="898">
      <colorScale>
        <cfvo type="min"/>
        <cfvo type="max"/>
        <color rgb="FFFFEF9C"/>
        <color rgb="FF63BE7B"/>
      </colorScale>
    </cfRule>
  </conditionalFormatting>
  <conditionalFormatting sqref="V15">
    <cfRule type="colorScale" priority="899">
      <colorScale>
        <cfvo type="min"/>
        <cfvo type="max"/>
        <color rgb="FFFFEF9C"/>
        <color rgb="FF63BE7B"/>
      </colorScale>
    </cfRule>
    <cfRule type="colorScale" priority="900">
      <colorScale>
        <cfvo type="min"/>
        <cfvo type="percentile" val="50"/>
        <cfvo type="max"/>
        <color rgb="FFF8696B"/>
        <color rgb="FFFFEB84"/>
        <color rgb="FF63BE7B"/>
      </colorScale>
    </cfRule>
    <cfRule type="colorScale" priority="901">
      <colorScale>
        <cfvo type="min"/>
        <cfvo type="percentile" val="50"/>
        <cfvo type="max"/>
        <color rgb="FFF8696B"/>
        <color rgb="FFFFEB84"/>
        <color rgb="FF63BE7B"/>
      </colorScale>
    </cfRule>
  </conditionalFormatting>
  <conditionalFormatting sqref="V16">
    <cfRule type="colorScale" priority="862">
      <colorScale>
        <cfvo type="min"/>
        <cfvo type="max"/>
        <color rgb="FFFFEF9C"/>
        <color rgb="FF63BE7B"/>
      </colorScale>
    </cfRule>
    <cfRule type="colorScale" priority="902">
      <colorScale>
        <cfvo type="min"/>
        <cfvo type="max"/>
        <color rgb="FFFFEF9C"/>
        <color rgb="FF63BE7B"/>
      </colorScale>
    </cfRule>
  </conditionalFormatting>
  <conditionalFormatting sqref="V17">
    <cfRule type="colorScale" priority="863">
      <colorScale>
        <cfvo type="min"/>
        <cfvo type="max"/>
        <color rgb="FFFFEF9C"/>
        <color rgb="FF63BE7B"/>
      </colorScale>
    </cfRule>
    <cfRule type="colorScale" priority="864">
      <colorScale>
        <cfvo type="min"/>
        <cfvo type="max"/>
        <color rgb="FFFFEF9C"/>
        <color rgb="FF63BE7B"/>
      </colorScale>
    </cfRule>
    <cfRule type="colorScale" priority="865">
      <colorScale>
        <cfvo type="min"/>
        <cfvo type="max"/>
        <color rgb="FFFFEF9C"/>
        <color rgb="FF63BE7B"/>
      </colorScale>
    </cfRule>
  </conditionalFormatting>
  <conditionalFormatting sqref="V17:V19">
    <cfRule type="colorScale" priority="903">
      <colorScale>
        <cfvo type="min"/>
        <cfvo type="max"/>
        <color rgb="FFFFEF9C"/>
        <color rgb="FF63BE7B"/>
      </colorScale>
    </cfRule>
  </conditionalFormatting>
  <conditionalFormatting sqref="V18">
    <cfRule type="colorScale" priority="866">
      <colorScale>
        <cfvo type="min"/>
        <cfvo type="max"/>
        <color rgb="FFFFEF9C"/>
        <color rgb="FF63BE7B"/>
      </colorScale>
    </cfRule>
    <cfRule type="colorScale" priority="867">
      <colorScale>
        <cfvo type="min"/>
        <cfvo type="max"/>
        <color rgb="FFFFEF9C"/>
        <color rgb="FF63BE7B"/>
      </colorScale>
    </cfRule>
    <cfRule type="colorScale" priority="868">
      <colorScale>
        <cfvo type="min"/>
        <cfvo type="max"/>
        <color rgb="FFFFEF9C"/>
        <color rgb="FF63BE7B"/>
      </colorScale>
    </cfRule>
  </conditionalFormatting>
  <conditionalFormatting sqref="V19">
    <cfRule type="colorScale" priority="869">
      <colorScale>
        <cfvo type="min"/>
        <cfvo type="max"/>
        <color rgb="FFFFEF9C"/>
        <color rgb="FF63BE7B"/>
      </colorScale>
    </cfRule>
  </conditionalFormatting>
  <conditionalFormatting sqref="V20">
    <cfRule type="colorScale" priority="870">
      <colorScale>
        <cfvo type="min"/>
        <cfvo type="max"/>
        <color rgb="FFFFEF9C"/>
        <color rgb="FF63BE7B"/>
      </colorScale>
    </cfRule>
    <cfRule type="colorScale" priority="904">
      <colorScale>
        <cfvo type="min"/>
        <cfvo type="max"/>
        <color rgb="FFFFEF9C"/>
        <color rgb="FF63BE7B"/>
      </colorScale>
    </cfRule>
    <cfRule type="colorScale" priority="905">
      <colorScale>
        <cfvo type="min"/>
        <cfvo type="max"/>
        <color rgb="FFFFEF9C"/>
        <color rgb="FF63BE7B"/>
      </colorScale>
    </cfRule>
  </conditionalFormatting>
  <conditionalFormatting sqref="V21">
    <cfRule type="colorScale" priority="871">
      <colorScale>
        <cfvo type="min"/>
        <cfvo type="max"/>
        <color rgb="FFFFEF9C"/>
        <color rgb="FF63BE7B"/>
      </colorScale>
    </cfRule>
    <cfRule type="colorScale" priority="906">
      <colorScale>
        <cfvo type="min"/>
        <cfvo type="max"/>
        <color rgb="FFFFEF9C"/>
        <color rgb="FF63BE7B"/>
      </colorScale>
    </cfRule>
    <cfRule type="colorScale" priority="907">
      <colorScale>
        <cfvo type="min"/>
        <cfvo type="max"/>
        <color rgb="FFFFEF9C"/>
        <color rgb="FF63BE7B"/>
      </colorScale>
    </cfRule>
    <cfRule type="colorScale" priority="908">
      <colorScale>
        <cfvo type="min"/>
        <cfvo type="percentile" val="50"/>
        <cfvo type="max"/>
        <color rgb="FF63BE7B"/>
        <color rgb="FFFCFCFF"/>
        <color rgb="FFF8696B"/>
      </colorScale>
    </cfRule>
    <cfRule type="colorScale" priority="909">
      <colorScale>
        <cfvo type="min"/>
        <cfvo type="max"/>
        <color rgb="FF63BE7B"/>
        <color rgb="FFFCFCFF"/>
      </colorScale>
    </cfRule>
    <cfRule type="colorScale" priority="910">
      <colorScale>
        <cfvo type="min"/>
        <cfvo type="percentile" val="50"/>
        <cfvo type="max"/>
        <color rgb="FF63BE7B"/>
        <color rgb="FFFCFCFF"/>
        <color rgb="FFF8696B"/>
      </colorScale>
    </cfRule>
    <cfRule type="colorScale" priority="911">
      <colorScale>
        <cfvo type="min"/>
        <cfvo type="max"/>
        <color rgb="FF63BE7B"/>
        <color rgb="FFFCFCFF"/>
      </colorScale>
    </cfRule>
    <cfRule type="colorScale" priority="912">
      <colorScale>
        <cfvo type="min"/>
        <cfvo type="percentile" val="50"/>
        <cfvo type="max"/>
        <color rgb="FF63BE7B"/>
        <color rgb="FFFCFCFF"/>
        <color rgb="FFF8696B"/>
      </colorScale>
    </cfRule>
  </conditionalFormatting>
  <conditionalFormatting sqref="W2:W3 W5:W8 W10">
    <cfRule type="colorScale" priority="567">
      <colorScale>
        <cfvo type="min"/>
        <cfvo type="percentile" val="50"/>
        <cfvo type="max"/>
        <color rgb="FF63BE7B"/>
        <color rgb="FFFCFCFF"/>
        <color rgb="FFF8696B"/>
      </colorScale>
    </cfRule>
    <cfRule type="colorScale" priority="666">
      <colorScale>
        <cfvo type="min"/>
        <cfvo type="percentile" val="50"/>
        <cfvo type="max"/>
        <color rgb="FF63BE7B"/>
        <color rgb="FFFCFCFF"/>
        <color rgb="FFF8696B"/>
      </colorScale>
    </cfRule>
    <cfRule type="colorScale" priority="667">
      <colorScale>
        <cfvo type="min"/>
        <cfvo type="max"/>
        <color rgb="FF63BE7B"/>
        <color rgb="FFFCFCFF"/>
      </colorScale>
    </cfRule>
    <cfRule type="colorScale" priority="668">
      <colorScale>
        <cfvo type="min"/>
        <cfvo type="percentile" val="50"/>
        <cfvo type="max"/>
        <color rgb="FF63BE7B"/>
        <color rgb="FFFCFCFF"/>
        <color rgb="FFF8696B"/>
      </colorScale>
    </cfRule>
    <cfRule type="colorScale" priority="733">
      <colorScale>
        <cfvo type="min"/>
        <cfvo type="percentile" val="50"/>
        <cfvo type="max"/>
        <color rgb="FF63BE7B"/>
        <color rgb="FFFCFCFF"/>
        <color rgb="FFF8696B"/>
      </colorScale>
    </cfRule>
    <cfRule type="colorScale" priority="734">
      <colorScale>
        <cfvo type="min"/>
        <cfvo type="percentile" val="50"/>
        <cfvo type="max"/>
        <color rgb="FF63BE7B"/>
        <color rgb="FFFCFCFF"/>
        <color rgb="FFF8696B"/>
      </colorScale>
    </cfRule>
    <cfRule type="colorScale" priority="754">
      <colorScale>
        <cfvo type="min"/>
        <cfvo type="percentile" val="50"/>
        <cfvo type="max"/>
        <color rgb="FF63BE7B"/>
        <color rgb="FFFCFCFF"/>
        <color rgb="FFF8696B"/>
      </colorScale>
    </cfRule>
  </conditionalFormatting>
  <conditionalFormatting sqref="W2:W7">
    <cfRule type="colorScale" priority="234">
      <colorScale>
        <cfvo type="min"/>
        <cfvo type="percentile" val="50"/>
        <cfvo type="max"/>
        <color rgb="FF63BE7B"/>
        <color rgb="FFFCFCFF"/>
        <color rgb="FFF8696B"/>
      </colorScale>
    </cfRule>
  </conditionalFormatting>
  <conditionalFormatting sqref="W2:W8">
    <cfRule type="colorScale" priority="220">
      <colorScale>
        <cfvo type="min"/>
        <cfvo type="percentile" val="50"/>
        <cfvo type="max"/>
        <color rgb="FF63BE7B"/>
        <color rgb="FFFCFCFF"/>
        <color rgb="FFF8696B"/>
      </colorScale>
    </cfRule>
  </conditionalFormatting>
  <conditionalFormatting sqref="U4 W4">
    <cfRule type="colorScale" priority="314">
      <colorScale>
        <cfvo type="min"/>
        <cfvo type="max"/>
        <color rgb="FFFFEF9C"/>
        <color rgb="FF63BE7B"/>
      </colorScale>
    </cfRule>
    <cfRule type="colorScale" priority="315">
      <colorScale>
        <cfvo type="min"/>
        <cfvo type="max"/>
        <color rgb="FFFFEF9C"/>
        <color rgb="FF63BE7B"/>
      </colorScale>
    </cfRule>
    <cfRule type="colorScale" priority="316">
      <colorScale>
        <cfvo type="min"/>
        <cfvo type="max"/>
        <color rgb="FFFFEF9C"/>
        <color rgb="FF63BE7B"/>
      </colorScale>
    </cfRule>
  </conditionalFormatting>
  <conditionalFormatting sqref="W4">
    <cfRule type="colorScale" priority="252">
      <colorScale>
        <cfvo type="min"/>
        <cfvo type="percentile" val="50"/>
        <cfvo type="max"/>
        <color rgb="FF63BE7B"/>
        <color rgb="FFFCFCFF"/>
        <color rgb="FFF8696B"/>
      </colorScale>
    </cfRule>
    <cfRule type="colorScale" priority="271">
      <colorScale>
        <cfvo type="min"/>
        <cfvo type="percentile" val="50"/>
        <cfvo type="max"/>
        <color rgb="FF63BE7B"/>
        <color rgb="FFFCFCFF"/>
        <color rgb="FFF8696B"/>
      </colorScale>
    </cfRule>
    <cfRule type="colorScale" priority="279">
      <colorScale>
        <cfvo type="min"/>
        <cfvo type="percentile" val="50"/>
        <cfvo type="max"/>
        <color rgb="FF63BE7B"/>
        <color rgb="FFFCFCFF"/>
        <color rgb="FFF8696B"/>
      </colorScale>
    </cfRule>
    <cfRule type="colorScale" priority="393">
      <colorScale>
        <cfvo type="min"/>
        <cfvo type="percentile" val="50"/>
        <cfvo type="max"/>
        <color rgb="FF63BE7B"/>
        <color rgb="FFFCFCFF"/>
        <color rgb="FFF8696B"/>
      </colorScale>
    </cfRule>
    <cfRule type="colorScale" priority="394">
      <colorScale>
        <cfvo type="min"/>
        <cfvo type="max"/>
        <color rgb="FF63BE7B"/>
        <color rgb="FFFCFCFF"/>
      </colorScale>
    </cfRule>
    <cfRule type="colorScale" priority="395">
      <colorScale>
        <cfvo type="min"/>
        <cfvo type="percentile" val="50"/>
        <cfvo type="max"/>
        <color rgb="FF63BE7B"/>
        <color rgb="FFFCFCFF"/>
        <color rgb="FFF8696B"/>
      </colorScale>
    </cfRule>
    <cfRule type="colorScale" priority="421">
      <colorScale>
        <cfvo type="min"/>
        <cfvo type="percentile" val="50"/>
        <cfvo type="max"/>
        <color rgb="FF63BE7B"/>
        <color rgb="FFFCFCFF"/>
        <color rgb="FFF8696B"/>
      </colorScale>
    </cfRule>
    <cfRule type="colorScale" priority="435">
      <colorScale>
        <cfvo type="min"/>
        <cfvo type="percentile" val="50"/>
        <cfvo type="max"/>
        <color rgb="FF63BE7B"/>
        <color rgb="FFFCFCFF"/>
        <color rgb="FFF8696B"/>
      </colorScale>
    </cfRule>
    <cfRule type="colorScale" priority="455">
      <colorScale>
        <cfvo type="min"/>
        <cfvo type="percentile" val="50"/>
        <cfvo type="max"/>
        <color rgb="FF63BE7B"/>
        <color rgb="FFFCFCFF"/>
        <color rgb="FFF8696B"/>
      </colorScale>
    </cfRule>
    <cfRule type="colorScale" priority="482">
      <colorScale>
        <cfvo type="min"/>
        <cfvo type="percentile" val="50"/>
        <cfvo type="max"/>
        <color rgb="FF63BE7B"/>
        <color rgb="FFFCFCFF"/>
        <color rgb="FFF8696B"/>
      </colorScale>
    </cfRule>
    <cfRule type="colorScale" priority="508">
      <colorScale>
        <cfvo type="min"/>
        <cfvo type="percentile" val="50"/>
        <cfvo type="max"/>
        <color rgb="FF63BE7B"/>
        <color rgb="FFFCFCFF"/>
        <color rgb="FFF8696B"/>
      </colorScale>
    </cfRule>
  </conditionalFormatting>
  <conditionalFormatting sqref="W9 U9">
    <cfRule type="colorScale" priority="135">
      <colorScale>
        <cfvo type="min"/>
        <cfvo type="max"/>
        <color rgb="FFFFEF9C"/>
        <color rgb="FF63BE7B"/>
      </colorScale>
    </cfRule>
    <cfRule type="colorScale" priority="146">
      <colorScale>
        <cfvo type="min"/>
        <cfvo type="max"/>
        <color rgb="FFFFEF9C"/>
        <color rgb="FF63BE7B"/>
      </colorScale>
    </cfRule>
  </conditionalFormatting>
  <conditionalFormatting sqref="W9">
    <cfRule type="colorScale" priority="7">
      <colorScale>
        <cfvo type="min"/>
        <cfvo type="percentile" val="50"/>
        <cfvo type="max"/>
        <color rgb="FF63BE7B"/>
        <color rgb="FFFCFCFF"/>
        <color rgb="FFF8696B"/>
      </colorScale>
    </cfRule>
    <cfRule type="colorScale" priority="21">
      <colorScale>
        <cfvo type="min"/>
        <cfvo type="percentile" val="50"/>
        <cfvo type="max"/>
        <color rgb="FF63BE7B"/>
        <color rgb="FFFCFCFF"/>
        <color rgb="FFF8696B"/>
      </colorScale>
    </cfRule>
    <cfRule type="colorScale" priority="35">
      <colorScale>
        <cfvo type="min"/>
        <cfvo type="percentile" val="50"/>
        <cfvo type="max"/>
        <color rgb="FF63BE7B"/>
        <color rgb="FFFCFCFF"/>
        <color rgb="FFF8696B"/>
      </colorScale>
    </cfRule>
    <cfRule type="colorScale" priority="48">
      <colorScale>
        <cfvo type="min"/>
        <cfvo type="max"/>
        <color rgb="FF63BE7B"/>
        <color rgb="FFFCFCFF"/>
      </colorScale>
    </cfRule>
    <cfRule type="colorScale" priority="174">
      <colorScale>
        <cfvo type="min"/>
        <cfvo type="percentile" val="50"/>
        <cfvo type="max"/>
        <color rgb="FF63BE7B"/>
        <color rgb="FFFCFCFF"/>
        <color rgb="FFF8696B"/>
      </colorScale>
    </cfRule>
    <cfRule type="colorScale" priority="175">
      <colorScale>
        <cfvo type="min"/>
        <cfvo type="max"/>
        <color rgb="FF63BE7B"/>
        <color rgb="FFFCFCFF"/>
      </colorScale>
    </cfRule>
    <cfRule type="colorScale" priority="176">
      <colorScale>
        <cfvo type="min"/>
        <cfvo type="percentile" val="50"/>
        <cfvo type="max"/>
        <color rgb="FF63BE7B"/>
        <color rgb="FFFCFCFF"/>
        <color rgb="FFF8696B"/>
      </colorScale>
    </cfRule>
    <cfRule type="colorScale" priority="219">
      <colorScale>
        <cfvo type="min"/>
        <cfvo type="percentile" val="50"/>
        <cfvo type="max"/>
        <color rgb="FF63BE7B"/>
        <color rgb="FFFCFCFF"/>
        <color rgb="FFF8696B"/>
      </colorScale>
    </cfRule>
  </conditionalFormatting>
  <conditionalFormatting sqref="W11:W34">
    <cfRule type="colorScale" priority="1056">
      <colorScale>
        <cfvo type="min"/>
        <cfvo type="percentile" val="50"/>
        <cfvo type="max"/>
        <color rgb="FF63BE7B"/>
        <color rgb="FFFCFCFF"/>
        <color rgb="FFF8696B"/>
      </colorScale>
    </cfRule>
    <cfRule type="colorScale" priority="1057">
      <colorScale>
        <cfvo type="min"/>
        <cfvo type="max"/>
        <color rgb="FF63BE7B"/>
        <color rgb="FFFCFCFF"/>
      </colorScale>
    </cfRule>
    <cfRule type="colorScale" priority="1058">
      <colorScale>
        <cfvo type="min"/>
        <cfvo type="percentile" val="50"/>
        <cfvo type="max"/>
        <color rgb="FF63BE7B"/>
        <color rgb="FFFCFCFF"/>
        <color rgb="FFF8696B"/>
      </colorScale>
    </cfRule>
    <cfRule type="colorScale" priority="1194">
      <colorScale>
        <cfvo type="min"/>
        <cfvo type="percentile" val="50"/>
        <cfvo type="max"/>
        <color rgb="FF63BE7B"/>
        <color rgb="FFFCFCFF"/>
        <color rgb="FFF8696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2" r:id="rId1" display="Financials/CBOE Global Markets.xlsx" xr:uid="{2051CCC4-A757-544C-9C95-4C7D42862833}"/>
    <hyperlink ref="A3" r:id="rId2" display="Financials/Moodys.xlsx" xr:uid="{9DFF299E-80EA-304A-847D-169157C4C10A}"/>
    <hyperlink ref="A4" r:id="rId3" display="Financials/Visa.xlsx" xr:uid="{E492C82F-D7E6-544B-AC73-8345587DD1A4}"/>
    <hyperlink ref="A5" r:id="rId4" display="Financials/OTC Markets Group.xlsx" xr:uid="{C33E2BE1-1EBE-4947-BED3-74D9E1C301CE}"/>
    <hyperlink ref="A6" r:id="rId5" display="Financials/Adyen.xlsx" xr:uid="{D62A10E6-9F00-5F42-9E54-ADF800F08D1F}"/>
    <hyperlink ref="A7" r:id="rId6" display="Financials/Markel Group.xlsx" xr:uid="{089482E1-BE4F-3848-B242-C37F4648865B}"/>
    <hyperlink ref="A8" r:id="rId7" display="Financials/BlackRock.xlsx" xr:uid="{362D3A53-B411-C044-AC91-1D403D942C23}"/>
    <hyperlink ref="A9" r:id="rId8" display="Industrials/Lifco AB.xlsx" xr:uid="{964206D9-50BC-7D45-B5E4-B35E9123816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C29ED-3489-3B48-9175-D3E93475B58B}">
  <dimension ref="A1:AI38"/>
  <sheetViews>
    <sheetView zoomScale="80" zoomScaleNormal="80" workbookViewId="0">
      <pane ySplit="1" topLeftCell="A2" activePane="bottomLeft" state="frozen"/>
      <selection pane="bottomLeft" activeCell="Y10" sqref="Y10"/>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11</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7" t="e" vm="96">
        <v>#VALUE!</v>
      </c>
      <c r="B2" s="12" cm="1">
        <f t="array" ref="B2">_FV(A2,"Price")</f>
        <v>814.86</v>
      </c>
      <c r="C2" s="38">
        <f>[95]Model!$K$6</f>
        <v>1899.0313270282827</v>
      </c>
      <c r="D2" s="33">
        <f>[95]Model!$K$7</f>
        <v>1.3485713736606719</v>
      </c>
      <c r="E2" s="33">
        <f>[95]Model!$E$11</f>
        <v>-0.2425879029598611</v>
      </c>
      <c r="F2" s="33">
        <f>[95]Model!$F$11</f>
        <v>5.2173270132836125E-2</v>
      </c>
      <c r="G2" s="33">
        <f>[95]Model!$K$11</f>
        <v>5.1915835642142708E-2</v>
      </c>
      <c r="H2" s="33">
        <f>[95]Model!$E$13</f>
        <v>-0.46275680160489396</v>
      </c>
      <c r="I2" s="33">
        <f>[95]Model!$F$13</f>
        <v>0.11884565738521125</v>
      </c>
      <c r="J2" s="33">
        <f>[95]Model!$K$13</f>
        <v>7.9712319781630875E-2</v>
      </c>
      <c r="K2" s="33">
        <f>[95]Model!$E$16</f>
        <v>-0.63151970510403732</v>
      </c>
      <c r="L2" s="33">
        <f>[95]Model!$F$16</f>
        <v>0.62525297614293418</v>
      </c>
      <c r="M2" s="33">
        <f>[95]Model!$K$16</f>
        <v>0.17775632983074466</v>
      </c>
      <c r="N2" s="33">
        <f t="shared" ref="N2:N9" si="0">SUM(D2,G2,M2,J2,Q2,R2,S2,T2,U2)/9</f>
        <v>0.36164263744065678</v>
      </c>
      <c r="O2" s="34">
        <f>[95]Model!$A$6</f>
        <v>6.8780023992816988</v>
      </c>
      <c r="P2" s="34">
        <f>[95]Model!$A$7</f>
        <v>18.148630970333745</v>
      </c>
      <c r="Q2" s="35">
        <f>[95]Model!$C$7</f>
        <v>4.4725229724226524E-2</v>
      </c>
      <c r="R2" s="33">
        <f>[95]Model!$C$3</f>
        <v>0.86420000000000008</v>
      </c>
      <c r="S2" s="33">
        <f>[95]Model!$C$5</f>
        <v>0.33929999999999999</v>
      </c>
      <c r="T2" s="33">
        <f>[95]Model!$C$6</f>
        <v>0.22454435513148341</v>
      </c>
      <c r="U2" s="33">
        <f>[95]Model!$E$7</f>
        <v>0.12405829319501049</v>
      </c>
      <c r="V2" s="36">
        <f>[95]Model!$G$7</f>
        <v>0.11250775463300289</v>
      </c>
      <c r="W2" s="33">
        <f>[95]Model!$G$3</f>
        <v>-5.1770091837100018E-5</v>
      </c>
      <c r="X2" s="39">
        <f>[95]Model!$A$3</f>
        <v>88093454730</v>
      </c>
      <c r="Y2" s="9" t="str" cm="1">
        <f t="array" ref="Y2">_FV(A2,"Industry")</f>
        <v>Biotechnology &amp; Medical Research</v>
      </c>
      <c r="Z2" s="41" cm="1">
        <f t="array" ref="Z2">_FV(A2,"Year incorporated",TRUE)</f>
        <v>1988</v>
      </c>
      <c r="AA2" s="8" t="str" cm="1">
        <f t="array" ref="AA2">_FV(A2,"Description")</f>
        <v>Regeneron Pharmaceuticals, Inc. is an integrated biotechnology company that discovers, invents, develops, manufactures, and commercializes medicines for serious diseases. The Company's commercialized medicines and product candidates in development are designed to help patients with eye diseases, allergic and inflammatory diseases, cancer, cardiovascular and metabolic diseases, pain, hematologic conditions, infectious diseases and rare diseases. It helps in accelerating and improving the traditional drug development process through its VelociSuite technologies, such as VelocImmune, which uses genetically humanized mice to produce optimized fully human antibodies and bispecific antibodies, and through research initiatives, such as Regeneron Genetics Center. It operates gene therapy programs targeting different forms of congenital, monogenic hearing loss. Its advanced clinical-stage candidate is DB-OTO, which is an investigational cell-selective, adeno-associated virus (AAV) gene therapy.</v>
      </c>
      <c r="AB2" s="4"/>
      <c r="AC2" s="22"/>
      <c r="AD2" s="23"/>
    </row>
    <row r="3" spans="1:35" ht="50" customHeight="1">
      <c r="A3" s="56" t="e" vm="97">
        <v>#VALUE!</v>
      </c>
      <c r="B3" s="12" cm="1">
        <f t="array" ref="B3">_FV(A3,"Price")</f>
        <v>100.4</v>
      </c>
      <c r="C3" s="38">
        <f>[96]Model!$K$6</f>
        <v>72.523731731644773</v>
      </c>
      <c r="D3" s="33">
        <f>[96]Model!$K$7</f>
        <v>-0.27765207438600825</v>
      </c>
      <c r="E3" s="33">
        <f>[96]Model!$E$11</f>
        <v>0.17965031839907342</v>
      </c>
      <c r="F3" s="33">
        <f>[96]Model!$F$11</f>
        <v>0.32084928723344097</v>
      </c>
      <c r="G3" s="33">
        <f>[96]Model!$K$11</f>
        <v>0.178390977085577</v>
      </c>
      <c r="H3" s="33">
        <f>[96]Model!$E$13</f>
        <v>9.1307373615374887E-2</v>
      </c>
      <c r="I3" s="33">
        <f>[96]Model!$F$13</f>
        <v>0.52558584491113258</v>
      </c>
      <c r="J3" s="33">
        <f>[96]Model!$K$13</f>
        <v>0.21588040586699053</v>
      </c>
      <c r="K3" s="33">
        <f>[96]Model!$E$16</f>
        <v>0.21951774555590786</v>
      </c>
      <c r="L3" s="33">
        <f>[96]Model!$F$16</f>
        <v>0.23184864213449607</v>
      </c>
      <c r="M3" s="33">
        <f>[96]Model!$K$16</f>
        <v>0.16634217837956139</v>
      </c>
      <c r="N3" s="33">
        <f t="shared" si="0"/>
        <v>0.26858375506252208</v>
      </c>
      <c r="O3" s="34">
        <f>[96]Model!$A$6</f>
        <v>10.449594562365847</v>
      </c>
      <c r="P3" s="34">
        <f>[96]Model!$A$7</f>
        <v>28.83286995146829</v>
      </c>
      <c r="Q3" s="35">
        <f>[96]Model!$C$7</f>
        <v>3.2500174026563869E-2</v>
      </c>
      <c r="R3" s="33">
        <f>[96]Model!$C$3</f>
        <v>0.84349999999999992</v>
      </c>
      <c r="S3" s="33">
        <f>[96]Model!$C$5</f>
        <v>0.36241950870498452</v>
      </c>
      <c r="T3" s="33">
        <f>[96]Model!$C$6</f>
        <v>0.33961364178392561</v>
      </c>
      <c r="U3" s="33">
        <f>[96]Model!$E$7</f>
        <v>0.55625898410110453</v>
      </c>
      <c r="V3" s="36">
        <f>[96]Model!$G$7</f>
        <v>0.28410686064978846</v>
      </c>
      <c r="W3" s="33">
        <f>[96]Model!$G$3</f>
        <v>-4.9800507513766412E-3</v>
      </c>
      <c r="X3" s="39">
        <f>[96]Model!$A$3</f>
        <v>350521200000</v>
      </c>
      <c r="Y3" s="9" t="str" cm="1">
        <f t="array" ref="Y3">_FV(A3,"Industry")</f>
        <v>Pharmaceuticals</v>
      </c>
      <c r="Z3" s="41" cm="1">
        <f t="array" ref="Z3">_FV(A3,"Year incorporated",TRUE)</f>
        <v>1931</v>
      </c>
      <c r="AA3" s="8" t="str" cm="1">
        <f t="array" ref="AA3">_FV(A3,"Description")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3" s="5" t="str" cm="1">
        <f t="array" ref="AB3">_FV(A3,"Currency")</f>
        <v>USD</v>
      </c>
      <c r="AC3" s="22"/>
      <c r="AD3" s="6"/>
      <c r="AI3" s="6"/>
    </row>
    <row r="4" spans="1:35" ht="50" customHeight="1">
      <c r="A4" s="57" t="e" vm="98">
        <v>#VALUE!</v>
      </c>
      <c r="B4" s="12" cm="1">
        <f t="array" ref="B4">_FV(A4,"Price")</f>
        <v>351.16</v>
      </c>
      <c r="C4" s="38">
        <f>[97]Model!$K$6</f>
        <v>642.76455187327713</v>
      </c>
      <c r="D4" s="33">
        <f>[97]Model!$K$7</f>
        <v>0.83123803952500608</v>
      </c>
      <c r="E4" s="33">
        <f>[97]Model!$E$11</f>
        <v>0.17906368821292773</v>
      </c>
      <c r="F4" s="33">
        <f>[97]Model!$F$11</f>
        <v>0.10562441913847742</v>
      </c>
      <c r="G4" s="33">
        <f>[97]Model!$K$11</f>
        <v>9.002044661221395E-2</v>
      </c>
      <c r="H4" s="33">
        <f>[97]Model!$E$13</f>
        <v>0.41838520985440408</v>
      </c>
      <c r="I4" s="33">
        <f>[97]Model!$F$13</f>
        <v>0.17278747742323897</v>
      </c>
      <c r="J4" s="33">
        <f>[97]Model!$K$13</f>
        <v>0.10907343461705729</v>
      </c>
      <c r="K4" s="33">
        <f>[97]Model!$E$16</f>
        <v>0.61227268712172145</v>
      </c>
      <c r="L4" s="33">
        <f>[97]Model!$F$16</f>
        <v>-5.3520572894982799E-5</v>
      </c>
      <c r="M4" s="33">
        <f>[97]Model!$K$16</f>
        <v>9.4650696939193438E-2</v>
      </c>
      <c r="N4" s="33">
        <f t="shared" si="0"/>
        <v>0.33900230804354248</v>
      </c>
      <c r="O4" s="34">
        <f>[97]Model!$A$6</f>
        <v>9.1600975491188983</v>
      </c>
      <c r="P4" s="34">
        <f>[97]Model!$A$7</f>
        <v>23.215298562628337</v>
      </c>
      <c r="Q4" s="35">
        <f>[97]Model!$C$7</f>
        <v>4.3871091731410135E-2</v>
      </c>
      <c r="R4" s="33">
        <f>[97]Model!$C$3</f>
        <v>0.87919999999999998</v>
      </c>
      <c r="S4" s="33">
        <f>[97]Model!$C$5</f>
        <v>0.39457160218756332</v>
      </c>
      <c r="T4" s="33">
        <f>[97]Model!$C$6</f>
        <v>0.40186347984606036</v>
      </c>
      <c r="U4" s="33">
        <f>[97]Model!$E$7</f>
        <v>0.20653198093337768</v>
      </c>
      <c r="V4" s="36">
        <f>[97]Model!$G$7</f>
        <v>4.9617975203940477E-2</v>
      </c>
      <c r="W4" s="33">
        <f>[97]Model!$G$3</f>
        <v>1.8920446229682142E-3</v>
      </c>
      <c r="X4" s="39">
        <f>[97]Model!$A$3</f>
        <v>90446803200</v>
      </c>
      <c r="Y4" s="9" t="str" cm="1">
        <f t="array" ref="Y4">_FV(A4,"Industry")</f>
        <v>Biotechnology &amp; Medical Research</v>
      </c>
      <c r="Z4" s="41" cm="1">
        <f t="array" ref="Z4">_FV(A4,"Year incorporated",TRUE)</f>
        <v>1989</v>
      </c>
      <c r="AA4" s="8" t="str" cm="1">
        <f t="array" ref="AA4">_FV(A4,"Description")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AB4" s="4"/>
      <c r="AC4" s="22"/>
      <c r="AD4" s="6"/>
      <c r="AE4" s="6"/>
    </row>
    <row r="5" spans="1:35" ht="50" customHeight="1">
      <c r="A5" s="57" t="e" vm="99">
        <v>#VALUE!</v>
      </c>
      <c r="B5" s="12" cm="1">
        <f t="array" ref="B5">_FV(A5,"Price")</f>
        <v>583.85</v>
      </c>
      <c r="C5" s="38">
        <f>[98]Model!$K$6</f>
        <v>654.03042885175898</v>
      </c>
      <c r="D5" s="33">
        <f>[98]Model!$K$7</f>
        <v>0.10504245742533524</v>
      </c>
      <c r="E5" s="33">
        <f>[98]Model!$E$11</f>
        <v>7.8747386858013524E-3</v>
      </c>
      <c r="F5" s="33">
        <f>[98]Model!$F$11</f>
        <v>0.17264745247254876</v>
      </c>
      <c r="G5" s="33">
        <f>[98]Model!$K$11</f>
        <v>0.15197330486053096</v>
      </c>
      <c r="H5" s="33">
        <f>[98]Model!$E$13</f>
        <v>0.11879893222494942</v>
      </c>
      <c r="I5" s="33">
        <f>[98]Model!$F$13</f>
        <v>0.41173456315654633</v>
      </c>
      <c r="J5" s="33">
        <f>[98]Model!$K$13</f>
        <v>0.26175843260588977</v>
      </c>
      <c r="K5" s="33">
        <f>[98]Model!$E$16</f>
        <v>-0.13887593708067958</v>
      </c>
      <c r="L5" s="33">
        <f>[98]Model!$F$16</f>
        <v>0.6633230665182599</v>
      </c>
      <c r="M5" s="33">
        <f>[98]Model!$K$16</f>
        <v>0.33221414776726099</v>
      </c>
      <c r="N5" s="33">
        <f t="shared" si="0"/>
        <v>0.24229312836089356</v>
      </c>
      <c r="O5" s="34">
        <f>[98]Model!$A$6</f>
        <v>16.787385896740268</v>
      </c>
      <c r="P5" s="34">
        <f>[98]Model!$A$7</f>
        <v>63.731512996597097</v>
      </c>
      <c r="Q5" s="35">
        <f>[98]Model!$C$7</f>
        <v>1.4049118079406425E-2</v>
      </c>
      <c r="R5" s="33">
        <f>[98]Model!$C$3</f>
        <v>0.77769999999999995</v>
      </c>
      <c r="S5" s="33">
        <f>[98]Model!$C$5</f>
        <v>0.22010000000000002</v>
      </c>
      <c r="T5" s="33">
        <f>[98]Model!$C$6</f>
        <v>0.12055384523386017</v>
      </c>
      <c r="U5" s="33">
        <f>[98]Model!$E$7</f>
        <v>0.19724684927575886</v>
      </c>
      <c r="V5" s="36">
        <f>[98]Model!$G$7</f>
        <v>1.6879983496721767</v>
      </c>
      <c r="W5" s="33">
        <f>[98]Model!$G$3</f>
        <v>-2.5456807156169076E-2</v>
      </c>
      <c r="X5" s="39">
        <f>[98]Model!$A$3</f>
        <v>561857018578</v>
      </c>
      <c r="Y5" s="9" t="str" cm="1">
        <f t="array" ref="Y5">_FV(A5,"Industry")</f>
        <v>Pharmaceuticals</v>
      </c>
      <c r="Z5" s="41" cm="1">
        <f t="array" ref="Z5">_FV(A5,"Year incorporated",TRUE)</f>
        <v>1901</v>
      </c>
      <c r="AA5" s="8" t="str" cm="1">
        <f t="array" ref="AA5">_FV(A5,"Description")</f>
        <v>Eli Lilly and Company is engaged in drug manufacturing businesses. It discovers, develops, manufactures, and markets products in the human pharmaceutical products segment. Its diabetes products include Basaglar, Humalog, Humulin, Jardiance, Mounjaro, and Trulicity. Its oncology products consist of Alimta, Cyramza, Erbitux, Jaypirca, Retevmo, and others. Its immunology products include Olumiant, Taltz, oral IL-17 inhibitors and others. Its neuroscience products include Cymbalta, Emgality, and Zyprexa. Its other therapies consist of Bamlanivimab and etesevimab, Bebtelovimab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AB5" s="4"/>
      <c r="AC5" s="22"/>
      <c r="AD5" s="6"/>
    </row>
    <row r="6" spans="1:35" ht="50" customHeight="1">
      <c r="A6" s="57" t="e" vm="100">
        <v>#VALUE!</v>
      </c>
      <c r="B6" s="12" cm="1">
        <f t="array" ref="B6">_FV(A6,"Price")</f>
        <v>178.95</v>
      </c>
      <c r="C6" s="38">
        <f>[99]Model!$K$6</f>
        <v>178.53438793994752</v>
      </c>
      <c r="D6" s="33">
        <f>[99]Model!$K$7</f>
        <v>7.1442044889560963E-2</v>
      </c>
      <c r="E6" s="33">
        <f>[99]Model!$E$11</f>
        <v>0.16440824583404701</v>
      </c>
      <c r="F6" s="33">
        <f>[99]Model!$F$11</f>
        <v>9.92733380973152E-2</v>
      </c>
      <c r="G6" s="33">
        <f>[99]Model!$K$11</f>
        <v>0.14237938069760353</v>
      </c>
      <c r="H6" s="33">
        <f>[99]Model!$E$13</f>
        <v>0.1411263716979807</v>
      </c>
      <c r="I6" s="33">
        <f>[99]Model!$F$13</f>
        <v>0.50910589576507159</v>
      </c>
      <c r="J6" s="33">
        <f>[99]Model!$K$13</f>
        <v>0.22862268562747684</v>
      </c>
      <c r="K6" s="33">
        <f>[99]Model!$E$16</f>
        <v>2.0938881280061938E-2</v>
      </c>
      <c r="L6" s="33">
        <f>[99]Model!$F$16</f>
        <v>-3.1352902738093658E-2</v>
      </c>
      <c r="M6" s="33">
        <f>[99]Model!$K$16</f>
        <v>0.18235219666486646</v>
      </c>
      <c r="N6" s="33">
        <f t="shared" si="0"/>
        <v>0.2344690445071046</v>
      </c>
      <c r="O6" s="34">
        <f>[99]Model!$A$6</f>
        <v>11.300137596032082</v>
      </c>
      <c r="P6" s="34">
        <f>[99]Model!$A$7</f>
        <v>36.372317887228263</v>
      </c>
      <c r="Q6" s="35">
        <f>[99]Model!$C$7</f>
        <v>2.8178956238277209E-2</v>
      </c>
      <c r="R6" s="33">
        <f>[99]Model!$C$3</f>
        <v>0.70709999999999995</v>
      </c>
      <c r="S6" s="33">
        <f>[99]Model!$C$5</f>
        <v>0.24199999999999999</v>
      </c>
      <c r="T6" s="33">
        <f>[99]Model!$C$6</f>
        <v>0.43763579104865408</v>
      </c>
      <c r="U6" s="33">
        <f>[99]Model!$E$7</f>
        <v>7.0510345397502061E-2</v>
      </c>
      <c r="V6" s="36">
        <f>[99]Model!$G$7</f>
        <v>1.4088617779086716E-2</v>
      </c>
      <c r="W6" s="33">
        <f>[99]Model!$G$3</f>
        <v>2.0015163693110349E-2</v>
      </c>
      <c r="X6" s="39">
        <f>[99]Model!$A$3</f>
        <v>26770025965</v>
      </c>
      <c r="Y6" s="9" t="str" cm="1">
        <f t="array" ref="Y6">_FV(A6,"Industry")</f>
        <v>Healthcare Equipment &amp; Supplies</v>
      </c>
      <c r="Z6" s="41" cm="1">
        <f t="array" ref="Z6">_FV(A6,"Year incorporated",TRUE)</f>
        <v>2007</v>
      </c>
      <c r="AA6" s="8" t="str" cm="1">
        <f t="array" ref="AA6">_FV(A6,"Description")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AB6" s="4"/>
      <c r="AC6" s="22"/>
      <c r="AD6" s="6"/>
    </row>
    <row r="7" spans="1:35" ht="50" customHeight="1">
      <c r="A7" s="57" t="e" vm="101">
        <v>#VALUE!</v>
      </c>
      <c r="B7" s="12" cm="1">
        <f t="array" ref="B7">_FV(A7,"Price")</f>
        <v>179.19</v>
      </c>
      <c r="C7" s="38">
        <f>[100]Model!$K$6</f>
        <v>122.14617345459143</v>
      </c>
      <c r="D7" s="33">
        <f>[100]Model!$K$7</f>
        <v>-0.30515857867574125</v>
      </c>
      <c r="E7" s="33">
        <f>[100]Model!$E$11</f>
        <v>3.9094650205761416E-2</v>
      </c>
      <c r="F7" s="33">
        <f>[100]Model!$F$11</f>
        <v>6.4356435643564414E-2</v>
      </c>
      <c r="G7" s="33">
        <f>[100]Model!$K$11</f>
        <v>6.0052532962182513E-2</v>
      </c>
      <c r="H7" s="33">
        <f>[100]Model!$E$13</f>
        <v>3.7800687285223455E-2</v>
      </c>
      <c r="I7" s="33">
        <f>[100]Model!$F$13</f>
        <v>0.18684957426679283</v>
      </c>
      <c r="J7" s="33">
        <f>[100]Model!$K$13</f>
        <v>0.11258365989690966</v>
      </c>
      <c r="K7" s="33">
        <f>[100]Model!$E$16</f>
        <v>-0.2175332938456932</v>
      </c>
      <c r="L7" s="33">
        <f>[100]Model!$F$16</f>
        <v>0.4264292807408423</v>
      </c>
      <c r="M7" s="33">
        <f>[100]Model!$K$16</f>
        <v>0.173858941988764</v>
      </c>
      <c r="N7" s="33">
        <f t="shared" si="0"/>
        <v>0.15682753190878004</v>
      </c>
      <c r="O7" s="34">
        <f>[100]Model!$A$6</f>
        <v>9.3846043398837207</v>
      </c>
      <c r="P7" s="34">
        <f>[100]Model!$A$7</f>
        <v>32.167236876444797</v>
      </c>
      <c r="Q7" s="35">
        <f>[100]Model!$C$7</f>
        <v>2.4493269103131085E-2</v>
      </c>
      <c r="R7" s="33">
        <f>[100]Model!$C$3</f>
        <v>0.70140000000000002</v>
      </c>
      <c r="S7" s="33">
        <f>[100]Model!$C$5</f>
        <v>0.26920000000000005</v>
      </c>
      <c r="T7" s="33">
        <f>[100]Model!$C$6</f>
        <v>0.17870879421065433</v>
      </c>
      <c r="U7" s="33">
        <f>[100]Model!$E$7</f>
        <v>0.19630916769311982</v>
      </c>
      <c r="V7" s="36">
        <f>[100]Model!$G$7</f>
        <v>1.4596407703960181</v>
      </c>
      <c r="W7" s="33">
        <f>[100]Model!$G$3</f>
        <v>-8.2941157610064709E-3</v>
      </c>
      <c r="X7" s="39">
        <f>[100]Model!$A$3</f>
        <v>80707597323</v>
      </c>
      <c r="Y7" s="9" t="str" cm="1">
        <f t="array" ref="Y7">_FV(A7,"Industry")</f>
        <v>Pharmaceuticals</v>
      </c>
      <c r="Z7" s="41" cm="1">
        <f t="array" ref="Z7">_FV(A7,"Year incorporated",TRUE)</f>
        <v>2012</v>
      </c>
      <c r="AA7" s="8" t="str" cm="1">
        <f t="array" ref="AA7">_FV(A7,"Description")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AB7" s="4"/>
      <c r="AC7" s="22"/>
      <c r="AD7" s="6"/>
    </row>
    <row r="8" spans="1:35" ht="50" customHeight="1">
      <c r="A8" s="57" t="e" vm="102">
        <v>#VALUE!</v>
      </c>
      <c r="B8" s="12" cm="1">
        <f t="array" ref="B8">_FV(A8,"Price")</f>
        <v>315.2</v>
      </c>
      <c r="C8" s="38">
        <f>[101]Model!$K$6</f>
        <v>133.21410983270582</v>
      </c>
      <c r="D8" s="33">
        <f>[101]Model!$K$7</f>
        <v>-0.57736640281501961</v>
      </c>
      <c r="E8" s="33">
        <f>[101]Model!$E$11</f>
        <v>8.968319293882776E-2</v>
      </c>
      <c r="F8" s="33">
        <f>[101]Model!$F$11</f>
        <v>0.13657548776959927</v>
      </c>
      <c r="G8" s="33">
        <f>[101]Model!$K$11</f>
        <v>0.1263374704060892</v>
      </c>
      <c r="H8" s="33">
        <f>[101]Model!$E$13</f>
        <v>-0.22427548985099144</v>
      </c>
      <c r="I8" s="33">
        <f>[101]Model!$F$13</f>
        <v>0.51251607048324899</v>
      </c>
      <c r="J8" s="33">
        <f>[101]Model!$K$13</f>
        <v>0.13953962269901121</v>
      </c>
      <c r="K8" s="33">
        <f>[101]Model!$E$16</f>
        <v>-0.44789446396681831</v>
      </c>
      <c r="L8" s="33">
        <f>[101]Model!$F$16</f>
        <v>0.58075959933222032</v>
      </c>
      <c r="M8" s="33">
        <f>[101]Model!$K$16</f>
        <v>0.30458936371108958</v>
      </c>
      <c r="N8" s="33">
        <f t="shared" si="0"/>
        <v>0.14127254309853673</v>
      </c>
      <c r="O8" s="34">
        <f>[101]Model!$A$6</f>
        <v>15.691883484162895</v>
      </c>
      <c r="P8" s="34">
        <f>[101]Model!$A$7</f>
        <v>55.486499999999999</v>
      </c>
      <c r="Q8" s="35">
        <f>[101]Model!$C$7</f>
        <v>1.3651969397961667E-2</v>
      </c>
      <c r="R8" s="33">
        <f>[101]Model!$C$3</f>
        <v>0.66739999999999999</v>
      </c>
      <c r="S8" s="33">
        <f>[101]Model!$C$5</f>
        <v>0.28280542986425339</v>
      </c>
      <c r="T8" s="33">
        <f>[101]Model!$C$6</f>
        <v>0.21422511312217193</v>
      </c>
      <c r="U8" s="33">
        <f>[101]Model!$E$7</f>
        <v>0.10027032150127331</v>
      </c>
      <c r="V8" s="36">
        <f>[101]Model!$G$7</f>
        <v>1.4548859921235483E-2</v>
      </c>
      <c r="W8" s="33">
        <f>[101]Model!$G$3</f>
        <v>-2.958024472233145E-3</v>
      </c>
      <c r="X8" s="39">
        <f>[101]Model!$A$3</f>
        <v>110973000000</v>
      </c>
      <c r="Y8" s="9" t="str" cm="1">
        <f t="array" ref="Y8">_FV(A8,"Industry")</f>
        <v>Healthcare Equipment &amp; Supplies</v>
      </c>
      <c r="Z8" s="41" cm="1">
        <f t="array" ref="Z8">_FV(A8,"Year incorporated",TRUE)</f>
        <v>1995</v>
      </c>
      <c r="AA8" s="8" t="str" cm="1">
        <f t="array" ref="AA8">_FV(A8,"Description")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AB8" s="5" t="str" cm="1">
        <f t="array" ref="AB8">_FV(A8,"Currency")</f>
        <v>USD</v>
      </c>
    </row>
    <row r="9" spans="1:35" ht="50" customHeight="1">
      <c r="A9" s="57" t="e" vm="103">
        <v>#VALUE!</v>
      </c>
      <c r="B9" s="12" cm="1">
        <f t="array" ref="B9">_FV(A9,"Price")</f>
        <v>223.41</v>
      </c>
      <c r="C9" s="38">
        <f>[103]Model!$K$6</f>
        <v>201.04077278284404</v>
      </c>
      <c r="D9" s="33">
        <f>[103]Model!$K$7</f>
        <v>-1.2181737505679857E-2</v>
      </c>
      <c r="E9" s="33">
        <f>[103]Model!$E$11</f>
        <v>6.851594065120703E-2</v>
      </c>
      <c r="F9" s="33">
        <f>[103]Model!$F$11</f>
        <v>-0.13908042324679859</v>
      </c>
      <c r="G9" s="33">
        <f>[103]Model!$K$11</f>
        <v>1.0553582588400823E-2</v>
      </c>
      <c r="H9" s="33">
        <f>[103]Model!$E$13</f>
        <v>0.12062801181408367</v>
      </c>
      <c r="I9" s="33">
        <f>[103]Model!$F$13</f>
        <v>-0.1374670550700513</v>
      </c>
      <c r="J9" s="33">
        <f>[103]Model!$K$13</f>
        <v>6.2008952853246702E-2</v>
      </c>
      <c r="K9" s="33">
        <f>[103]Model!$E$16</f>
        <v>3.9602849591775291E-2</v>
      </c>
      <c r="L9" s="33">
        <f>[103]Model!$F$16</f>
        <v>-0.18402125290430571</v>
      </c>
      <c r="M9" s="33">
        <f>[103]Model!$K$16</f>
        <v>5.8314236639788318E-2</v>
      </c>
      <c r="N9" s="33">
        <f t="shared" si="0"/>
        <v>0.14238778730667628</v>
      </c>
      <c r="O9" s="34">
        <f>[103]Model!$A$6</f>
        <v>5.550544157082749</v>
      </c>
      <c r="P9" s="34">
        <f>[103]Model!$A$7</f>
        <v>24.185661529752331</v>
      </c>
      <c r="Q9" s="35">
        <f>[103]Model!$C$7</f>
        <v>3.6185526665689506E-2</v>
      </c>
      <c r="R9" s="33">
        <f>[103]Model!$C$3</f>
        <v>0.59079999999999999</v>
      </c>
      <c r="S9" s="33">
        <f>[103]Model!$C$5</f>
        <v>0.22949730567653354</v>
      </c>
      <c r="T9" s="33">
        <f>[103]Model!$C$6</f>
        <v>0.22739351886026427</v>
      </c>
      <c r="U9" s="33">
        <f>[103]Model!$E$7</f>
        <v>7.8918699981843324E-2</v>
      </c>
      <c r="V9" s="36">
        <f>[103]Model!$G$7</f>
        <v>0.38425102466939914</v>
      </c>
      <c r="W9" s="33">
        <f>[103]Model!$G$3</f>
        <v>9.4934986773774765E-3</v>
      </c>
      <c r="X9" s="39">
        <f>[103]Model!$A$3</f>
        <v>150386443392</v>
      </c>
      <c r="Y9" s="9" t="str" cm="1">
        <f t="array" ref="Y9">_FV(A9,"Industry")</f>
        <v>Healthcare Equipment &amp; Supplies</v>
      </c>
      <c r="Z9" s="41" cm="1">
        <f t="array" ref="Z9">_FV(A9,"Year incorporated",TRUE)</f>
        <v>1986</v>
      </c>
      <c r="AA9" s="8" t="str" cm="1">
        <f t="array" ref="AA9">_FV(A9,"Description")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row>
    <row r="10" spans="1:35" ht="50" customHeight="1">
      <c r="A10" s="44"/>
      <c r="B10" s="12"/>
      <c r="C10" s="38"/>
      <c r="D10" s="33"/>
      <c r="E10" s="33"/>
      <c r="F10" s="33"/>
      <c r="G10" s="33"/>
      <c r="H10" s="33"/>
      <c r="I10" s="33"/>
      <c r="J10" s="33"/>
      <c r="K10" s="33"/>
      <c r="L10" s="33"/>
      <c r="M10" s="33"/>
      <c r="N10" s="33"/>
      <c r="O10" s="34"/>
      <c r="P10" s="34"/>
      <c r="Q10" s="35"/>
      <c r="R10" s="33"/>
      <c r="S10" s="33"/>
      <c r="T10" s="33"/>
      <c r="U10" s="33"/>
      <c r="V10" s="36"/>
      <c r="W10" s="33"/>
      <c r="X10" s="39"/>
      <c r="Y10" s="9"/>
      <c r="Z10" s="41"/>
      <c r="AA10" s="8"/>
    </row>
    <row r="11" spans="1:35" ht="50" customHeight="1">
      <c r="A11" s="44"/>
      <c r="B11" s="12"/>
      <c r="C11" s="38"/>
      <c r="D11" s="33"/>
      <c r="E11" s="33"/>
      <c r="F11" s="33"/>
      <c r="G11" s="33"/>
      <c r="H11" s="33"/>
      <c r="I11" s="33"/>
      <c r="J11" s="33"/>
      <c r="K11" s="33"/>
      <c r="L11" s="33"/>
      <c r="M11" s="33"/>
      <c r="N11" s="33"/>
      <c r="O11" s="34"/>
      <c r="P11" s="34"/>
      <c r="Q11" s="35"/>
      <c r="R11" s="33"/>
      <c r="S11" s="33"/>
      <c r="T11" s="33"/>
      <c r="U11" s="33"/>
      <c r="V11" s="36"/>
      <c r="W11" s="33"/>
      <c r="X11" s="39"/>
      <c r="Y11" s="9"/>
      <c r="Z11" s="41"/>
      <c r="AA11" s="8"/>
    </row>
    <row r="12" spans="1:35" ht="50" customHeight="1">
      <c r="A12" s="44"/>
      <c r="B12" s="12"/>
      <c r="C12" s="38"/>
      <c r="D12" s="33"/>
      <c r="E12" s="33"/>
      <c r="F12" s="33"/>
      <c r="G12" s="33"/>
      <c r="H12" s="33"/>
      <c r="I12" s="33"/>
      <c r="J12" s="33"/>
      <c r="K12" s="33"/>
      <c r="L12" s="33"/>
      <c r="M12" s="33"/>
      <c r="N12" s="33"/>
      <c r="O12" s="34"/>
      <c r="P12" s="34"/>
      <c r="Q12" s="35"/>
      <c r="R12" s="33"/>
      <c r="S12" s="33"/>
      <c r="T12" s="33"/>
      <c r="U12" s="33"/>
      <c r="V12" s="36"/>
      <c r="W12" s="33"/>
      <c r="X12" s="39"/>
      <c r="Y12" s="9"/>
      <c r="Z12" s="41"/>
      <c r="AA12" s="8"/>
    </row>
    <row r="13" spans="1:35" ht="50" customHeight="1">
      <c r="A13" s="44"/>
      <c r="B13" s="12"/>
      <c r="C13" s="38"/>
      <c r="D13" s="33"/>
      <c r="E13" s="33"/>
      <c r="F13" s="33"/>
      <c r="G13" s="33"/>
      <c r="H13" s="33"/>
      <c r="I13" s="33"/>
      <c r="J13" s="33"/>
      <c r="K13" s="33"/>
      <c r="L13" s="33"/>
      <c r="M13" s="33"/>
      <c r="N13" s="33"/>
      <c r="O13" s="34"/>
      <c r="P13" s="34"/>
      <c r="Q13" s="35"/>
      <c r="R13" s="33"/>
      <c r="S13" s="33"/>
      <c r="T13" s="33"/>
      <c r="U13" s="33"/>
      <c r="V13" s="36"/>
      <c r="W13" s="33"/>
      <c r="X13" s="39"/>
      <c r="Y13" s="9"/>
      <c r="Z13" s="41"/>
      <c r="AA13" s="8"/>
    </row>
    <row r="14" spans="1:35" ht="50" customHeight="1">
      <c r="A14" s="44"/>
      <c r="B14" s="12"/>
      <c r="C14" s="38"/>
      <c r="D14" s="33"/>
      <c r="E14" s="33"/>
      <c r="F14" s="33"/>
      <c r="G14" s="33"/>
      <c r="H14" s="33"/>
      <c r="I14" s="33"/>
      <c r="J14" s="33"/>
      <c r="K14" s="33"/>
      <c r="L14" s="33"/>
      <c r="M14" s="33"/>
      <c r="N14" s="33"/>
      <c r="O14" s="34"/>
      <c r="P14" s="34"/>
      <c r="Q14" s="35"/>
      <c r="R14" s="33"/>
      <c r="S14" s="33"/>
      <c r="T14" s="33"/>
      <c r="U14" s="33"/>
      <c r="V14" s="36"/>
      <c r="W14" s="33"/>
      <c r="X14" s="39"/>
      <c r="Y14" s="9"/>
      <c r="Z14" s="41"/>
      <c r="AA14" s="8"/>
    </row>
    <row r="15" spans="1:35" ht="50" customHeight="1">
      <c r="A15" s="44"/>
      <c r="B15" s="12"/>
      <c r="C15" s="38"/>
      <c r="D15" s="33"/>
      <c r="E15" s="33"/>
      <c r="F15" s="33"/>
      <c r="G15" s="33"/>
      <c r="H15" s="33"/>
      <c r="I15" s="33"/>
      <c r="J15" s="33"/>
      <c r="K15" s="33"/>
      <c r="L15" s="33"/>
      <c r="M15" s="33"/>
      <c r="N15" s="33"/>
      <c r="O15" s="34"/>
      <c r="P15" s="34"/>
      <c r="Q15" s="35"/>
      <c r="R15" s="33"/>
      <c r="S15" s="33"/>
      <c r="T15" s="33"/>
      <c r="U15" s="33"/>
      <c r="V15" s="36"/>
      <c r="W15" s="33"/>
      <c r="X15" s="39"/>
      <c r="Y15" s="9"/>
      <c r="Z15" s="41"/>
      <c r="AA15" s="8"/>
    </row>
    <row r="16" spans="1:35" ht="50" customHeight="1">
      <c r="A16" s="44"/>
      <c r="B16" s="12"/>
      <c r="C16" s="38"/>
      <c r="D16" s="33"/>
      <c r="E16" s="33"/>
      <c r="F16" s="33"/>
      <c r="G16" s="33"/>
      <c r="H16" s="33"/>
      <c r="I16" s="33"/>
      <c r="J16" s="33"/>
      <c r="K16" s="33"/>
      <c r="L16" s="33"/>
      <c r="M16" s="33"/>
      <c r="N16" s="33"/>
      <c r="O16" s="34"/>
      <c r="P16" s="34"/>
      <c r="Q16" s="35"/>
      <c r="R16" s="33"/>
      <c r="S16" s="33"/>
      <c r="T16" s="33"/>
      <c r="U16" s="33"/>
      <c r="V16" s="36"/>
      <c r="W16" s="33"/>
      <c r="X16" s="39"/>
      <c r="Y16" s="9"/>
      <c r="Z16" s="41"/>
      <c r="AA16" s="8"/>
    </row>
    <row r="17" spans="1:27" ht="50" customHeight="1">
      <c r="A17" s="44"/>
      <c r="B17" s="12"/>
      <c r="C17" s="38"/>
      <c r="D17" s="33"/>
      <c r="E17" s="33"/>
      <c r="F17" s="33"/>
      <c r="G17" s="33"/>
      <c r="H17" s="33"/>
      <c r="I17" s="33"/>
      <c r="J17" s="33"/>
      <c r="K17" s="33"/>
      <c r="L17" s="33"/>
      <c r="M17" s="33"/>
      <c r="N17" s="33"/>
      <c r="O17" s="34"/>
      <c r="P17" s="34"/>
      <c r="Q17" s="35"/>
      <c r="R17" s="33"/>
      <c r="S17" s="33"/>
      <c r="T17" s="33"/>
      <c r="U17" s="33"/>
      <c r="V17" s="36"/>
      <c r="W17" s="33"/>
      <c r="X17" s="39"/>
      <c r="Y17" s="9"/>
      <c r="Z17" s="41"/>
      <c r="AA17" s="8"/>
    </row>
    <row r="18" spans="1:27" ht="50" customHeight="1">
      <c r="A18" s="44"/>
      <c r="B18" s="12"/>
      <c r="C18" s="38"/>
      <c r="D18" s="33"/>
      <c r="E18" s="33"/>
      <c r="F18" s="33"/>
      <c r="G18" s="33"/>
      <c r="H18" s="33"/>
      <c r="I18" s="33"/>
      <c r="J18" s="33"/>
      <c r="K18" s="33"/>
      <c r="L18" s="33"/>
      <c r="M18" s="33"/>
      <c r="N18" s="33"/>
      <c r="O18" s="34"/>
      <c r="P18" s="34"/>
      <c r="Q18" s="35"/>
      <c r="R18" s="33"/>
      <c r="S18" s="33"/>
      <c r="T18" s="33"/>
      <c r="U18" s="33"/>
      <c r="V18" s="36"/>
      <c r="W18" s="33"/>
      <c r="X18" s="39"/>
      <c r="Y18" s="9"/>
      <c r="Z18" s="41"/>
      <c r="AA18" s="8"/>
    </row>
    <row r="19" spans="1:27" ht="50" customHeight="1">
      <c r="A19" s="44"/>
      <c r="B19" s="12"/>
      <c r="C19" s="12"/>
      <c r="D19" s="4"/>
      <c r="E19" s="4"/>
      <c r="F19" s="4"/>
      <c r="G19" s="4"/>
      <c r="H19" s="4"/>
      <c r="I19" s="4"/>
      <c r="J19" s="4"/>
      <c r="K19" s="4"/>
      <c r="L19" s="4"/>
      <c r="M19" s="4"/>
      <c r="N19" s="4"/>
      <c r="O19" s="24"/>
      <c r="P19" s="24"/>
      <c r="Q19" s="21"/>
      <c r="R19" s="4"/>
      <c r="S19" s="4"/>
      <c r="T19" s="4"/>
      <c r="U19" s="4"/>
      <c r="V19" s="25"/>
      <c r="W19" s="4"/>
      <c r="X19" s="5"/>
      <c r="Y19" s="9"/>
      <c r="Z19" s="41"/>
      <c r="AA19" s="8"/>
    </row>
    <row r="20" spans="1:27" ht="50" customHeight="1">
      <c r="A20" s="44"/>
      <c r="B20" s="12"/>
      <c r="C20" s="12"/>
      <c r="D20" s="4"/>
      <c r="E20" s="4"/>
      <c r="F20" s="4"/>
      <c r="G20" s="4"/>
      <c r="H20" s="4"/>
      <c r="I20" s="4"/>
      <c r="J20" s="4"/>
      <c r="K20" s="4"/>
      <c r="L20" s="4"/>
      <c r="M20" s="4"/>
      <c r="N20" s="4"/>
      <c r="O20" s="24"/>
      <c r="P20" s="24"/>
      <c r="Q20" s="21"/>
      <c r="R20" s="4"/>
      <c r="S20" s="4"/>
      <c r="T20" s="4"/>
      <c r="U20" s="4"/>
      <c r="V20" s="25"/>
      <c r="W20" s="4"/>
      <c r="X20" s="5"/>
      <c r="Y20" s="9"/>
      <c r="Z20" s="41"/>
      <c r="AA20" s="8"/>
    </row>
    <row r="21" spans="1:27" ht="50" customHeight="1">
      <c r="A21" s="44"/>
      <c r="B21" s="12"/>
      <c r="C21" s="12"/>
      <c r="D21" s="4"/>
      <c r="E21" s="4"/>
      <c r="F21" s="4"/>
      <c r="G21" s="4"/>
      <c r="H21" s="4"/>
      <c r="I21" s="4"/>
      <c r="J21" s="4"/>
      <c r="K21" s="4"/>
      <c r="L21" s="4"/>
      <c r="M21" s="4"/>
      <c r="N21" s="4"/>
      <c r="O21" s="24"/>
      <c r="P21" s="24"/>
      <c r="Q21" s="21"/>
      <c r="R21" s="4"/>
      <c r="S21" s="4"/>
      <c r="T21" s="4"/>
      <c r="U21" s="4"/>
      <c r="V21" s="25"/>
      <c r="W21" s="4"/>
      <c r="X21" s="5"/>
      <c r="Y21" s="9"/>
      <c r="Z21" s="41"/>
      <c r="AA21" s="8"/>
    </row>
    <row r="22" spans="1:27" ht="50" customHeight="1">
      <c r="A22" s="44"/>
      <c r="B22" s="12"/>
      <c r="C22" s="12"/>
      <c r="D22" s="4"/>
      <c r="E22" s="4"/>
      <c r="F22" s="4"/>
      <c r="G22" s="4"/>
      <c r="H22" s="4"/>
      <c r="I22" s="4"/>
      <c r="J22" s="4"/>
      <c r="K22" s="4"/>
      <c r="L22" s="4"/>
      <c r="M22" s="4"/>
      <c r="N22" s="4"/>
      <c r="O22" s="24"/>
      <c r="P22" s="24"/>
      <c r="Q22" s="21"/>
      <c r="R22" s="4"/>
      <c r="S22" s="4"/>
      <c r="T22" s="4"/>
      <c r="U22" s="4"/>
      <c r="W22" s="4"/>
      <c r="X22" s="5"/>
      <c r="Y22" s="9"/>
      <c r="Z22" s="41"/>
      <c r="AA22" s="8"/>
    </row>
    <row r="23" spans="1:27" ht="50" customHeight="1">
      <c r="A23" s="44"/>
      <c r="B23" s="12"/>
      <c r="C23" s="12"/>
      <c r="D23" s="4"/>
      <c r="E23" s="4"/>
      <c r="F23" s="4"/>
      <c r="G23" s="4"/>
      <c r="H23" s="4"/>
      <c r="I23" s="4"/>
      <c r="J23" s="4"/>
      <c r="K23" s="4"/>
      <c r="L23" s="4"/>
      <c r="M23" s="4"/>
      <c r="N23" s="4"/>
      <c r="O23" s="24"/>
      <c r="P23" s="24"/>
      <c r="Q23" s="21"/>
      <c r="R23" s="4"/>
      <c r="S23" s="4"/>
      <c r="T23" s="4"/>
      <c r="U23" s="4"/>
      <c r="W23" s="4"/>
      <c r="X23" s="5"/>
      <c r="Y23" s="9"/>
      <c r="Z23" s="41"/>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5"/>
      <c r="Y24" s="9"/>
      <c r="Z24" s="41"/>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5"/>
      <c r="Y25" s="9"/>
      <c r="Z25" s="41"/>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5"/>
      <c r="Y26" s="9"/>
      <c r="Z26" s="41"/>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5"/>
      <c r="Y27" s="9"/>
      <c r="Z27" s="41"/>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5"/>
      <c r="Y28" s="9"/>
      <c r="Z28" s="41"/>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41"/>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9">
      <sortCondition descending="1" ref="N1:N9"/>
    </sortState>
  </autoFilter>
  <conditionalFormatting sqref="D2">
    <cfRule type="colorScale" priority="1025">
      <colorScale>
        <cfvo type="min"/>
        <cfvo type="percentile" val="50"/>
        <cfvo type="max"/>
        <color rgb="FFF8696B"/>
        <color rgb="FFFCFCFF"/>
        <color rgb="FF63BE7B"/>
      </colorScale>
    </cfRule>
    <cfRule type="colorScale" priority="1050">
      <colorScale>
        <cfvo type="min"/>
        <cfvo type="percentile" val="50"/>
        <cfvo type="max"/>
        <color rgb="FFF8696B"/>
        <color rgb="FFFCFCFF"/>
        <color rgb="FF63BE7B"/>
      </colorScale>
    </cfRule>
    <cfRule type="colorScale" priority="1077">
      <colorScale>
        <cfvo type="min"/>
        <cfvo type="percentile" val="50"/>
        <cfvo type="max"/>
        <color rgb="FFF8696B"/>
        <color rgb="FFFCFCFF"/>
        <color rgb="FF63BE7B"/>
      </colorScale>
    </cfRule>
  </conditionalFormatting>
  <conditionalFormatting sqref="D4:D7">
    <cfRule type="colorScale" priority="1441">
      <colorScale>
        <cfvo type="min"/>
        <cfvo type="percentile" val="50"/>
        <cfvo type="max"/>
        <color rgb="FFF8696B"/>
        <color rgb="FFFCFCFF"/>
        <color rgb="FF63BE7B"/>
      </colorScale>
    </cfRule>
  </conditionalFormatting>
  <conditionalFormatting sqref="D4:D7 D9:D34">
    <cfRule type="colorScale" priority="1436">
      <colorScale>
        <cfvo type="min"/>
        <cfvo type="percentile" val="50"/>
        <cfvo type="max"/>
        <color rgb="FFF8696B"/>
        <color rgb="FFFCFCFF"/>
        <color rgb="FF63BE7B"/>
      </colorScale>
    </cfRule>
  </conditionalFormatting>
  <conditionalFormatting sqref="D9:D34">
    <cfRule type="colorScale" priority="1314">
      <colorScale>
        <cfvo type="min"/>
        <cfvo type="percentile" val="50"/>
        <cfvo type="max"/>
        <color rgb="FFF8696B"/>
        <color rgb="FFFCFCFF"/>
        <color rgb="FF63BE7B"/>
      </colorScale>
    </cfRule>
  </conditionalFormatting>
  <conditionalFormatting sqref="E2">
    <cfRule type="colorScale" priority="1057">
      <colorScale>
        <cfvo type="min"/>
        <cfvo type="max"/>
        <color rgb="FFFCFCFF"/>
        <color rgb="FF63BE7B"/>
      </colorScale>
    </cfRule>
    <cfRule type="colorScale" priority="1058">
      <colorScale>
        <cfvo type="min"/>
        <cfvo type="max"/>
        <color rgb="FFFCFCFF"/>
        <color rgb="FF63BE7B"/>
      </colorScale>
    </cfRule>
    <cfRule type="colorScale" priority="1078">
      <colorScale>
        <cfvo type="min"/>
        <cfvo type="max"/>
        <color rgb="FFFCFCFF"/>
        <color rgb="FF63BE7B"/>
      </colorScale>
    </cfRule>
    <cfRule type="colorScale" priority="1119">
      <colorScale>
        <cfvo type="min"/>
        <cfvo type="percentile" val="50"/>
        <cfvo type="max"/>
        <color rgb="FFF8696B"/>
        <color rgb="FFFCFCFF"/>
        <color rgb="FF63BE7B"/>
      </colorScale>
    </cfRule>
    <cfRule type="colorScale" priority="1120">
      <colorScale>
        <cfvo type="min"/>
        <cfvo type="max"/>
        <color rgb="FFFCFCFF"/>
        <color rgb="FF63BE7B"/>
      </colorScale>
    </cfRule>
    <cfRule type="colorScale" priority="1153">
      <colorScale>
        <cfvo type="min"/>
        <cfvo type="percentile" val="50"/>
        <cfvo type="max"/>
        <color rgb="FFF8696B"/>
        <color rgb="FFFCFCFF"/>
        <color rgb="FF63BE7B"/>
      </colorScale>
    </cfRule>
  </conditionalFormatting>
  <conditionalFormatting sqref="E4">
    <cfRule type="colorScale" priority="1382">
      <colorScale>
        <cfvo type="min"/>
        <cfvo type="max"/>
        <color rgb="FFFCFCFF"/>
        <color rgb="FF63BE7B"/>
      </colorScale>
    </cfRule>
  </conditionalFormatting>
  <conditionalFormatting sqref="E4:E7">
    <cfRule type="colorScale" priority="1307">
      <colorScale>
        <cfvo type="min"/>
        <cfvo type="max"/>
        <color rgb="FFFCFCFF"/>
        <color rgb="FF63BE7B"/>
      </colorScale>
    </cfRule>
  </conditionalFormatting>
  <conditionalFormatting sqref="E4:E7 E9:E34">
    <cfRule type="colorScale" priority="1465">
      <colorScale>
        <cfvo type="min"/>
        <cfvo type="percentile" val="50"/>
        <cfvo type="max"/>
        <color rgb="FFF8696B"/>
        <color rgb="FFFCFCFF"/>
        <color rgb="FF63BE7B"/>
      </colorScale>
    </cfRule>
    <cfRule type="colorScale" priority="1466">
      <colorScale>
        <cfvo type="min"/>
        <cfvo type="max"/>
        <color rgb="FFFCFCFF"/>
        <color rgb="FF63BE7B"/>
      </colorScale>
    </cfRule>
    <cfRule type="colorScale" priority="1467">
      <colorScale>
        <cfvo type="min"/>
        <cfvo type="percentile" val="50"/>
        <cfvo type="max"/>
        <color rgb="FFF8696B"/>
        <color rgb="FFFCFCFF"/>
        <color rgb="FF63BE7B"/>
      </colorScale>
    </cfRule>
  </conditionalFormatting>
  <conditionalFormatting sqref="E5:E7">
    <cfRule type="colorScale" priority="1407">
      <colorScale>
        <cfvo type="min"/>
        <cfvo type="max"/>
        <color rgb="FFFCFCFF"/>
        <color rgb="FF63BE7B"/>
      </colorScale>
    </cfRule>
  </conditionalFormatting>
  <conditionalFormatting sqref="E9:E34">
    <cfRule type="colorScale" priority="1315">
      <colorScale>
        <cfvo type="min"/>
        <cfvo type="max"/>
        <color rgb="FFFCFCFF"/>
        <color rgb="FF63BE7B"/>
      </colorScale>
    </cfRule>
    <cfRule type="colorScale" priority="1316">
      <colorScale>
        <cfvo type="min"/>
        <cfvo type="max"/>
        <color rgb="FFFCFCFF"/>
        <color rgb="FF63BE7B"/>
      </colorScale>
    </cfRule>
    <cfRule type="colorScale" priority="1317">
      <colorScale>
        <cfvo type="min"/>
        <cfvo type="max"/>
        <color rgb="FFFCFCFF"/>
        <color rgb="FF63BE7B"/>
      </colorScale>
    </cfRule>
  </conditionalFormatting>
  <conditionalFormatting sqref="E4:M4">
    <cfRule type="colorScale" priority="1292">
      <colorScale>
        <cfvo type="min"/>
        <cfvo type="max"/>
        <color rgb="FFFCFCFF"/>
        <color rgb="FF63BE7B"/>
      </colorScale>
    </cfRule>
    <cfRule type="colorScale" priority="1293">
      <colorScale>
        <cfvo type="min"/>
        <cfvo type="max"/>
        <color rgb="FFFFEF9C"/>
        <color rgb="FF63BE7B"/>
      </colorScale>
    </cfRule>
    <cfRule type="colorScale" priority="1294">
      <colorScale>
        <cfvo type="min"/>
        <cfvo type="max"/>
        <color rgb="FFFCFCFF"/>
        <color rgb="FF63BE7B"/>
      </colorScale>
    </cfRule>
    <cfRule type="colorScale" priority="1295">
      <colorScale>
        <cfvo type="min"/>
        <cfvo type="percentile" val="50"/>
        <cfvo type="max"/>
        <color rgb="FFF8696B"/>
        <color rgb="FFFFEB84"/>
        <color rgb="FF63BE7B"/>
      </colorScale>
    </cfRule>
  </conditionalFormatting>
  <conditionalFormatting sqref="E5:M5">
    <cfRule type="colorScale" priority="1296">
      <colorScale>
        <cfvo type="min"/>
        <cfvo type="max"/>
        <color rgb="FFFCFCFF"/>
        <color rgb="FF63BE7B"/>
      </colorScale>
    </cfRule>
    <cfRule type="colorScale" priority="1297">
      <colorScale>
        <cfvo type="min"/>
        <cfvo type="max"/>
        <color rgb="FFFCFCFF"/>
        <color rgb="FF63BE7B"/>
      </colorScale>
    </cfRule>
    <cfRule type="colorScale" priority="1298">
      <colorScale>
        <cfvo type="min"/>
        <cfvo type="percentile" val="50"/>
        <cfvo type="max"/>
        <color rgb="FFF8696B"/>
        <color rgb="FFFFEB84"/>
        <color rgb="FF63BE7B"/>
      </colorScale>
    </cfRule>
    <cfRule type="colorScale" priority="1299">
      <colorScale>
        <cfvo type="min"/>
        <cfvo type="max"/>
        <color rgb="FFFFEF9C"/>
        <color rgb="FF63BE7B"/>
      </colorScale>
    </cfRule>
  </conditionalFormatting>
  <conditionalFormatting sqref="E6:M6">
    <cfRule type="colorScale" priority="1300">
      <colorScale>
        <cfvo type="min"/>
        <cfvo type="max"/>
        <color rgb="FFFCFCFF"/>
        <color rgb="FF63BE7B"/>
      </colorScale>
    </cfRule>
    <cfRule type="colorScale" priority="1301">
      <colorScale>
        <cfvo type="min"/>
        <cfvo type="max"/>
        <color rgb="FFFCFCFF"/>
        <color rgb="FF63BE7B"/>
      </colorScale>
    </cfRule>
    <cfRule type="colorScale" priority="1302">
      <colorScale>
        <cfvo type="min"/>
        <cfvo type="percentile" val="50"/>
        <cfvo type="max"/>
        <color rgb="FFF8696B"/>
        <color rgb="FFFFEB84"/>
        <color rgb="FF63BE7B"/>
      </colorScale>
    </cfRule>
    <cfRule type="colorScale" priority="1303">
      <colorScale>
        <cfvo type="min"/>
        <cfvo type="max"/>
        <color rgb="FFFFEF9C"/>
        <color rgb="FF63BE7B"/>
      </colorScale>
    </cfRule>
  </conditionalFormatting>
  <conditionalFormatting sqref="E7:M7">
    <cfRule type="colorScale" priority="819">
      <colorScale>
        <cfvo type="min"/>
        <cfvo type="max"/>
        <color rgb="FFFCFCFF"/>
        <color rgb="FF63BE7B"/>
      </colorScale>
    </cfRule>
    <cfRule type="colorScale" priority="820">
      <colorScale>
        <cfvo type="min"/>
        <cfvo type="max"/>
        <color rgb="FFFCFCFF"/>
        <color rgb="FF63BE7B"/>
      </colorScale>
    </cfRule>
    <cfRule type="colorScale" priority="821">
      <colorScale>
        <cfvo type="min"/>
        <cfvo type="percentile" val="50"/>
        <cfvo type="max"/>
        <color rgb="FFF8696B"/>
        <color rgb="FFFFEB84"/>
        <color rgb="FF63BE7B"/>
      </colorScale>
    </cfRule>
    <cfRule type="colorScale" priority="822">
      <colorScale>
        <cfvo type="min"/>
        <cfvo type="max"/>
        <color rgb="FFFFEF9C"/>
        <color rgb="FF63BE7B"/>
      </colorScale>
    </cfRule>
  </conditionalFormatting>
  <conditionalFormatting sqref="E2:N2">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FEB84"/>
        <color rgb="FF63BE7B"/>
      </colorScale>
    </cfRule>
    <cfRule type="colorScale" priority="1124">
      <colorScale>
        <cfvo type="min"/>
        <cfvo type="max"/>
        <color rgb="FFFFEF9C"/>
        <color rgb="FF63BE7B"/>
      </colorScale>
    </cfRule>
  </conditionalFormatting>
  <conditionalFormatting sqref="N4:N7 N9">
    <cfRule type="colorScale" priority="899">
      <colorScale>
        <cfvo type="min"/>
        <cfvo type="max"/>
        <color rgb="FFFCFCFF"/>
        <color rgb="FF63BE7B"/>
      </colorScale>
    </cfRule>
    <cfRule type="colorScale" priority="900">
      <colorScale>
        <cfvo type="min"/>
        <cfvo type="max"/>
        <color rgb="FFFCFCFF"/>
        <color rgb="FF63BE7B"/>
      </colorScale>
    </cfRule>
    <cfRule type="colorScale" priority="901">
      <colorScale>
        <cfvo type="min"/>
        <cfvo type="percentile" val="50"/>
        <cfvo type="max"/>
        <color rgb="FFF8696B"/>
        <color rgb="FFFFEB84"/>
        <color rgb="FF63BE7B"/>
      </colorScale>
    </cfRule>
    <cfRule type="colorScale" priority="902">
      <colorScale>
        <cfvo type="min"/>
        <cfvo type="max"/>
        <color rgb="FFFFEF9C"/>
        <color rgb="FF63BE7B"/>
      </colorScale>
    </cfRule>
  </conditionalFormatting>
  <conditionalFormatting sqref="E10:N34 E9:M9">
    <cfRule type="colorScale" priority="1229">
      <colorScale>
        <cfvo type="min"/>
        <cfvo type="max"/>
        <color rgb="FFFCFCFF"/>
        <color rgb="FF63BE7B"/>
      </colorScale>
    </cfRule>
    <cfRule type="colorScale" priority="1230">
      <colorScale>
        <cfvo type="min"/>
        <cfvo type="max"/>
        <color rgb="FFFCFCFF"/>
        <color rgb="FF63BE7B"/>
      </colorScale>
    </cfRule>
    <cfRule type="colorScale" priority="1231">
      <colorScale>
        <cfvo type="min"/>
        <cfvo type="percentile" val="50"/>
        <cfvo type="max"/>
        <color rgb="FFF8696B"/>
        <color rgb="FFFFEB84"/>
        <color rgb="FF63BE7B"/>
      </colorScale>
    </cfRule>
    <cfRule type="colorScale" priority="1232">
      <colorScale>
        <cfvo type="min"/>
        <cfvo type="max"/>
        <color rgb="FFFFEF9C"/>
        <color rgb="FF63BE7B"/>
      </colorScale>
    </cfRule>
  </conditionalFormatting>
  <conditionalFormatting sqref="F2">
    <cfRule type="colorScale" priority="1024">
      <colorScale>
        <cfvo type="min"/>
        <cfvo type="max"/>
        <color rgb="FFFCFCFF"/>
        <color rgb="FF63BE7B"/>
      </colorScale>
    </cfRule>
    <cfRule type="colorScale" priority="1059">
      <colorScale>
        <cfvo type="min"/>
        <cfvo type="max"/>
        <color rgb="FFFCFCFF"/>
        <color rgb="FF63BE7B"/>
      </colorScale>
    </cfRule>
    <cfRule type="colorScale" priority="1060">
      <colorScale>
        <cfvo type="min"/>
        <cfvo type="max"/>
        <color rgb="FFFCFCFF"/>
        <color rgb="FF63BE7B"/>
      </colorScale>
    </cfRule>
    <cfRule type="colorScale" priority="1079">
      <colorScale>
        <cfvo type="min"/>
        <cfvo type="max"/>
        <color rgb="FFFCFCFF"/>
        <color rgb="FF63BE7B"/>
      </colorScale>
    </cfRule>
    <cfRule type="colorScale" priority="1118">
      <colorScale>
        <cfvo type="min"/>
        <cfvo type="max"/>
        <color rgb="FFFCFCFF"/>
        <color rgb="FF63BE7B"/>
      </colorScale>
    </cfRule>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fRule type="colorScale" priority="1154">
      <colorScale>
        <cfvo type="min"/>
        <cfvo type="percentile" val="50"/>
        <cfvo type="max"/>
        <color rgb="FFF8696B"/>
        <color rgb="FFFCFCFF"/>
        <color rgb="FF63BE7B"/>
      </colorScale>
    </cfRule>
  </conditionalFormatting>
  <conditionalFormatting sqref="F4">
    <cfRule type="colorScale" priority="1383">
      <colorScale>
        <cfvo type="min"/>
        <cfvo type="max"/>
        <color rgb="FFFCFCFF"/>
        <color rgb="FF63BE7B"/>
      </colorScale>
    </cfRule>
  </conditionalFormatting>
  <conditionalFormatting sqref="F4:F7">
    <cfRule type="colorScale" priority="1308">
      <colorScale>
        <cfvo type="min"/>
        <cfvo type="max"/>
        <color rgb="FFFCFCFF"/>
        <color rgb="FF63BE7B"/>
      </colorScale>
    </cfRule>
  </conditionalFormatting>
  <conditionalFormatting sqref="F4:F7 F9:F34">
    <cfRule type="colorScale" priority="1437">
      <colorScale>
        <cfvo type="min"/>
        <cfvo type="max"/>
        <color rgb="FFFCFCFF"/>
        <color rgb="FF63BE7B"/>
      </colorScale>
    </cfRule>
    <cfRule type="colorScale" priority="1472">
      <colorScale>
        <cfvo type="min"/>
        <cfvo type="percentile" val="50"/>
        <cfvo type="max"/>
        <color rgb="FFF8696B"/>
        <color rgb="FFFCFCFF"/>
        <color rgb="FF63BE7B"/>
      </colorScale>
    </cfRule>
    <cfRule type="colorScale" priority="1473">
      <colorScale>
        <cfvo type="min"/>
        <cfvo type="max"/>
        <color rgb="FFFCFCFF"/>
        <color rgb="FF63BE7B"/>
      </colorScale>
    </cfRule>
    <cfRule type="colorScale" priority="1474">
      <colorScale>
        <cfvo type="min"/>
        <cfvo type="percentile" val="50"/>
        <cfvo type="max"/>
        <color rgb="FFF8696B"/>
        <color rgb="FFFCFCFF"/>
        <color rgb="FF63BE7B"/>
      </colorScale>
    </cfRule>
  </conditionalFormatting>
  <conditionalFormatting sqref="F5:F7">
    <cfRule type="colorScale" priority="1408">
      <colorScale>
        <cfvo type="min"/>
        <cfvo type="max"/>
        <color rgb="FFFCFCFF"/>
        <color rgb="FF63BE7B"/>
      </colorScale>
    </cfRule>
  </conditionalFormatting>
  <conditionalFormatting sqref="F9:F34">
    <cfRule type="colorScale" priority="1322">
      <colorScale>
        <cfvo type="min"/>
        <cfvo type="max"/>
        <color rgb="FFFCFCFF"/>
        <color rgb="FF63BE7B"/>
      </colorScale>
    </cfRule>
    <cfRule type="colorScale" priority="1323">
      <colorScale>
        <cfvo type="min"/>
        <cfvo type="max"/>
        <color rgb="FFFCFCFF"/>
        <color rgb="FF63BE7B"/>
      </colorScale>
    </cfRule>
    <cfRule type="colorScale" priority="1324">
      <colorScale>
        <cfvo type="min"/>
        <cfvo type="max"/>
        <color rgb="FFFCFCFF"/>
        <color rgb="FF63BE7B"/>
      </colorScale>
    </cfRule>
  </conditionalFormatting>
  <conditionalFormatting sqref="F35">
    <cfRule type="colorScale" priority="1260">
      <colorScale>
        <cfvo type="min"/>
        <cfvo type="max"/>
        <color rgb="FFFCFCFF"/>
        <color rgb="FF63BE7B"/>
      </colorScale>
    </cfRule>
    <cfRule type="colorScale" priority="1261">
      <colorScale>
        <cfvo type="min"/>
        <cfvo type="max"/>
        <color rgb="FFFCFCFF"/>
        <color rgb="FF63BE7B"/>
      </colorScale>
    </cfRule>
    <cfRule type="colorScale" priority="1262">
      <colorScale>
        <cfvo type="min"/>
        <cfvo type="percentile" val="50"/>
        <cfvo type="max"/>
        <color rgb="FFF8696B"/>
        <color rgb="FFFFEB84"/>
        <color rgb="FF63BE7B"/>
      </colorScale>
    </cfRule>
    <cfRule type="colorScale" priority="1263">
      <colorScale>
        <cfvo type="min"/>
        <cfvo type="max"/>
        <color rgb="FFFFEF9C"/>
        <color rgb="FF63BE7B"/>
      </colorScale>
    </cfRule>
    <cfRule type="colorScale" priority="1264">
      <colorScale>
        <cfvo type="min"/>
        <cfvo type="max"/>
        <color rgb="FFFCFCFF"/>
        <color rgb="FF63BE7B"/>
      </colorScale>
    </cfRule>
    <cfRule type="colorScale" priority="1265">
      <colorScale>
        <cfvo type="min"/>
        <cfvo type="max"/>
        <color rgb="FFFCFCFF"/>
        <color rgb="FF63BE7B"/>
      </colorScale>
    </cfRule>
    <cfRule type="colorScale" priority="1266">
      <colorScale>
        <cfvo type="min"/>
        <cfvo type="max"/>
        <color rgb="FFFCFCFF"/>
        <color rgb="FF63BE7B"/>
      </colorScale>
    </cfRule>
  </conditionalFormatting>
  <conditionalFormatting sqref="F35:F38">
    <cfRule type="colorScale" priority="1306">
      <colorScale>
        <cfvo type="min"/>
        <cfvo type="max"/>
        <color rgb="FFFCFCFF"/>
        <color rgb="FF63BE7B"/>
      </colorScale>
    </cfRule>
  </conditionalFormatting>
  <conditionalFormatting sqref="F36:F37">
    <cfRule type="colorScale" priority="1254">
      <colorScale>
        <cfvo type="min"/>
        <cfvo type="max"/>
        <color rgb="FFFCFCFF"/>
        <color rgb="FF63BE7B"/>
      </colorScale>
    </cfRule>
    <cfRule type="colorScale" priority="1255">
      <colorScale>
        <cfvo type="min"/>
        <cfvo type="max"/>
        <color rgb="FFFCFCFF"/>
        <color rgb="FF63BE7B"/>
      </colorScale>
    </cfRule>
    <cfRule type="colorScale" priority="1256">
      <colorScale>
        <cfvo type="min"/>
        <cfvo type="percentile" val="50"/>
        <cfvo type="max"/>
        <color rgb="FFF8696B"/>
        <color rgb="FFFFEB84"/>
        <color rgb="FF63BE7B"/>
      </colorScale>
    </cfRule>
    <cfRule type="colorScale" priority="1257">
      <colorScale>
        <cfvo type="min"/>
        <cfvo type="max"/>
        <color rgb="FFFFEF9C"/>
        <color rgb="FF63BE7B"/>
      </colorScale>
    </cfRule>
  </conditionalFormatting>
  <conditionalFormatting sqref="F36:F38">
    <cfRule type="colorScale" priority="1253">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onditionalFormatting>
  <conditionalFormatting sqref="F38">
    <cfRule type="colorScale" priority="1249">
      <colorScale>
        <cfvo type="min"/>
        <cfvo type="max"/>
        <color rgb="FFFCFCFF"/>
        <color rgb="FF63BE7B"/>
      </colorScale>
    </cfRule>
    <cfRule type="colorScale" priority="1250">
      <colorScale>
        <cfvo type="min"/>
        <cfvo type="max"/>
        <color rgb="FFFCFCFF"/>
        <color rgb="FF63BE7B"/>
      </colorScale>
    </cfRule>
    <cfRule type="colorScale" priority="1251">
      <colorScale>
        <cfvo type="min"/>
        <cfvo type="percentile" val="50"/>
        <cfvo type="max"/>
        <color rgb="FFF8696B"/>
        <color rgb="FFFFEB84"/>
        <color rgb="FF63BE7B"/>
      </colorScale>
    </cfRule>
    <cfRule type="colorScale" priority="1252">
      <colorScale>
        <cfvo type="min"/>
        <cfvo type="max"/>
        <color rgb="FFFFEF9C"/>
        <color rgb="FF63BE7B"/>
      </colorScale>
    </cfRule>
  </conditionalFormatting>
  <conditionalFormatting sqref="G2">
    <cfRule type="colorScale" priority="1023">
      <colorScale>
        <cfvo type="min"/>
        <cfvo type="max"/>
        <color rgb="FFFCFCFF"/>
        <color rgb="FF63BE7B"/>
      </colorScale>
    </cfRule>
    <cfRule type="colorScale" priority="1039">
      <colorScale>
        <cfvo type="min"/>
        <cfvo type="max"/>
        <color rgb="FFFCFCFF"/>
        <color rgb="FF63BE7B"/>
      </colorScale>
    </cfRule>
    <cfRule type="colorScale" priority="1049">
      <colorScale>
        <cfvo type="min"/>
        <cfvo type="percentile" val="50"/>
        <cfvo type="max"/>
        <color rgb="FFF8696B"/>
        <color rgb="FFFCFCFF"/>
        <color rgb="FF63BE7B"/>
      </colorScale>
    </cfRule>
    <cfRule type="colorScale" priority="1061">
      <colorScale>
        <cfvo type="min"/>
        <cfvo type="max"/>
        <color rgb="FFFCFCFF"/>
        <color rgb="FF63BE7B"/>
      </colorScale>
    </cfRule>
    <cfRule type="colorScale" priority="1062">
      <colorScale>
        <cfvo type="min"/>
        <cfvo type="max"/>
        <color rgb="FFFCFCFF"/>
        <color rgb="FF63BE7B"/>
      </colorScale>
    </cfRule>
    <cfRule type="colorScale" priority="1080">
      <colorScale>
        <cfvo type="min"/>
        <cfvo type="max"/>
        <color rgb="FFFCFCFF"/>
        <color rgb="FF63BE7B"/>
      </colorScale>
    </cfRule>
    <cfRule type="colorScale" priority="1155">
      <colorScale>
        <cfvo type="min"/>
        <cfvo type="percentile" val="50"/>
        <cfvo type="max"/>
        <color rgb="FFF8696B"/>
        <color rgb="FFFCFCFF"/>
        <color rgb="FF63BE7B"/>
      </colorScale>
    </cfRule>
  </conditionalFormatting>
  <conditionalFormatting sqref="G4">
    <cfRule type="colorScale" priority="1384">
      <colorScale>
        <cfvo type="min"/>
        <cfvo type="max"/>
        <color rgb="FFFCFCFF"/>
        <color rgb="FF63BE7B"/>
      </colorScale>
    </cfRule>
  </conditionalFormatting>
  <conditionalFormatting sqref="G4:G7">
    <cfRule type="colorScale" priority="1309">
      <colorScale>
        <cfvo type="min"/>
        <cfvo type="max"/>
        <color rgb="FFFCFCFF"/>
        <color rgb="FF63BE7B"/>
      </colorScale>
    </cfRule>
  </conditionalFormatting>
  <conditionalFormatting sqref="G4:G7 G9:G34">
    <cfRule type="colorScale" priority="1475">
      <colorScale>
        <cfvo type="min"/>
        <cfvo type="percentile" val="50"/>
        <cfvo type="max"/>
        <color rgb="FFF8696B"/>
        <color rgb="FFFCFCFF"/>
        <color rgb="FF63BE7B"/>
      </colorScale>
    </cfRule>
    <cfRule type="colorScale" priority="1476">
      <colorScale>
        <cfvo type="min"/>
        <cfvo type="max"/>
        <color rgb="FFFCFCFF"/>
        <color rgb="FF63BE7B"/>
      </colorScale>
    </cfRule>
    <cfRule type="colorScale" priority="1477">
      <colorScale>
        <cfvo type="min"/>
        <cfvo type="percentile" val="50"/>
        <cfvo type="max"/>
        <color rgb="FFF8696B"/>
        <color rgb="FFFCFCFF"/>
        <color rgb="FF63BE7B"/>
      </colorScale>
    </cfRule>
  </conditionalFormatting>
  <conditionalFormatting sqref="G5:G7">
    <cfRule type="colorScale" priority="1409">
      <colorScale>
        <cfvo type="min"/>
        <cfvo type="max"/>
        <color rgb="FFFCFCFF"/>
        <color rgb="FF63BE7B"/>
      </colorScale>
    </cfRule>
  </conditionalFormatting>
  <conditionalFormatting sqref="G9:G34">
    <cfRule type="colorScale" priority="1325">
      <colorScale>
        <cfvo type="min"/>
        <cfvo type="max"/>
        <color rgb="FFFCFCFF"/>
        <color rgb="FF63BE7B"/>
      </colorScale>
    </cfRule>
    <cfRule type="colorScale" priority="1326">
      <colorScale>
        <cfvo type="min"/>
        <cfvo type="max"/>
        <color rgb="FFFCFCFF"/>
        <color rgb="FF63BE7B"/>
      </colorScale>
    </cfRule>
    <cfRule type="colorScale" priority="1327">
      <colorScale>
        <cfvo type="min"/>
        <cfvo type="max"/>
        <color rgb="FFFCFCFF"/>
        <color rgb="FF63BE7B"/>
      </colorScale>
    </cfRule>
  </conditionalFormatting>
  <conditionalFormatting sqref="G35:N1048576">
    <cfRule type="colorScale" priority="1284">
      <colorScale>
        <cfvo type="min"/>
        <cfvo type="percentile" val="50"/>
        <cfvo type="max"/>
        <color rgb="FFF8696B"/>
        <color rgb="FFFCFCFF"/>
        <color rgb="FF63BE7B"/>
      </colorScale>
    </cfRule>
  </conditionalFormatting>
  <conditionalFormatting sqref="H2">
    <cfRule type="colorScale" priority="1056">
      <colorScale>
        <cfvo type="min"/>
        <cfvo type="percentile" val="50"/>
        <cfvo type="max"/>
        <color rgb="FFF8696B"/>
        <color rgb="FFFCFCFF"/>
        <color rgb="FF5A8AC6"/>
      </colorScale>
    </cfRule>
    <cfRule type="colorScale" priority="1063">
      <colorScale>
        <cfvo type="min"/>
        <cfvo type="max"/>
        <color rgb="FFFCFCFF"/>
        <color rgb="FF63BE7B"/>
      </colorScale>
    </cfRule>
    <cfRule type="colorScale" priority="1064">
      <colorScale>
        <cfvo type="min"/>
        <cfvo type="percentile" val="50"/>
        <cfvo type="max"/>
        <color rgb="FFF8696B"/>
        <color rgb="FFFCFCFF"/>
        <color rgb="FF63BE7B"/>
      </colorScale>
    </cfRule>
    <cfRule type="colorScale" priority="1081">
      <colorScale>
        <cfvo type="min"/>
        <cfvo type="percentile" val="50"/>
        <cfvo type="max"/>
        <color rgb="FFF8696B"/>
        <color rgb="FFFCFCFF"/>
        <color rgb="FF63BE7B"/>
      </colorScale>
    </cfRule>
    <cfRule type="colorScale" priority="1082">
      <colorScale>
        <cfvo type="min"/>
        <cfvo type="max"/>
        <color rgb="FFFCFCFF"/>
        <color rgb="FF63BE7B"/>
      </colorScale>
    </cfRule>
    <cfRule type="colorScale" priority="1083">
      <colorScale>
        <cfvo type="min"/>
        <cfvo type="percentile" val="50"/>
        <cfvo type="max"/>
        <color rgb="FFF8696B"/>
        <color rgb="FFFCFCFF"/>
        <color rgb="FF63BE7B"/>
      </colorScale>
    </cfRule>
    <cfRule type="colorScale" priority="1127">
      <colorScale>
        <cfvo type="min"/>
        <cfvo type="percentile" val="50"/>
        <cfvo type="max"/>
        <color rgb="FFF8696B"/>
        <color rgb="FFFCFCFF"/>
        <color rgb="FF63BE7B"/>
      </colorScale>
    </cfRule>
    <cfRule type="colorScale" priority="1128">
      <colorScale>
        <cfvo type="min"/>
        <cfvo type="max"/>
        <color rgb="FFFCFCFF"/>
        <color rgb="FF63BE7B"/>
      </colorScale>
    </cfRule>
    <cfRule type="colorScale" priority="1156">
      <colorScale>
        <cfvo type="min"/>
        <cfvo type="percentile" val="50"/>
        <cfvo type="max"/>
        <color rgb="FFF8696B"/>
        <color rgb="FFFCFCFF"/>
        <color rgb="FF63BE7B"/>
      </colorScale>
    </cfRule>
  </conditionalFormatting>
  <conditionalFormatting sqref="H4">
    <cfRule type="colorScale" priority="1385">
      <colorScale>
        <cfvo type="min"/>
        <cfvo type="max"/>
        <color rgb="FFFCFCFF"/>
        <color rgb="FF63BE7B"/>
      </colorScale>
    </cfRule>
    <cfRule type="colorScale" priority="1386">
      <colorScale>
        <cfvo type="min"/>
        <cfvo type="percentile" val="50"/>
        <cfvo type="max"/>
        <color rgb="FFF8696B"/>
        <color rgb="FFFCFCFF"/>
        <color rgb="FF63BE7B"/>
      </colorScale>
    </cfRule>
    <cfRule type="colorScale" priority="1387">
      <colorScale>
        <cfvo type="min"/>
        <cfvo type="max"/>
        <color rgb="FFFCFCFF"/>
        <color rgb="FF63BE7B"/>
      </colorScale>
    </cfRule>
  </conditionalFormatting>
  <conditionalFormatting sqref="H4:H7">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fRule type="colorScale" priority="1444">
      <colorScale>
        <cfvo type="min"/>
        <cfvo type="percentile" val="50"/>
        <cfvo type="max"/>
        <color rgb="FFF8696B"/>
        <color rgb="FFFCFCFF"/>
        <color rgb="FF63BE7B"/>
      </colorScale>
    </cfRule>
  </conditionalFormatting>
  <conditionalFormatting sqref="H4:H7 H9:H34">
    <cfRule type="colorScale" priority="1482">
      <colorScale>
        <cfvo type="min"/>
        <cfvo type="percentile" val="50"/>
        <cfvo type="max"/>
        <color rgb="FFF8696B"/>
        <color rgb="FFFCFCFF"/>
        <color rgb="FF63BE7B"/>
      </colorScale>
    </cfRule>
    <cfRule type="colorScale" priority="1483">
      <colorScale>
        <cfvo type="min"/>
        <cfvo type="max"/>
        <color rgb="FFFCFCFF"/>
        <color rgb="FF63BE7B"/>
      </colorScale>
    </cfRule>
    <cfRule type="colorScale" priority="1484">
      <colorScale>
        <cfvo type="min"/>
        <cfvo type="percentile" val="50"/>
        <cfvo type="max"/>
        <color rgb="FFF8696B"/>
        <color rgb="FFFCFCFF"/>
        <color rgb="FF63BE7B"/>
      </colorScale>
    </cfRule>
  </conditionalFormatting>
  <conditionalFormatting sqref="H4:H7 H9:H1048576">
    <cfRule type="colorScale" priority="1304">
      <colorScale>
        <cfvo type="min"/>
        <cfvo type="percentile" val="50"/>
        <cfvo type="max"/>
        <color rgb="FFF8696B"/>
        <color rgb="FFFCFCFF"/>
        <color rgb="FF5A8AC6"/>
      </colorScale>
    </cfRule>
  </conditionalFormatting>
  <conditionalFormatting sqref="H5:H7">
    <cfRule type="colorScale" priority="1410">
      <colorScale>
        <cfvo type="min"/>
        <cfvo type="percentile" val="50"/>
        <cfvo type="max"/>
        <color rgb="FFF8696B"/>
        <color rgb="FFFCFCFF"/>
        <color rgb="FF63BE7B"/>
      </colorScale>
    </cfRule>
    <cfRule type="colorScale" priority="1411">
      <colorScale>
        <cfvo type="min"/>
        <cfvo type="max"/>
        <color rgb="FFFCFCFF"/>
        <color rgb="FF63BE7B"/>
      </colorScale>
    </cfRule>
  </conditionalFormatting>
  <conditionalFormatting sqref="H9:H34">
    <cfRule type="colorScale" priority="1328">
      <colorScale>
        <cfvo type="min"/>
        <cfvo type="percentile" val="50"/>
        <cfvo type="max"/>
        <color rgb="FFF8696B"/>
        <color rgb="FFFCFCFF"/>
        <color rgb="FF63BE7B"/>
      </colorScale>
    </cfRule>
    <cfRule type="colorScale" priority="1329">
      <colorScale>
        <cfvo type="min"/>
        <cfvo type="max"/>
        <color rgb="FFFCFCFF"/>
        <color rgb="FF63BE7B"/>
      </colorScale>
    </cfRule>
    <cfRule type="colorScale" priority="1330">
      <colorScale>
        <cfvo type="min"/>
        <cfvo type="percentile" val="50"/>
        <cfvo type="max"/>
        <color rgb="FFF8696B"/>
        <color rgb="FFFCFCFF"/>
        <color rgb="FF63BE7B"/>
      </colorScale>
    </cfRule>
    <cfRule type="colorScale" priority="1331">
      <colorScale>
        <cfvo type="min"/>
        <cfvo type="max"/>
        <color rgb="FFFCFCFF"/>
        <color rgb="FF63BE7B"/>
      </colorScale>
    </cfRule>
    <cfRule type="colorScale" priority="1332">
      <colorScale>
        <cfvo type="min"/>
        <cfvo type="percentile" val="50"/>
        <cfvo type="max"/>
        <color rgb="FFF8696B"/>
        <color rgb="FFFCFCFF"/>
        <color rgb="FF63BE7B"/>
      </colorScale>
    </cfRule>
  </conditionalFormatting>
  <conditionalFormatting sqref="I2">
    <cfRule type="colorScale" priority="1145">
      <colorScale>
        <cfvo type="min"/>
        <cfvo type="percentile" val="50"/>
        <cfvo type="max"/>
        <color rgb="FFF8696B"/>
        <color rgb="FFFCFCFF"/>
        <color rgb="FF63BE7B"/>
      </colorScale>
    </cfRule>
    <cfRule type="colorScale" priority="1146">
      <colorScale>
        <cfvo type="min"/>
        <cfvo type="max"/>
        <color rgb="FFFCFCFF"/>
        <color rgb="FF63BE7B"/>
      </colorScale>
    </cfRule>
    <cfRule type="colorScale" priority="1157">
      <colorScale>
        <cfvo type="min"/>
        <cfvo type="percentile" val="50"/>
        <cfvo type="max"/>
        <color rgb="FFF8696B"/>
        <color rgb="FFFCFCFF"/>
        <color rgb="FF63BE7B"/>
      </colorScale>
    </cfRule>
  </conditionalFormatting>
  <conditionalFormatting sqref="I4:I7 I9:I34">
    <cfRule type="colorScale" priority="1485">
      <colorScale>
        <cfvo type="min"/>
        <cfvo type="percentile" val="50"/>
        <cfvo type="max"/>
        <color rgb="FFF8696B"/>
        <color rgb="FFFCFCFF"/>
        <color rgb="FF63BE7B"/>
      </colorScale>
    </cfRule>
    <cfRule type="colorScale" priority="1486">
      <colorScale>
        <cfvo type="min"/>
        <cfvo type="max"/>
        <color rgb="FFFCFCFF"/>
        <color rgb="FF63BE7B"/>
      </colorScale>
    </cfRule>
    <cfRule type="colorScale" priority="1487">
      <colorScale>
        <cfvo type="min"/>
        <cfvo type="percentile" val="50"/>
        <cfvo type="max"/>
        <color rgb="FFF8696B"/>
        <color rgb="FFFCFCFF"/>
        <color rgb="FF63BE7B"/>
      </colorScale>
    </cfRule>
  </conditionalFormatting>
  <conditionalFormatting sqref="I2:J2 N2">
    <cfRule type="colorScale" priority="1129">
      <colorScale>
        <cfvo type="min"/>
        <cfvo type="max"/>
        <color rgb="FFFCFCFF"/>
        <color rgb="FF63BE7B"/>
      </colorScale>
    </cfRule>
    <cfRule type="colorScale" priority="1130">
      <colorScale>
        <cfvo type="min"/>
        <cfvo type="percentile" val="50"/>
        <cfvo type="max"/>
        <color rgb="FFF8696B"/>
        <color rgb="FFFCFCFF"/>
        <color rgb="FF63BE7B"/>
      </colorScale>
    </cfRule>
    <cfRule type="colorScale" priority="1131">
      <colorScale>
        <cfvo type="min"/>
        <cfvo type="percentile" val="50"/>
        <cfvo type="max"/>
        <color rgb="FFF8696B"/>
        <color rgb="FFFCFCFF"/>
        <color rgb="FF63BE7B"/>
      </colorScale>
    </cfRule>
    <cfRule type="colorScale" priority="1132">
      <colorScale>
        <cfvo type="min"/>
        <cfvo type="percentile" val="50"/>
        <cfvo type="max"/>
        <color rgb="FFF8696B"/>
        <color rgb="FFFCFCFF"/>
        <color rgb="FF5A8AC6"/>
      </colorScale>
    </cfRule>
    <cfRule type="colorScale" priority="1133">
      <colorScale>
        <cfvo type="min"/>
        <cfvo type="percentile" val="50"/>
        <cfvo type="max"/>
        <color rgb="FFF8696B"/>
        <color rgb="FFFCFCFF"/>
        <color rgb="FF63BE7B"/>
      </colorScale>
    </cfRule>
    <cfRule type="colorScale" priority="1134">
      <colorScale>
        <cfvo type="min"/>
        <cfvo type="percentile" val="50"/>
        <cfvo type="max"/>
        <color rgb="FFF8696B"/>
        <color rgb="FFFCFCFF"/>
        <color rgb="FF63BE7B"/>
      </colorScale>
    </cfRule>
    <cfRule type="colorScale" priority="1135">
      <colorScale>
        <cfvo type="min"/>
        <cfvo type="max"/>
        <color rgb="FFFCFCFF"/>
        <color rgb="FF63BE7B"/>
      </colorScale>
    </cfRule>
    <cfRule type="colorScale" priority="1136">
      <colorScale>
        <cfvo type="min"/>
        <cfvo type="percentile" val="50"/>
        <cfvo type="max"/>
        <color rgb="FFF8696B"/>
        <color rgb="FFFCFCFF"/>
        <color rgb="FF63BE7B"/>
      </colorScale>
    </cfRule>
    <cfRule type="colorScale" priority="1137">
      <colorScale>
        <cfvo type="min"/>
        <cfvo type="percentile" val="50"/>
        <cfvo type="max"/>
        <color rgb="FFF8696B"/>
        <color rgb="FFFCFCFF"/>
        <color rgb="FF63BE7B"/>
      </colorScale>
    </cfRule>
    <cfRule type="colorScale" priority="1138">
      <colorScale>
        <cfvo type="min"/>
        <cfvo type="max"/>
        <color rgb="FFFCFCFF"/>
        <color rgb="FF63BE7B"/>
      </colorScale>
    </cfRule>
  </conditionalFormatting>
  <conditionalFormatting sqref="N4:N7 N9">
    <cfRule type="colorScale" priority="926">
      <colorScale>
        <cfvo type="min"/>
        <cfvo type="max"/>
        <color rgb="FFFCFCFF"/>
        <color rgb="FF63BE7B"/>
      </colorScale>
    </cfRule>
    <cfRule type="colorScale" priority="927">
      <colorScale>
        <cfvo type="min"/>
        <cfvo type="percentile" val="50"/>
        <cfvo type="max"/>
        <color rgb="FFF8696B"/>
        <color rgb="FFFCFCFF"/>
        <color rgb="FF63BE7B"/>
      </colorScale>
    </cfRule>
    <cfRule type="colorScale" priority="928">
      <colorScale>
        <cfvo type="min"/>
        <cfvo type="percentile" val="50"/>
        <cfvo type="max"/>
        <color rgb="FFF8696B"/>
        <color rgb="FFFCFCFF"/>
        <color rgb="FF63BE7B"/>
      </colorScale>
    </cfRule>
    <cfRule type="colorScale" priority="929">
      <colorScale>
        <cfvo type="min"/>
        <cfvo type="percentile" val="50"/>
        <cfvo type="max"/>
        <color rgb="FFF8696B"/>
        <color rgb="FFFCFCFF"/>
        <color rgb="FF5A8AC6"/>
      </colorScale>
    </cfRule>
    <cfRule type="colorScale" priority="930">
      <colorScale>
        <cfvo type="min"/>
        <cfvo type="percentile" val="50"/>
        <cfvo type="max"/>
        <color rgb="FFF8696B"/>
        <color rgb="FFFCFCFF"/>
        <color rgb="FF63BE7B"/>
      </colorScale>
    </cfRule>
    <cfRule type="colorScale" priority="931">
      <colorScale>
        <cfvo type="min"/>
        <cfvo type="percentile" val="50"/>
        <cfvo type="max"/>
        <color rgb="FFF8696B"/>
        <color rgb="FFFCFCFF"/>
        <color rgb="FF63BE7B"/>
      </colorScale>
    </cfRule>
    <cfRule type="colorScale" priority="932">
      <colorScale>
        <cfvo type="min"/>
        <cfvo type="max"/>
        <color rgb="FFFCFCFF"/>
        <color rgb="FF63BE7B"/>
      </colorScale>
    </cfRule>
    <cfRule type="colorScale" priority="933">
      <colorScale>
        <cfvo type="min"/>
        <cfvo type="percentile" val="50"/>
        <cfvo type="max"/>
        <color rgb="FFF8696B"/>
        <color rgb="FFFCFCFF"/>
        <color rgb="FF63BE7B"/>
      </colorScale>
    </cfRule>
    <cfRule type="colorScale" priority="934">
      <colorScale>
        <cfvo type="min"/>
        <cfvo type="percentile" val="50"/>
        <cfvo type="max"/>
        <color rgb="FFF8696B"/>
        <color rgb="FFFCFCFF"/>
        <color rgb="FF63BE7B"/>
      </colorScale>
    </cfRule>
    <cfRule type="colorScale" priority="935">
      <colorScale>
        <cfvo type="min"/>
        <cfvo type="max"/>
        <color rgb="FFFCFCFF"/>
        <color rgb="FF63BE7B"/>
      </colorScale>
    </cfRule>
  </conditionalFormatting>
  <conditionalFormatting sqref="I4:J4">
    <cfRule type="colorScale" priority="1390">
      <colorScale>
        <cfvo type="min"/>
        <cfvo type="max"/>
        <color rgb="FFFCFCFF"/>
        <color rgb="FF63BE7B"/>
      </colorScale>
    </cfRule>
    <cfRule type="colorScale" priority="1391">
      <colorScale>
        <cfvo type="min"/>
        <cfvo type="percentile" val="50"/>
        <cfvo type="max"/>
        <color rgb="FFF8696B"/>
        <color rgb="FFFCFCFF"/>
        <color rgb="FF63BE7B"/>
      </colorScale>
    </cfRule>
    <cfRule type="colorScale" priority="1392">
      <colorScale>
        <cfvo type="min"/>
        <cfvo type="max"/>
        <color rgb="FFFCFCFF"/>
        <color rgb="FF63BE7B"/>
      </colorScale>
    </cfRule>
  </conditionalFormatting>
  <conditionalFormatting sqref="I4:J6 N10:N34">
    <cfRule type="colorScale" priority="1490">
      <colorScale>
        <cfvo type="min"/>
        <cfvo type="percentile" val="50"/>
        <cfvo type="max"/>
        <color rgb="FFF8696B"/>
        <color rgb="FFFCFCFF"/>
        <color rgb="FF63BE7B"/>
      </colorScale>
    </cfRule>
    <cfRule type="colorScale" priority="1491">
      <colorScale>
        <cfvo type="min"/>
        <cfvo type="percentile" val="50"/>
        <cfvo type="max"/>
        <color rgb="FFF8696B"/>
        <color rgb="FFFCFCFF"/>
        <color rgb="FF5A8AC6"/>
      </colorScale>
    </cfRule>
    <cfRule type="colorScale" priority="1492">
      <colorScale>
        <cfvo type="min"/>
        <cfvo type="percentile" val="50"/>
        <cfvo type="max"/>
        <color rgb="FFF8696B"/>
        <color rgb="FFFCFCFF"/>
        <color rgb="FF63BE7B"/>
      </colorScale>
    </cfRule>
    <cfRule type="colorScale" priority="1493">
      <colorScale>
        <cfvo type="min"/>
        <cfvo type="percentile" val="50"/>
        <cfvo type="max"/>
        <color rgb="FFF8696B"/>
        <color rgb="FFFCFCFF"/>
        <color rgb="FF63BE7B"/>
      </colorScale>
    </cfRule>
    <cfRule type="colorScale" priority="1494">
      <colorScale>
        <cfvo type="min"/>
        <cfvo type="max"/>
        <color rgb="FFFCFCFF"/>
        <color rgb="FF63BE7B"/>
      </colorScale>
    </cfRule>
    <cfRule type="colorScale" priority="1495">
      <colorScale>
        <cfvo type="min"/>
        <cfvo type="percentile" val="50"/>
        <cfvo type="max"/>
        <color rgb="FFF8696B"/>
        <color rgb="FFFCFCFF"/>
        <color rgb="FF63BE7B"/>
      </colorScale>
    </cfRule>
  </conditionalFormatting>
  <conditionalFormatting sqref="I5:J6">
    <cfRule type="colorScale" priority="1414">
      <colorScale>
        <cfvo type="min"/>
        <cfvo type="percentile" val="50"/>
        <cfvo type="max"/>
        <color rgb="FFF8696B"/>
        <color rgb="FFFCFCFF"/>
        <color rgb="FF63BE7B"/>
      </colorScale>
    </cfRule>
    <cfRule type="colorScale" priority="1415">
      <colorScale>
        <cfvo type="min"/>
        <cfvo type="max"/>
        <color rgb="FFFCFCFF"/>
        <color rgb="FF63BE7B"/>
      </colorScale>
    </cfRule>
  </conditionalFormatting>
  <conditionalFormatting sqref="I7:J7">
    <cfRule type="colorScale" priority="825">
      <colorScale>
        <cfvo type="min"/>
        <cfvo type="percentile" val="50"/>
        <cfvo type="max"/>
        <color rgb="FFF8696B"/>
        <color rgb="FFFCFCFF"/>
        <color rgb="FF63BE7B"/>
      </colorScale>
    </cfRule>
    <cfRule type="colorScale" priority="826">
      <colorScale>
        <cfvo type="min"/>
        <cfvo type="max"/>
        <color rgb="FFFCFCFF"/>
        <color rgb="FF63BE7B"/>
      </colorScale>
    </cfRule>
    <cfRule type="colorScale" priority="831">
      <colorScale>
        <cfvo type="min"/>
        <cfvo type="percentile" val="50"/>
        <cfvo type="max"/>
        <color rgb="FFF8696B"/>
        <color rgb="FFFCFCFF"/>
        <color rgb="FF63BE7B"/>
      </colorScale>
    </cfRule>
    <cfRule type="colorScale" priority="832">
      <colorScale>
        <cfvo type="min"/>
        <cfvo type="percentile" val="50"/>
        <cfvo type="max"/>
        <color rgb="FFF8696B"/>
        <color rgb="FFFCFCFF"/>
        <color rgb="FF5A8AC6"/>
      </colorScale>
    </cfRule>
    <cfRule type="colorScale" priority="833">
      <colorScale>
        <cfvo type="min"/>
        <cfvo type="percentile" val="50"/>
        <cfvo type="max"/>
        <color rgb="FFF8696B"/>
        <color rgb="FFFCFCFF"/>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percentile" val="50"/>
        <cfvo type="max"/>
        <color rgb="FFF8696B"/>
        <color rgb="FFFCFCFF"/>
        <color rgb="FF63BE7B"/>
      </colorScale>
    </cfRule>
  </conditionalFormatting>
  <conditionalFormatting sqref="N10:N34 I9:J34">
    <cfRule type="colorScale" priority="1333">
      <colorScale>
        <cfvo type="min"/>
        <cfvo type="percentile" val="50"/>
        <cfvo type="max"/>
        <color rgb="FFF8696B"/>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CFCFF"/>
        <color rgb="FF63BE7B"/>
      </colorScale>
    </cfRule>
    <cfRule type="colorScale" priority="1336">
      <colorScale>
        <cfvo type="min"/>
        <cfvo type="percentile" val="50"/>
        <cfvo type="max"/>
        <color rgb="FFF8696B"/>
        <color rgb="FFFCFCFF"/>
        <color rgb="FF5A8AC6"/>
      </colorScale>
    </cfRule>
    <cfRule type="colorScale" priority="1337">
      <colorScale>
        <cfvo type="min"/>
        <cfvo type="percentile" val="50"/>
        <cfvo type="max"/>
        <color rgb="FFF8696B"/>
        <color rgb="FFFCFCFF"/>
        <color rgb="FF63BE7B"/>
      </colorScale>
    </cfRule>
    <cfRule type="colorScale" priority="1338">
      <colorScale>
        <cfvo type="min"/>
        <cfvo type="percentile" val="50"/>
        <cfvo type="max"/>
        <color rgb="FFF8696B"/>
        <color rgb="FFFCFCFF"/>
        <color rgb="FF63BE7B"/>
      </colorScale>
    </cfRule>
    <cfRule type="colorScale" priority="1339">
      <colorScale>
        <cfvo type="min"/>
        <cfvo type="max"/>
        <color rgb="FFFCFCFF"/>
        <color rgb="FF63BE7B"/>
      </colorScale>
    </cfRule>
    <cfRule type="colorScale" priority="1340">
      <colorScale>
        <cfvo type="min"/>
        <cfvo type="percentile" val="50"/>
        <cfvo type="max"/>
        <color rgb="FFF8696B"/>
        <color rgb="FFFCFCFF"/>
        <color rgb="FF63BE7B"/>
      </colorScale>
    </cfRule>
  </conditionalFormatting>
  <conditionalFormatting sqref="J2">
    <cfRule type="colorScale" priority="1038">
      <colorScale>
        <cfvo type="min"/>
        <cfvo type="max"/>
        <color rgb="FFFCFCFF"/>
        <color rgb="FF63BE7B"/>
      </colorScale>
    </cfRule>
    <cfRule type="colorScale" priority="1048">
      <colorScale>
        <cfvo type="min"/>
        <cfvo type="percentile" val="50"/>
        <cfvo type="max"/>
        <color rgb="FFF8696B"/>
        <color rgb="FFFCFCFF"/>
        <color rgb="FF63BE7B"/>
      </colorScale>
    </cfRule>
    <cfRule type="colorScale" priority="1158">
      <colorScale>
        <cfvo type="min"/>
        <cfvo type="percentile" val="50"/>
        <cfvo type="max"/>
        <color rgb="FFF8696B"/>
        <color rgb="FFFCFCFF"/>
        <color rgb="FF63BE7B"/>
      </colorScale>
    </cfRule>
  </conditionalFormatting>
  <conditionalFormatting sqref="J4:J7 J9:J34">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CFCFF"/>
        <color rgb="FF63BE7B"/>
      </colorScale>
    </cfRule>
  </conditionalFormatting>
  <conditionalFormatting sqref="K2">
    <cfRule type="colorScale" priority="1147">
      <colorScale>
        <cfvo type="min"/>
        <cfvo type="percentile" val="50"/>
        <cfvo type="max"/>
        <color rgb="FFF8696B"/>
        <color rgb="FFFCFCFF"/>
        <color rgb="FF63BE7B"/>
      </colorScale>
    </cfRule>
  </conditionalFormatting>
  <conditionalFormatting sqref="K4:K7 K9:K34">
    <cfRule type="colorScale" priority="1502">
      <colorScale>
        <cfvo type="min"/>
        <cfvo type="percentile" val="50"/>
        <cfvo type="max"/>
        <color rgb="FFF8696B"/>
        <color rgb="FFFCFCFF"/>
        <color rgb="FF63BE7B"/>
      </colorScale>
    </cfRule>
  </conditionalFormatting>
  <conditionalFormatting sqref="K2:L2">
    <cfRule type="colorScale" priority="1065">
      <colorScale>
        <cfvo type="min"/>
        <cfvo type="max"/>
        <color rgb="FFFCFCFF"/>
        <color rgb="FF63BE7B"/>
      </colorScale>
    </cfRule>
    <cfRule type="colorScale" priority="1066">
      <colorScale>
        <cfvo type="min"/>
        <cfvo type="max"/>
        <color rgb="FFFCFCFF"/>
        <color rgb="FF63BE7B"/>
      </colorScale>
    </cfRule>
    <cfRule type="colorScale" priority="1084">
      <colorScale>
        <cfvo type="min"/>
        <cfvo type="max"/>
        <color rgb="FFFCFCFF"/>
        <color rgb="FF63BE7B"/>
      </colorScale>
    </cfRule>
    <cfRule type="colorScale" priority="1140">
      <colorScale>
        <cfvo type="min"/>
        <cfvo type="percentile" val="50"/>
        <cfvo type="max"/>
        <color rgb="FFF8696B"/>
        <color rgb="FFFCFCFF"/>
        <color rgb="FF63BE7B"/>
      </colorScale>
    </cfRule>
    <cfRule type="colorScale" priority="1141">
      <colorScale>
        <cfvo type="min"/>
        <cfvo type="max"/>
        <color rgb="FFFCFCFF"/>
        <color rgb="FF63BE7B"/>
      </colorScale>
    </cfRule>
  </conditionalFormatting>
  <conditionalFormatting sqref="K4:L4">
    <cfRule type="colorScale" priority="1388">
      <colorScale>
        <cfvo type="min"/>
        <cfvo type="max"/>
        <color rgb="FFFCFCFF"/>
        <color rgb="FF63BE7B"/>
      </colorScale>
    </cfRule>
  </conditionalFormatting>
  <conditionalFormatting sqref="K4:L6">
    <cfRule type="colorScale" priority="1310">
      <colorScale>
        <cfvo type="min"/>
        <cfvo type="max"/>
        <color rgb="FFFCFCFF"/>
        <color rgb="FF63BE7B"/>
      </colorScale>
    </cfRule>
  </conditionalFormatting>
  <conditionalFormatting sqref="K4:L7">
    <cfRule type="colorScale" priority="1503">
      <colorScale>
        <cfvo type="min"/>
        <cfvo type="percentile" val="50"/>
        <cfvo type="max"/>
        <color rgb="FFF8696B"/>
        <color rgb="FFFCFCFF"/>
        <color rgb="FF63BE7B"/>
      </colorScale>
    </cfRule>
    <cfRule type="colorScale" priority="1504">
      <colorScale>
        <cfvo type="min"/>
        <cfvo type="max"/>
        <color rgb="FFFCFCFF"/>
        <color rgb="FF63BE7B"/>
      </colorScale>
    </cfRule>
  </conditionalFormatting>
  <conditionalFormatting sqref="K5:L6">
    <cfRule type="colorScale" priority="1412">
      <colorScale>
        <cfvo type="min"/>
        <cfvo type="max"/>
        <color rgb="FFFCFCFF"/>
        <color rgb="FF63BE7B"/>
      </colorScale>
    </cfRule>
  </conditionalFormatting>
  <conditionalFormatting sqref="K7:L7">
    <cfRule type="colorScale" priority="823">
      <colorScale>
        <cfvo type="min"/>
        <cfvo type="max"/>
        <color rgb="FFFCFCFF"/>
        <color rgb="FF63BE7B"/>
      </colorScale>
    </cfRule>
    <cfRule type="colorScale" priority="824">
      <colorScale>
        <cfvo type="min"/>
        <cfvo type="max"/>
        <color rgb="FFFCFCFF"/>
        <color rgb="FF63BE7B"/>
      </colorScale>
    </cfRule>
  </conditionalFormatting>
  <conditionalFormatting sqref="K9:L34">
    <cfRule type="colorScale" priority="1233">
      <colorScale>
        <cfvo type="min"/>
        <cfvo type="max"/>
        <color rgb="FFFCFCFF"/>
        <color rgb="FF63BE7B"/>
      </colorScale>
    </cfRule>
    <cfRule type="colorScale" priority="1234">
      <colorScale>
        <cfvo type="min"/>
        <cfvo type="max"/>
        <color rgb="FFFCFCFF"/>
        <color rgb="FF63BE7B"/>
      </colorScale>
    </cfRule>
    <cfRule type="colorScale" priority="1235">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L2">
    <cfRule type="colorScale" priority="1148">
      <colorScale>
        <cfvo type="min"/>
        <cfvo type="percentile" val="50"/>
        <cfvo type="max"/>
        <color rgb="FFF8696B"/>
        <color rgb="FFFCFCFF"/>
        <color rgb="FF63BE7B"/>
      </colorScale>
    </cfRule>
  </conditionalFormatting>
  <conditionalFormatting sqref="L4:L7 L9:L34">
    <cfRule type="colorScale" priority="1505">
      <colorScale>
        <cfvo type="min"/>
        <cfvo type="percentile" val="50"/>
        <cfvo type="max"/>
        <color rgb="FFF8696B"/>
        <color rgb="FFFCFCFF"/>
        <color rgb="FF63BE7B"/>
      </colorScale>
    </cfRule>
  </conditionalFormatting>
  <conditionalFormatting sqref="M2">
    <cfRule type="colorScale" priority="1037">
      <colorScale>
        <cfvo type="min"/>
        <cfvo type="max"/>
        <color rgb="FFFCFCFF"/>
        <color rgb="FF63BE7B"/>
      </colorScale>
    </cfRule>
    <cfRule type="colorScale" priority="1047">
      <colorScale>
        <cfvo type="min"/>
        <cfvo type="percentile" val="50"/>
        <cfvo type="max"/>
        <color rgb="FFF8696B"/>
        <color rgb="FFFCFCFF"/>
        <color rgb="FF63BE7B"/>
      </colorScale>
    </cfRule>
    <cfRule type="colorScale" priority="1067">
      <colorScale>
        <cfvo type="min"/>
        <cfvo type="max"/>
        <color rgb="FFFCFCFF"/>
        <color rgb="FF63BE7B"/>
      </colorScale>
    </cfRule>
    <cfRule type="colorScale" priority="1068">
      <colorScale>
        <cfvo type="min"/>
        <cfvo type="max"/>
        <color rgb="FFFCFCFF"/>
        <color rgb="FF63BE7B"/>
      </colorScale>
    </cfRule>
    <cfRule type="colorScale" priority="1085">
      <colorScale>
        <cfvo type="min"/>
        <cfvo type="max"/>
        <color rgb="FFFCFCFF"/>
        <color rgb="FF63BE7B"/>
      </colorScale>
    </cfRule>
    <cfRule type="colorScale" priority="1159">
      <colorScale>
        <cfvo type="min"/>
        <cfvo type="percentile" val="50"/>
        <cfvo type="max"/>
        <color rgb="FFF8696B"/>
        <color rgb="FFFCFCFF"/>
        <color rgb="FF63BE7B"/>
      </colorScale>
    </cfRule>
  </conditionalFormatting>
  <conditionalFormatting sqref="M4">
    <cfRule type="colorScale" priority="1389">
      <colorScale>
        <cfvo type="min"/>
        <cfvo type="max"/>
        <color rgb="FFFCFCFF"/>
        <color rgb="FF63BE7B"/>
      </colorScale>
    </cfRule>
  </conditionalFormatting>
  <conditionalFormatting sqref="M4:M7">
    <cfRule type="colorScale" priority="1311">
      <colorScale>
        <cfvo type="min"/>
        <cfvo type="max"/>
        <color rgb="FFFCFCFF"/>
        <color rgb="FF63BE7B"/>
      </colorScale>
    </cfRule>
  </conditionalFormatting>
  <conditionalFormatting sqref="M4:M7 M9:M34">
    <cfRule type="colorScale" priority="1506">
      <colorScale>
        <cfvo type="min"/>
        <cfvo type="percentile" val="50"/>
        <cfvo type="max"/>
        <color rgb="FFF8696B"/>
        <color rgb="FFFCFCFF"/>
        <color rgb="FF63BE7B"/>
      </colorScale>
    </cfRule>
    <cfRule type="colorScale" priority="1507">
      <colorScale>
        <cfvo type="min"/>
        <cfvo type="max"/>
        <color rgb="FFFCFCFF"/>
        <color rgb="FF63BE7B"/>
      </colorScale>
    </cfRule>
    <cfRule type="colorScale" priority="1508">
      <colorScale>
        <cfvo type="min"/>
        <cfvo type="percentile" val="50"/>
        <cfvo type="max"/>
        <color rgb="FFF8696B"/>
        <color rgb="FFFCFCFF"/>
        <color rgb="FF63BE7B"/>
      </colorScale>
    </cfRule>
  </conditionalFormatting>
  <conditionalFormatting sqref="M5:M7">
    <cfRule type="colorScale" priority="1413">
      <colorScale>
        <cfvo type="min"/>
        <cfvo type="max"/>
        <color rgb="FFFCFCFF"/>
        <color rgb="FF63BE7B"/>
      </colorScale>
    </cfRule>
  </conditionalFormatting>
  <conditionalFormatting sqref="M9:M34">
    <cfRule type="colorScale" priority="1344">
      <colorScale>
        <cfvo type="min"/>
        <cfvo type="max"/>
        <color rgb="FFFCFCFF"/>
        <color rgb="FF63BE7B"/>
      </colorScale>
    </cfRule>
    <cfRule type="colorScale" priority="1345">
      <colorScale>
        <cfvo type="min"/>
        <cfvo type="max"/>
        <color rgb="FFFCFCFF"/>
        <color rgb="FF63BE7B"/>
      </colorScale>
    </cfRule>
    <cfRule type="colorScale" priority="1346">
      <colorScale>
        <cfvo type="min"/>
        <cfvo type="max"/>
        <color rgb="FFFCFCFF"/>
        <color rgb="FF63BE7B"/>
      </colorScale>
    </cfRule>
  </conditionalFormatting>
  <conditionalFormatting sqref="J2 N2">
    <cfRule type="colorScale" priority="1139">
      <colorScale>
        <cfvo type="min"/>
        <cfvo type="percentile" val="50"/>
        <cfvo type="max"/>
        <color rgb="FFF8696B"/>
        <color rgb="FFFCFCFF"/>
        <color rgb="FF63BE7B"/>
      </colorScale>
    </cfRule>
  </conditionalFormatting>
  <conditionalFormatting sqref="N2">
    <cfRule type="colorScale" priority="1046">
      <colorScale>
        <cfvo type="min"/>
        <cfvo type="max"/>
        <color rgb="FFFCFCFF"/>
        <color rgb="FF63BE7B"/>
      </colorScale>
    </cfRule>
    <cfRule type="colorScale" priority="1052">
      <colorScale>
        <cfvo type="min"/>
        <cfvo type="max"/>
        <color rgb="FFFCFCFF"/>
        <color rgb="FF63BE7B"/>
      </colorScale>
    </cfRule>
    <cfRule type="colorScale" priority="1053">
      <colorScale>
        <cfvo type="min"/>
        <cfvo type="max"/>
        <color rgb="FFFCFCFF"/>
        <color rgb="FF63BE7B"/>
      </colorScale>
    </cfRule>
    <cfRule type="colorScale" priority="1054">
      <colorScale>
        <cfvo type="min"/>
        <cfvo type="percentile" val="50"/>
        <cfvo type="max"/>
        <color rgb="FFF8696B"/>
        <color rgb="FFFFEB84"/>
        <color rgb="FF63BE7B"/>
      </colorScale>
    </cfRule>
    <cfRule type="colorScale" priority="1055">
      <colorScale>
        <cfvo type="min"/>
        <cfvo type="max"/>
        <color rgb="FFFFEF9C"/>
        <color rgb="FF63BE7B"/>
      </colorScale>
    </cfRule>
    <cfRule type="colorScale" priority="1107">
      <colorScale>
        <cfvo type="min"/>
        <cfvo type="max"/>
        <color rgb="FFFCFCFF"/>
        <color rgb="FF63BE7B"/>
      </colorScale>
    </cfRule>
    <cfRule type="colorScale" priority="1108">
      <colorScale>
        <cfvo type="min"/>
        <cfvo type="percentile" val="50"/>
        <cfvo type="max"/>
        <color rgb="FFF8696B"/>
        <color rgb="FFFFEB84"/>
        <color rgb="FF63BE7B"/>
      </colorScale>
    </cfRule>
    <cfRule type="colorScale" priority="1109">
      <colorScale>
        <cfvo type="min"/>
        <cfvo type="max"/>
        <color rgb="FFFFEF9C"/>
        <color rgb="FF63BE7B"/>
      </colorScale>
    </cfRule>
    <cfRule type="colorScale" priority="1110">
      <colorScale>
        <cfvo type="min"/>
        <cfvo type="percentile" val="50"/>
        <cfvo type="max"/>
        <color rgb="FFF8696B"/>
        <color rgb="FFFCFCFF"/>
        <color rgb="FF63BE7B"/>
      </colorScale>
    </cfRule>
    <cfRule type="colorScale" priority="1111">
      <colorScale>
        <cfvo type="min"/>
        <cfvo type="max"/>
        <color rgb="FFFCFCFF"/>
        <color rgb="FF63BE7B"/>
      </colorScale>
    </cfRule>
    <cfRule type="colorScale" priority="1112">
      <colorScale>
        <cfvo type="min"/>
        <cfvo type="percentile" val="50"/>
        <cfvo type="max"/>
        <color rgb="FFF8696B"/>
        <color rgb="FFFCFCFF"/>
        <color rgb="FF63BE7B"/>
      </colorScale>
    </cfRule>
    <cfRule type="colorScale" priority="1113">
      <colorScale>
        <cfvo type="min"/>
        <cfvo type="percentile" val="50"/>
        <cfvo type="max"/>
        <color rgb="FFF8696B"/>
        <color rgb="FFFCFCFF"/>
        <color rgb="FF5A8AC6"/>
      </colorScale>
    </cfRule>
    <cfRule type="colorScale" priority="1114">
      <colorScale>
        <cfvo type="min"/>
        <cfvo type="percentile" val="50"/>
        <cfvo type="max"/>
        <color rgb="FFF8696B"/>
        <color rgb="FFFCFCFF"/>
        <color rgb="FF63BE7B"/>
      </colorScale>
    </cfRule>
    <cfRule type="colorScale" priority="1115">
      <colorScale>
        <cfvo type="min"/>
        <cfvo type="percentile" val="50"/>
        <cfvo type="max"/>
        <color rgb="FFF8696B"/>
        <color rgb="FFFCFCFF"/>
        <color rgb="FF63BE7B"/>
      </colorScale>
    </cfRule>
    <cfRule type="colorScale" priority="1116">
      <colorScale>
        <cfvo type="min"/>
        <cfvo type="max"/>
        <color rgb="FFFCFCFF"/>
        <color rgb="FF63BE7B"/>
      </colorScale>
    </cfRule>
    <cfRule type="colorScale" priority="1117">
      <colorScale>
        <cfvo type="min"/>
        <cfvo type="percentile" val="50"/>
        <cfvo type="max"/>
        <color rgb="FFF8696B"/>
        <color rgb="FFFCFCFF"/>
        <color rgb="FF63BE7B"/>
      </colorScale>
    </cfRule>
    <cfRule type="colorScale" priority="1142">
      <colorScale>
        <cfvo type="min"/>
        <cfvo type="max"/>
        <color rgb="FFFCFCFF"/>
        <color rgb="FF63BE7B"/>
      </colorScale>
    </cfRule>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FEB84"/>
        <color rgb="FF63BE7B"/>
      </colorScale>
    </cfRule>
    <cfRule type="colorScale" priority="1152">
      <colorScale>
        <cfvo type="min"/>
        <cfvo type="max"/>
        <color rgb="FFFFEF9C"/>
        <color rgb="FF63BE7B"/>
      </colorScale>
    </cfRule>
  </conditionalFormatting>
  <conditionalFormatting sqref="N4:N7 N9">
    <cfRule type="colorScale" priority="936">
      <colorScale>
        <cfvo type="min"/>
        <cfvo type="percentile" val="50"/>
        <cfvo type="max"/>
        <color rgb="FFF8696B"/>
        <color rgb="FFFCFCFF"/>
        <color rgb="FF63BE7B"/>
      </colorScale>
    </cfRule>
  </conditionalFormatting>
  <conditionalFormatting sqref="N4:N7 N9">
    <cfRule type="colorScale" priority="847">
      <colorScale>
        <cfvo type="min"/>
        <cfvo type="max"/>
        <color rgb="FFFCFCFF"/>
        <color rgb="FF63BE7B"/>
      </colorScale>
    </cfRule>
    <cfRule type="colorScale" priority="848">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max"/>
        <color rgb="FFFCFCFF"/>
        <color rgb="FF63BE7B"/>
      </colorScale>
    </cfRule>
    <cfRule type="colorScale" priority="905">
      <colorScale>
        <cfvo type="min"/>
        <cfvo type="percentile" val="50"/>
        <cfvo type="max"/>
        <color rgb="FFF8696B"/>
        <color rgb="FFFFEB84"/>
        <color rgb="FF63BE7B"/>
      </colorScale>
    </cfRule>
    <cfRule type="colorScale" priority="906">
      <colorScale>
        <cfvo type="min"/>
        <cfvo type="max"/>
        <color rgb="FFFFEF9C"/>
        <color rgb="FF63BE7B"/>
      </colorScale>
    </cfRule>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percentile" val="50"/>
        <cfvo type="max"/>
        <color rgb="FFF8696B"/>
        <color rgb="FFFFEB84"/>
        <color rgb="FF63BE7B"/>
      </colorScale>
    </cfRule>
    <cfRule type="colorScale" priority="958">
      <colorScale>
        <cfvo type="min"/>
        <cfvo type="max"/>
        <color rgb="FFFFEF9C"/>
        <color rgb="FF63BE7B"/>
      </colorScale>
    </cfRule>
    <cfRule type="colorScale" priority="959">
      <colorScale>
        <cfvo type="min"/>
        <cfvo type="percentile" val="50"/>
        <cfvo type="max"/>
        <color rgb="FFF8696B"/>
        <color rgb="FFFCFCFF"/>
        <color rgb="FF63BE7B"/>
      </colorScale>
    </cfRule>
    <cfRule type="colorScale" priority="960">
      <colorScale>
        <cfvo type="min"/>
        <cfvo type="max"/>
        <color rgb="FFFCFCFF"/>
        <color rgb="FF63BE7B"/>
      </colorScale>
    </cfRule>
    <cfRule type="colorScale" priority="961">
      <colorScale>
        <cfvo type="min"/>
        <cfvo type="percentile" val="50"/>
        <cfvo type="max"/>
        <color rgb="FFF8696B"/>
        <color rgb="FFFCFCFF"/>
        <color rgb="FF63BE7B"/>
      </colorScale>
    </cfRule>
    <cfRule type="colorScale" priority="962">
      <colorScale>
        <cfvo type="min"/>
        <cfvo type="percentile" val="50"/>
        <cfvo type="max"/>
        <color rgb="FFF8696B"/>
        <color rgb="FFFCFCFF"/>
        <color rgb="FF5A8AC6"/>
      </colorScale>
    </cfRule>
    <cfRule type="colorScale" priority="963">
      <colorScale>
        <cfvo type="min"/>
        <cfvo type="percentile" val="50"/>
        <cfvo type="max"/>
        <color rgb="FFF8696B"/>
        <color rgb="FFFCFCFF"/>
        <color rgb="FF63BE7B"/>
      </colorScale>
    </cfRule>
    <cfRule type="colorScale" priority="964">
      <colorScale>
        <cfvo type="min"/>
        <cfvo type="percentile" val="50"/>
        <cfvo type="max"/>
        <color rgb="FFF8696B"/>
        <color rgb="FFFCFCFF"/>
        <color rgb="FF63BE7B"/>
      </colorScale>
    </cfRule>
    <cfRule type="colorScale" priority="965">
      <colorScale>
        <cfvo type="min"/>
        <cfvo type="max"/>
        <color rgb="FFFCFCFF"/>
        <color rgb="FF63BE7B"/>
      </colorScale>
    </cfRule>
    <cfRule type="colorScale" priority="966">
      <colorScale>
        <cfvo type="min"/>
        <cfvo type="percentile" val="50"/>
        <cfvo type="max"/>
        <color rgb="FFF8696B"/>
        <color rgb="FFFCFCFF"/>
        <color rgb="FF63BE7B"/>
      </colorScale>
    </cfRule>
    <cfRule type="colorScale" priority="967">
      <colorScale>
        <cfvo type="min"/>
        <cfvo type="max"/>
        <color rgb="FFFCFCFF"/>
        <color rgb="FF63BE7B"/>
      </colorScale>
    </cfRule>
    <cfRule type="colorScale" priority="968">
      <colorScale>
        <cfvo type="min"/>
        <cfvo type="max"/>
        <color rgb="FFFCFCFF"/>
        <color rgb="FF63BE7B"/>
      </colorScale>
    </cfRule>
    <cfRule type="colorScale" priority="969">
      <colorScale>
        <cfvo type="min"/>
        <cfvo type="max"/>
        <color rgb="FFFCFCFF"/>
        <color rgb="FF63BE7B"/>
      </colorScale>
    </cfRule>
    <cfRule type="colorScale" priority="970">
      <colorScale>
        <cfvo type="min"/>
        <cfvo type="percentile" val="50"/>
        <cfvo type="max"/>
        <color rgb="FFF8696B"/>
        <color rgb="FFFFEB84"/>
        <color rgb="FF63BE7B"/>
      </colorScale>
    </cfRule>
    <cfRule type="colorScale" priority="971">
      <colorScale>
        <cfvo type="min"/>
        <cfvo type="max"/>
        <color rgb="FFFFEF9C"/>
        <color rgb="FF63BE7B"/>
      </colorScale>
    </cfRule>
    <cfRule type="colorScale" priority="972">
      <colorScale>
        <cfvo type="min"/>
        <cfvo type="max"/>
        <color rgb="FFFCFCFF"/>
        <color rgb="FF63BE7B"/>
      </colorScale>
    </cfRule>
  </conditionalFormatting>
  <conditionalFormatting sqref="N10">
    <cfRule type="colorScale" priority="1318">
      <colorScale>
        <cfvo type="min"/>
        <cfvo type="max"/>
        <color rgb="FFFCFCFF"/>
        <color rgb="FF63BE7B"/>
      </colorScale>
    </cfRule>
    <cfRule type="colorScale" priority="1319">
      <colorScale>
        <cfvo type="min"/>
        <cfvo type="max"/>
        <color rgb="FFFCFCFF"/>
        <color rgb="FF63BE7B"/>
      </colorScale>
    </cfRule>
    <cfRule type="colorScale" priority="1320">
      <colorScale>
        <cfvo type="min"/>
        <cfvo type="percentile" val="50"/>
        <cfvo type="max"/>
        <color rgb="FFF8696B"/>
        <color rgb="FFFFEB84"/>
        <color rgb="FF63BE7B"/>
      </colorScale>
    </cfRule>
    <cfRule type="colorScale" priority="1321">
      <colorScale>
        <cfvo type="min"/>
        <cfvo type="max"/>
        <color rgb="FFFFEF9C"/>
        <color rgb="FF63BE7B"/>
      </colorScale>
    </cfRule>
  </conditionalFormatting>
  <conditionalFormatting sqref="N10:N34 I4:J7 I9:J34">
    <cfRule type="colorScale" priority="1496">
      <colorScale>
        <cfvo type="min"/>
        <cfvo type="percentile" val="50"/>
        <cfvo type="max"/>
        <color rgb="FFF8696B"/>
        <color rgb="FFFCFCFF"/>
        <color rgb="FF63BE7B"/>
      </colorScale>
    </cfRule>
    <cfRule type="colorScale" priority="1497">
      <colorScale>
        <cfvo type="min"/>
        <cfvo type="max"/>
        <color rgb="FFFCFCFF"/>
        <color rgb="FF63BE7B"/>
      </colorScale>
    </cfRule>
  </conditionalFormatting>
  <conditionalFormatting sqref="N10:N34 J4:J7 J9:J34">
    <cfRule type="colorScale" priority="1498">
      <colorScale>
        <cfvo type="min"/>
        <cfvo type="percentile" val="50"/>
        <cfvo type="max"/>
        <color rgb="FFF8696B"/>
        <color rgb="FFFCFCFF"/>
        <color rgb="FF63BE7B"/>
      </colorScale>
    </cfRule>
  </conditionalFormatting>
  <conditionalFormatting sqref="N10:N34">
    <cfRule type="colorScale" priority="1468">
      <colorScale>
        <cfvo type="min"/>
        <cfvo type="max"/>
        <color rgb="FFFCFCFF"/>
        <color rgb="FF63BE7B"/>
      </colorScale>
    </cfRule>
    <cfRule type="colorScale" priority="1469">
      <colorScale>
        <cfvo type="min"/>
        <cfvo type="max"/>
        <color rgb="FFFCFCFF"/>
        <color rgb="FF63BE7B"/>
      </colorScale>
    </cfRule>
    <cfRule type="colorScale" priority="1470">
      <colorScale>
        <cfvo type="min"/>
        <cfvo type="percentile" val="50"/>
        <cfvo type="max"/>
        <color rgb="FFF8696B"/>
        <color rgb="FFFFEB84"/>
        <color rgb="FF63BE7B"/>
      </colorScale>
    </cfRule>
    <cfRule type="colorScale" priority="1471">
      <colorScale>
        <cfvo type="min"/>
        <cfvo type="max"/>
        <color rgb="FFFFEF9C"/>
        <color rgb="FF63BE7B"/>
      </colorScale>
    </cfRule>
    <cfRule type="colorScale" priority="1478">
      <colorScale>
        <cfvo type="min"/>
        <cfvo type="max"/>
        <color rgb="FFFCFCFF"/>
        <color rgb="FF63BE7B"/>
      </colorScale>
    </cfRule>
    <cfRule type="colorScale" priority="1479">
      <colorScale>
        <cfvo type="min"/>
        <cfvo type="max"/>
        <color rgb="FFFCFCFF"/>
        <color rgb="FF63BE7B"/>
      </colorScale>
    </cfRule>
    <cfRule type="colorScale" priority="1480">
      <colorScale>
        <cfvo type="min"/>
        <cfvo type="percentile" val="50"/>
        <cfvo type="max"/>
        <color rgb="FFF8696B"/>
        <color rgb="FFFFEB84"/>
        <color rgb="FF63BE7B"/>
      </colorScale>
    </cfRule>
    <cfRule type="colorScale" priority="1481">
      <colorScale>
        <cfvo type="min"/>
        <cfvo type="max"/>
        <color rgb="FFFFEF9C"/>
        <color rgb="FF63BE7B"/>
      </colorScale>
    </cfRule>
    <cfRule type="colorScale" priority="1488">
      <colorScale>
        <cfvo type="min"/>
        <cfvo type="max"/>
        <color rgb="FFFCFCFF"/>
        <color rgb="FF63BE7B"/>
      </colorScale>
    </cfRule>
    <cfRule type="colorScale" priority="1489">
      <colorScale>
        <cfvo type="min"/>
        <cfvo type="percentile" val="50"/>
        <cfvo type="max"/>
        <color rgb="FFF8696B"/>
        <color rgb="FFFCFCFF"/>
        <color rgb="FF63BE7B"/>
      </colorScale>
    </cfRule>
    <cfRule type="colorScale" priority="1509">
      <colorScale>
        <cfvo type="min"/>
        <cfvo type="max"/>
        <color rgb="FFFCFCFF"/>
        <color rgb="FF63BE7B"/>
      </colorScale>
    </cfRule>
    <cfRule type="colorScale" priority="1510">
      <colorScale>
        <cfvo type="min"/>
        <cfvo type="max"/>
        <color rgb="FFFCFCFF"/>
        <color rgb="FF63BE7B"/>
      </colorScale>
    </cfRule>
    <cfRule type="colorScale" priority="1511">
      <colorScale>
        <cfvo type="min"/>
        <cfvo type="max"/>
        <color rgb="FFFCFCFF"/>
        <color rgb="FF63BE7B"/>
      </colorScale>
    </cfRule>
    <cfRule type="colorScale" priority="1512">
      <colorScale>
        <cfvo type="min"/>
        <cfvo type="percentile" val="50"/>
        <cfvo type="max"/>
        <color rgb="FFF8696B"/>
        <color rgb="FFFFEB84"/>
        <color rgb="FF63BE7B"/>
      </colorScale>
    </cfRule>
    <cfRule type="colorScale" priority="1513">
      <colorScale>
        <cfvo type="min"/>
        <cfvo type="max"/>
        <color rgb="FFFFEF9C"/>
        <color rgb="FF63BE7B"/>
      </colorScale>
    </cfRule>
  </conditionalFormatting>
  <conditionalFormatting sqref="O2">
    <cfRule type="colorScale" priority="1045">
      <colorScale>
        <cfvo type="min"/>
        <cfvo type="percentile" val="50"/>
        <cfvo type="max"/>
        <color rgb="FF63BE7B"/>
        <color rgb="FFFCFCFF"/>
        <color rgb="FFF8696B"/>
      </colorScale>
    </cfRule>
    <cfRule type="colorScale" priority="1051">
      <colorScale>
        <cfvo type="min"/>
        <cfvo type="percentile" val="50"/>
        <cfvo type="max"/>
        <color rgb="FF63BE7B"/>
        <color rgb="FFFCFCFF"/>
        <color rgb="FFF8696B"/>
      </colorScale>
    </cfRule>
    <cfRule type="colorScale" priority="1069">
      <colorScale>
        <cfvo type="min"/>
        <cfvo type="percentile" val="50"/>
        <cfvo type="max"/>
        <color rgb="FF63BE7B"/>
        <color rgb="FFFCFCFF"/>
        <color rgb="FFF8696B"/>
      </colorScale>
    </cfRule>
    <cfRule type="colorScale" priority="1070">
      <colorScale>
        <cfvo type="min"/>
        <cfvo type="percentile" val="50"/>
        <cfvo type="max"/>
        <color rgb="FF63BE7B"/>
        <color rgb="FFFCFCFF"/>
        <color rgb="FFF8696B"/>
      </colorScale>
    </cfRule>
    <cfRule type="colorScale" priority="1086">
      <colorScale>
        <cfvo type="min"/>
        <cfvo type="percentile" val="50"/>
        <cfvo type="max"/>
        <color rgb="FF63BE7B"/>
        <color rgb="FFFCFCFF"/>
        <color rgb="FFF8696B"/>
      </colorScale>
    </cfRule>
  </conditionalFormatting>
  <conditionalFormatting sqref="O4">
    <cfRule type="colorScale" priority="1276">
      <colorScale>
        <cfvo type="min"/>
        <cfvo type="percentile" val="50"/>
        <cfvo type="max"/>
        <color rgb="FF63BE7B"/>
        <color rgb="FFFCFCFF"/>
        <color rgb="FFF8696B"/>
      </colorScale>
    </cfRule>
    <cfRule type="colorScale" priority="1277">
      <colorScale>
        <cfvo type="min"/>
        <cfvo type="percentile" val="50"/>
        <cfvo type="max"/>
        <color rgb="FF63BE7B"/>
        <color rgb="FFFCFCFF"/>
        <color rgb="FFF8696B"/>
      </colorScale>
    </cfRule>
    <cfRule type="colorScale" priority="1393">
      <colorScale>
        <cfvo type="min"/>
        <cfvo type="percentile" val="50"/>
        <cfvo type="max"/>
        <color rgb="FF63BE7B"/>
        <color rgb="FFFCFCFF"/>
        <color rgb="FFF8696B"/>
      </colorScale>
    </cfRule>
  </conditionalFormatting>
  <conditionalFormatting sqref="O4:O7">
    <cfRule type="colorScale" priority="1312">
      <colorScale>
        <cfvo type="min"/>
        <cfvo type="percentile" val="50"/>
        <cfvo type="max"/>
        <color rgb="FF63BE7B"/>
        <color rgb="FFFCFCFF"/>
        <color rgb="FFF8696B"/>
      </colorScale>
    </cfRule>
  </conditionalFormatting>
  <conditionalFormatting sqref="O4:O7 O9:O34">
    <cfRule type="colorScale" priority="1438">
      <colorScale>
        <cfvo type="min"/>
        <cfvo type="percentile" val="50"/>
        <cfvo type="max"/>
        <color rgb="FF63BE7B"/>
        <color rgb="FFFCFCFF"/>
        <color rgb="FFF8696B"/>
      </colorScale>
    </cfRule>
  </conditionalFormatting>
  <conditionalFormatting sqref="O5">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onditionalFormatting>
  <conditionalFormatting sqref="O5:O7">
    <cfRule type="colorScale" priority="1416">
      <colorScale>
        <cfvo type="min"/>
        <cfvo type="percentile" val="50"/>
        <cfvo type="max"/>
        <color rgb="FF63BE7B"/>
        <color rgb="FFFCFCFF"/>
        <color rgb="FFF8696B"/>
      </colorScale>
    </cfRule>
  </conditionalFormatting>
  <conditionalFormatting sqref="O6:O7">
    <cfRule type="colorScale" priority="1381">
      <colorScale>
        <cfvo type="min"/>
        <cfvo type="percentile" val="50"/>
        <cfvo type="max"/>
        <color rgb="FF63BE7B"/>
        <color rgb="FFFCFCFF"/>
        <color rgb="FFF8696B"/>
      </colorScale>
    </cfRule>
  </conditionalFormatting>
  <conditionalFormatting sqref="O9:O34">
    <cfRule type="colorScale" priority="1347">
      <colorScale>
        <cfvo type="min"/>
        <cfvo type="percentile" val="50"/>
        <cfvo type="max"/>
        <color rgb="FF63BE7B"/>
        <color rgb="FFFCFCFF"/>
        <color rgb="FFF8696B"/>
      </colorScale>
    </cfRule>
    <cfRule type="colorScale" priority="1348">
      <colorScale>
        <cfvo type="min"/>
        <cfvo type="percentile" val="50"/>
        <cfvo type="max"/>
        <color rgb="FF63BE7B"/>
        <color rgb="FFFCFCFF"/>
        <color rgb="FFF8696B"/>
      </colorScale>
    </cfRule>
    <cfRule type="colorScale" priority="1349">
      <colorScale>
        <cfvo type="min"/>
        <cfvo type="percentile" val="50"/>
        <cfvo type="max"/>
        <color rgb="FF63BE7B"/>
        <color rgb="FFFCFCFF"/>
        <color rgb="FFF8696B"/>
      </colorScale>
    </cfRule>
    <cfRule type="colorScale" priority="1350">
      <colorScale>
        <cfvo type="min"/>
        <cfvo type="percentile" val="50"/>
        <cfvo type="max"/>
        <color rgb="FF63BE7B"/>
        <color rgb="FFFCFCFF"/>
        <color rgb="FFF8696B"/>
      </colorScale>
    </cfRule>
  </conditionalFormatting>
  <conditionalFormatting sqref="P2">
    <cfRule type="colorScale" priority="1044">
      <colorScale>
        <cfvo type="min"/>
        <cfvo type="percentile" val="50"/>
        <cfvo type="max"/>
        <color rgb="FF63BE7B"/>
        <color rgb="FFFCFCFF"/>
        <color rgb="FFF8696B"/>
      </colorScale>
    </cfRule>
    <cfRule type="colorScale" priority="1087">
      <colorScale>
        <cfvo type="min"/>
        <cfvo type="percentile" val="50"/>
        <cfvo type="max"/>
        <color rgb="FF63BE7B"/>
        <color rgb="FFFCFCFF"/>
        <color rgb="FFF8696B"/>
      </colorScale>
    </cfRule>
    <cfRule type="colorScale" priority="1088">
      <colorScale>
        <cfvo type="min"/>
        <cfvo type="percentile" val="50"/>
        <cfvo type="max"/>
        <color rgb="FF63BE7B"/>
        <color rgb="FFFCFCFF"/>
        <color rgb="FFF8696B"/>
      </colorScale>
    </cfRule>
    <cfRule type="colorScale" priority="1089">
      <colorScale>
        <cfvo type="min"/>
        <cfvo type="max"/>
        <color rgb="FFFCFCFF"/>
        <color rgb="FFF8696B"/>
      </colorScale>
    </cfRule>
  </conditionalFormatting>
  <conditionalFormatting sqref="P4:P7">
    <cfRule type="colorScale" priority="1445">
      <colorScale>
        <cfvo type="min"/>
        <cfvo type="percentile" val="50"/>
        <cfvo type="max"/>
        <color rgb="FF63BE7B"/>
        <color rgb="FFFCFCFF"/>
        <color rgb="FFF8696B"/>
      </colorScale>
    </cfRule>
    <cfRule type="colorScale" priority="1446">
      <colorScale>
        <cfvo type="min"/>
        <cfvo type="percentile" val="50"/>
        <cfvo type="max"/>
        <color rgb="FF63BE7B"/>
        <color rgb="FFFCFCFF"/>
        <color rgb="FFF8696B"/>
      </colorScale>
    </cfRule>
    <cfRule type="colorScale" priority="1447">
      <colorScale>
        <cfvo type="min"/>
        <cfvo type="max"/>
        <color rgb="FFFCFCFF"/>
        <color rgb="FFF8696B"/>
      </colorScale>
    </cfRule>
  </conditionalFormatting>
  <conditionalFormatting sqref="P4:P7 P9:P34">
    <cfRule type="colorScale" priority="1514">
      <colorScale>
        <cfvo type="min"/>
        <cfvo type="percentile" val="50"/>
        <cfvo type="max"/>
        <color rgb="FF63BE7B"/>
        <color rgb="FFFCFCFF"/>
        <color rgb="FFF8696B"/>
      </colorScale>
    </cfRule>
  </conditionalFormatting>
  <conditionalFormatting sqref="P9:P34">
    <cfRule type="colorScale" priority="1351">
      <colorScale>
        <cfvo type="min"/>
        <cfvo type="percentile" val="50"/>
        <cfvo type="max"/>
        <color rgb="FF63BE7B"/>
        <color rgb="FFFCFCFF"/>
        <color rgb="FFF8696B"/>
      </colorScale>
    </cfRule>
    <cfRule type="colorScale" priority="1352">
      <colorScale>
        <cfvo type="min"/>
        <cfvo type="percentile" val="50"/>
        <cfvo type="max"/>
        <color rgb="FF63BE7B"/>
        <color rgb="FFFCFCFF"/>
        <color rgb="FFF8696B"/>
      </colorScale>
    </cfRule>
    <cfRule type="colorScale" priority="1353">
      <colorScale>
        <cfvo type="min"/>
        <cfvo type="max"/>
        <color rgb="FFFCFCFF"/>
        <color rgb="FFF8696B"/>
      </colorScale>
    </cfRule>
  </conditionalFormatting>
  <conditionalFormatting sqref="Q2">
    <cfRule type="colorScale" priority="1030">
      <colorScale>
        <cfvo type="min"/>
        <cfvo type="percentile" val="50"/>
        <cfvo type="max"/>
        <color rgb="FFF8696B"/>
        <color rgb="FFFCFCFF"/>
        <color rgb="FF63BE7B"/>
      </colorScale>
    </cfRule>
    <cfRule type="colorScale" priority="1036">
      <colorScale>
        <cfvo type="min"/>
        <cfvo type="max"/>
        <color rgb="FFFCFCFF"/>
        <color rgb="FF63BE7B"/>
      </colorScale>
    </cfRule>
    <cfRule type="colorScale" priority="1071">
      <colorScale>
        <cfvo type="min"/>
        <cfvo type="max"/>
        <color rgb="FFFFEF9C"/>
        <color rgb="FF63BE7B"/>
      </colorScale>
    </cfRule>
    <cfRule type="colorScale" priority="1072">
      <colorScale>
        <cfvo type="min"/>
        <cfvo type="max"/>
        <color rgb="FFFFEF9C"/>
        <color rgb="FF63BE7B"/>
      </colorScale>
    </cfRule>
    <cfRule type="colorScale" priority="1090">
      <colorScale>
        <cfvo type="min"/>
        <cfvo type="percentile" val="50"/>
        <cfvo type="max"/>
        <color rgb="FFF8696B"/>
        <color rgb="FFFCFCFF"/>
        <color rgb="FF63BE7B"/>
      </colorScale>
    </cfRule>
    <cfRule type="colorScale" priority="1091">
      <colorScale>
        <cfvo type="min"/>
        <cfvo type="max"/>
        <color rgb="FFFFEF9C"/>
        <color rgb="FF63BE7B"/>
      </colorScale>
    </cfRule>
    <cfRule type="colorScale" priority="1092">
      <colorScale>
        <cfvo type="min"/>
        <cfvo type="max"/>
        <color rgb="FFFCFCFF"/>
        <color rgb="FF63BE7B"/>
      </colorScale>
    </cfRule>
    <cfRule type="colorScale" priority="1093">
      <colorScale>
        <cfvo type="min"/>
        <cfvo type="max"/>
        <color rgb="FFFCFCFF"/>
        <color rgb="FF63BE7B"/>
      </colorScale>
    </cfRule>
    <cfRule type="colorScale" priority="1094">
      <colorScale>
        <cfvo type="min"/>
        <cfvo type="percentile" val="50"/>
        <cfvo type="max"/>
        <color rgb="FFF8696B"/>
        <color rgb="FFFCFCFF"/>
        <color rgb="FF63BE7B"/>
      </colorScale>
    </cfRule>
  </conditionalFormatting>
  <conditionalFormatting sqref="Q4">
    <cfRule type="colorScale" priority="1394">
      <colorScale>
        <cfvo type="min"/>
        <cfvo type="max"/>
        <color rgb="FFFFEF9C"/>
        <color rgb="FF63BE7B"/>
      </colorScale>
    </cfRule>
    <cfRule type="colorScale" priority="1395">
      <colorScale>
        <cfvo type="min"/>
        <cfvo type="max"/>
        <color rgb="FFFFEF9C"/>
        <color rgb="FF63BE7B"/>
      </colorScale>
    </cfRule>
    <cfRule type="colorScale" priority="1396">
      <colorScale>
        <cfvo type="min"/>
        <cfvo type="percentile" val="50"/>
        <cfvo type="max"/>
        <color rgb="FFF8696B"/>
        <color rgb="FFFFEB84"/>
        <color rgb="FF63BE7B"/>
      </colorScale>
    </cfRule>
  </conditionalFormatting>
  <conditionalFormatting sqref="Q4:Q7">
    <cfRule type="colorScale" priority="1448">
      <colorScale>
        <cfvo type="min"/>
        <cfvo type="percentile" val="50"/>
        <cfvo type="max"/>
        <color rgb="FFF8696B"/>
        <color rgb="FFFCFCFF"/>
        <color rgb="FF63BE7B"/>
      </colorScale>
    </cfRule>
    <cfRule type="colorScale" priority="1449">
      <colorScale>
        <cfvo type="min"/>
        <cfvo type="max"/>
        <color rgb="FFFFEF9C"/>
        <color rgb="FF63BE7B"/>
      </colorScale>
    </cfRule>
    <cfRule type="colorScale" priority="1450">
      <colorScale>
        <cfvo type="min"/>
        <cfvo type="max"/>
        <color rgb="FFFCFCFF"/>
        <color rgb="FF63BE7B"/>
      </colorScale>
    </cfRule>
    <cfRule type="colorScale" priority="1451">
      <colorScale>
        <cfvo type="min"/>
        <cfvo type="max"/>
        <color rgb="FFFCFCFF"/>
        <color rgb="FF63BE7B"/>
      </colorScale>
    </cfRule>
    <cfRule type="colorScale" priority="1452">
      <colorScale>
        <cfvo type="min"/>
        <cfvo type="percentile" val="50"/>
        <cfvo type="max"/>
        <color rgb="FFF8696B"/>
        <color rgb="FFFCFCFF"/>
        <color rgb="FF63BE7B"/>
      </colorScale>
    </cfRule>
  </conditionalFormatting>
  <conditionalFormatting sqref="Q4:Q7 Q9:Q34">
    <cfRule type="colorScale" priority="1515">
      <colorScale>
        <cfvo type="min"/>
        <cfvo type="percentile" val="50"/>
        <cfvo type="max"/>
        <color rgb="FFF8696B"/>
        <color rgb="FFFCFCFF"/>
        <color rgb="FF63BE7B"/>
      </colorScale>
    </cfRule>
  </conditionalFormatting>
  <conditionalFormatting sqref="Q5:Q7">
    <cfRule type="colorScale" priority="1417">
      <colorScale>
        <cfvo type="min"/>
        <cfvo type="max"/>
        <color rgb="FFFFEF9C"/>
        <color rgb="FF63BE7B"/>
      </colorScale>
    </cfRule>
  </conditionalFormatting>
  <conditionalFormatting sqref="Q9:Q34">
    <cfRule type="colorScale" priority="1354">
      <colorScale>
        <cfvo type="min"/>
        <cfvo type="percentile" val="50"/>
        <cfvo type="max"/>
        <color rgb="FFF8696B"/>
        <color rgb="FFFCFCFF"/>
        <color rgb="FF63BE7B"/>
      </colorScale>
    </cfRule>
    <cfRule type="colorScale" priority="1355">
      <colorScale>
        <cfvo type="min"/>
        <cfvo type="max"/>
        <color rgb="FFFFEF9C"/>
        <color rgb="FF63BE7B"/>
      </colorScale>
    </cfRule>
    <cfRule type="colorScale" priority="1356">
      <colorScale>
        <cfvo type="min"/>
        <cfvo type="max"/>
        <color rgb="FFFFEF9C"/>
        <color rgb="FF63BE7B"/>
      </colorScale>
    </cfRule>
    <cfRule type="colorScale" priority="1357">
      <colorScale>
        <cfvo type="min"/>
        <cfvo type="max"/>
        <color rgb="FFFFEF9C"/>
        <color rgb="FF63BE7B"/>
      </colorScale>
    </cfRule>
    <cfRule type="colorScale" priority="1358">
      <colorScale>
        <cfvo type="min"/>
        <cfvo type="max"/>
        <color rgb="FFFCFCFF"/>
        <color rgb="FF63BE7B"/>
      </colorScale>
    </cfRule>
    <cfRule type="colorScale" priority="1359">
      <colorScale>
        <cfvo type="min"/>
        <cfvo type="max"/>
        <color rgb="FFFCFCFF"/>
        <color rgb="FF63BE7B"/>
      </colorScale>
    </cfRule>
    <cfRule type="colorScale" priority="1360">
      <colorScale>
        <cfvo type="min"/>
        <cfvo type="percentile" val="50"/>
        <cfvo type="max"/>
        <color rgb="FFF8696B"/>
        <color rgb="FFFCFCFF"/>
        <color rgb="FF63BE7B"/>
      </colorScale>
    </cfRule>
  </conditionalFormatting>
  <conditionalFormatting sqref="Q4:S4">
    <cfRule type="colorScale" priority="1274">
      <colorScale>
        <cfvo type="min"/>
        <cfvo type="max"/>
        <color rgb="FFFFEF9C"/>
        <color rgb="FF63BE7B"/>
      </colorScale>
    </cfRule>
    <cfRule type="colorScale" priority="1275">
      <colorScale>
        <cfvo type="min"/>
        <cfvo type="max"/>
        <color rgb="FFFFEF9C"/>
        <color rgb="FF63BE7B"/>
      </colorScale>
    </cfRule>
    <cfRule type="colorScale" priority="1278">
      <colorScale>
        <cfvo type="min"/>
        <cfvo type="max"/>
        <color rgb="FFFFEF9C"/>
        <color rgb="FF63BE7B"/>
      </colorScale>
    </cfRule>
  </conditionalFormatting>
  <conditionalFormatting sqref="Q5:U5 W5">
    <cfRule type="colorScale" priority="1268">
      <colorScale>
        <cfvo type="min"/>
        <cfvo type="max"/>
        <color rgb="FFFFEF9C"/>
        <color rgb="FF63BE7B"/>
      </colorScale>
    </cfRule>
    <cfRule type="colorScale" priority="1269">
      <colorScale>
        <cfvo type="min"/>
        <cfvo type="max"/>
        <color rgb="FFFFEF9C"/>
        <color rgb="FF63BE7B"/>
      </colorScale>
    </cfRule>
    <cfRule type="colorScale" priority="1272">
      <colorScale>
        <cfvo type="min"/>
        <cfvo type="max"/>
        <color rgb="FFFFEF9C"/>
        <color rgb="FF63BE7B"/>
      </colorScale>
    </cfRule>
  </conditionalFormatting>
  <conditionalFormatting sqref="Q6:U7 W6:W7">
    <cfRule type="colorScale" priority="1267">
      <colorScale>
        <cfvo type="min"/>
        <cfvo type="max"/>
        <color rgb="FFFFEF9C"/>
        <color rgb="FF63BE7B"/>
      </colorScale>
    </cfRule>
  </conditionalFormatting>
  <conditionalFormatting sqref="Q9:U34 W9:W34">
    <cfRule type="colorScale" priority="1236">
      <colorScale>
        <cfvo type="min"/>
        <cfvo type="max"/>
        <color rgb="FFFFEF9C"/>
        <color rgb="FF63BE7B"/>
      </colorScale>
    </cfRule>
  </conditionalFormatting>
  <conditionalFormatting sqref="Q2:W2">
    <cfRule type="colorScale" priority="1160">
      <colorScale>
        <cfvo type="min"/>
        <cfvo type="max"/>
        <color rgb="FFFFEF9C"/>
        <color rgb="FF63BE7B"/>
      </colorScale>
    </cfRule>
  </conditionalFormatting>
  <conditionalFormatting sqref="R2">
    <cfRule type="colorScale" priority="1035">
      <colorScale>
        <cfvo type="min"/>
        <cfvo type="max"/>
        <color rgb="FFFCFCFF"/>
        <color rgb="FF63BE7B"/>
      </colorScale>
    </cfRule>
    <cfRule type="colorScale" priority="1043">
      <colorScale>
        <cfvo type="min"/>
        <cfvo type="percentile" val="50"/>
        <cfvo type="max"/>
        <color rgb="FFF8696B"/>
        <color rgb="FFFCFCFF"/>
        <color rgb="FF63BE7B"/>
      </colorScale>
    </cfRule>
  </conditionalFormatting>
  <conditionalFormatting sqref="R2:S2">
    <cfRule type="colorScale" priority="1073">
      <colorScale>
        <cfvo type="min"/>
        <cfvo type="max"/>
        <color rgb="FFFFEF9C"/>
        <color rgb="FF63BE7B"/>
      </colorScale>
    </cfRule>
    <cfRule type="colorScale" priority="1074">
      <colorScale>
        <cfvo type="min"/>
        <cfvo type="max"/>
        <color rgb="FFFFEF9C"/>
        <color rgb="FF63BE7B"/>
      </colorScale>
    </cfRule>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fRule type="colorScale" priority="1097">
      <colorScale>
        <cfvo type="min"/>
        <cfvo type="max"/>
        <color rgb="FFFCFCFF"/>
        <color rgb="FF63BE7B"/>
      </colorScale>
    </cfRule>
    <cfRule type="colorScale" priority="1143">
      <colorScale>
        <cfvo type="min"/>
        <cfvo type="percentile" val="50"/>
        <cfvo type="max"/>
        <color rgb="FFF8696B"/>
        <color rgb="FFFCFCFF"/>
        <color rgb="FF63BE7B"/>
      </colorScale>
    </cfRule>
    <cfRule type="colorScale" priority="1144">
      <colorScale>
        <cfvo type="min"/>
        <cfvo type="max"/>
        <color rgb="FFFCFCFF"/>
        <color rgb="FF63BE7B"/>
      </colorScale>
    </cfRule>
  </conditionalFormatting>
  <conditionalFormatting sqref="R4:S4">
    <cfRule type="colorScale" priority="1397">
      <colorScale>
        <cfvo type="min"/>
        <cfvo type="max"/>
        <color rgb="FFFFEF9C"/>
        <color rgb="FF63BE7B"/>
      </colorScale>
    </cfRule>
    <cfRule type="colorScale" priority="1398">
      <colorScale>
        <cfvo type="min"/>
        <cfvo type="max"/>
        <color rgb="FFFFEF9C"/>
        <color rgb="FF63BE7B"/>
      </colorScale>
    </cfRule>
    <cfRule type="colorScale" priority="1399">
      <colorScale>
        <cfvo type="min"/>
        <cfvo type="percentile" val="50"/>
        <cfvo type="max"/>
        <color rgb="FFF8696B"/>
        <color rgb="FFFFEB84"/>
        <color rgb="FF63BE7B"/>
      </colorScale>
    </cfRule>
  </conditionalFormatting>
  <conditionalFormatting sqref="R4:S6">
    <cfRule type="colorScale" priority="1453">
      <colorScale>
        <cfvo type="min"/>
        <cfvo type="percentile" val="50"/>
        <cfvo type="max"/>
        <color rgb="FFF8696B"/>
        <color rgb="FFFCFCFF"/>
        <color rgb="FF63BE7B"/>
      </colorScale>
    </cfRule>
    <cfRule type="colorScale" priority="1454">
      <colorScale>
        <cfvo type="min"/>
        <cfvo type="max"/>
        <color rgb="FFFCFCFF"/>
        <color rgb="FF63BE7B"/>
      </colorScale>
    </cfRule>
    <cfRule type="colorScale" priority="1455">
      <colorScale>
        <cfvo type="min"/>
        <cfvo type="max"/>
        <color rgb="FFFCFCFF"/>
        <color rgb="FF63BE7B"/>
      </colorScale>
    </cfRule>
  </conditionalFormatting>
  <conditionalFormatting sqref="R4:S7">
    <cfRule type="colorScale" priority="1516">
      <colorScale>
        <cfvo type="min"/>
        <cfvo type="percentile" val="50"/>
        <cfvo type="max"/>
        <color rgb="FFF8696B"/>
        <color rgb="FFFCFCFF"/>
        <color rgb="FF63BE7B"/>
      </colorScale>
    </cfRule>
    <cfRule type="colorScale" priority="1517">
      <colorScale>
        <cfvo type="min"/>
        <cfvo type="max"/>
        <color rgb="FFFCFCFF"/>
        <color rgb="FF63BE7B"/>
      </colorScale>
    </cfRule>
  </conditionalFormatting>
  <conditionalFormatting sqref="R5:S6">
    <cfRule type="colorScale" priority="1418">
      <colorScale>
        <cfvo type="min"/>
        <cfvo type="max"/>
        <color rgb="FFFFEF9C"/>
        <color rgb="FF63BE7B"/>
      </colorScale>
    </cfRule>
  </conditionalFormatting>
  <conditionalFormatting sqref="R7:S7">
    <cfRule type="colorScale" priority="827">
      <colorScale>
        <cfvo type="min"/>
        <cfvo type="max"/>
        <color rgb="FFFFEF9C"/>
        <color rgb="FF63BE7B"/>
      </colorScale>
    </cfRule>
    <cfRule type="colorScale" priority="828">
      <colorScale>
        <cfvo type="min"/>
        <cfvo type="percentile" val="50"/>
        <cfvo type="max"/>
        <color rgb="FFF8696B"/>
        <color rgb="FFFCFCFF"/>
        <color rgb="FF63BE7B"/>
      </colorScale>
    </cfRule>
    <cfRule type="colorScale" priority="829">
      <colorScale>
        <cfvo type="min"/>
        <cfvo type="max"/>
        <color rgb="FFFCFCFF"/>
        <color rgb="FF63BE7B"/>
      </colorScale>
    </cfRule>
    <cfRule type="colorScale" priority="830">
      <colorScale>
        <cfvo type="min"/>
        <cfvo type="max"/>
        <color rgb="FFFCFCFF"/>
        <color rgb="FF63BE7B"/>
      </colorScale>
    </cfRule>
  </conditionalFormatting>
  <conditionalFormatting sqref="R9:S34">
    <cfRule type="colorScale" priority="1237">
      <colorScale>
        <cfvo type="min"/>
        <cfvo type="percentile" val="50"/>
        <cfvo type="max"/>
        <color rgb="FFF8696B"/>
        <color rgb="FFFCFCFF"/>
        <color rgb="FF63BE7B"/>
      </colorScale>
    </cfRule>
    <cfRule type="colorScale" priority="1238">
      <colorScale>
        <cfvo type="min"/>
        <cfvo type="max"/>
        <color rgb="FFFCFCFF"/>
        <color rgb="FF63BE7B"/>
      </colorScale>
    </cfRule>
    <cfRule type="colorScale" priority="1239">
      <colorScale>
        <cfvo type="min"/>
        <cfvo type="max"/>
        <color rgb="FFFFEF9C"/>
        <color rgb="FF63BE7B"/>
      </colorScale>
    </cfRule>
    <cfRule type="colorScale" priority="1240">
      <colorScale>
        <cfvo type="min"/>
        <cfvo type="max"/>
        <color rgb="FFFFEF9C"/>
        <color rgb="FF63BE7B"/>
      </colorScale>
    </cfRule>
    <cfRule type="colorScale" priority="1241">
      <colorScale>
        <cfvo type="min"/>
        <cfvo type="max"/>
        <color rgb="FFFCFCFF"/>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onditionalFormatting>
  <conditionalFormatting sqref="S2">
    <cfRule type="colorScale" priority="1034">
      <colorScale>
        <cfvo type="min"/>
        <cfvo type="max"/>
        <color rgb="FFFCFCFF"/>
        <color rgb="FF63BE7B"/>
      </colorScale>
    </cfRule>
    <cfRule type="colorScale" priority="1042">
      <colorScale>
        <cfvo type="min"/>
        <cfvo type="percentile" val="50"/>
        <cfvo type="max"/>
        <color rgb="FFF8696B"/>
        <color rgb="FFFCFCFF"/>
        <color rgb="FF63BE7B"/>
      </colorScale>
    </cfRule>
  </conditionalFormatting>
  <conditionalFormatting sqref="T2">
    <cfRule type="colorScale" priority="1033">
      <colorScale>
        <cfvo type="min"/>
        <cfvo type="max"/>
        <color rgb="FFFCFCFF"/>
        <color rgb="FF63BE7B"/>
      </colorScale>
    </cfRule>
    <cfRule type="colorScale" priority="1041">
      <colorScale>
        <cfvo type="min"/>
        <cfvo type="percentile" val="50"/>
        <cfvo type="max"/>
        <color rgb="FFF8696B"/>
        <color rgb="FFFCFCFF"/>
        <color rgb="FF63BE7B"/>
      </colorScale>
    </cfRule>
    <cfRule type="colorScale" priority="1075">
      <colorScale>
        <cfvo type="min"/>
        <cfvo type="max"/>
        <color rgb="FFFFEF9C"/>
        <color rgb="FF63BE7B"/>
      </colorScale>
    </cfRule>
    <cfRule type="colorScale" priority="1076">
      <colorScale>
        <cfvo type="min"/>
        <cfvo type="max"/>
        <color rgb="FFFFEF9C"/>
        <color rgb="FF63BE7B"/>
      </colorScale>
    </cfRule>
    <cfRule type="colorScale" priority="1098">
      <colorScale>
        <cfvo type="min"/>
        <cfvo type="percentile" val="50"/>
        <cfvo type="max"/>
        <color rgb="FFF8696B"/>
        <color rgb="FFFCFCFF"/>
        <color rgb="FF63BE7B"/>
      </colorScale>
    </cfRule>
    <cfRule type="colorScale" priority="1099">
      <colorScale>
        <cfvo type="min"/>
        <cfvo type="max"/>
        <color rgb="FFFCFCFF"/>
        <color rgb="FF63BE7B"/>
      </colorScale>
    </cfRule>
    <cfRule type="colorScale" priority="1100">
      <colorScale>
        <cfvo type="min"/>
        <cfvo type="max"/>
        <color rgb="FFFCFCFF"/>
        <color rgb="FF63BE7B"/>
      </colorScale>
    </cfRule>
    <cfRule type="colorScale" priority="1101">
      <colorScale>
        <cfvo type="min"/>
        <cfvo type="max"/>
        <color rgb="FFFCFCFF"/>
        <color rgb="FF63BE7B"/>
      </colorScale>
    </cfRule>
  </conditionalFormatting>
  <conditionalFormatting sqref="T4">
    <cfRule type="colorScale" priority="1273">
      <colorScale>
        <cfvo type="min"/>
        <cfvo type="max"/>
        <color rgb="FFFFEF9C"/>
        <color rgb="FF63BE7B"/>
      </colorScale>
    </cfRule>
    <cfRule type="colorScale" priority="1279">
      <colorScale>
        <cfvo type="min"/>
        <cfvo type="max"/>
        <color rgb="FFFFEF9C"/>
        <color rgb="FF63BE7B"/>
      </colorScale>
    </cfRule>
    <cfRule type="colorScale" priority="1400">
      <colorScale>
        <cfvo type="min"/>
        <cfvo type="max"/>
        <color rgb="FFFFEF9C"/>
        <color rgb="FF63BE7B"/>
      </colorScale>
    </cfRule>
    <cfRule type="colorScale" priority="1401">
      <colorScale>
        <cfvo type="min"/>
        <cfvo type="max"/>
        <color rgb="FFFFEF9C"/>
        <color rgb="FF63BE7B"/>
      </colorScale>
    </cfRule>
    <cfRule type="colorScale" priority="1402">
      <colorScale>
        <cfvo type="min"/>
        <cfvo type="percentile" val="50"/>
        <cfvo type="max"/>
        <color rgb="FFF8696B"/>
        <color rgb="FFFCFCFF"/>
        <color rgb="FF63BE7B"/>
      </colorScale>
    </cfRule>
  </conditionalFormatting>
  <conditionalFormatting sqref="T4:T7">
    <cfRule type="colorScale" priority="1456">
      <colorScale>
        <cfvo type="min"/>
        <cfvo type="percentile" val="50"/>
        <cfvo type="max"/>
        <color rgb="FFF8696B"/>
        <color rgb="FFFCFCFF"/>
        <color rgb="FF63BE7B"/>
      </colorScale>
    </cfRule>
    <cfRule type="colorScale" priority="1457">
      <colorScale>
        <cfvo type="min"/>
        <cfvo type="max"/>
        <color rgb="FFFCFCFF"/>
        <color rgb="FF63BE7B"/>
      </colorScale>
    </cfRule>
    <cfRule type="colorScale" priority="1458">
      <colorScale>
        <cfvo type="min"/>
        <cfvo type="max"/>
        <color rgb="FFFCFCFF"/>
        <color rgb="FF63BE7B"/>
      </colorScale>
    </cfRule>
    <cfRule type="colorScale" priority="1459">
      <colorScale>
        <cfvo type="min"/>
        <cfvo type="max"/>
        <color rgb="FFFCFCFF"/>
        <color rgb="FF63BE7B"/>
      </colorScale>
    </cfRule>
  </conditionalFormatting>
  <conditionalFormatting sqref="T4:T7 T9:T34">
    <cfRule type="colorScale" priority="1518">
      <colorScale>
        <cfvo type="min"/>
        <cfvo type="percentile" val="50"/>
        <cfvo type="max"/>
        <color rgb="FFF8696B"/>
        <color rgb="FFFCFCFF"/>
        <color rgb="FF63BE7B"/>
      </colorScale>
    </cfRule>
    <cfRule type="colorScale" priority="1519">
      <colorScale>
        <cfvo type="min"/>
        <cfvo type="max"/>
        <color rgb="FFFCFCFF"/>
        <color rgb="FF63BE7B"/>
      </colorScale>
    </cfRule>
  </conditionalFormatting>
  <conditionalFormatting sqref="T5:T7">
    <cfRule type="colorScale" priority="1419">
      <colorScale>
        <cfvo type="min"/>
        <cfvo type="max"/>
        <color rgb="FFFFEF9C"/>
        <color rgb="FF63BE7B"/>
      </colorScale>
    </cfRule>
  </conditionalFormatting>
  <conditionalFormatting sqref="T9:T34">
    <cfRule type="colorScale" priority="1367">
      <colorScale>
        <cfvo type="min"/>
        <cfvo type="percentile" val="50"/>
        <cfvo type="max"/>
        <color rgb="FFF8696B"/>
        <color rgb="FFFCFCFF"/>
        <color rgb="FF63BE7B"/>
      </colorScale>
    </cfRule>
    <cfRule type="colorScale" priority="1368">
      <colorScale>
        <cfvo type="min"/>
        <cfvo type="max"/>
        <color rgb="FFFCFCFF"/>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onditionalFormatting>
  <conditionalFormatting sqref="U2">
    <cfRule type="colorScale" priority="1032">
      <colorScale>
        <cfvo type="min"/>
        <cfvo type="max"/>
        <color rgb="FFFCFCFF"/>
        <color rgb="FF63BE7B"/>
      </colorScale>
    </cfRule>
    <cfRule type="colorScale" priority="1040">
      <colorScale>
        <cfvo type="min"/>
        <cfvo type="percentile" val="50"/>
        <cfvo type="max"/>
        <color rgb="FFF8696B"/>
        <color rgb="FFFCFCFF"/>
        <color rgb="FF63BE7B"/>
      </colorScale>
    </cfRule>
    <cfRule type="colorScale" priority="1102">
      <colorScale>
        <cfvo type="min"/>
        <cfvo type="percentile" val="50"/>
        <cfvo type="max"/>
        <color rgb="FFF8696B"/>
        <color rgb="FFFCFCFF"/>
        <color rgb="FF63BE7B"/>
      </colorScale>
    </cfRule>
    <cfRule type="colorScale" priority="1103">
      <colorScale>
        <cfvo type="min"/>
        <cfvo type="max"/>
        <color rgb="FFFCFCFF"/>
        <color rgb="FF63BE7B"/>
      </colorScale>
    </cfRule>
  </conditionalFormatting>
  <conditionalFormatting sqref="U4 W4">
    <cfRule type="colorScale" priority="1286">
      <colorScale>
        <cfvo type="min"/>
        <cfvo type="max"/>
        <color rgb="FFFFEF9C"/>
        <color rgb="FF63BE7B"/>
      </colorScale>
    </cfRule>
    <cfRule type="colorScale" priority="1287">
      <colorScale>
        <cfvo type="min"/>
        <cfvo type="percentile" val="50"/>
        <cfvo type="max"/>
        <color rgb="FFF8696B"/>
        <color rgb="FFFFEB84"/>
        <color rgb="FF63BE7B"/>
      </colorScale>
    </cfRule>
    <cfRule type="colorScale" priority="1403">
      <colorScale>
        <cfvo type="min"/>
        <cfvo type="max"/>
        <color rgb="FFFFEF9C"/>
        <color rgb="FF63BE7B"/>
      </colorScale>
    </cfRule>
    <cfRule type="colorScale" priority="1404">
      <colorScale>
        <cfvo type="min"/>
        <cfvo type="max"/>
        <color rgb="FFFFEF9C"/>
        <color rgb="FF63BE7B"/>
      </colorScale>
    </cfRule>
    <cfRule type="colorScale" priority="1405">
      <colorScale>
        <cfvo type="min"/>
        <cfvo type="max"/>
        <color rgb="FFFFEF9C"/>
        <color rgb="FF63BE7B"/>
      </colorScale>
    </cfRule>
  </conditionalFormatting>
  <conditionalFormatting sqref="U4:U7 W4:W7">
    <cfRule type="colorScale" priority="1313">
      <colorScale>
        <cfvo type="min"/>
        <cfvo type="max"/>
        <color rgb="FFFFEF9C"/>
        <color rgb="FF63BE7B"/>
      </colorScale>
    </cfRule>
  </conditionalFormatting>
  <conditionalFormatting sqref="U4:U7">
    <cfRule type="colorScale" priority="1460">
      <colorScale>
        <cfvo type="min"/>
        <cfvo type="percentile" val="50"/>
        <cfvo type="max"/>
        <color rgb="FFF8696B"/>
        <color rgb="FFFCFCFF"/>
        <color rgb="FF63BE7B"/>
      </colorScale>
    </cfRule>
    <cfRule type="colorScale" priority="1461">
      <colorScale>
        <cfvo type="min"/>
        <cfvo type="max"/>
        <color rgb="FFFCFCFF"/>
        <color rgb="FF63BE7B"/>
      </colorScale>
    </cfRule>
  </conditionalFormatting>
  <conditionalFormatting sqref="U4:U7 U9:U34">
    <cfRule type="colorScale" priority="1439">
      <colorScale>
        <cfvo type="min"/>
        <cfvo type="percentile" val="50"/>
        <cfvo type="max"/>
        <color rgb="FFF8696B"/>
        <color rgb="FFFCFCFF"/>
        <color rgb="FF63BE7B"/>
      </colorScale>
    </cfRule>
    <cfRule type="colorScale" priority="1440">
      <colorScale>
        <cfvo type="min"/>
        <cfvo type="max"/>
        <color rgb="FFFCFCFF"/>
        <color rgb="FF63BE7B"/>
      </colorScale>
    </cfRule>
  </conditionalFormatting>
  <conditionalFormatting sqref="U5:U7 W5:W7">
    <cfRule type="colorScale" priority="1406">
      <colorScale>
        <cfvo type="min"/>
        <cfvo type="max"/>
        <color rgb="FFFFEF9C"/>
        <color rgb="FF63BE7B"/>
      </colorScale>
    </cfRule>
  </conditionalFormatting>
  <conditionalFormatting sqref="U9:U34 W9:W34">
    <cfRule type="colorScale" priority="1242">
      <colorScale>
        <cfvo type="min"/>
        <cfvo type="max"/>
        <color rgb="FFFFEF9C"/>
        <color rgb="FF63BE7B"/>
      </colorScale>
    </cfRule>
    <cfRule type="colorScale" priority="1243">
      <colorScale>
        <cfvo type="min"/>
        <cfvo type="max"/>
        <color rgb="FFFFEF9C"/>
        <color rgb="FF63BE7B"/>
      </colorScale>
    </cfRule>
    <cfRule type="colorScale" priority="1244">
      <colorScale>
        <cfvo type="min"/>
        <cfvo type="max"/>
        <color rgb="FFFFEF9C"/>
        <color rgb="FF63BE7B"/>
      </colorScale>
    </cfRule>
  </conditionalFormatting>
  <conditionalFormatting sqref="U9:U34">
    <cfRule type="colorScale" priority="1373">
      <colorScale>
        <cfvo type="min"/>
        <cfvo type="percentile" val="50"/>
        <cfvo type="max"/>
        <color rgb="FFF8696B"/>
        <color rgb="FFFCFCFF"/>
        <color rgb="FF63BE7B"/>
      </colorScale>
    </cfRule>
    <cfRule type="colorScale" priority="1374">
      <colorScale>
        <cfvo type="min"/>
        <cfvo type="max"/>
        <color rgb="FFFCFCFF"/>
        <color rgb="FF63BE7B"/>
      </colorScale>
    </cfRule>
  </conditionalFormatting>
  <conditionalFormatting sqref="U2:W2">
    <cfRule type="colorScale" priority="1161">
      <colorScale>
        <cfvo type="min"/>
        <cfvo type="max"/>
        <color rgb="FFFFEF9C"/>
        <color rgb="FF63BE7B"/>
      </colorScale>
    </cfRule>
    <cfRule type="colorScale" priority="1162">
      <colorScale>
        <cfvo type="min"/>
        <cfvo type="max"/>
        <color rgb="FFFFEF9C"/>
        <color rgb="FF63BE7B"/>
      </colorScale>
    </cfRule>
    <cfRule type="colorScale" priority="1163">
      <colorScale>
        <cfvo type="min"/>
        <cfvo type="max"/>
        <color rgb="FFFFEF9C"/>
        <color rgb="FF63BE7B"/>
      </colorScale>
    </cfRule>
  </conditionalFormatting>
  <conditionalFormatting sqref="V2">
    <cfRule type="colorScale" priority="1026">
      <colorScale>
        <cfvo type="min"/>
        <cfvo type="percentile" val="50"/>
        <cfvo type="max"/>
        <color rgb="FF63BE7B"/>
        <color rgb="FFFCFCFF"/>
        <color rgb="FFF8696B"/>
      </colorScale>
    </cfRule>
    <cfRule type="colorScale" priority="1027">
      <colorScale>
        <cfvo type="min"/>
        <cfvo type="percentile" val="50"/>
        <cfvo type="max"/>
        <color rgb="FF63BE7B"/>
        <color rgb="FFFCFCFF"/>
        <color rgb="FFF8696B"/>
      </colorScale>
    </cfRule>
    <cfRule type="colorScale" priority="1028">
      <colorScale>
        <cfvo type="min"/>
        <cfvo type="max"/>
        <color rgb="FF63BE7B"/>
        <color rgb="FFFCFCFF"/>
      </colorScale>
    </cfRule>
    <cfRule type="colorScale" priority="1029">
      <colorScale>
        <cfvo type="min"/>
        <cfvo type="percentile" val="50"/>
        <cfvo type="max"/>
        <color rgb="FF63BE7B"/>
        <color rgb="FFFCFCFF"/>
        <color rgb="FFF8696B"/>
      </colorScale>
    </cfRule>
  </conditionalFormatting>
  <conditionalFormatting sqref="V4">
    <cfRule type="colorScale" priority="1173">
      <colorScale>
        <cfvo type="min"/>
        <cfvo type="max"/>
        <color rgb="FFFFEF9C"/>
        <color rgb="FF63BE7B"/>
      </colorScale>
    </cfRule>
  </conditionalFormatting>
  <conditionalFormatting sqref="V4:V7 V9:V21">
    <cfRule type="colorScale" priority="1164">
      <colorScale>
        <cfvo type="min"/>
        <cfvo type="max"/>
        <color rgb="FFFFEF9C"/>
        <color rgb="FF63BE7B"/>
      </colorScale>
    </cfRule>
    <cfRule type="colorScale" priority="1165">
      <colorScale>
        <cfvo type="min"/>
        <cfvo type="percentile" val="50"/>
        <cfvo type="max"/>
        <color rgb="FF63BE7B"/>
        <color rgb="FFFCFCFF"/>
        <color rgb="FFF8696B"/>
      </colorScale>
    </cfRule>
    <cfRule type="colorScale" priority="1166">
      <colorScale>
        <cfvo type="min"/>
        <cfvo type="percentile" val="50"/>
        <cfvo type="max"/>
        <color rgb="FF63BE7B"/>
        <color rgb="FFFCFCFF"/>
        <color rgb="FFF8696B"/>
      </colorScale>
    </cfRule>
    <cfRule type="colorScale" priority="1167">
      <colorScale>
        <cfvo type="min"/>
        <cfvo type="max"/>
        <color rgb="FF63BE7B"/>
        <color rgb="FFFCFCFF"/>
      </colorScale>
    </cfRule>
    <cfRule type="colorScale" priority="1168">
      <colorScale>
        <cfvo type="min"/>
        <cfvo type="percentile" val="50"/>
        <cfvo type="max"/>
        <color rgb="FF63BE7B"/>
        <color rgb="FFFCFCFF"/>
        <color rgb="FFF8696B"/>
      </colorScale>
    </cfRule>
    <cfRule type="colorScale" priority="1188">
      <colorScale>
        <cfvo type="min"/>
        <cfvo type="max"/>
        <color rgb="FFFFEF9C"/>
        <color rgb="FF63BE7B"/>
      </colorScale>
    </cfRule>
    <cfRule type="colorScale" priority="1189">
      <colorScale>
        <cfvo type="min"/>
        <cfvo type="max"/>
        <color rgb="FFFFEF9C"/>
        <color rgb="FF63BE7B"/>
      </colorScale>
    </cfRule>
    <cfRule type="colorScale" priority="1190">
      <colorScale>
        <cfvo type="min"/>
        <cfvo type="max"/>
        <color rgb="FFFFEF9C"/>
        <color rgb="FF63BE7B"/>
      </colorScale>
    </cfRule>
  </conditionalFormatting>
  <conditionalFormatting sqref="V5">
    <cfRule type="colorScale" priority="1174">
      <colorScale>
        <cfvo type="min"/>
        <cfvo type="max"/>
        <color rgb="FFFFEF9C"/>
        <color rgb="FF63BE7B"/>
      </colorScale>
    </cfRule>
    <cfRule type="colorScale" priority="1175">
      <colorScale>
        <cfvo type="min"/>
        <cfvo type="max"/>
        <color rgb="FFFFEF9C"/>
        <color rgb="FF63BE7B"/>
      </colorScale>
    </cfRule>
  </conditionalFormatting>
  <conditionalFormatting sqref="V6:V7">
    <cfRule type="colorScale" priority="1176">
      <colorScale>
        <cfvo type="min"/>
        <cfvo type="max"/>
        <color rgb="FFFFEF9C"/>
        <color rgb="FF63BE7B"/>
      </colorScale>
    </cfRule>
  </conditionalFormatting>
  <conditionalFormatting sqref="V9">
    <cfRule type="colorScale" priority="1177">
      <colorScale>
        <cfvo type="min"/>
        <cfvo type="max"/>
        <color rgb="FFFFEF9C"/>
        <color rgb="FF63BE7B"/>
      </colorScale>
    </cfRule>
    <cfRule type="colorScale" priority="1195">
      <colorScale>
        <cfvo type="min"/>
        <cfvo type="max"/>
        <color rgb="FFFFEF9C"/>
        <color rgb="FF63BE7B"/>
      </colorScale>
    </cfRule>
  </conditionalFormatting>
  <conditionalFormatting sqref="V10:V15">
    <cfRule type="colorScale" priority="1198">
      <colorScale>
        <cfvo type="min"/>
        <cfvo type="max"/>
        <color rgb="FFFFEF9C"/>
        <color rgb="FF63BE7B"/>
      </colorScale>
    </cfRule>
  </conditionalFormatting>
  <conditionalFormatting sqref="V10:V16">
    <cfRule type="colorScale" priority="1199">
      <colorScale>
        <cfvo type="min"/>
        <cfvo type="max"/>
        <color rgb="FFFFEF9C"/>
        <color rgb="FF63BE7B"/>
      </colorScale>
    </cfRule>
    <cfRule type="colorScale" priority="1200">
      <colorScale>
        <cfvo type="min"/>
        <cfvo type="max"/>
        <color rgb="FFFFEF9C"/>
        <color rgb="FF63BE7B"/>
      </colorScale>
    </cfRule>
  </conditionalFormatting>
  <conditionalFormatting sqref="V10">
    <cfRule type="colorScale" priority="1201">
      <colorScale>
        <cfvo type="min"/>
        <cfvo type="max"/>
        <color rgb="FFFFEF9C"/>
        <color rgb="FF63BE7B"/>
      </colorScale>
    </cfRule>
    <cfRule type="colorScale" priority="1202">
      <colorScale>
        <cfvo type="min"/>
        <cfvo type="percentile" val="50"/>
        <cfvo type="max"/>
        <color rgb="FFF8696B"/>
        <color rgb="FFFFEB84"/>
        <color rgb="FF63BE7B"/>
      </colorScale>
    </cfRule>
    <cfRule type="colorScale" priority="1203">
      <colorScale>
        <cfvo type="min"/>
        <cfvo type="percentile" val="50"/>
        <cfvo type="max"/>
        <color rgb="FFF8696B"/>
        <color rgb="FFFFEB84"/>
        <color rgb="FF63BE7B"/>
      </colorScale>
    </cfRule>
  </conditionalFormatting>
  <conditionalFormatting sqref="V11">
    <cfRule type="colorScale" priority="1204">
      <colorScale>
        <cfvo type="min"/>
        <cfvo type="max"/>
        <color rgb="FFFFEF9C"/>
        <color rgb="FF63BE7B"/>
      </colorScale>
    </cfRule>
    <cfRule type="colorScale" priority="1205">
      <colorScale>
        <cfvo type="min"/>
        <cfvo type="percentile" val="50"/>
        <cfvo type="max"/>
        <color rgb="FFF8696B"/>
        <color rgb="FFFFEB84"/>
        <color rgb="FF63BE7B"/>
      </colorScale>
    </cfRule>
  </conditionalFormatting>
  <conditionalFormatting sqref="V12">
    <cfRule type="colorScale" priority="1206">
      <colorScale>
        <cfvo type="min"/>
        <cfvo type="max"/>
        <color rgb="FFFFEF9C"/>
        <color rgb="FF63BE7B"/>
      </colorScale>
    </cfRule>
    <cfRule type="colorScale" priority="1207">
      <colorScale>
        <cfvo type="min"/>
        <cfvo type="percentile" val="50"/>
        <cfvo type="max"/>
        <color rgb="FFF8696B"/>
        <color rgb="FFFFEB84"/>
        <color rgb="FF63BE7B"/>
      </colorScale>
    </cfRule>
  </conditionalFormatting>
  <conditionalFormatting sqref="V13">
    <cfRule type="colorScale" priority="1208">
      <colorScale>
        <cfvo type="min"/>
        <cfvo type="max"/>
        <color rgb="FFFFEF9C"/>
        <color rgb="FF63BE7B"/>
      </colorScale>
    </cfRule>
    <cfRule type="colorScale" priority="1209">
      <colorScale>
        <cfvo type="min"/>
        <cfvo type="percentile" val="50"/>
        <cfvo type="max"/>
        <color rgb="FFF8696B"/>
        <color rgb="FFFFEB84"/>
        <color rgb="FF63BE7B"/>
      </colorScale>
    </cfRule>
    <cfRule type="colorScale" priority="1210">
      <colorScale>
        <cfvo type="min"/>
        <cfvo type="percentile" val="50"/>
        <cfvo type="max"/>
        <color rgb="FFF8696B"/>
        <color rgb="FFFFEB84"/>
        <color rgb="FF63BE7B"/>
      </colorScale>
    </cfRule>
  </conditionalFormatting>
  <conditionalFormatting sqref="V14">
    <cfRule type="colorScale" priority="1211">
      <colorScale>
        <cfvo type="min"/>
        <cfvo type="max"/>
        <color rgb="FFFFEF9C"/>
        <color rgb="FF63BE7B"/>
      </colorScale>
    </cfRule>
    <cfRule type="colorScale" priority="1212">
      <colorScale>
        <cfvo type="min"/>
        <cfvo type="max"/>
        <color rgb="FFFFEF9C"/>
        <color rgb="FF63BE7B"/>
      </colorScale>
    </cfRule>
    <cfRule type="colorScale" priority="1213">
      <colorScale>
        <cfvo type="min"/>
        <cfvo type="max"/>
        <color rgb="FFFFEF9C"/>
        <color rgb="FF63BE7B"/>
      </colorScale>
    </cfRule>
    <cfRule type="colorScale" priority="1214">
      <colorScale>
        <cfvo type="min"/>
        <cfvo type="max"/>
        <color rgb="FFFFEF9C"/>
        <color rgb="FF63BE7B"/>
      </colorScale>
    </cfRule>
  </conditionalFormatting>
  <conditionalFormatting sqref="V15">
    <cfRule type="colorScale" priority="1215">
      <colorScale>
        <cfvo type="min"/>
        <cfvo type="max"/>
        <color rgb="FFFFEF9C"/>
        <color rgb="FF63BE7B"/>
      </colorScale>
    </cfRule>
    <cfRule type="colorScale" priority="1216">
      <colorScale>
        <cfvo type="min"/>
        <cfvo type="percentile" val="50"/>
        <cfvo type="max"/>
        <color rgb="FFF8696B"/>
        <color rgb="FFFFEB84"/>
        <color rgb="FF63BE7B"/>
      </colorScale>
    </cfRule>
    <cfRule type="colorScale" priority="1217">
      <colorScale>
        <cfvo type="min"/>
        <cfvo type="percentile" val="50"/>
        <cfvo type="max"/>
        <color rgb="FFF8696B"/>
        <color rgb="FFFFEB84"/>
        <color rgb="FF63BE7B"/>
      </colorScale>
    </cfRule>
  </conditionalFormatting>
  <conditionalFormatting sqref="V16">
    <cfRule type="colorScale" priority="1178">
      <colorScale>
        <cfvo type="min"/>
        <cfvo type="max"/>
        <color rgb="FFFFEF9C"/>
        <color rgb="FF63BE7B"/>
      </colorScale>
    </cfRule>
    <cfRule type="colorScale" priority="1218">
      <colorScale>
        <cfvo type="min"/>
        <cfvo type="max"/>
        <color rgb="FFFFEF9C"/>
        <color rgb="FF63BE7B"/>
      </colorScale>
    </cfRule>
  </conditionalFormatting>
  <conditionalFormatting sqref="V17">
    <cfRule type="colorScale" priority="1179">
      <colorScale>
        <cfvo type="min"/>
        <cfvo type="max"/>
        <color rgb="FFFFEF9C"/>
        <color rgb="FF63BE7B"/>
      </colorScale>
    </cfRule>
    <cfRule type="colorScale" priority="1180">
      <colorScale>
        <cfvo type="min"/>
        <cfvo type="max"/>
        <color rgb="FFFFEF9C"/>
        <color rgb="FF63BE7B"/>
      </colorScale>
    </cfRule>
    <cfRule type="colorScale" priority="1181">
      <colorScale>
        <cfvo type="min"/>
        <cfvo type="max"/>
        <color rgb="FFFFEF9C"/>
        <color rgb="FF63BE7B"/>
      </colorScale>
    </cfRule>
  </conditionalFormatting>
  <conditionalFormatting sqref="V17:V19">
    <cfRule type="colorScale" priority="1219">
      <colorScale>
        <cfvo type="min"/>
        <cfvo type="max"/>
        <color rgb="FFFFEF9C"/>
        <color rgb="FF63BE7B"/>
      </colorScale>
    </cfRule>
  </conditionalFormatting>
  <conditionalFormatting sqref="V18">
    <cfRule type="colorScale" priority="1182">
      <colorScale>
        <cfvo type="min"/>
        <cfvo type="max"/>
        <color rgb="FFFFEF9C"/>
        <color rgb="FF63BE7B"/>
      </colorScale>
    </cfRule>
    <cfRule type="colorScale" priority="1183">
      <colorScale>
        <cfvo type="min"/>
        <cfvo type="max"/>
        <color rgb="FFFFEF9C"/>
        <color rgb="FF63BE7B"/>
      </colorScale>
    </cfRule>
    <cfRule type="colorScale" priority="1184">
      <colorScale>
        <cfvo type="min"/>
        <cfvo type="max"/>
        <color rgb="FFFFEF9C"/>
        <color rgb="FF63BE7B"/>
      </colorScale>
    </cfRule>
  </conditionalFormatting>
  <conditionalFormatting sqref="V19">
    <cfRule type="colorScale" priority="1185">
      <colorScale>
        <cfvo type="min"/>
        <cfvo type="max"/>
        <color rgb="FFFFEF9C"/>
        <color rgb="FF63BE7B"/>
      </colorScale>
    </cfRule>
  </conditionalFormatting>
  <conditionalFormatting sqref="V20">
    <cfRule type="colorScale" priority="1186">
      <colorScale>
        <cfvo type="min"/>
        <cfvo type="max"/>
        <color rgb="FFFFEF9C"/>
        <color rgb="FF63BE7B"/>
      </colorScale>
    </cfRule>
    <cfRule type="colorScale" priority="1220">
      <colorScale>
        <cfvo type="min"/>
        <cfvo type="max"/>
        <color rgb="FFFFEF9C"/>
        <color rgb="FF63BE7B"/>
      </colorScale>
    </cfRule>
    <cfRule type="colorScale" priority="1221">
      <colorScale>
        <cfvo type="min"/>
        <cfvo type="max"/>
        <color rgb="FFFFEF9C"/>
        <color rgb="FF63BE7B"/>
      </colorScale>
    </cfRule>
  </conditionalFormatting>
  <conditionalFormatting sqref="V21">
    <cfRule type="colorScale" priority="1187">
      <colorScale>
        <cfvo type="min"/>
        <cfvo type="max"/>
        <color rgb="FFFFEF9C"/>
        <color rgb="FF63BE7B"/>
      </colorScale>
    </cfRule>
    <cfRule type="colorScale" priority="1222">
      <colorScale>
        <cfvo type="min"/>
        <cfvo type="max"/>
        <color rgb="FFFFEF9C"/>
        <color rgb="FF63BE7B"/>
      </colorScale>
    </cfRule>
    <cfRule type="colorScale" priority="1223">
      <colorScale>
        <cfvo type="min"/>
        <cfvo type="max"/>
        <color rgb="FFFFEF9C"/>
        <color rgb="FF63BE7B"/>
      </colorScale>
    </cfRule>
    <cfRule type="colorScale" priority="1224">
      <colorScale>
        <cfvo type="min"/>
        <cfvo type="percentile" val="50"/>
        <cfvo type="max"/>
        <color rgb="FF63BE7B"/>
        <color rgb="FFFCFCFF"/>
        <color rgb="FFF8696B"/>
      </colorScale>
    </cfRule>
    <cfRule type="colorScale" priority="1225">
      <colorScale>
        <cfvo type="min"/>
        <cfvo type="max"/>
        <color rgb="FF63BE7B"/>
        <color rgb="FFFCFCFF"/>
      </colorScale>
    </cfRule>
    <cfRule type="colorScale" priority="1226">
      <colorScale>
        <cfvo type="min"/>
        <cfvo type="percentile" val="50"/>
        <cfvo type="max"/>
        <color rgb="FF63BE7B"/>
        <color rgb="FFFCFCFF"/>
        <color rgb="FFF8696B"/>
      </colorScale>
    </cfRule>
    <cfRule type="colorScale" priority="1227">
      <colorScale>
        <cfvo type="min"/>
        <cfvo type="max"/>
        <color rgb="FF63BE7B"/>
        <color rgb="FFFCFCFF"/>
      </colorScale>
    </cfRule>
    <cfRule type="colorScale" priority="1228">
      <colorScale>
        <cfvo type="min"/>
        <cfvo type="percentile" val="50"/>
        <cfvo type="max"/>
        <color rgb="FF63BE7B"/>
        <color rgb="FFFCFCFF"/>
        <color rgb="FFF8696B"/>
      </colorScale>
    </cfRule>
  </conditionalFormatting>
  <conditionalFormatting sqref="W2">
    <cfRule type="colorScale" priority="1031">
      <colorScale>
        <cfvo type="min"/>
        <cfvo type="percentile" val="50"/>
        <cfvo type="max"/>
        <color rgb="FF63BE7B"/>
        <color rgb="FFFCFCFF"/>
        <color rgb="FFF8696B"/>
      </colorScale>
    </cfRule>
    <cfRule type="colorScale" priority="1104">
      <colorScale>
        <cfvo type="min"/>
        <cfvo type="percentile" val="50"/>
        <cfvo type="max"/>
        <color rgb="FF63BE7B"/>
        <color rgb="FFFCFCFF"/>
        <color rgb="FFF8696B"/>
      </colorScale>
    </cfRule>
    <cfRule type="colorScale" priority="1105">
      <colorScale>
        <cfvo type="min"/>
        <cfvo type="max"/>
        <color rgb="FF63BE7B"/>
        <color rgb="FFFCFCFF"/>
      </colorScale>
    </cfRule>
    <cfRule type="colorScale" priority="1106">
      <colorScale>
        <cfvo type="min"/>
        <cfvo type="percentile" val="50"/>
        <cfvo type="max"/>
        <color rgb="FF63BE7B"/>
        <color rgb="FFFCFCFF"/>
        <color rgb="FFF8696B"/>
      </colorScale>
    </cfRule>
  </conditionalFormatting>
  <conditionalFormatting sqref="W4:W7">
    <cfRule type="colorScale" priority="1462">
      <colorScale>
        <cfvo type="min"/>
        <cfvo type="percentile" val="50"/>
        <cfvo type="max"/>
        <color rgb="FF63BE7B"/>
        <color rgb="FFFCFCFF"/>
        <color rgb="FFF8696B"/>
      </colorScale>
    </cfRule>
    <cfRule type="colorScale" priority="1463">
      <colorScale>
        <cfvo type="min"/>
        <cfvo type="max"/>
        <color rgb="FF63BE7B"/>
        <color rgb="FFFCFCFF"/>
      </colorScale>
    </cfRule>
    <cfRule type="colorScale" priority="1464">
      <colorScale>
        <cfvo type="min"/>
        <cfvo type="percentile" val="50"/>
        <cfvo type="max"/>
        <color rgb="FF63BE7B"/>
        <color rgb="FFFCFCFF"/>
        <color rgb="FFF8696B"/>
      </colorScale>
    </cfRule>
  </conditionalFormatting>
  <conditionalFormatting sqref="W4:W7 W9:W34">
    <cfRule type="colorScale" priority="1520">
      <colorScale>
        <cfvo type="min"/>
        <cfvo type="percentile" val="50"/>
        <cfvo type="max"/>
        <color rgb="FF63BE7B"/>
        <color rgb="FFFCFCFF"/>
        <color rgb="FFF8696B"/>
      </colorScale>
    </cfRule>
  </conditionalFormatting>
  <conditionalFormatting sqref="W9:W34">
    <cfRule type="colorScale" priority="1378">
      <colorScale>
        <cfvo type="min"/>
        <cfvo type="percentile" val="50"/>
        <cfvo type="max"/>
        <color rgb="FF63BE7B"/>
        <color rgb="FFFCFCFF"/>
        <color rgb="FFF8696B"/>
      </colorScale>
    </cfRule>
    <cfRule type="colorScale" priority="1379">
      <colorScale>
        <cfvo type="min"/>
        <cfvo type="max"/>
        <color rgb="FF63BE7B"/>
        <color rgb="FFFCFCFF"/>
      </colorScale>
    </cfRule>
    <cfRule type="colorScale" priority="1380">
      <colorScale>
        <cfvo type="min"/>
        <cfvo type="percentile" val="50"/>
        <cfvo type="max"/>
        <color rgb="FF63BE7B"/>
        <color rgb="FFFCFCFF"/>
        <color rgb="FFF8696B"/>
      </colorScale>
    </cfRule>
  </conditionalFormatting>
  <conditionalFormatting sqref="D4:D7 D2 D9">
    <cfRule type="colorScale" priority="803">
      <colorScale>
        <cfvo type="min"/>
        <cfvo type="percentile" val="50"/>
        <cfvo type="max"/>
        <color rgb="FFF8696B"/>
        <color rgb="FFFCFCFF"/>
        <color rgb="FF63BE7B"/>
      </colorScale>
    </cfRule>
  </conditionalFormatting>
  <conditionalFormatting sqref="G4:G7 G2 G9">
    <cfRule type="colorScale" priority="802">
      <colorScale>
        <cfvo type="min"/>
        <cfvo type="max"/>
        <color rgb="FFFCFCFF"/>
        <color rgb="FF63BE7B"/>
      </colorScale>
    </cfRule>
  </conditionalFormatting>
  <conditionalFormatting sqref="J4:J7 J2 J9">
    <cfRule type="colorScale" priority="801">
      <colorScale>
        <cfvo type="min"/>
        <cfvo type="max"/>
        <color rgb="FFFCFCFF"/>
        <color rgb="FF63BE7B"/>
      </colorScale>
    </cfRule>
  </conditionalFormatting>
  <conditionalFormatting sqref="M4:M7 M2 M9">
    <cfRule type="colorScale" priority="815">
      <colorScale>
        <cfvo type="min"/>
        <cfvo type="max"/>
        <color rgb="FFFCFCFF"/>
        <color rgb="FF63BE7B"/>
      </colorScale>
    </cfRule>
  </conditionalFormatting>
  <conditionalFormatting sqref="N4:N7 N2 N9">
    <cfRule type="colorScale" priority="814">
      <colorScale>
        <cfvo type="min"/>
        <cfvo type="max"/>
        <color rgb="FFFCFCFF"/>
        <color rgb="FF63BE7B"/>
      </colorScale>
    </cfRule>
  </conditionalFormatting>
  <conditionalFormatting sqref="O4:O7 O2 O9">
    <cfRule type="colorScale" priority="813">
      <colorScale>
        <cfvo type="min"/>
        <cfvo type="percentile" val="50"/>
        <cfvo type="max"/>
        <color rgb="FF63BE7B"/>
        <color rgb="FFFCFCFF"/>
        <color rgb="FFF8696B"/>
      </colorScale>
    </cfRule>
  </conditionalFormatting>
  <conditionalFormatting sqref="P4:P7 P2 P9">
    <cfRule type="colorScale" priority="812">
      <colorScale>
        <cfvo type="min"/>
        <cfvo type="percentile" val="50"/>
        <cfvo type="max"/>
        <color rgb="FF63BE7B"/>
        <color rgb="FFFCFCFF"/>
        <color rgb="FFF8696B"/>
      </colorScale>
    </cfRule>
  </conditionalFormatting>
  <conditionalFormatting sqref="Q4:Q7 Q2 Q9">
    <cfRule type="colorScale" priority="811">
      <colorScale>
        <cfvo type="min"/>
        <cfvo type="percentile" val="50"/>
        <cfvo type="max"/>
        <color rgb="FFF8696B"/>
        <color rgb="FFFCFCFF"/>
        <color rgb="FF63BE7B"/>
      </colorScale>
    </cfRule>
  </conditionalFormatting>
  <conditionalFormatting sqref="R4:R7 R2 R9">
    <cfRule type="colorScale" priority="810">
      <colorScale>
        <cfvo type="min"/>
        <cfvo type="max"/>
        <color rgb="FFFCFCFF"/>
        <color rgb="FF63BE7B"/>
      </colorScale>
    </cfRule>
  </conditionalFormatting>
  <conditionalFormatting sqref="S4:S7 S2 S9">
    <cfRule type="colorScale" priority="809">
      <colorScale>
        <cfvo type="min"/>
        <cfvo type="max"/>
        <color rgb="FFFCFCFF"/>
        <color rgb="FF63BE7B"/>
      </colorScale>
    </cfRule>
  </conditionalFormatting>
  <conditionalFormatting sqref="T4:T7 T2 T9">
    <cfRule type="colorScale" priority="808">
      <colorScale>
        <cfvo type="min"/>
        <cfvo type="max"/>
        <color rgb="FFFCFCFF"/>
        <color rgb="FF63BE7B"/>
      </colorScale>
    </cfRule>
  </conditionalFormatting>
  <conditionalFormatting sqref="U4:U7 U2 U9">
    <cfRule type="colorScale" priority="806">
      <colorScale>
        <cfvo type="min"/>
        <cfvo type="max"/>
        <color rgb="FFFCFCFF"/>
        <color rgb="FF63BE7B"/>
      </colorScale>
    </cfRule>
    <cfRule type="colorScale" priority="807">
      <colorScale>
        <cfvo type="min"/>
        <cfvo type="percentile" val="50"/>
        <cfvo type="max"/>
        <color rgb="FFF8696B"/>
        <color rgb="FFFCFCFF"/>
        <color rgb="FF63BE7B"/>
      </colorScale>
    </cfRule>
  </conditionalFormatting>
  <conditionalFormatting sqref="V4:V7 V2 V9">
    <cfRule type="colorScale" priority="805">
      <colorScale>
        <cfvo type="min"/>
        <cfvo type="percentile" val="50"/>
        <cfvo type="max"/>
        <color rgb="FF63BE7B"/>
        <color rgb="FFFCFCFF"/>
        <color rgb="FFF8696B"/>
      </colorScale>
    </cfRule>
  </conditionalFormatting>
  <conditionalFormatting sqref="W4:W7 W2 W9">
    <cfRule type="colorScale" priority="804">
      <colorScale>
        <cfvo type="min"/>
        <cfvo type="percentile" val="50"/>
        <cfvo type="max"/>
        <color rgb="FF63BE7B"/>
        <color rgb="FFFCFCFF"/>
        <color rgb="FFF8696B"/>
      </colorScale>
    </cfRule>
  </conditionalFormatting>
  <conditionalFormatting sqref="E3:N3">
    <cfRule type="colorScale" priority="797">
      <colorScale>
        <cfvo type="min"/>
        <cfvo type="max"/>
        <color rgb="FFFCFCFF"/>
        <color rgb="FF63BE7B"/>
      </colorScale>
    </cfRule>
    <cfRule type="colorScale" priority="798">
      <colorScale>
        <cfvo type="min"/>
        <cfvo type="max"/>
        <color rgb="FFFCFCFF"/>
        <color rgb="FF63BE7B"/>
      </colorScale>
    </cfRule>
    <cfRule type="colorScale" priority="799">
      <colorScale>
        <cfvo type="min"/>
        <cfvo type="percentile" val="50"/>
        <cfvo type="max"/>
        <color rgb="FFF8696B"/>
        <color rgb="FFFFEB84"/>
        <color rgb="FF63BE7B"/>
      </colorScale>
    </cfRule>
    <cfRule type="colorScale" priority="800">
      <colorScale>
        <cfvo type="min"/>
        <cfvo type="max"/>
        <color rgb="FFFFEF9C"/>
        <color rgb="FF63BE7B"/>
      </colorScale>
    </cfRule>
  </conditionalFormatting>
  <conditionalFormatting sqref="O3">
    <cfRule type="colorScale" priority="796">
      <colorScale>
        <cfvo type="min"/>
        <cfvo type="percentile" val="50"/>
        <cfvo type="max"/>
        <color rgb="FF63BE7B"/>
        <color rgb="FFFCFCFF"/>
        <color rgb="FFF8696B"/>
      </colorScale>
    </cfRule>
  </conditionalFormatting>
  <conditionalFormatting sqref="Q3:W3">
    <cfRule type="colorScale" priority="795">
      <colorScale>
        <cfvo type="min"/>
        <cfvo type="max"/>
        <color rgb="FFFFEF9C"/>
        <color rgb="FF63BE7B"/>
      </colorScale>
    </cfRule>
  </conditionalFormatting>
  <conditionalFormatting sqref="U3:W3">
    <cfRule type="colorScale" priority="794">
      <colorScale>
        <cfvo type="min"/>
        <cfvo type="max"/>
        <color rgb="FFFFEF9C"/>
        <color rgb="FF63BE7B"/>
      </colorScale>
    </cfRule>
  </conditionalFormatting>
  <conditionalFormatting sqref="D3">
    <cfRule type="colorScale" priority="793">
      <colorScale>
        <cfvo type="min"/>
        <cfvo type="percentile" val="50"/>
        <cfvo type="max"/>
        <color rgb="FFF8696B"/>
        <color rgb="FFFCFCFF"/>
        <color rgb="FF63BE7B"/>
      </colorScale>
    </cfRule>
  </conditionalFormatting>
  <conditionalFormatting sqref="F3">
    <cfRule type="colorScale" priority="792">
      <colorScale>
        <cfvo type="min"/>
        <cfvo type="max"/>
        <color rgb="FFFCFCFF"/>
        <color rgb="FF63BE7B"/>
      </colorScale>
    </cfRule>
  </conditionalFormatting>
  <conditionalFormatting sqref="G3">
    <cfRule type="colorScale" priority="791">
      <colorScale>
        <cfvo type="min"/>
        <cfvo type="max"/>
        <color rgb="FFFCFCFF"/>
        <color rgb="FF63BE7B"/>
      </colorScale>
    </cfRule>
  </conditionalFormatting>
  <conditionalFormatting sqref="O3">
    <cfRule type="colorScale" priority="790">
      <colorScale>
        <cfvo type="min"/>
        <cfvo type="percentile" val="50"/>
        <cfvo type="max"/>
        <color rgb="FF63BE7B"/>
        <color rgb="FFFCFCFF"/>
        <color rgb="FFF8696B"/>
      </colorScale>
    </cfRule>
  </conditionalFormatting>
  <conditionalFormatting sqref="E3">
    <cfRule type="colorScale" priority="789">
      <colorScale>
        <cfvo type="min"/>
        <cfvo type="max"/>
        <color rgb="FFFCFCFF"/>
        <color rgb="FF63BE7B"/>
      </colorScale>
    </cfRule>
  </conditionalFormatting>
  <conditionalFormatting sqref="I3">
    <cfRule type="colorScale" priority="787">
      <colorScale>
        <cfvo type="min"/>
        <cfvo type="percentile" val="50"/>
        <cfvo type="max"/>
        <color rgb="FFF8696B"/>
        <color rgb="FFFCFCFF"/>
        <color rgb="FF63BE7B"/>
      </colorScale>
    </cfRule>
    <cfRule type="colorScale" priority="788">
      <colorScale>
        <cfvo type="min"/>
        <cfvo type="max"/>
        <color rgb="FFFCFCFF"/>
        <color rgb="FF63BE7B"/>
      </colorScale>
    </cfRule>
  </conditionalFormatting>
  <conditionalFormatting sqref="K3">
    <cfRule type="colorScale" priority="786">
      <colorScale>
        <cfvo type="min"/>
        <cfvo type="percentile" val="50"/>
        <cfvo type="max"/>
        <color rgb="FFF8696B"/>
        <color rgb="FFFCFCFF"/>
        <color rgb="FF63BE7B"/>
      </colorScale>
    </cfRule>
  </conditionalFormatting>
  <conditionalFormatting sqref="L3">
    <cfRule type="colorScale" priority="785">
      <colorScale>
        <cfvo type="min"/>
        <cfvo type="percentile" val="50"/>
        <cfvo type="max"/>
        <color rgb="FFF8696B"/>
        <color rgb="FFFCFCFF"/>
        <color rgb="FF63BE7B"/>
      </colorScale>
    </cfRule>
  </conditionalFormatting>
  <conditionalFormatting sqref="P3">
    <cfRule type="colorScale" priority="784">
      <colorScale>
        <cfvo type="min"/>
        <cfvo type="percentile" val="50"/>
        <cfvo type="max"/>
        <color rgb="FF63BE7B"/>
        <color rgb="FFFCFCFF"/>
        <color rgb="FFF8696B"/>
      </colorScale>
    </cfRule>
  </conditionalFormatting>
  <conditionalFormatting sqref="Q3">
    <cfRule type="colorScale" priority="783">
      <colorScale>
        <cfvo type="min"/>
        <cfvo type="percentile" val="50"/>
        <cfvo type="max"/>
        <color rgb="FFF8696B"/>
        <color rgb="FFFCFCFF"/>
        <color rgb="FF63BE7B"/>
      </colorScale>
    </cfRule>
  </conditionalFormatting>
  <conditionalFormatting sqref="R3">
    <cfRule type="colorScale" priority="782">
      <colorScale>
        <cfvo type="min"/>
        <cfvo type="max"/>
        <color rgb="FFFCFCFF"/>
        <color rgb="FF63BE7B"/>
      </colorScale>
    </cfRule>
  </conditionalFormatting>
  <conditionalFormatting sqref="S3">
    <cfRule type="colorScale" priority="780">
      <colorScale>
        <cfvo type="min"/>
        <cfvo type="max"/>
        <color rgb="FFFCFCFF"/>
        <color rgb="FF63BE7B"/>
      </colorScale>
    </cfRule>
    <cfRule type="colorScale" priority="781">
      <colorScale>
        <cfvo type="min"/>
        <cfvo type="percentile" val="50"/>
        <cfvo type="max"/>
        <color rgb="FFF8696B"/>
        <color rgb="FFFCFCFF"/>
        <color rgb="FF63BE7B"/>
      </colorScale>
    </cfRule>
  </conditionalFormatting>
  <conditionalFormatting sqref="T3">
    <cfRule type="colorScale" priority="779">
      <colorScale>
        <cfvo type="min"/>
        <cfvo type="max"/>
        <color rgb="FFFCFCFF"/>
        <color rgb="FF63BE7B"/>
      </colorScale>
    </cfRule>
  </conditionalFormatting>
  <conditionalFormatting sqref="V3">
    <cfRule type="colorScale" priority="778">
      <colorScale>
        <cfvo type="min"/>
        <cfvo type="percentile" val="50"/>
        <cfvo type="max"/>
        <color rgb="FF63BE7B"/>
        <color rgb="FFFCFCFF"/>
        <color rgb="FFF8696B"/>
      </colorScale>
    </cfRule>
  </conditionalFormatting>
  <conditionalFormatting sqref="W3">
    <cfRule type="colorScale" priority="777">
      <colorScale>
        <cfvo type="min"/>
        <cfvo type="percentile" val="50"/>
        <cfvo type="max"/>
        <color rgb="FF63BE7B"/>
        <color rgb="FFFCFCFF"/>
        <color rgb="FFF8696B"/>
      </colorScale>
    </cfRule>
  </conditionalFormatting>
  <conditionalFormatting sqref="J3">
    <cfRule type="colorScale" priority="776">
      <colorScale>
        <cfvo type="min"/>
        <cfvo type="max"/>
        <color rgb="FFFCFCFF"/>
        <color rgb="FF63BE7B"/>
      </colorScale>
    </cfRule>
  </conditionalFormatting>
  <conditionalFormatting sqref="E3">
    <cfRule type="colorScale" priority="775">
      <colorScale>
        <cfvo type="min"/>
        <cfvo type="max"/>
        <color rgb="FFFCFCFF"/>
        <color rgb="FF63BE7B"/>
      </colorScale>
    </cfRule>
  </conditionalFormatting>
  <conditionalFormatting sqref="F3">
    <cfRule type="colorScale" priority="774">
      <colorScale>
        <cfvo type="min"/>
        <cfvo type="max"/>
        <color rgb="FFFCFCFF"/>
        <color rgb="FF63BE7B"/>
      </colorScale>
    </cfRule>
  </conditionalFormatting>
  <conditionalFormatting sqref="G3">
    <cfRule type="colorScale" priority="773">
      <colorScale>
        <cfvo type="min"/>
        <cfvo type="max"/>
        <color rgb="FFFCFCFF"/>
        <color rgb="FF63BE7B"/>
      </colorScale>
    </cfRule>
  </conditionalFormatting>
  <conditionalFormatting sqref="H3">
    <cfRule type="colorScale" priority="772">
      <colorScale>
        <cfvo type="min"/>
        <cfvo type="max"/>
        <color rgb="FFFCFCFF"/>
        <color rgb="FF63BE7B"/>
      </colorScale>
    </cfRule>
  </conditionalFormatting>
  <conditionalFormatting sqref="K3:L3">
    <cfRule type="colorScale" priority="771">
      <colorScale>
        <cfvo type="min"/>
        <cfvo type="max"/>
        <color rgb="FFFCFCFF"/>
        <color rgb="FF63BE7B"/>
      </colorScale>
    </cfRule>
  </conditionalFormatting>
  <conditionalFormatting sqref="Q3">
    <cfRule type="colorScale" priority="770">
      <colorScale>
        <cfvo type="min"/>
        <cfvo type="max"/>
        <color rgb="FFFFEF9C"/>
        <color rgb="FF63BE7B"/>
      </colorScale>
    </cfRule>
  </conditionalFormatting>
  <conditionalFormatting sqref="R3:S3">
    <cfRule type="colorScale" priority="769">
      <colorScale>
        <cfvo type="min"/>
        <cfvo type="max"/>
        <color rgb="FFFFEF9C"/>
        <color rgb="FF63BE7B"/>
      </colorScale>
    </cfRule>
  </conditionalFormatting>
  <conditionalFormatting sqref="T3">
    <cfRule type="colorScale" priority="768">
      <colorScale>
        <cfvo type="min"/>
        <cfvo type="max"/>
        <color rgb="FFFFEF9C"/>
        <color rgb="FF63BE7B"/>
      </colorScale>
    </cfRule>
  </conditionalFormatting>
  <conditionalFormatting sqref="I3">
    <cfRule type="colorScale" priority="767">
      <colorScale>
        <cfvo type="min"/>
        <cfvo type="max"/>
        <color rgb="FFFCFCFF"/>
        <color rgb="FF63BE7B"/>
      </colorScale>
    </cfRule>
  </conditionalFormatting>
  <conditionalFormatting sqref="H3">
    <cfRule type="colorScale" priority="766">
      <colorScale>
        <cfvo type="min"/>
        <cfvo type="percentile" val="50"/>
        <cfvo type="max"/>
        <color rgb="FFF8696B"/>
        <color rgb="FFFCFCFF"/>
        <color rgb="FF63BE7B"/>
      </colorScale>
    </cfRule>
  </conditionalFormatting>
  <conditionalFormatting sqref="I3">
    <cfRule type="colorScale" priority="765">
      <colorScale>
        <cfvo type="min"/>
        <cfvo type="percentile" val="50"/>
        <cfvo type="max"/>
        <color rgb="FFF8696B"/>
        <color rgb="FFFCFCFF"/>
        <color rgb="FF63BE7B"/>
      </colorScale>
    </cfRule>
  </conditionalFormatting>
  <conditionalFormatting sqref="D3">
    <cfRule type="colorScale" priority="764">
      <colorScale>
        <cfvo type="min"/>
        <cfvo type="percentile" val="50"/>
        <cfvo type="max"/>
        <color rgb="FFF8696B"/>
        <color rgb="FFFCFCFF"/>
        <color rgb="FF63BE7B"/>
      </colorScale>
    </cfRule>
  </conditionalFormatting>
  <conditionalFormatting sqref="U3:W3">
    <cfRule type="colorScale" priority="763">
      <colorScale>
        <cfvo type="min"/>
        <cfvo type="max"/>
        <color rgb="FFFFEF9C"/>
        <color rgb="FF63BE7B"/>
      </colorScale>
    </cfRule>
  </conditionalFormatting>
  <conditionalFormatting sqref="F3">
    <cfRule type="colorScale" priority="762">
      <colorScale>
        <cfvo type="min"/>
        <cfvo type="max"/>
        <color rgb="FFFCFCFF"/>
        <color rgb="FF63BE7B"/>
      </colorScale>
    </cfRule>
  </conditionalFormatting>
  <conditionalFormatting sqref="G3">
    <cfRule type="colorScale" priority="761">
      <colorScale>
        <cfvo type="min"/>
        <cfvo type="max"/>
        <color rgb="FFFCFCFF"/>
        <color rgb="FF63BE7B"/>
      </colorScale>
    </cfRule>
  </conditionalFormatting>
  <conditionalFormatting sqref="H3">
    <cfRule type="colorScale" priority="758">
      <colorScale>
        <cfvo type="min"/>
        <cfvo type="percentile" val="50"/>
        <cfvo type="max"/>
        <color rgb="FFF8696B"/>
        <color rgb="FFFCFCFF"/>
        <color rgb="FF63BE7B"/>
      </colorScale>
    </cfRule>
    <cfRule type="colorScale" priority="759">
      <colorScale>
        <cfvo type="min"/>
        <cfvo type="max"/>
        <color rgb="FFFCFCFF"/>
        <color rgb="FF63BE7B"/>
      </colorScale>
    </cfRule>
    <cfRule type="colorScale" priority="760">
      <colorScale>
        <cfvo type="min"/>
        <cfvo type="percentile" val="50"/>
        <cfvo type="max"/>
        <color rgb="FFF8696B"/>
        <color rgb="FFFCFCFF"/>
        <color rgb="FF63BE7B"/>
      </colorScale>
    </cfRule>
  </conditionalFormatting>
  <conditionalFormatting sqref="O3">
    <cfRule type="colorScale" priority="757">
      <colorScale>
        <cfvo type="min"/>
        <cfvo type="percentile" val="50"/>
        <cfvo type="max"/>
        <color rgb="FF63BE7B"/>
        <color rgb="FFFCFCFF"/>
        <color rgb="FFF8696B"/>
      </colorScale>
    </cfRule>
  </conditionalFormatting>
  <conditionalFormatting sqref="H3">
    <cfRule type="colorScale" priority="756">
      <colorScale>
        <cfvo type="min"/>
        <cfvo type="percentile" val="50"/>
        <cfvo type="max"/>
        <color rgb="FFF8696B"/>
        <color rgb="FFFCFCFF"/>
        <color rgb="FF5A8AC6"/>
      </colorScale>
    </cfRule>
  </conditionalFormatting>
  <conditionalFormatting sqref="E3">
    <cfRule type="colorScale" priority="755">
      <colorScale>
        <cfvo type="min"/>
        <cfvo type="max"/>
        <color rgb="FFFCFCFF"/>
        <color rgb="FF63BE7B"/>
      </colorScale>
    </cfRule>
  </conditionalFormatting>
  <conditionalFormatting sqref="E3">
    <cfRule type="colorScale" priority="752">
      <colorScale>
        <cfvo type="min"/>
        <cfvo type="percentile" val="50"/>
        <cfvo type="max"/>
        <color rgb="FFF8696B"/>
        <color rgb="FFFCFCFF"/>
        <color rgb="FF63BE7B"/>
      </colorScale>
    </cfRule>
    <cfRule type="colorScale" priority="753">
      <colorScale>
        <cfvo type="min"/>
        <cfvo type="max"/>
        <color rgb="FFFCFCFF"/>
        <color rgb="FF63BE7B"/>
      </colorScale>
    </cfRule>
    <cfRule type="colorScale" priority="754">
      <colorScale>
        <cfvo type="min"/>
        <cfvo type="percentile" val="50"/>
        <cfvo type="max"/>
        <color rgb="FFF8696B"/>
        <color rgb="FFFCFCFF"/>
        <color rgb="FF63BE7B"/>
      </colorScale>
    </cfRule>
  </conditionalFormatting>
  <conditionalFormatting sqref="F3">
    <cfRule type="colorScale" priority="748">
      <colorScale>
        <cfvo type="min"/>
        <cfvo type="max"/>
        <color rgb="FFFCFCFF"/>
        <color rgb="FF63BE7B"/>
      </colorScale>
    </cfRule>
    <cfRule type="colorScale" priority="749">
      <colorScale>
        <cfvo type="min"/>
        <cfvo type="percentile" val="50"/>
        <cfvo type="max"/>
        <color rgb="FFF8696B"/>
        <color rgb="FFFCFCFF"/>
        <color rgb="FF63BE7B"/>
      </colorScale>
    </cfRule>
    <cfRule type="colorScale" priority="750">
      <colorScale>
        <cfvo type="min"/>
        <cfvo type="max"/>
        <color rgb="FFFCFCFF"/>
        <color rgb="FF63BE7B"/>
      </colorScale>
    </cfRule>
    <cfRule type="colorScale" priority="751">
      <colorScale>
        <cfvo type="min"/>
        <cfvo type="percentile" val="50"/>
        <cfvo type="max"/>
        <color rgb="FFF8696B"/>
        <color rgb="FFFCFCFF"/>
        <color rgb="FF63BE7B"/>
      </colorScale>
    </cfRule>
  </conditionalFormatting>
  <conditionalFormatting sqref="G3">
    <cfRule type="colorScale" priority="745">
      <colorScale>
        <cfvo type="min"/>
        <cfvo type="max"/>
        <color rgb="FFFCFCFF"/>
        <color rgb="FF63BE7B"/>
      </colorScale>
    </cfRule>
    <cfRule type="colorScale" priority="746">
      <colorScale>
        <cfvo type="min"/>
        <cfvo type="percentile" val="50"/>
        <cfvo type="max"/>
        <color rgb="FFF8696B"/>
        <color rgb="FFFCFCFF"/>
        <color rgb="FF63BE7B"/>
      </colorScale>
    </cfRule>
    <cfRule type="colorScale" priority="747">
      <colorScale>
        <cfvo type="min"/>
        <cfvo type="percentile" val="50"/>
        <cfvo type="max"/>
        <color rgb="FFF8696B"/>
        <color rgb="FFFCFCFF"/>
        <color rgb="FF63BE7B"/>
      </colorScale>
    </cfRule>
  </conditionalFormatting>
  <conditionalFormatting sqref="H3">
    <cfRule type="colorScale" priority="744">
      <colorScale>
        <cfvo type="min"/>
        <cfvo type="max"/>
        <color rgb="FFFCFCFF"/>
        <color rgb="FF63BE7B"/>
      </colorScale>
    </cfRule>
  </conditionalFormatting>
  <conditionalFormatting sqref="I3">
    <cfRule type="colorScale" priority="741">
      <colorScale>
        <cfvo type="min"/>
        <cfvo type="percentile" val="50"/>
        <cfvo type="max"/>
        <color rgb="FFF8696B"/>
        <color rgb="FFFCFCFF"/>
        <color rgb="FF63BE7B"/>
      </colorScale>
    </cfRule>
    <cfRule type="colorScale" priority="742">
      <colorScale>
        <cfvo type="min"/>
        <cfvo type="max"/>
        <color rgb="FFFCFCFF"/>
        <color rgb="FF63BE7B"/>
      </colorScale>
    </cfRule>
    <cfRule type="colorScale" priority="743">
      <colorScale>
        <cfvo type="min"/>
        <cfvo type="percentile" val="50"/>
        <cfvo type="max"/>
        <color rgb="FFF8696B"/>
        <color rgb="FFFCFCFF"/>
        <color rgb="FF63BE7B"/>
      </colorScale>
    </cfRule>
  </conditionalFormatting>
  <conditionalFormatting sqref="I3">
    <cfRule type="colorScale" priority="740">
      <colorScale>
        <cfvo type="min"/>
        <cfvo type="max"/>
        <color rgb="FFFCFCFF"/>
        <color rgb="FF63BE7B"/>
      </colorScale>
    </cfRule>
  </conditionalFormatting>
  <conditionalFormatting sqref="I3">
    <cfRule type="colorScale" priority="734">
      <colorScale>
        <cfvo type="min"/>
        <cfvo type="percentile" val="50"/>
        <cfvo type="max"/>
        <color rgb="FFF8696B"/>
        <color rgb="FFFCFCFF"/>
        <color rgb="FF63BE7B"/>
      </colorScale>
    </cfRule>
    <cfRule type="colorScale" priority="735">
      <colorScale>
        <cfvo type="min"/>
        <cfvo type="percentile" val="50"/>
        <cfvo type="max"/>
        <color rgb="FFF8696B"/>
        <color rgb="FFFCFCFF"/>
        <color rgb="FF5A8AC6"/>
      </colorScale>
    </cfRule>
    <cfRule type="colorScale" priority="736">
      <colorScale>
        <cfvo type="min"/>
        <cfvo type="percentile" val="50"/>
        <cfvo type="max"/>
        <color rgb="FFF8696B"/>
        <color rgb="FFFCFCFF"/>
        <color rgb="FF63BE7B"/>
      </colorScale>
    </cfRule>
    <cfRule type="colorScale" priority="737">
      <colorScale>
        <cfvo type="min"/>
        <cfvo type="percentile" val="50"/>
        <cfvo type="max"/>
        <color rgb="FFF8696B"/>
        <color rgb="FFFCFCFF"/>
        <color rgb="FF63BE7B"/>
      </colorScale>
    </cfRule>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onditionalFormatting>
  <conditionalFormatting sqref="I3">
    <cfRule type="colorScale" priority="732">
      <colorScale>
        <cfvo type="min"/>
        <cfvo type="percentile" val="50"/>
        <cfvo type="max"/>
        <color rgb="FFF8696B"/>
        <color rgb="FFFCFCFF"/>
        <color rgb="FF63BE7B"/>
      </colorScale>
    </cfRule>
    <cfRule type="colorScale" priority="733">
      <colorScale>
        <cfvo type="min"/>
        <cfvo type="max"/>
        <color rgb="FFFCFCFF"/>
        <color rgb="FF63BE7B"/>
      </colorScale>
    </cfRule>
  </conditionalFormatting>
  <conditionalFormatting sqref="K3">
    <cfRule type="colorScale" priority="731">
      <colorScale>
        <cfvo type="min"/>
        <cfvo type="percentile" val="50"/>
        <cfvo type="max"/>
        <color rgb="FFF8696B"/>
        <color rgb="FFFCFCFF"/>
        <color rgb="FF63BE7B"/>
      </colorScale>
    </cfRule>
  </conditionalFormatting>
  <conditionalFormatting sqref="K3">
    <cfRule type="colorScale" priority="729">
      <colorScale>
        <cfvo type="min"/>
        <cfvo type="max"/>
        <color rgb="FFFCFCFF"/>
        <color rgb="FF63BE7B"/>
      </colorScale>
    </cfRule>
    <cfRule type="colorScale" priority="730">
      <colorScale>
        <cfvo type="min"/>
        <cfvo type="percentile" val="50"/>
        <cfvo type="max"/>
        <color rgb="FFF8696B"/>
        <color rgb="FFFCFCFF"/>
        <color rgb="FF63BE7B"/>
      </colorScale>
    </cfRule>
  </conditionalFormatting>
  <conditionalFormatting sqref="K3:L3">
    <cfRule type="colorScale" priority="728">
      <colorScale>
        <cfvo type="min"/>
        <cfvo type="max"/>
        <color rgb="FFFCFCFF"/>
        <color rgb="FF63BE7B"/>
      </colorScale>
    </cfRule>
  </conditionalFormatting>
  <conditionalFormatting sqref="K3:L3">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onditionalFormatting>
  <conditionalFormatting sqref="L3">
    <cfRule type="colorScale" priority="725">
      <colorScale>
        <cfvo type="min"/>
        <cfvo type="percentile" val="50"/>
        <cfvo type="max"/>
        <color rgb="FFF8696B"/>
        <color rgb="FFFCFCFF"/>
        <color rgb="FF63BE7B"/>
      </colorScale>
    </cfRule>
  </conditionalFormatting>
  <conditionalFormatting sqref="L3">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onditionalFormatting>
  <conditionalFormatting sqref="P3">
    <cfRule type="colorScale" priority="720">
      <colorScale>
        <cfvo type="min"/>
        <cfvo type="percentile" val="50"/>
        <cfvo type="max"/>
        <color rgb="FF63BE7B"/>
        <color rgb="FFFCFCFF"/>
        <color rgb="FFF8696B"/>
      </colorScale>
    </cfRule>
    <cfRule type="colorScale" priority="721">
      <colorScale>
        <cfvo type="min"/>
        <cfvo type="percentile" val="50"/>
        <cfvo type="max"/>
        <color rgb="FF63BE7B"/>
        <color rgb="FFFCFCFF"/>
        <color rgb="FFF8696B"/>
      </colorScale>
    </cfRule>
    <cfRule type="colorScale" priority="722">
      <colorScale>
        <cfvo type="min"/>
        <cfvo type="max"/>
        <color rgb="FFFCFCFF"/>
        <color rgb="FFF8696B"/>
      </colorScale>
    </cfRule>
  </conditionalFormatting>
  <conditionalFormatting sqref="P3">
    <cfRule type="colorScale" priority="719">
      <colorScale>
        <cfvo type="min"/>
        <cfvo type="percentile" val="50"/>
        <cfvo type="max"/>
        <color rgb="FF63BE7B"/>
        <color rgb="FFFCFCFF"/>
        <color rgb="FFF8696B"/>
      </colorScale>
    </cfRule>
  </conditionalFormatting>
  <conditionalFormatting sqref="Q3">
    <cfRule type="colorScale" priority="714">
      <colorScale>
        <cfvo type="min"/>
        <cfvo type="percentile" val="50"/>
        <cfvo type="max"/>
        <color rgb="FFF8696B"/>
        <color rgb="FFFCFCFF"/>
        <color rgb="FF63BE7B"/>
      </colorScale>
    </cfRule>
    <cfRule type="colorScale" priority="715">
      <colorScale>
        <cfvo type="min"/>
        <cfvo type="max"/>
        <color rgb="FFFFEF9C"/>
        <color rgb="FF63BE7B"/>
      </colorScale>
    </cfRule>
    <cfRule type="colorScale" priority="716">
      <colorScale>
        <cfvo type="min"/>
        <cfvo type="max"/>
        <color rgb="FFFCFCFF"/>
        <color rgb="FF63BE7B"/>
      </colorScale>
    </cfRule>
    <cfRule type="colorScale" priority="717">
      <colorScale>
        <cfvo type="min"/>
        <cfvo type="max"/>
        <color rgb="FFFCFCFF"/>
        <color rgb="FF63BE7B"/>
      </colorScale>
    </cfRule>
    <cfRule type="colorScale" priority="718">
      <colorScale>
        <cfvo type="min"/>
        <cfvo type="percentile" val="50"/>
        <cfvo type="max"/>
        <color rgb="FFF8696B"/>
        <color rgb="FFFCFCFF"/>
        <color rgb="FF63BE7B"/>
      </colorScale>
    </cfRule>
  </conditionalFormatting>
  <conditionalFormatting sqref="Q3">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onditionalFormatting>
  <conditionalFormatting sqref="Q3">
    <cfRule type="colorScale" priority="711">
      <colorScale>
        <cfvo type="min"/>
        <cfvo type="percentile" val="50"/>
        <cfvo type="max"/>
        <color rgb="FFF8696B"/>
        <color rgb="FFFCFCFF"/>
        <color rgb="FF63BE7B"/>
      </colorScale>
    </cfRule>
  </conditionalFormatting>
  <conditionalFormatting sqref="R3">
    <cfRule type="colorScale" priority="709">
      <colorScale>
        <cfvo type="min"/>
        <cfvo type="max"/>
        <color rgb="FFFCFCFF"/>
        <color rgb="FF63BE7B"/>
      </colorScale>
    </cfRule>
    <cfRule type="colorScale" priority="710">
      <colorScale>
        <cfvo type="min"/>
        <cfvo type="percentile" val="50"/>
        <cfvo type="max"/>
        <color rgb="FFF8696B"/>
        <color rgb="FFFCFCFF"/>
        <color rgb="FF63BE7B"/>
      </colorScale>
    </cfRule>
  </conditionalFormatting>
  <conditionalFormatting sqref="R3">
    <cfRule type="colorScale" priority="708">
      <colorScale>
        <cfvo type="min"/>
        <cfvo type="max"/>
        <color rgb="FFFCFCFF"/>
        <color rgb="FF63BE7B"/>
      </colorScale>
    </cfRule>
  </conditionalFormatting>
  <conditionalFormatting sqref="R3:S3">
    <cfRule type="colorScale" priority="705">
      <colorScale>
        <cfvo type="min"/>
        <cfvo type="percentile" val="50"/>
        <cfvo type="max"/>
        <color rgb="FFF8696B"/>
        <color rgb="FFFCFCFF"/>
        <color rgb="FF63BE7B"/>
      </colorScale>
    </cfRule>
    <cfRule type="colorScale" priority="706">
      <colorScale>
        <cfvo type="min"/>
        <cfvo type="max"/>
        <color rgb="FFFCFCFF"/>
        <color rgb="FF63BE7B"/>
      </colorScale>
    </cfRule>
    <cfRule type="colorScale" priority="707">
      <colorScale>
        <cfvo type="min"/>
        <cfvo type="max"/>
        <color rgb="FFFCFCFF"/>
        <color rgb="FF63BE7B"/>
      </colorScale>
    </cfRule>
  </conditionalFormatting>
  <conditionalFormatting sqref="R3:S3">
    <cfRule type="colorScale" priority="703">
      <colorScale>
        <cfvo type="min"/>
        <cfvo type="percentile" val="50"/>
        <cfvo type="max"/>
        <color rgb="FFF8696B"/>
        <color rgb="FFFCFCFF"/>
        <color rgb="FF63BE7B"/>
      </colorScale>
    </cfRule>
    <cfRule type="colorScale" priority="704">
      <colorScale>
        <cfvo type="min"/>
        <cfvo type="max"/>
        <color rgb="FFFCFCFF"/>
        <color rgb="FF63BE7B"/>
      </colorScale>
    </cfRule>
  </conditionalFormatting>
  <conditionalFormatting sqref="S3">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onditionalFormatting>
  <conditionalFormatting sqref="S3">
    <cfRule type="colorScale" priority="700">
      <colorScale>
        <cfvo type="min"/>
        <cfvo type="max"/>
        <color rgb="FFFCFCFF"/>
        <color rgb="FF63BE7B"/>
      </colorScale>
    </cfRule>
  </conditionalFormatting>
  <conditionalFormatting sqref="T3">
    <cfRule type="colorScale" priority="696">
      <colorScale>
        <cfvo type="min"/>
        <cfvo type="percentile" val="50"/>
        <cfvo type="max"/>
        <color rgb="FFF8696B"/>
        <color rgb="FFFCFCFF"/>
        <color rgb="FF63BE7B"/>
      </colorScale>
    </cfRule>
    <cfRule type="colorScale" priority="697">
      <colorScale>
        <cfvo type="min"/>
        <cfvo type="max"/>
        <color rgb="FFFCFCFF"/>
        <color rgb="FF63BE7B"/>
      </colorScale>
    </cfRule>
    <cfRule type="colorScale" priority="698">
      <colorScale>
        <cfvo type="min"/>
        <cfvo type="max"/>
        <color rgb="FFFCFCFF"/>
        <color rgb="FF63BE7B"/>
      </colorScale>
    </cfRule>
    <cfRule type="colorScale" priority="699">
      <colorScale>
        <cfvo type="min"/>
        <cfvo type="max"/>
        <color rgb="FFFCFCFF"/>
        <color rgb="FF63BE7B"/>
      </colorScale>
    </cfRule>
  </conditionalFormatting>
  <conditionalFormatting sqref="T3">
    <cfRule type="colorScale" priority="694">
      <colorScale>
        <cfvo type="min"/>
        <cfvo type="max"/>
        <color rgb="FFFCFCFF"/>
        <color rgb="FF63BE7B"/>
      </colorScale>
    </cfRule>
    <cfRule type="colorScale" priority="695">
      <colorScale>
        <cfvo type="min"/>
        <cfvo type="percentile" val="50"/>
        <cfvo type="max"/>
        <color rgb="FFF8696B"/>
        <color rgb="FFFCFCFF"/>
        <color rgb="FF63BE7B"/>
      </colorScale>
    </cfRule>
  </conditionalFormatting>
  <conditionalFormatting sqref="T3">
    <cfRule type="colorScale" priority="693">
      <colorScale>
        <cfvo type="min"/>
        <cfvo type="max"/>
        <color rgb="FFFCFCFF"/>
        <color rgb="FF63BE7B"/>
      </colorScale>
    </cfRule>
  </conditionalFormatting>
  <conditionalFormatting sqref="U3">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onditionalFormatting>
  <conditionalFormatting sqref="U3">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onditionalFormatting>
  <conditionalFormatting sqref="U3">
    <cfRule type="colorScale" priority="688">
      <colorScale>
        <cfvo type="min"/>
        <cfvo type="max"/>
        <color rgb="FFFCFCFF"/>
        <color rgb="FF63BE7B"/>
      </colorScale>
    </cfRule>
  </conditionalFormatting>
  <conditionalFormatting sqref="V3">
    <cfRule type="colorScale" priority="684">
      <colorScale>
        <cfvo type="min"/>
        <cfvo type="percentile" val="50"/>
        <cfvo type="max"/>
        <color rgb="FF63BE7B"/>
        <color rgb="FFFCFCFF"/>
        <color rgb="FFF8696B"/>
      </colorScale>
    </cfRule>
    <cfRule type="colorScale" priority="685">
      <colorScale>
        <cfvo type="min"/>
        <cfvo type="percentile" val="50"/>
        <cfvo type="max"/>
        <color rgb="FF63BE7B"/>
        <color rgb="FFFCFCFF"/>
        <color rgb="FFF8696B"/>
      </colorScale>
    </cfRule>
    <cfRule type="colorScale" priority="686">
      <colorScale>
        <cfvo type="min"/>
        <cfvo type="max"/>
        <color rgb="FF63BE7B"/>
        <color rgb="FFFCFCFF"/>
      </colorScale>
    </cfRule>
    <cfRule type="colorScale" priority="687">
      <colorScale>
        <cfvo type="min"/>
        <cfvo type="percentile" val="50"/>
        <cfvo type="max"/>
        <color rgb="FF63BE7B"/>
        <color rgb="FFFCFCFF"/>
        <color rgb="FFF8696B"/>
      </colorScale>
    </cfRule>
  </conditionalFormatting>
  <conditionalFormatting sqref="V3">
    <cfRule type="colorScale" priority="683">
      <colorScale>
        <cfvo type="min"/>
        <cfvo type="percentile" val="50"/>
        <cfvo type="max"/>
        <color rgb="FF63BE7B"/>
        <color rgb="FFFCFCFF"/>
        <color rgb="FFF8696B"/>
      </colorScale>
    </cfRule>
  </conditionalFormatting>
  <conditionalFormatting sqref="V3">
    <cfRule type="colorScale" priority="682">
      <colorScale>
        <cfvo type="min"/>
        <cfvo type="max"/>
        <color rgb="FFFFEF9C"/>
        <color rgb="FF63BE7B"/>
      </colorScale>
    </cfRule>
  </conditionalFormatting>
  <conditionalFormatting sqref="W3">
    <cfRule type="colorScale" priority="679">
      <colorScale>
        <cfvo type="min"/>
        <cfvo type="percentile" val="50"/>
        <cfvo type="max"/>
        <color rgb="FF63BE7B"/>
        <color rgb="FFFCFCFF"/>
        <color rgb="FFF8696B"/>
      </colorScale>
    </cfRule>
    <cfRule type="colorScale" priority="680">
      <colorScale>
        <cfvo type="min"/>
        <cfvo type="max"/>
        <color rgb="FF63BE7B"/>
        <color rgb="FFFCFCFF"/>
      </colorScale>
    </cfRule>
    <cfRule type="colorScale" priority="681">
      <colorScale>
        <cfvo type="min"/>
        <cfvo type="percentile" val="50"/>
        <cfvo type="max"/>
        <color rgb="FF63BE7B"/>
        <color rgb="FFFCFCFF"/>
        <color rgb="FFF8696B"/>
      </colorScale>
    </cfRule>
  </conditionalFormatting>
  <conditionalFormatting sqref="W3">
    <cfRule type="colorScale" priority="678">
      <colorScale>
        <cfvo type="min"/>
        <cfvo type="percentile" val="50"/>
        <cfvo type="max"/>
        <color rgb="FF63BE7B"/>
        <color rgb="FFFCFCFF"/>
        <color rgb="FFF8696B"/>
      </colorScale>
    </cfRule>
  </conditionalFormatting>
  <conditionalFormatting sqref="H3">
    <cfRule type="colorScale" priority="676">
      <colorScale>
        <cfvo type="min"/>
        <cfvo type="percentile" val="50"/>
        <cfvo type="max"/>
        <color rgb="FFF8696B"/>
        <color rgb="FFFCFCFF"/>
        <color rgb="FF63BE7B"/>
      </colorScale>
    </cfRule>
    <cfRule type="colorScale" priority="677">
      <colorScale>
        <cfvo type="min"/>
        <cfvo type="max"/>
        <color rgb="FFFCFCFF"/>
        <color rgb="FF63BE7B"/>
      </colorScale>
    </cfRule>
  </conditionalFormatting>
  <conditionalFormatting sqref="U3">
    <cfRule type="colorScale" priority="675">
      <colorScale>
        <cfvo type="min"/>
        <cfvo type="percentile" val="50"/>
        <cfvo type="max"/>
        <color rgb="FFF8696B"/>
        <color rgb="FFFCFCFF"/>
        <color rgb="FF63BE7B"/>
      </colorScale>
    </cfRule>
  </conditionalFormatting>
  <conditionalFormatting sqref="J3">
    <cfRule type="colorScale" priority="674">
      <colorScale>
        <cfvo type="min"/>
        <cfvo type="max"/>
        <color rgb="FFFCFCFF"/>
        <color rgb="FF63BE7B"/>
      </colorScale>
    </cfRule>
  </conditionalFormatting>
  <conditionalFormatting sqref="J3">
    <cfRule type="colorScale" priority="673">
      <colorScale>
        <cfvo type="min"/>
        <cfvo type="max"/>
        <color rgb="FFFCFCFF"/>
        <color rgb="FF63BE7B"/>
      </colorScale>
    </cfRule>
  </conditionalFormatting>
  <conditionalFormatting sqref="J3">
    <cfRule type="colorScale" priority="670">
      <colorScale>
        <cfvo type="min"/>
        <cfvo type="max"/>
        <color rgb="FFFCFCFF"/>
        <color rgb="FF63BE7B"/>
      </colorScale>
    </cfRule>
    <cfRule type="colorScale" priority="671">
      <colorScale>
        <cfvo type="min"/>
        <cfvo type="percentile" val="50"/>
        <cfvo type="max"/>
        <color rgb="FFF8696B"/>
        <color rgb="FFFCFCFF"/>
        <color rgb="FF63BE7B"/>
      </colorScale>
    </cfRule>
    <cfRule type="colorScale" priority="672">
      <colorScale>
        <cfvo type="min"/>
        <cfvo type="percentile" val="50"/>
        <cfvo type="max"/>
        <color rgb="FFF8696B"/>
        <color rgb="FFFCFCFF"/>
        <color rgb="FF63BE7B"/>
      </colorScale>
    </cfRule>
  </conditionalFormatting>
  <conditionalFormatting sqref="M3:N3">
    <cfRule type="colorScale" priority="669">
      <colorScale>
        <cfvo type="min"/>
        <cfvo type="max"/>
        <color rgb="FFFCFCFF"/>
        <color rgb="FF63BE7B"/>
      </colorScale>
    </cfRule>
  </conditionalFormatting>
  <conditionalFormatting sqref="M3:N3">
    <cfRule type="colorScale" priority="668">
      <colorScale>
        <cfvo type="min"/>
        <cfvo type="max"/>
        <color rgb="FFFCFCFF"/>
        <color rgb="FF63BE7B"/>
      </colorScale>
    </cfRule>
  </conditionalFormatting>
  <conditionalFormatting sqref="M3:N3">
    <cfRule type="colorScale" priority="667">
      <colorScale>
        <cfvo type="min"/>
        <cfvo type="max"/>
        <color rgb="FFFCFCFF"/>
        <color rgb="FF63BE7B"/>
      </colorScale>
    </cfRule>
  </conditionalFormatting>
  <conditionalFormatting sqref="M3:N3">
    <cfRule type="colorScale" priority="664">
      <colorScale>
        <cfvo type="min"/>
        <cfvo type="max"/>
        <color rgb="FFFCFCFF"/>
        <color rgb="FF63BE7B"/>
      </colorScale>
    </cfRule>
    <cfRule type="colorScale" priority="665">
      <colorScale>
        <cfvo type="min"/>
        <cfvo type="percentile" val="50"/>
        <cfvo type="max"/>
        <color rgb="FFF8696B"/>
        <color rgb="FFFCFCFF"/>
        <color rgb="FF63BE7B"/>
      </colorScale>
    </cfRule>
    <cfRule type="colorScale" priority="666">
      <colorScale>
        <cfvo type="min"/>
        <cfvo type="percentile" val="50"/>
        <cfvo type="max"/>
        <color rgb="FFF8696B"/>
        <color rgb="FFFCFCFF"/>
        <color rgb="FF63BE7B"/>
      </colorScale>
    </cfRule>
  </conditionalFormatting>
  <conditionalFormatting sqref="D3">
    <cfRule type="colorScale" priority="663">
      <colorScale>
        <cfvo type="min"/>
        <cfvo type="percentile" val="50"/>
        <cfvo type="max"/>
        <color rgb="FFF8696B"/>
        <color rgb="FFFCFCFF"/>
        <color rgb="FF63BE7B"/>
      </colorScale>
    </cfRule>
  </conditionalFormatting>
  <conditionalFormatting sqref="G3">
    <cfRule type="colorScale" priority="662">
      <colorScale>
        <cfvo type="min"/>
        <cfvo type="max"/>
        <color rgb="FFFCFCFF"/>
        <color rgb="FF63BE7B"/>
      </colorScale>
    </cfRule>
  </conditionalFormatting>
  <conditionalFormatting sqref="J3">
    <cfRule type="colorScale" priority="661">
      <colorScale>
        <cfvo type="min"/>
        <cfvo type="max"/>
        <color rgb="FFFCFCFF"/>
        <color rgb="FF63BE7B"/>
      </colorScale>
    </cfRule>
  </conditionalFormatting>
  <conditionalFormatting sqref="M3">
    <cfRule type="colorScale" priority="660">
      <colorScale>
        <cfvo type="min"/>
        <cfvo type="max"/>
        <color rgb="FFFCFCFF"/>
        <color rgb="FF63BE7B"/>
      </colorScale>
    </cfRule>
  </conditionalFormatting>
  <conditionalFormatting sqref="N3">
    <cfRule type="colorScale" priority="659">
      <colorScale>
        <cfvo type="min"/>
        <cfvo type="max"/>
        <color rgb="FFFCFCFF"/>
        <color rgb="FF63BE7B"/>
      </colorScale>
    </cfRule>
  </conditionalFormatting>
  <conditionalFormatting sqref="O3">
    <cfRule type="colorScale" priority="658">
      <colorScale>
        <cfvo type="min"/>
        <cfvo type="percentile" val="50"/>
        <cfvo type="max"/>
        <color rgb="FF63BE7B"/>
        <color rgb="FFFCFCFF"/>
        <color rgb="FFF8696B"/>
      </colorScale>
    </cfRule>
  </conditionalFormatting>
  <conditionalFormatting sqref="P3">
    <cfRule type="colorScale" priority="657">
      <colorScale>
        <cfvo type="min"/>
        <cfvo type="percentile" val="50"/>
        <cfvo type="max"/>
        <color rgb="FF63BE7B"/>
        <color rgb="FFFCFCFF"/>
        <color rgb="FFF8696B"/>
      </colorScale>
    </cfRule>
  </conditionalFormatting>
  <conditionalFormatting sqref="Q3">
    <cfRule type="colorScale" priority="656">
      <colorScale>
        <cfvo type="min"/>
        <cfvo type="percentile" val="50"/>
        <cfvo type="max"/>
        <color rgb="FFF8696B"/>
        <color rgb="FFFCFCFF"/>
        <color rgb="FF63BE7B"/>
      </colorScale>
    </cfRule>
  </conditionalFormatting>
  <conditionalFormatting sqref="R3">
    <cfRule type="colorScale" priority="655">
      <colorScale>
        <cfvo type="min"/>
        <cfvo type="max"/>
        <color rgb="FFFCFCFF"/>
        <color rgb="FF63BE7B"/>
      </colorScale>
    </cfRule>
  </conditionalFormatting>
  <conditionalFormatting sqref="S3">
    <cfRule type="colorScale" priority="654">
      <colorScale>
        <cfvo type="min"/>
        <cfvo type="max"/>
        <color rgb="FFFCFCFF"/>
        <color rgb="FF63BE7B"/>
      </colorScale>
    </cfRule>
  </conditionalFormatting>
  <conditionalFormatting sqref="T3">
    <cfRule type="colorScale" priority="653">
      <colorScale>
        <cfvo type="min"/>
        <cfvo type="max"/>
        <color rgb="FFFCFCFF"/>
        <color rgb="FF63BE7B"/>
      </colorScale>
    </cfRule>
  </conditionalFormatting>
  <conditionalFormatting sqref="U3">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onditionalFormatting>
  <conditionalFormatting sqref="V3">
    <cfRule type="colorScale" priority="650">
      <colorScale>
        <cfvo type="min"/>
        <cfvo type="percentile" val="50"/>
        <cfvo type="max"/>
        <color rgb="FF63BE7B"/>
        <color rgb="FFFCFCFF"/>
        <color rgb="FFF8696B"/>
      </colorScale>
    </cfRule>
  </conditionalFormatting>
  <conditionalFormatting sqref="W3">
    <cfRule type="colorScale" priority="649">
      <colorScale>
        <cfvo type="min"/>
        <cfvo type="percentile" val="50"/>
        <cfvo type="max"/>
        <color rgb="FF63BE7B"/>
        <color rgb="FFFCFCFF"/>
        <color rgb="FFF8696B"/>
      </colorScale>
    </cfRule>
  </conditionalFormatting>
  <conditionalFormatting sqref="S3">
    <cfRule type="colorScale" priority="648">
      <colorScale>
        <cfvo type="min"/>
        <cfvo type="percentile" val="50"/>
        <cfvo type="max"/>
        <color rgb="FFF8696B"/>
        <color rgb="FFFCFCFF"/>
        <color rgb="FF63BE7B"/>
      </colorScale>
    </cfRule>
  </conditionalFormatting>
  <conditionalFormatting sqref="D3">
    <cfRule type="colorScale" priority="647">
      <colorScale>
        <cfvo type="min"/>
        <cfvo type="percentile" val="50"/>
        <cfvo type="max"/>
        <color rgb="FFF8696B"/>
        <color rgb="FFFCFCFF"/>
        <color rgb="FF63BE7B"/>
      </colorScale>
    </cfRule>
  </conditionalFormatting>
  <conditionalFormatting sqref="E3">
    <cfRule type="colorScale" priority="646">
      <colorScale>
        <cfvo type="min"/>
        <cfvo type="max"/>
        <color rgb="FFFCFCFF"/>
        <color rgb="FF63BE7B"/>
      </colorScale>
    </cfRule>
  </conditionalFormatting>
  <conditionalFormatting sqref="F3">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G3">
    <cfRule type="colorScale" priority="642">
      <colorScale>
        <cfvo type="min"/>
        <cfvo type="percentile" val="50"/>
        <cfvo type="max"/>
        <color rgb="FFF8696B"/>
        <color rgb="FFFCFCFF"/>
        <color rgb="FF63BE7B"/>
      </colorScale>
    </cfRule>
    <cfRule type="colorScale" priority="643">
      <colorScale>
        <cfvo type="min"/>
        <cfvo type="max"/>
        <color rgb="FFFCFCFF"/>
        <color rgb="FF63BE7B"/>
      </colorScale>
    </cfRule>
  </conditionalFormatting>
  <conditionalFormatting sqref="H3">
    <cfRule type="colorScale" priority="641">
      <colorScale>
        <cfvo type="min"/>
        <cfvo type="percentile" val="50"/>
        <cfvo type="max"/>
        <color rgb="FFF8696B"/>
        <color rgb="FFFCFCFF"/>
        <color rgb="FF63BE7B"/>
      </colorScale>
    </cfRule>
  </conditionalFormatting>
  <conditionalFormatting sqref="I3">
    <cfRule type="colorScale" priority="640">
      <colorScale>
        <cfvo type="min"/>
        <cfvo type="percentile" val="50"/>
        <cfvo type="max"/>
        <color rgb="FFF8696B"/>
        <color rgb="FFFCFCFF"/>
        <color rgb="FF63BE7B"/>
      </colorScale>
    </cfRule>
  </conditionalFormatting>
  <conditionalFormatting sqref="K3">
    <cfRule type="colorScale" priority="639">
      <colorScale>
        <cfvo type="min"/>
        <cfvo type="percentile" val="50"/>
        <cfvo type="max"/>
        <color rgb="FFF8696B"/>
        <color rgb="FFFCFCFF"/>
        <color rgb="FF63BE7B"/>
      </colorScale>
    </cfRule>
  </conditionalFormatting>
  <conditionalFormatting sqref="L3">
    <cfRule type="colorScale" priority="638">
      <colorScale>
        <cfvo type="min"/>
        <cfvo type="percentile" val="50"/>
        <cfvo type="max"/>
        <color rgb="FFF8696B"/>
        <color rgb="FFFCFCFF"/>
        <color rgb="FF63BE7B"/>
      </colorScale>
    </cfRule>
  </conditionalFormatting>
  <conditionalFormatting sqref="O3">
    <cfRule type="colorScale" priority="637">
      <colorScale>
        <cfvo type="min"/>
        <cfvo type="percentile" val="50"/>
        <cfvo type="max"/>
        <color rgb="FF63BE7B"/>
        <color rgb="FFFCFCFF"/>
        <color rgb="FFF8696B"/>
      </colorScale>
    </cfRule>
  </conditionalFormatting>
  <conditionalFormatting sqref="P3">
    <cfRule type="colorScale" priority="636">
      <colorScale>
        <cfvo type="min"/>
        <cfvo type="percentile" val="50"/>
        <cfvo type="max"/>
        <color rgb="FF63BE7B"/>
        <color rgb="FFFCFCFF"/>
        <color rgb="FFF8696B"/>
      </colorScale>
    </cfRule>
  </conditionalFormatting>
  <conditionalFormatting sqref="Q3">
    <cfRule type="colorScale" priority="635">
      <colorScale>
        <cfvo type="min"/>
        <cfvo type="percentile" val="50"/>
        <cfvo type="max"/>
        <color rgb="FFF8696B"/>
        <color rgb="FFFCFCFF"/>
        <color rgb="FF63BE7B"/>
      </colorScale>
    </cfRule>
  </conditionalFormatting>
  <conditionalFormatting sqref="R3">
    <cfRule type="colorScale" priority="633">
      <colorScale>
        <cfvo type="min"/>
        <cfvo type="percentile" val="50"/>
        <cfvo type="max"/>
        <color rgb="FFF8696B"/>
        <color rgb="FFFCFCFF"/>
        <color rgb="FF63BE7B"/>
      </colorScale>
    </cfRule>
    <cfRule type="colorScale" priority="634">
      <colorScale>
        <cfvo type="min"/>
        <cfvo type="max"/>
        <color rgb="FFFCFCFF"/>
        <color rgb="FF63BE7B"/>
      </colorScale>
    </cfRule>
  </conditionalFormatting>
  <conditionalFormatting sqref="T3">
    <cfRule type="colorScale" priority="632">
      <colorScale>
        <cfvo type="min"/>
        <cfvo type="percentile" val="50"/>
        <cfvo type="max"/>
        <color rgb="FFF8696B"/>
        <color rgb="FFFCFCFF"/>
        <color rgb="FF63BE7B"/>
      </colorScale>
    </cfRule>
  </conditionalFormatting>
  <conditionalFormatting sqref="U3">
    <cfRule type="colorScale" priority="631">
      <colorScale>
        <cfvo type="min"/>
        <cfvo type="percentile" val="50"/>
        <cfvo type="max"/>
        <color rgb="FFF8696B"/>
        <color rgb="FFFCFCFF"/>
        <color rgb="FF63BE7B"/>
      </colorScale>
    </cfRule>
  </conditionalFormatting>
  <conditionalFormatting sqref="V3">
    <cfRule type="colorScale" priority="630">
      <colorScale>
        <cfvo type="min"/>
        <cfvo type="percentile" val="50"/>
        <cfvo type="max"/>
        <color rgb="FF63BE7B"/>
        <color rgb="FFFCFCFF"/>
        <color rgb="FFF8696B"/>
      </colorScale>
    </cfRule>
  </conditionalFormatting>
  <conditionalFormatting sqref="W3">
    <cfRule type="colorScale" priority="629">
      <colorScale>
        <cfvo type="min"/>
        <cfvo type="percentile" val="50"/>
        <cfvo type="max"/>
        <color rgb="FF63BE7B"/>
        <color rgb="FFFCFCFF"/>
        <color rgb="FFF8696B"/>
      </colorScale>
    </cfRule>
  </conditionalFormatting>
  <conditionalFormatting sqref="G3">
    <cfRule type="colorScale" priority="627">
      <colorScale>
        <cfvo type="min"/>
        <cfvo type="max"/>
        <color rgb="FFFCFCFF"/>
        <color rgb="FF63BE7B"/>
      </colorScale>
    </cfRule>
    <cfRule type="colorScale" priority="628">
      <colorScale>
        <cfvo type="min"/>
        <cfvo type="percentile" val="50"/>
        <cfvo type="max"/>
        <color rgb="FFF8696B"/>
        <color rgb="FFFCFCFF"/>
        <color rgb="FF63BE7B"/>
      </colorScale>
    </cfRule>
  </conditionalFormatting>
  <conditionalFormatting sqref="R3">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F3">
    <cfRule type="colorScale" priority="624">
      <colorScale>
        <cfvo type="min"/>
        <cfvo type="max"/>
        <color rgb="FFFCFCFF"/>
        <color rgb="FF63BE7B"/>
      </colorScale>
    </cfRule>
  </conditionalFormatting>
  <conditionalFormatting sqref="H3">
    <cfRule type="colorScale" priority="623">
      <colorScale>
        <cfvo type="min"/>
        <cfvo type="max"/>
        <color rgb="FFFCFCFF"/>
        <color rgb="FF63BE7B"/>
      </colorScale>
    </cfRule>
  </conditionalFormatting>
  <conditionalFormatting sqref="I3">
    <cfRule type="colorScale" priority="622">
      <colorScale>
        <cfvo type="min"/>
        <cfvo type="max"/>
        <color rgb="FFFCFCFF"/>
        <color rgb="FF63BE7B"/>
      </colorScale>
    </cfRule>
  </conditionalFormatting>
  <conditionalFormatting sqref="K3">
    <cfRule type="colorScale" priority="621">
      <colorScale>
        <cfvo type="min"/>
        <cfvo type="max"/>
        <color rgb="FFFCFCFF"/>
        <color rgb="FF63BE7B"/>
      </colorScale>
    </cfRule>
  </conditionalFormatting>
  <conditionalFormatting sqref="L3">
    <cfRule type="colorScale" priority="620">
      <colorScale>
        <cfvo type="min"/>
        <cfvo type="max"/>
        <color rgb="FFFCFCFF"/>
        <color rgb="FF63BE7B"/>
      </colorScale>
    </cfRule>
  </conditionalFormatting>
  <conditionalFormatting sqref="G3">
    <cfRule type="colorScale" priority="619">
      <colorScale>
        <cfvo type="min"/>
        <cfvo type="max"/>
        <color rgb="FFFCFCFF"/>
        <color rgb="FF63BE7B"/>
      </colorScale>
    </cfRule>
  </conditionalFormatting>
  <conditionalFormatting sqref="J3">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J3">
    <cfRule type="colorScale" priority="615">
      <colorScale>
        <cfvo type="min"/>
        <cfvo type="max"/>
        <color rgb="FFFCFCFF"/>
        <color rgb="FF63BE7B"/>
      </colorScale>
    </cfRule>
    <cfRule type="colorScale" priority="616">
      <colorScale>
        <cfvo type="min"/>
        <cfvo type="percentile" val="50"/>
        <cfvo type="max"/>
        <color rgb="FFF8696B"/>
        <color rgb="FFFCFCFF"/>
        <color rgb="FF63BE7B"/>
      </colorScale>
    </cfRule>
  </conditionalFormatting>
  <conditionalFormatting sqref="J3">
    <cfRule type="colorScale" priority="614">
      <colorScale>
        <cfvo type="min"/>
        <cfvo type="max"/>
        <color rgb="FFFCFCFF"/>
        <color rgb="FF63BE7B"/>
      </colorScale>
    </cfRule>
  </conditionalFormatting>
  <conditionalFormatting sqref="M3">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onditionalFormatting>
  <conditionalFormatting sqref="M3">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M3">
    <cfRule type="colorScale" priority="609">
      <colorScale>
        <cfvo type="min"/>
        <cfvo type="max"/>
        <color rgb="FFFCFCFF"/>
        <color rgb="FF63BE7B"/>
      </colorScale>
    </cfRule>
  </conditionalFormatting>
  <conditionalFormatting sqref="N3">
    <cfRule type="colorScale" priority="607">
      <colorScale>
        <cfvo type="min"/>
        <cfvo type="percentile" val="50"/>
        <cfvo type="max"/>
        <color rgb="FFF8696B"/>
        <color rgb="FFFCFCFF"/>
        <color rgb="FF63BE7B"/>
      </colorScale>
    </cfRule>
    <cfRule type="colorScale" priority="608">
      <colorScale>
        <cfvo type="min"/>
        <cfvo type="max"/>
        <color rgb="FFFCFCFF"/>
        <color rgb="FF63BE7B"/>
      </colorScale>
    </cfRule>
  </conditionalFormatting>
  <conditionalFormatting sqref="N3">
    <cfRule type="colorScale" priority="605">
      <colorScale>
        <cfvo type="min"/>
        <cfvo type="max"/>
        <color rgb="FFFCFCFF"/>
        <color rgb="FF63BE7B"/>
      </colorScale>
    </cfRule>
    <cfRule type="colorScale" priority="606">
      <colorScale>
        <cfvo type="min"/>
        <cfvo type="percentile" val="50"/>
        <cfvo type="max"/>
        <color rgb="FFF8696B"/>
        <color rgb="FFFCFCFF"/>
        <color rgb="FF63BE7B"/>
      </colorScale>
    </cfRule>
  </conditionalFormatting>
  <conditionalFormatting sqref="N3">
    <cfRule type="colorScale" priority="604">
      <colorScale>
        <cfvo type="min"/>
        <cfvo type="max"/>
        <color rgb="FFFCFCFF"/>
        <color rgb="FF63BE7B"/>
      </colorScale>
    </cfRule>
  </conditionalFormatting>
  <conditionalFormatting sqref="D3">
    <cfRule type="colorScale" priority="603">
      <colorScale>
        <cfvo type="min"/>
        <cfvo type="percentile" val="50"/>
        <cfvo type="max"/>
        <color rgb="FFF8696B"/>
        <color rgb="FFFCFCFF"/>
        <color rgb="FF63BE7B"/>
      </colorScale>
    </cfRule>
  </conditionalFormatting>
  <conditionalFormatting sqref="G3">
    <cfRule type="colorScale" priority="602">
      <colorScale>
        <cfvo type="min"/>
        <cfvo type="max"/>
        <color rgb="FFFCFCFF"/>
        <color rgb="FF63BE7B"/>
      </colorScale>
    </cfRule>
  </conditionalFormatting>
  <conditionalFormatting sqref="J3">
    <cfRule type="colorScale" priority="601">
      <colorScale>
        <cfvo type="min"/>
        <cfvo type="max"/>
        <color rgb="FFFCFCFF"/>
        <color rgb="FF63BE7B"/>
      </colorScale>
    </cfRule>
  </conditionalFormatting>
  <conditionalFormatting sqref="M3">
    <cfRule type="colorScale" priority="600">
      <colorScale>
        <cfvo type="min"/>
        <cfvo type="max"/>
        <color rgb="FFFCFCFF"/>
        <color rgb="FF63BE7B"/>
      </colorScale>
    </cfRule>
  </conditionalFormatting>
  <conditionalFormatting sqref="N3">
    <cfRule type="colorScale" priority="599">
      <colorScale>
        <cfvo type="min"/>
        <cfvo type="max"/>
        <color rgb="FFFCFCFF"/>
        <color rgb="FF63BE7B"/>
      </colorScale>
    </cfRule>
  </conditionalFormatting>
  <conditionalFormatting sqref="O3">
    <cfRule type="colorScale" priority="598">
      <colorScale>
        <cfvo type="min"/>
        <cfvo type="percentile" val="50"/>
        <cfvo type="max"/>
        <color rgb="FF63BE7B"/>
        <color rgb="FFFCFCFF"/>
        <color rgb="FFF8696B"/>
      </colorScale>
    </cfRule>
  </conditionalFormatting>
  <conditionalFormatting sqref="P3">
    <cfRule type="colorScale" priority="597">
      <colorScale>
        <cfvo type="min"/>
        <cfvo type="percentile" val="50"/>
        <cfvo type="max"/>
        <color rgb="FF63BE7B"/>
        <color rgb="FFFCFCFF"/>
        <color rgb="FFF8696B"/>
      </colorScale>
    </cfRule>
  </conditionalFormatting>
  <conditionalFormatting sqref="Q3">
    <cfRule type="colorScale" priority="596">
      <colorScale>
        <cfvo type="min"/>
        <cfvo type="percentile" val="50"/>
        <cfvo type="max"/>
        <color rgb="FFF8696B"/>
        <color rgb="FFFCFCFF"/>
        <color rgb="FF63BE7B"/>
      </colorScale>
    </cfRule>
  </conditionalFormatting>
  <conditionalFormatting sqref="R3">
    <cfRule type="colorScale" priority="595">
      <colorScale>
        <cfvo type="min"/>
        <cfvo type="max"/>
        <color rgb="FFFCFCFF"/>
        <color rgb="FF63BE7B"/>
      </colorScale>
    </cfRule>
  </conditionalFormatting>
  <conditionalFormatting sqref="S3">
    <cfRule type="colorScale" priority="594">
      <colorScale>
        <cfvo type="min"/>
        <cfvo type="max"/>
        <color rgb="FFFCFCFF"/>
        <color rgb="FF63BE7B"/>
      </colorScale>
    </cfRule>
  </conditionalFormatting>
  <conditionalFormatting sqref="T3">
    <cfRule type="colorScale" priority="593">
      <colorScale>
        <cfvo type="min"/>
        <cfvo type="max"/>
        <color rgb="FFFCFCFF"/>
        <color rgb="FF63BE7B"/>
      </colorScale>
    </cfRule>
  </conditionalFormatting>
  <conditionalFormatting sqref="U3">
    <cfRule type="colorScale" priority="592">
      <colorScale>
        <cfvo type="min"/>
        <cfvo type="max"/>
        <color rgb="FFFCFCFF"/>
        <color rgb="FF63BE7B"/>
      </colorScale>
    </cfRule>
  </conditionalFormatting>
  <conditionalFormatting sqref="V3">
    <cfRule type="colorScale" priority="591">
      <colorScale>
        <cfvo type="min"/>
        <cfvo type="percentile" val="50"/>
        <cfvo type="max"/>
        <color rgb="FF63BE7B"/>
        <color rgb="FFFCFCFF"/>
        <color rgb="FFF8696B"/>
      </colorScale>
    </cfRule>
  </conditionalFormatting>
  <conditionalFormatting sqref="W3">
    <cfRule type="colorScale" priority="590">
      <colorScale>
        <cfvo type="min"/>
        <cfvo type="percentile" val="50"/>
        <cfvo type="max"/>
        <color rgb="FF63BE7B"/>
        <color rgb="FFFCFCFF"/>
        <color rgb="FFF8696B"/>
      </colorScale>
    </cfRule>
  </conditionalFormatting>
  <conditionalFormatting sqref="N3">
    <cfRule type="colorScale" priority="589">
      <colorScale>
        <cfvo type="min"/>
        <cfvo type="max"/>
        <color rgb="FFFCFCFF"/>
        <color rgb="FF63BE7B"/>
      </colorScale>
    </cfRule>
  </conditionalFormatting>
  <conditionalFormatting sqref="N3">
    <cfRule type="colorScale" priority="588">
      <colorScale>
        <cfvo type="min"/>
        <cfvo type="max"/>
        <color rgb="FFFCFCFF"/>
        <color rgb="FF63BE7B"/>
      </colorScale>
    </cfRule>
  </conditionalFormatting>
  <conditionalFormatting sqref="N3">
    <cfRule type="colorScale" priority="587">
      <colorScale>
        <cfvo type="min"/>
        <cfvo type="max"/>
        <color rgb="FFFCFCFF"/>
        <color rgb="FF63BE7B"/>
      </colorScale>
    </cfRule>
  </conditionalFormatting>
  <conditionalFormatting sqref="N3">
    <cfRule type="colorScale" priority="581">
      <colorScale>
        <cfvo type="min"/>
        <cfvo type="max"/>
        <color rgb="FFFCFCFF"/>
        <color rgb="FF63BE7B"/>
      </colorScale>
    </cfRule>
    <cfRule type="colorScale" priority="582">
      <colorScale>
        <cfvo type="min"/>
        <cfvo type="max"/>
        <color rgb="FFFCFCFF"/>
        <color rgb="FF63BE7B"/>
      </colorScale>
    </cfRule>
    <cfRule type="colorScale" priority="583">
      <colorScale>
        <cfvo type="min"/>
        <cfvo type="max"/>
        <color rgb="FFFCFCFF"/>
        <color rgb="FF63BE7B"/>
      </colorScale>
    </cfRule>
    <cfRule type="colorScale" priority="584">
      <colorScale>
        <cfvo type="min"/>
        <cfvo type="percentile" val="50"/>
        <cfvo type="max"/>
        <color rgb="FFF8696B"/>
        <color rgb="FFFFEB84"/>
        <color rgb="FF63BE7B"/>
      </colorScale>
    </cfRule>
    <cfRule type="colorScale" priority="585">
      <colorScale>
        <cfvo type="min"/>
        <cfvo type="max"/>
        <color rgb="FFFCFCFF"/>
        <color rgb="FF63BE7B"/>
      </colorScale>
    </cfRule>
    <cfRule type="colorScale" priority="586">
      <colorScale>
        <cfvo type="min"/>
        <cfvo type="max"/>
        <color rgb="FFFFEF9C"/>
        <color rgb="FF63BE7B"/>
      </colorScale>
    </cfRule>
  </conditionalFormatting>
  <conditionalFormatting sqref="N3">
    <cfRule type="colorScale" priority="580">
      <colorScale>
        <cfvo type="min"/>
        <cfvo type="max"/>
        <color rgb="FFFCFCFF"/>
        <color rgb="FF63BE7B"/>
      </colorScale>
    </cfRule>
  </conditionalFormatting>
  <conditionalFormatting sqref="N3">
    <cfRule type="colorScale" priority="579">
      <colorScale>
        <cfvo type="min"/>
        <cfvo type="max"/>
        <color rgb="FFFCFCFF"/>
        <color rgb="FF63BE7B"/>
      </colorScale>
    </cfRule>
  </conditionalFormatting>
  <conditionalFormatting sqref="N3">
    <cfRule type="colorScale" priority="576">
      <colorScale>
        <cfvo type="min"/>
        <cfvo type="percentile" val="50"/>
        <cfvo type="max"/>
        <color rgb="FFF8696B"/>
        <color rgb="FFFCFCFF"/>
        <color rgb="FF63BE7B"/>
      </colorScale>
    </cfRule>
    <cfRule type="colorScale" priority="577">
      <colorScale>
        <cfvo type="min"/>
        <cfvo type="max"/>
        <color rgb="FFFCFCFF"/>
        <color rgb="FF63BE7B"/>
      </colorScale>
    </cfRule>
    <cfRule type="colorScale" priority="578">
      <colorScale>
        <cfvo type="min"/>
        <cfvo type="percentile" val="50"/>
        <cfvo type="max"/>
        <color rgb="FFF8696B"/>
        <color rgb="FFFCFCFF"/>
        <color rgb="FF63BE7B"/>
      </colorScale>
    </cfRule>
  </conditionalFormatting>
  <conditionalFormatting sqref="N3">
    <cfRule type="colorScale" priority="575">
      <colorScale>
        <cfvo type="min"/>
        <cfvo type="max"/>
        <color rgb="FFFCFCFF"/>
        <color rgb="FF63BE7B"/>
      </colorScale>
    </cfRule>
  </conditionalFormatting>
  <conditionalFormatting sqref="N3">
    <cfRule type="colorScale" priority="574">
      <colorScale>
        <cfvo type="min"/>
        <cfvo type="max"/>
        <color rgb="FFFCFCFF"/>
        <color rgb="FF63BE7B"/>
      </colorScale>
    </cfRule>
  </conditionalFormatting>
  <conditionalFormatting sqref="N3">
    <cfRule type="colorScale" priority="573">
      <colorScale>
        <cfvo type="min"/>
        <cfvo type="max"/>
        <color rgb="FFFCFCFF"/>
        <color rgb="FF63BE7B"/>
      </colorScale>
    </cfRule>
  </conditionalFormatting>
  <conditionalFormatting sqref="N3">
    <cfRule type="colorScale" priority="572">
      <colorScale>
        <cfvo type="min"/>
        <cfvo type="max"/>
        <color rgb="FFFCFCFF"/>
        <color rgb="FF63BE7B"/>
      </colorScale>
    </cfRule>
  </conditionalFormatting>
  <conditionalFormatting sqref="N3">
    <cfRule type="colorScale" priority="571">
      <colorScale>
        <cfvo type="min"/>
        <cfvo type="max"/>
        <color rgb="FFFCFCFF"/>
        <color rgb="FF63BE7B"/>
      </colorScale>
    </cfRule>
  </conditionalFormatting>
  <conditionalFormatting sqref="N3">
    <cfRule type="colorScale" priority="570">
      <colorScale>
        <cfvo type="min"/>
        <cfvo type="max"/>
        <color rgb="FFFCFCFF"/>
        <color rgb="FF63BE7B"/>
      </colorScale>
    </cfRule>
  </conditionalFormatting>
  <conditionalFormatting sqref="N3">
    <cfRule type="colorScale" priority="569">
      <colorScale>
        <cfvo type="min"/>
        <cfvo type="max"/>
        <color rgb="FFFCFCFF"/>
        <color rgb="FF63BE7B"/>
      </colorScale>
    </cfRule>
  </conditionalFormatting>
  <conditionalFormatting sqref="N3">
    <cfRule type="colorScale" priority="568">
      <colorScale>
        <cfvo type="min"/>
        <cfvo type="max"/>
        <color rgb="FFFCFCFF"/>
        <color rgb="FF63BE7B"/>
      </colorScale>
    </cfRule>
  </conditionalFormatting>
  <conditionalFormatting sqref="D3">
    <cfRule type="colorScale" priority="567">
      <colorScale>
        <cfvo type="min"/>
        <cfvo type="percentile" val="50"/>
        <cfvo type="max"/>
        <color rgb="FFF8696B"/>
        <color rgb="FFFCFCFF"/>
        <color rgb="FF63BE7B"/>
      </colorScale>
    </cfRule>
  </conditionalFormatting>
  <conditionalFormatting sqref="G3">
    <cfRule type="colorScale" priority="566">
      <colorScale>
        <cfvo type="min"/>
        <cfvo type="max"/>
        <color rgb="FFFCFCFF"/>
        <color rgb="FF63BE7B"/>
      </colorScale>
    </cfRule>
  </conditionalFormatting>
  <conditionalFormatting sqref="P3">
    <cfRule type="colorScale" priority="565">
      <colorScale>
        <cfvo type="min"/>
        <cfvo type="percentile" val="50"/>
        <cfvo type="max"/>
        <color rgb="FF63BE7B"/>
        <color rgb="FFFCFCFF"/>
        <color rgb="FFF8696B"/>
      </colorScale>
    </cfRule>
  </conditionalFormatting>
  <conditionalFormatting sqref="Q3">
    <cfRule type="colorScale" priority="564">
      <colorScale>
        <cfvo type="min"/>
        <cfvo type="percentile" val="50"/>
        <cfvo type="max"/>
        <color rgb="FFF8696B"/>
        <color rgb="FFFCFCFF"/>
        <color rgb="FF63BE7B"/>
      </colorScale>
    </cfRule>
  </conditionalFormatting>
  <conditionalFormatting sqref="R3">
    <cfRule type="colorScale" priority="563">
      <colorScale>
        <cfvo type="min"/>
        <cfvo type="max"/>
        <color rgb="FFFCFCFF"/>
        <color rgb="FF63BE7B"/>
      </colorScale>
    </cfRule>
  </conditionalFormatting>
  <conditionalFormatting sqref="S3">
    <cfRule type="colorScale" priority="562">
      <colorScale>
        <cfvo type="min"/>
        <cfvo type="max"/>
        <color rgb="FFFCFCFF"/>
        <color rgb="FF63BE7B"/>
      </colorScale>
    </cfRule>
  </conditionalFormatting>
  <conditionalFormatting sqref="T3">
    <cfRule type="colorScale" priority="561">
      <colorScale>
        <cfvo type="min"/>
        <cfvo type="max"/>
        <color rgb="FFFCFCFF"/>
        <color rgb="FF63BE7B"/>
      </colorScale>
    </cfRule>
  </conditionalFormatting>
  <conditionalFormatting sqref="V3">
    <cfRule type="colorScale" priority="560">
      <colorScale>
        <cfvo type="min"/>
        <cfvo type="percentile" val="50"/>
        <cfvo type="max"/>
        <color rgb="FF63BE7B"/>
        <color rgb="FFFCFCFF"/>
        <color rgb="FFF8696B"/>
      </colorScale>
    </cfRule>
  </conditionalFormatting>
  <conditionalFormatting sqref="W3">
    <cfRule type="colorScale" priority="559">
      <colorScale>
        <cfvo type="min"/>
        <cfvo type="percentile" val="50"/>
        <cfvo type="max"/>
        <color rgb="FF63BE7B"/>
        <color rgb="FFFCFCFF"/>
        <color rgb="FFF8696B"/>
      </colorScale>
    </cfRule>
  </conditionalFormatting>
  <conditionalFormatting sqref="J3">
    <cfRule type="colorScale" priority="558">
      <colorScale>
        <cfvo type="min"/>
        <cfvo type="max"/>
        <color rgb="FFFCFCFF"/>
        <color rgb="FF63BE7B"/>
      </colorScale>
    </cfRule>
  </conditionalFormatting>
  <conditionalFormatting sqref="O3">
    <cfRule type="colorScale" priority="557">
      <colorScale>
        <cfvo type="min"/>
        <cfvo type="percentile" val="50"/>
        <cfvo type="max"/>
        <color rgb="FF63BE7B"/>
        <color rgb="FFFCFCFF"/>
        <color rgb="FFF8696B"/>
      </colorScale>
    </cfRule>
  </conditionalFormatting>
  <conditionalFormatting sqref="U3">
    <cfRule type="colorScale" priority="555">
      <colorScale>
        <cfvo type="min"/>
        <cfvo type="max"/>
        <color rgb="FFFCFCFF"/>
        <color rgb="FF63BE7B"/>
      </colorScale>
    </cfRule>
    <cfRule type="colorScale" priority="556">
      <colorScale>
        <cfvo type="min"/>
        <cfvo type="percentile" val="50"/>
        <cfvo type="max"/>
        <color rgb="FFF8696B"/>
        <color rgb="FFFCFCFF"/>
        <color rgb="FF63BE7B"/>
      </colorScale>
    </cfRule>
  </conditionalFormatting>
  <conditionalFormatting sqref="U3">
    <cfRule type="colorScale" priority="554">
      <colorScale>
        <cfvo type="min"/>
        <cfvo type="percentile" val="50"/>
        <cfvo type="max"/>
        <color rgb="FFF8696B"/>
        <color rgb="FFFCFCFF"/>
        <color rgb="FF63BE7B"/>
      </colorScale>
    </cfRule>
  </conditionalFormatting>
  <conditionalFormatting sqref="O3">
    <cfRule type="colorScale" priority="552">
      <colorScale>
        <cfvo type="min"/>
        <cfvo type="percentile" val="50"/>
        <cfvo type="max"/>
        <color rgb="FF63BE7B"/>
        <color rgb="FFFCFCFF"/>
        <color rgb="FFF8696B"/>
      </colorScale>
    </cfRule>
    <cfRule type="colorScale" priority="553">
      <colorScale>
        <cfvo type="min"/>
        <cfvo type="max"/>
        <color rgb="FFFCFCFF"/>
        <color rgb="FF63BE7B"/>
      </colorScale>
    </cfRule>
  </conditionalFormatting>
  <conditionalFormatting sqref="S3">
    <cfRule type="colorScale" priority="550">
      <colorScale>
        <cfvo type="min"/>
        <cfvo type="max"/>
        <color rgb="FFFCFCFF"/>
        <color rgb="FF63BE7B"/>
      </colorScale>
    </cfRule>
    <cfRule type="colorScale" priority="551">
      <colorScale>
        <cfvo type="min"/>
        <cfvo type="percentile" val="50"/>
        <cfvo type="max"/>
        <color rgb="FFF8696B"/>
        <color rgb="FFFCFCFF"/>
        <color rgb="FF63BE7B"/>
      </colorScale>
    </cfRule>
  </conditionalFormatting>
  <conditionalFormatting sqref="T3">
    <cfRule type="colorScale" priority="548">
      <colorScale>
        <cfvo type="min"/>
        <cfvo type="max"/>
        <color rgb="FFFCFCFF"/>
        <color rgb="FF63BE7B"/>
      </colorScale>
    </cfRule>
    <cfRule type="colorScale" priority="549">
      <colorScale>
        <cfvo type="min"/>
        <cfvo type="percentile" val="50"/>
        <cfvo type="max"/>
        <color rgb="FFF8696B"/>
        <color rgb="FFFCFCFF"/>
        <color rgb="FF63BE7B"/>
      </colorScale>
    </cfRule>
  </conditionalFormatting>
  <conditionalFormatting sqref="E3">
    <cfRule type="colorScale" priority="547">
      <colorScale>
        <cfvo type="min"/>
        <cfvo type="max"/>
        <color rgb="FFFCFCFF"/>
        <color rgb="FF63BE7B"/>
      </colorScale>
    </cfRule>
  </conditionalFormatting>
  <conditionalFormatting sqref="F3">
    <cfRule type="colorScale" priority="546">
      <colorScale>
        <cfvo type="min"/>
        <cfvo type="max"/>
        <color rgb="FFFCFCFF"/>
        <color rgb="FF63BE7B"/>
      </colorScale>
    </cfRule>
  </conditionalFormatting>
  <conditionalFormatting sqref="H3">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onditionalFormatting>
  <conditionalFormatting sqref="I3">
    <cfRule type="colorScale" priority="543">
      <colorScale>
        <cfvo type="min"/>
        <cfvo type="max"/>
        <color rgb="FFFCFCFF"/>
        <color rgb="FF63BE7B"/>
      </colorScale>
    </cfRule>
  </conditionalFormatting>
  <conditionalFormatting sqref="K3">
    <cfRule type="colorScale" priority="542">
      <colorScale>
        <cfvo type="min"/>
        <cfvo type="max"/>
        <color rgb="FFFCFCFF"/>
        <color rgb="FF63BE7B"/>
      </colorScale>
    </cfRule>
  </conditionalFormatting>
  <conditionalFormatting sqref="L3">
    <cfRule type="colorScale" priority="541">
      <colorScale>
        <cfvo type="min"/>
        <cfvo type="max"/>
        <color rgb="FFFCFCFF"/>
        <color rgb="FF63BE7B"/>
      </colorScale>
    </cfRule>
  </conditionalFormatting>
  <conditionalFormatting sqref="U3">
    <cfRule type="colorScale" priority="540">
      <colorScale>
        <cfvo type="min"/>
        <cfvo type="max"/>
        <color rgb="FFFCFCFF"/>
        <color rgb="FF63BE7B"/>
      </colorScale>
    </cfRule>
  </conditionalFormatting>
  <conditionalFormatting sqref="M3:N3">
    <cfRule type="colorScale" priority="539">
      <colorScale>
        <cfvo type="min"/>
        <cfvo type="max"/>
        <color rgb="FFFCFCFF"/>
        <color rgb="FF63BE7B"/>
      </colorScale>
    </cfRule>
  </conditionalFormatting>
  <conditionalFormatting sqref="M3">
    <cfRule type="colorScale" priority="538">
      <colorScale>
        <cfvo type="min"/>
        <cfvo type="max"/>
        <color rgb="FFFCFCFF"/>
        <color rgb="FF63BE7B"/>
      </colorScale>
    </cfRule>
  </conditionalFormatting>
  <conditionalFormatting sqref="N3">
    <cfRule type="colorScale" priority="537">
      <colorScale>
        <cfvo type="min"/>
        <cfvo type="max"/>
        <color rgb="FFFCFCFF"/>
        <color rgb="FF63BE7B"/>
      </colorScale>
    </cfRule>
  </conditionalFormatting>
  <conditionalFormatting sqref="D3">
    <cfRule type="colorScale" priority="536">
      <colorScale>
        <cfvo type="min"/>
        <cfvo type="percentile" val="50"/>
        <cfvo type="max"/>
        <color rgb="FFF8696B"/>
        <color rgb="FFFCFCFF"/>
        <color rgb="FF63BE7B"/>
      </colorScale>
    </cfRule>
  </conditionalFormatting>
  <conditionalFormatting sqref="G3">
    <cfRule type="colorScale" priority="535">
      <colorScale>
        <cfvo type="min"/>
        <cfvo type="max"/>
        <color rgb="FFFCFCFF"/>
        <color rgb="FF63BE7B"/>
      </colorScale>
    </cfRule>
  </conditionalFormatting>
  <conditionalFormatting sqref="J3">
    <cfRule type="colorScale" priority="534">
      <colorScale>
        <cfvo type="min"/>
        <cfvo type="max"/>
        <color rgb="FFFCFCFF"/>
        <color rgb="FF63BE7B"/>
      </colorScale>
    </cfRule>
  </conditionalFormatting>
  <conditionalFormatting sqref="M3">
    <cfRule type="colorScale" priority="533">
      <colorScale>
        <cfvo type="min"/>
        <cfvo type="max"/>
        <color rgb="FFFCFCFF"/>
        <color rgb="FF63BE7B"/>
      </colorScale>
    </cfRule>
  </conditionalFormatting>
  <conditionalFormatting sqref="N3">
    <cfRule type="colorScale" priority="532">
      <colorScale>
        <cfvo type="min"/>
        <cfvo type="max"/>
        <color rgb="FFFCFCFF"/>
        <color rgb="FF63BE7B"/>
      </colorScale>
    </cfRule>
  </conditionalFormatting>
  <conditionalFormatting sqref="O3">
    <cfRule type="colorScale" priority="531">
      <colorScale>
        <cfvo type="min"/>
        <cfvo type="percentile" val="50"/>
        <cfvo type="max"/>
        <color rgb="FF63BE7B"/>
        <color rgb="FFFCFCFF"/>
        <color rgb="FFF8696B"/>
      </colorScale>
    </cfRule>
  </conditionalFormatting>
  <conditionalFormatting sqref="P3">
    <cfRule type="colorScale" priority="530">
      <colorScale>
        <cfvo type="min"/>
        <cfvo type="percentile" val="50"/>
        <cfvo type="max"/>
        <color rgb="FF63BE7B"/>
        <color rgb="FFFCFCFF"/>
        <color rgb="FFF8696B"/>
      </colorScale>
    </cfRule>
  </conditionalFormatting>
  <conditionalFormatting sqref="Q3">
    <cfRule type="colorScale" priority="529">
      <colorScale>
        <cfvo type="min"/>
        <cfvo type="percentile" val="50"/>
        <cfvo type="max"/>
        <color rgb="FFF8696B"/>
        <color rgb="FFFCFCFF"/>
        <color rgb="FF63BE7B"/>
      </colorScale>
    </cfRule>
  </conditionalFormatting>
  <conditionalFormatting sqref="R3">
    <cfRule type="colorScale" priority="528">
      <colorScale>
        <cfvo type="min"/>
        <cfvo type="max"/>
        <color rgb="FFFCFCFF"/>
        <color rgb="FF63BE7B"/>
      </colorScale>
    </cfRule>
  </conditionalFormatting>
  <conditionalFormatting sqref="S3">
    <cfRule type="colorScale" priority="527">
      <colorScale>
        <cfvo type="min"/>
        <cfvo type="max"/>
        <color rgb="FFFCFCFF"/>
        <color rgb="FF63BE7B"/>
      </colorScale>
    </cfRule>
  </conditionalFormatting>
  <conditionalFormatting sqref="T3">
    <cfRule type="colorScale" priority="526">
      <colorScale>
        <cfvo type="min"/>
        <cfvo type="max"/>
        <color rgb="FFFCFCFF"/>
        <color rgb="FF63BE7B"/>
      </colorScale>
    </cfRule>
  </conditionalFormatting>
  <conditionalFormatting sqref="U3">
    <cfRule type="colorScale" priority="525">
      <colorScale>
        <cfvo type="min"/>
        <cfvo type="max"/>
        <color rgb="FFFCFCFF"/>
        <color rgb="FF63BE7B"/>
      </colorScale>
    </cfRule>
  </conditionalFormatting>
  <conditionalFormatting sqref="V3">
    <cfRule type="colorScale" priority="524">
      <colorScale>
        <cfvo type="min"/>
        <cfvo type="percentile" val="50"/>
        <cfvo type="max"/>
        <color rgb="FF63BE7B"/>
        <color rgb="FFFCFCFF"/>
        <color rgb="FFF8696B"/>
      </colorScale>
    </cfRule>
  </conditionalFormatting>
  <conditionalFormatting sqref="W3">
    <cfRule type="colorScale" priority="523">
      <colorScale>
        <cfvo type="min"/>
        <cfvo type="percentile" val="50"/>
        <cfvo type="max"/>
        <color rgb="FF63BE7B"/>
        <color rgb="FFFCFCFF"/>
        <color rgb="FFF8696B"/>
      </colorScale>
    </cfRule>
  </conditionalFormatting>
  <conditionalFormatting sqref="D3">
    <cfRule type="colorScale" priority="522">
      <colorScale>
        <cfvo type="min"/>
        <cfvo type="percentile" val="50"/>
        <cfvo type="max"/>
        <color rgb="FFF8696B"/>
        <color rgb="FFFCFCFF"/>
        <color rgb="FF63BE7B"/>
      </colorScale>
    </cfRule>
  </conditionalFormatting>
  <conditionalFormatting sqref="G3">
    <cfRule type="colorScale" priority="521">
      <colorScale>
        <cfvo type="min"/>
        <cfvo type="max"/>
        <color rgb="FFFCFCFF"/>
        <color rgb="FF63BE7B"/>
      </colorScale>
    </cfRule>
  </conditionalFormatting>
  <conditionalFormatting sqref="J3">
    <cfRule type="colorScale" priority="520">
      <colorScale>
        <cfvo type="min"/>
        <cfvo type="max"/>
        <color rgb="FFFCFCFF"/>
        <color rgb="FF63BE7B"/>
      </colorScale>
    </cfRule>
  </conditionalFormatting>
  <conditionalFormatting sqref="M3">
    <cfRule type="colorScale" priority="519">
      <colorScale>
        <cfvo type="min"/>
        <cfvo type="max"/>
        <color rgb="FFFCFCFF"/>
        <color rgb="FF63BE7B"/>
      </colorScale>
    </cfRule>
  </conditionalFormatting>
  <conditionalFormatting sqref="N3">
    <cfRule type="colorScale" priority="518">
      <colorScale>
        <cfvo type="min"/>
        <cfvo type="max"/>
        <color rgb="FFFCFCFF"/>
        <color rgb="FF63BE7B"/>
      </colorScale>
    </cfRule>
  </conditionalFormatting>
  <conditionalFormatting sqref="O3">
    <cfRule type="colorScale" priority="517">
      <colorScale>
        <cfvo type="min"/>
        <cfvo type="percentile" val="50"/>
        <cfvo type="max"/>
        <color rgb="FF63BE7B"/>
        <color rgb="FFFCFCFF"/>
        <color rgb="FFF8696B"/>
      </colorScale>
    </cfRule>
  </conditionalFormatting>
  <conditionalFormatting sqref="P3">
    <cfRule type="colorScale" priority="516">
      <colorScale>
        <cfvo type="min"/>
        <cfvo type="percentile" val="50"/>
        <cfvo type="max"/>
        <color rgb="FF63BE7B"/>
        <color rgb="FFFCFCFF"/>
        <color rgb="FFF8696B"/>
      </colorScale>
    </cfRule>
  </conditionalFormatting>
  <conditionalFormatting sqref="Q3">
    <cfRule type="colorScale" priority="515">
      <colorScale>
        <cfvo type="min"/>
        <cfvo type="percentile" val="50"/>
        <cfvo type="max"/>
        <color rgb="FFF8696B"/>
        <color rgb="FFFCFCFF"/>
        <color rgb="FF63BE7B"/>
      </colorScale>
    </cfRule>
  </conditionalFormatting>
  <conditionalFormatting sqref="R3">
    <cfRule type="colorScale" priority="514">
      <colorScale>
        <cfvo type="min"/>
        <cfvo type="max"/>
        <color rgb="FFFCFCFF"/>
        <color rgb="FF63BE7B"/>
      </colorScale>
    </cfRule>
  </conditionalFormatting>
  <conditionalFormatting sqref="S3">
    <cfRule type="colorScale" priority="513">
      <colorScale>
        <cfvo type="min"/>
        <cfvo type="max"/>
        <color rgb="FFFCFCFF"/>
        <color rgb="FF63BE7B"/>
      </colorScale>
    </cfRule>
  </conditionalFormatting>
  <conditionalFormatting sqref="T3">
    <cfRule type="colorScale" priority="512">
      <colorScale>
        <cfvo type="min"/>
        <cfvo type="max"/>
        <color rgb="FFFCFCFF"/>
        <color rgb="FF63BE7B"/>
      </colorScale>
    </cfRule>
  </conditionalFormatting>
  <conditionalFormatting sqref="U3">
    <cfRule type="colorScale" priority="511">
      <colorScale>
        <cfvo type="min"/>
        <cfvo type="max"/>
        <color rgb="FFFCFCFF"/>
        <color rgb="FF63BE7B"/>
      </colorScale>
    </cfRule>
  </conditionalFormatting>
  <conditionalFormatting sqref="D3">
    <cfRule type="colorScale" priority="510">
      <colorScale>
        <cfvo type="min"/>
        <cfvo type="percentile" val="50"/>
        <cfvo type="max"/>
        <color rgb="FFF8696B"/>
        <color rgb="FFFCFCFF"/>
        <color rgb="FF63BE7B"/>
      </colorScale>
    </cfRule>
  </conditionalFormatting>
  <conditionalFormatting sqref="G3">
    <cfRule type="colorScale" priority="509">
      <colorScale>
        <cfvo type="min"/>
        <cfvo type="max"/>
        <color rgb="FFFCFCFF"/>
        <color rgb="FF63BE7B"/>
      </colorScale>
    </cfRule>
  </conditionalFormatting>
  <conditionalFormatting sqref="J3">
    <cfRule type="colorScale" priority="508">
      <colorScale>
        <cfvo type="min"/>
        <cfvo type="max"/>
        <color rgb="FFFCFCFF"/>
        <color rgb="FF63BE7B"/>
      </colorScale>
    </cfRule>
  </conditionalFormatting>
  <conditionalFormatting sqref="M3">
    <cfRule type="colorScale" priority="507">
      <colorScale>
        <cfvo type="min"/>
        <cfvo type="max"/>
        <color rgb="FFFCFCFF"/>
        <color rgb="FF63BE7B"/>
      </colorScale>
    </cfRule>
  </conditionalFormatting>
  <conditionalFormatting sqref="N3">
    <cfRule type="colorScale" priority="506">
      <colorScale>
        <cfvo type="min"/>
        <cfvo type="max"/>
        <color rgb="FFFCFCFF"/>
        <color rgb="FF63BE7B"/>
      </colorScale>
    </cfRule>
  </conditionalFormatting>
  <conditionalFormatting sqref="O3">
    <cfRule type="colorScale" priority="505">
      <colorScale>
        <cfvo type="min"/>
        <cfvo type="percentile" val="50"/>
        <cfvo type="max"/>
        <color rgb="FF63BE7B"/>
        <color rgb="FFFCFCFF"/>
        <color rgb="FFF8696B"/>
      </colorScale>
    </cfRule>
  </conditionalFormatting>
  <conditionalFormatting sqref="P3">
    <cfRule type="colorScale" priority="504">
      <colorScale>
        <cfvo type="min"/>
        <cfvo type="percentile" val="50"/>
        <cfvo type="max"/>
        <color rgb="FF63BE7B"/>
        <color rgb="FFFCFCFF"/>
        <color rgb="FFF8696B"/>
      </colorScale>
    </cfRule>
  </conditionalFormatting>
  <conditionalFormatting sqref="Q3">
    <cfRule type="colorScale" priority="503">
      <colorScale>
        <cfvo type="min"/>
        <cfvo type="percentile" val="50"/>
        <cfvo type="max"/>
        <color rgb="FFF8696B"/>
        <color rgb="FFFCFCFF"/>
        <color rgb="FF63BE7B"/>
      </colorScale>
    </cfRule>
  </conditionalFormatting>
  <conditionalFormatting sqref="R3">
    <cfRule type="colorScale" priority="502">
      <colorScale>
        <cfvo type="min"/>
        <cfvo type="max"/>
        <color rgb="FFFCFCFF"/>
        <color rgb="FF63BE7B"/>
      </colorScale>
    </cfRule>
  </conditionalFormatting>
  <conditionalFormatting sqref="S3">
    <cfRule type="colorScale" priority="501">
      <colorScale>
        <cfvo type="min"/>
        <cfvo type="max"/>
        <color rgb="FFFCFCFF"/>
        <color rgb="FF63BE7B"/>
      </colorScale>
    </cfRule>
  </conditionalFormatting>
  <conditionalFormatting sqref="T3">
    <cfRule type="colorScale" priority="500">
      <colorScale>
        <cfvo type="min"/>
        <cfvo type="max"/>
        <color rgb="FFFCFCFF"/>
        <color rgb="FF63BE7B"/>
      </colorScale>
    </cfRule>
  </conditionalFormatting>
  <conditionalFormatting sqref="U3">
    <cfRule type="colorScale" priority="499">
      <colorScale>
        <cfvo type="min"/>
        <cfvo type="max"/>
        <color rgb="FFFCFCFF"/>
        <color rgb="FF63BE7B"/>
      </colorScale>
    </cfRule>
  </conditionalFormatting>
  <conditionalFormatting sqref="V3">
    <cfRule type="colorScale" priority="498">
      <colorScale>
        <cfvo type="min"/>
        <cfvo type="percentile" val="50"/>
        <cfvo type="max"/>
        <color rgb="FF63BE7B"/>
        <color rgb="FFFCFCFF"/>
        <color rgb="FFF8696B"/>
      </colorScale>
    </cfRule>
  </conditionalFormatting>
  <conditionalFormatting sqref="W3">
    <cfRule type="colorScale" priority="497">
      <colorScale>
        <cfvo type="min"/>
        <cfvo type="percentile" val="50"/>
        <cfvo type="max"/>
        <color rgb="FF63BE7B"/>
        <color rgb="FFFCFCFF"/>
        <color rgb="FFF8696B"/>
      </colorScale>
    </cfRule>
  </conditionalFormatting>
  <conditionalFormatting sqref="D3">
    <cfRule type="colorScale" priority="496">
      <colorScale>
        <cfvo type="min"/>
        <cfvo type="percentile" val="50"/>
        <cfvo type="max"/>
        <color rgb="FFF8696B"/>
        <color rgb="FFFCFCFF"/>
        <color rgb="FF63BE7B"/>
      </colorScale>
    </cfRule>
  </conditionalFormatting>
  <conditionalFormatting sqref="G3">
    <cfRule type="colorScale" priority="495">
      <colorScale>
        <cfvo type="min"/>
        <cfvo type="max"/>
        <color rgb="FFFCFCFF"/>
        <color rgb="FF63BE7B"/>
      </colorScale>
    </cfRule>
  </conditionalFormatting>
  <conditionalFormatting sqref="J3">
    <cfRule type="colorScale" priority="494">
      <colorScale>
        <cfvo type="min"/>
        <cfvo type="max"/>
        <color rgb="FFFCFCFF"/>
        <color rgb="FF63BE7B"/>
      </colorScale>
    </cfRule>
  </conditionalFormatting>
  <conditionalFormatting sqref="M3">
    <cfRule type="colorScale" priority="493">
      <colorScale>
        <cfvo type="min"/>
        <cfvo type="max"/>
        <color rgb="FFFCFCFF"/>
        <color rgb="FF63BE7B"/>
      </colorScale>
    </cfRule>
  </conditionalFormatting>
  <conditionalFormatting sqref="N3">
    <cfRule type="colorScale" priority="492">
      <colorScale>
        <cfvo type="min"/>
        <cfvo type="max"/>
        <color rgb="FFFCFCFF"/>
        <color rgb="FF63BE7B"/>
      </colorScale>
    </cfRule>
  </conditionalFormatting>
  <conditionalFormatting sqref="O3">
    <cfRule type="colorScale" priority="491">
      <colorScale>
        <cfvo type="min"/>
        <cfvo type="percentile" val="50"/>
        <cfvo type="max"/>
        <color rgb="FF63BE7B"/>
        <color rgb="FFFCFCFF"/>
        <color rgb="FFF8696B"/>
      </colorScale>
    </cfRule>
  </conditionalFormatting>
  <conditionalFormatting sqref="P3">
    <cfRule type="colorScale" priority="490">
      <colorScale>
        <cfvo type="min"/>
        <cfvo type="percentile" val="50"/>
        <cfvo type="max"/>
        <color rgb="FF63BE7B"/>
        <color rgb="FFFCFCFF"/>
        <color rgb="FFF8696B"/>
      </colorScale>
    </cfRule>
  </conditionalFormatting>
  <conditionalFormatting sqref="Q3">
    <cfRule type="colorScale" priority="489">
      <colorScale>
        <cfvo type="min"/>
        <cfvo type="percentile" val="50"/>
        <cfvo type="max"/>
        <color rgb="FFF8696B"/>
        <color rgb="FFFCFCFF"/>
        <color rgb="FF63BE7B"/>
      </colorScale>
    </cfRule>
  </conditionalFormatting>
  <conditionalFormatting sqref="R3">
    <cfRule type="colorScale" priority="488">
      <colorScale>
        <cfvo type="min"/>
        <cfvo type="max"/>
        <color rgb="FFFCFCFF"/>
        <color rgb="FF63BE7B"/>
      </colorScale>
    </cfRule>
  </conditionalFormatting>
  <conditionalFormatting sqref="S3">
    <cfRule type="colorScale" priority="487">
      <colorScale>
        <cfvo type="min"/>
        <cfvo type="max"/>
        <color rgb="FFFCFCFF"/>
        <color rgb="FF63BE7B"/>
      </colorScale>
    </cfRule>
  </conditionalFormatting>
  <conditionalFormatting sqref="T3">
    <cfRule type="colorScale" priority="486">
      <colorScale>
        <cfvo type="min"/>
        <cfvo type="max"/>
        <color rgb="FFFCFCFF"/>
        <color rgb="FF63BE7B"/>
      </colorScale>
    </cfRule>
  </conditionalFormatting>
  <conditionalFormatting sqref="U3">
    <cfRule type="colorScale" priority="485">
      <colorScale>
        <cfvo type="min"/>
        <cfvo type="max"/>
        <color rgb="FFFCFCFF"/>
        <color rgb="FF63BE7B"/>
      </colorScale>
    </cfRule>
  </conditionalFormatting>
  <conditionalFormatting sqref="V3">
    <cfRule type="colorScale" priority="484">
      <colorScale>
        <cfvo type="min"/>
        <cfvo type="percentile" val="50"/>
        <cfvo type="max"/>
        <color rgb="FF63BE7B"/>
        <color rgb="FFFCFCFF"/>
        <color rgb="FFF8696B"/>
      </colorScale>
    </cfRule>
  </conditionalFormatting>
  <conditionalFormatting sqref="W3">
    <cfRule type="colorScale" priority="483">
      <colorScale>
        <cfvo type="min"/>
        <cfvo type="percentile" val="50"/>
        <cfvo type="max"/>
        <color rgb="FF63BE7B"/>
        <color rgb="FFFCFCFF"/>
        <color rgb="FFF8696B"/>
      </colorScale>
    </cfRule>
  </conditionalFormatting>
  <conditionalFormatting sqref="D3">
    <cfRule type="colorScale" priority="482">
      <colorScale>
        <cfvo type="min"/>
        <cfvo type="percentile" val="50"/>
        <cfvo type="max"/>
        <color rgb="FFF8696B"/>
        <color rgb="FFFCFCFF"/>
        <color rgb="FF63BE7B"/>
      </colorScale>
    </cfRule>
  </conditionalFormatting>
  <conditionalFormatting sqref="G3">
    <cfRule type="colorScale" priority="481">
      <colorScale>
        <cfvo type="min"/>
        <cfvo type="max"/>
        <color rgb="FFFCFCFF"/>
        <color rgb="FF63BE7B"/>
      </colorScale>
    </cfRule>
  </conditionalFormatting>
  <conditionalFormatting sqref="J3">
    <cfRule type="colorScale" priority="480">
      <colorScale>
        <cfvo type="min"/>
        <cfvo type="max"/>
        <color rgb="FFFCFCFF"/>
        <color rgb="FF63BE7B"/>
      </colorScale>
    </cfRule>
  </conditionalFormatting>
  <conditionalFormatting sqref="M3">
    <cfRule type="colorScale" priority="479">
      <colorScale>
        <cfvo type="min"/>
        <cfvo type="max"/>
        <color rgb="FFFCFCFF"/>
        <color rgb="FF63BE7B"/>
      </colorScale>
    </cfRule>
  </conditionalFormatting>
  <conditionalFormatting sqref="N3">
    <cfRule type="colorScale" priority="478">
      <colorScale>
        <cfvo type="min"/>
        <cfvo type="max"/>
        <color rgb="FFFCFCFF"/>
        <color rgb="FF63BE7B"/>
      </colorScale>
    </cfRule>
  </conditionalFormatting>
  <conditionalFormatting sqref="O3">
    <cfRule type="colorScale" priority="477">
      <colorScale>
        <cfvo type="min"/>
        <cfvo type="percentile" val="50"/>
        <cfvo type="max"/>
        <color rgb="FF63BE7B"/>
        <color rgb="FFFCFCFF"/>
        <color rgb="FFF8696B"/>
      </colorScale>
    </cfRule>
  </conditionalFormatting>
  <conditionalFormatting sqref="P3">
    <cfRule type="colorScale" priority="476">
      <colorScale>
        <cfvo type="min"/>
        <cfvo type="percentile" val="50"/>
        <cfvo type="max"/>
        <color rgb="FF63BE7B"/>
        <color rgb="FFFCFCFF"/>
        <color rgb="FFF8696B"/>
      </colorScale>
    </cfRule>
  </conditionalFormatting>
  <conditionalFormatting sqref="Q3">
    <cfRule type="colorScale" priority="475">
      <colorScale>
        <cfvo type="min"/>
        <cfvo type="percentile" val="50"/>
        <cfvo type="max"/>
        <color rgb="FFF8696B"/>
        <color rgb="FFFCFCFF"/>
        <color rgb="FF63BE7B"/>
      </colorScale>
    </cfRule>
  </conditionalFormatting>
  <conditionalFormatting sqref="R3">
    <cfRule type="colorScale" priority="474">
      <colorScale>
        <cfvo type="min"/>
        <cfvo type="max"/>
        <color rgb="FFFCFCFF"/>
        <color rgb="FF63BE7B"/>
      </colorScale>
    </cfRule>
  </conditionalFormatting>
  <conditionalFormatting sqref="S3">
    <cfRule type="colorScale" priority="473">
      <colorScale>
        <cfvo type="min"/>
        <cfvo type="max"/>
        <color rgb="FFFCFCFF"/>
        <color rgb="FF63BE7B"/>
      </colorScale>
    </cfRule>
  </conditionalFormatting>
  <conditionalFormatting sqref="T3">
    <cfRule type="colorScale" priority="472">
      <colorScale>
        <cfvo type="min"/>
        <cfvo type="max"/>
        <color rgb="FFFCFCFF"/>
        <color rgb="FF63BE7B"/>
      </colorScale>
    </cfRule>
  </conditionalFormatting>
  <conditionalFormatting sqref="U3">
    <cfRule type="colorScale" priority="471">
      <colorScale>
        <cfvo type="min"/>
        <cfvo type="max"/>
        <color rgb="FFFCFCFF"/>
        <color rgb="FF63BE7B"/>
      </colorScale>
    </cfRule>
  </conditionalFormatting>
  <conditionalFormatting sqref="V3">
    <cfRule type="colorScale" priority="470">
      <colorScale>
        <cfvo type="min"/>
        <cfvo type="percentile" val="50"/>
        <cfvo type="max"/>
        <color rgb="FF63BE7B"/>
        <color rgb="FFFCFCFF"/>
        <color rgb="FFF8696B"/>
      </colorScale>
    </cfRule>
  </conditionalFormatting>
  <conditionalFormatting sqref="W3">
    <cfRule type="colorScale" priority="469">
      <colorScale>
        <cfvo type="min"/>
        <cfvo type="percentile" val="50"/>
        <cfvo type="max"/>
        <color rgb="FF63BE7B"/>
        <color rgb="FFFCFCFF"/>
        <color rgb="FFF8696B"/>
      </colorScale>
    </cfRule>
  </conditionalFormatting>
  <conditionalFormatting sqref="D3">
    <cfRule type="colorScale" priority="468">
      <colorScale>
        <cfvo type="min"/>
        <cfvo type="percentile" val="50"/>
        <cfvo type="max"/>
        <color rgb="FFF8696B"/>
        <color rgb="FFFCFCFF"/>
        <color rgb="FF63BE7B"/>
      </colorScale>
    </cfRule>
  </conditionalFormatting>
  <conditionalFormatting sqref="G3">
    <cfRule type="colorScale" priority="467">
      <colorScale>
        <cfvo type="min"/>
        <cfvo type="max"/>
        <color rgb="FFFCFCFF"/>
        <color rgb="FF63BE7B"/>
      </colorScale>
    </cfRule>
  </conditionalFormatting>
  <conditionalFormatting sqref="J3">
    <cfRule type="colorScale" priority="466">
      <colorScale>
        <cfvo type="min"/>
        <cfvo type="max"/>
        <color rgb="FFFCFCFF"/>
        <color rgb="FF63BE7B"/>
      </colorScale>
    </cfRule>
  </conditionalFormatting>
  <conditionalFormatting sqref="M3">
    <cfRule type="colorScale" priority="465">
      <colorScale>
        <cfvo type="min"/>
        <cfvo type="max"/>
        <color rgb="FFFCFCFF"/>
        <color rgb="FF63BE7B"/>
      </colorScale>
    </cfRule>
  </conditionalFormatting>
  <conditionalFormatting sqref="N3">
    <cfRule type="colorScale" priority="464">
      <colorScale>
        <cfvo type="min"/>
        <cfvo type="max"/>
        <color rgb="FFFCFCFF"/>
        <color rgb="FF63BE7B"/>
      </colorScale>
    </cfRule>
  </conditionalFormatting>
  <conditionalFormatting sqref="O3">
    <cfRule type="colorScale" priority="463">
      <colorScale>
        <cfvo type="min"/>
        <cfvo type="percentile" val="50"/>
        <cfvo type="max"/>
        <color rgb="FF63BE7B"/>
        <color rgb="FFFCFCFF"/>
        <color rgb="FFF8696B"/>
      </colorScale>
    </cfRule>
  </conditionalFormatting>
  <conditionalFormatting sqref="P3">
    <cfRule type="colorScale" priority="462">
      <colorScale>
        <cfvo type="min"/>
        <cfvo type="percentile" val="50"/>
        <cfvo type="max"/>
        <color rgb="FF63BE7B"/>
        <color rgb="FFFCFCFF"/>
        <color rgb="FFF8696B"/>
      </colorScale>
    </cfRule>
  </conditionalFormatting>
  <conditionalFormatting sqref="Q3">
    <cfRule type="colorScale" priority="461">
      <colorScale>
        <cfvo type="min"/>
        <cfvo type="percentile" val="50"/>
        <cfvo type="max"/>
        <color rgb="FFF8696B"/>
        <color rgb="FFFCFCFF"/>
        <color rgb="FF63BE7B"/>
      </colorScale>
    </cfRule>
  </conditionalFormatting>
  <conditionalFormatting sqref="R3">
    <cfRule type="colorScale" priority="460">
      <colorScale>
        <cfvo type="min"/>
        <cfvo type="max"/>
        <color rgb="FFFCFCFF"/>
        <color rgb="FF63BE7B"/>
      </colorScale>
    </cfRule>
  </conditionalFormatting>
  <conditionalFormatting sqref="S3">
    <cfRule type="colorScale" priority="459">
      <colorScale>
        <cfvo type="min"/>
        <cfvo type="max"/>
        <color rgb="FFFCFCFF"/>
        <color rgb="FF63BE7B"/>
      </colorScale>
    </cfRule>
  </conditionalFormatting>
  <conditionalFormatting sqref="T3">
    <cfRule type="colorScale" priority="458">
      <colorScale>
        <cfvo type="min"/>
        <cfvo type="max"/>
        <color rgb="FFFCFCFF"/>
        <color rgb="FF63BE7B"/>
      </colorScale>
    </cfRule>
  </conditionalFormatting>
  <conditionalFormatting sqref="U3">
    <cfRule type="colorScale" priority="457">
      <colorScale>
        <cfvo type="min"/>
        <cfvo type="max"/>
        <color rgb="FFFCFCFF"/>
        <color rgb="FF63BE7B"/>
      </colorScale>
    </cfRule>
  </conditionalFormatting>
  <conditionalFormatting sqref="V3">
    <cfRule type="colorScale" priority="456">
      <colorScale>
        <cfvo type="min"/>
        <cfvo type="percentile" val="50"/>
        <cfvo type="max"/>
        <color rgb="FF63BE7B"/>
        <color rgb="FFFCFCFF"/>
        <color rgb="FFF8696B"/>
      </colorScale>
    </cfRule>
  </conditionalFormatting>
  <conditionalFormatting sqref="W3">
    <cfRule type="colorScale" priority="455">
      <colorScale>
        <cfvo type="min"/>
        <cfvo type="percentile" val="50"/>
        <cfvo type="max"/>
        <color rgb="FF63BE7B"/>
        <color rgb="FFFCFCFF"/>
        <color rgb="FFF8696B"/>
      </colorScale>
    </cfRule>
  </conditionalFormatting>
  <conditionalFormatting sqref="D3">
    <cfRule type="colorScale" priority="454">
      <colorScale>
        <cfvo type="min"/>
        <cfvo type="percentile" val="50"/>
        <cfvo type="max"/>
        <color rgb="FFF8696B"/>
        <color rgb="FFFCFCFF"/>
        <color rgb="FF63BE7B"/>
      </colorScale>
    </cfRule>
  </conditionalFormatting>
  <conditionalFormatting sqref="G3">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onditionalFormatting>
  <conditionalFormatting sqref="J3">
    <cfRule type="colorScale" priority="451">
      <colorScale>
        <cfvo type="min"/>
        <cfvo type="max"/>
        <color rgb="FFFCFCFF"/>
        <color rgb="FF63BE7B"/>
      </colorScale>
    </cfRule>
  </conditionalFormatting>
  <conditionalFormatting sqref="M3">
    <cfRule type="colorScale" priority="450">
      <colorScale>
        <cfvo type="min"/>
        <cfvo type="max"/>
        <color rgb="FFFCFCFF"/>
        <color rgb="FF63BE7B"/>
      </colorScale>
    </cfRule>
  </conditionalFormatting>
  <conditionalFormatting sqref="N3">
    <cfRule type="colorScale" priority="449">
      <colorScale>
        <cfvo type="min"/>
        <cfvo type="max"/>
        <color rgb="FFFCFCFF"/>
        <color rgb="FF63BE7B"/>
      </colorScale>
    </cfRule>
  </conditionalFormatting>
  <conditionalFormatting sqref="O3">
    <cfRule type="colorScale" priority="448">
      <colorScale>
        <cfvo type="min"/>
        <cfvo type="percentile" val="50"/>
        <cfvo type="max"/>
        <color rgb="FF63BE7B"/>
        <color rgb="FFFCFCFF"/>
        <color rgb="FFF8696B"/>
      </colorScale>
    </cfRule>
  </conditionalFormatting>
  <conditionalFormatting sqref="P3">
    <cfRule type="colorScale" priority="447">
      <colorScale>
        <cfvo type="min"/>
        <cfvo type="percentile" val="50"/>
        <cfvo type="max"/>
        <color rgb="FF63BE7B"/>
        <color rgb="FFFCFCFF"/>
        <color rgb="FFF8696B"/>
      </colorScale>
    </cfRule>
  </conditionalFormatting>
  <conditionalFormatting sqref="Q3">
    <cfRule type="colorScale" priority="446">
      <colorScale>
        <cfvo type="min"/>
        <cfvo type="percentile" val="50"/>
        <cfvo type="max"/>
        <color rgb="FFF8696B"/>
        <color rgb="FFFCFCFF"/>
        <color rgb="FF63BE7B"/>
      </colorScale>
    </cfRule>
  </conditionalFormatting>
  <conditionalFormatting sqref="R3">
    <cfRule type="colorScale" priority="445">
      <colorScale>
        <cfvo type="min"/>
        <cfvo type="max"/>
        <color rgb="FFFCFCFF"/>
        <color rgb="FF63BE7B"/>
      </colorScale>
    </cfRule>
  </conditionalFormatting>
  <conditionalFormatting sqref="S3">
    <cfRule type="colorScale" priority="444">
      <colorScale>
        <cfvo type="min"/>
        <cfvo type="max"/>
        <color rgb="FFFCFCFF"/>
        <color rgb="FF63BE7B"/>
      </colorScale>
    </cfRule>
  </conditionalFormatting>
  <conditionalFormatting sqref="T3">
    <cfRule type="colorScale" priority="443">
      <colorScale>
        <cfvo type="min"/>
        <cfvo type="max"/>
        <color rgb="FFFCFCFF"/>
        <color rgb="FF63BE7B"/>
      </colorScale>
    </cfRule>
  </conditionalFormatting>
  <conditionalFormatting sqref="U3">
    <cfRule type="colorScale" priority="442">
      <colorScale>
        <cfvo type="min"/>
        <cfvo type="max"/>
        <color rgb="FFFCFCFF"/>
        <color rgb="FF63BE7B"/>
      </colorScale>
    </cfRule>
  </conditionalFormatting>
  <conditionalFormatting sqref="V3">
    <cfRule type="colorScale" priority="441">
      <colorScale>
        <cfvo type="min"/>
        <cfvo type="percentile" val="50"/>
        <cfvo type="max"/>
        <color rgb="FF63BE7B"/>
        <color rgb="FFFCFCFF"/>
        <color rgb="FFF8696B"/>
      </colorScale>
    </cfRule>
  </conditionalFormatting>
  <conditionalFormatting sqref="W3">
    <cfRule type="colorScale" priority="440">
      <colorScale>
        <cfvo type="min"/>
        <cfvo type="percentile" val="50"/>
        <cfvo type="max"/>
        <color rgb="FF63BE7B"/>
        <color rgb="FFFCFCFF"/>
        <color rgb="FFF8696B"/>
      </colorScale>
    </cfRule>
  </conditionalFormatting>
  <conditionalFormatting sqref="G3">
    <cfRule type="colorScale" priority="439">
      <colorScale>
        <cfvo type="min"/>
        <cfvo type="max"/>
        <color rgb="FFFCFCFF"/>
        <color rgb="FF63BE7B"/>
      </colorScale>
    </cfRule>
  </conditionalFormatting>
  <conditionalFormatting sqref="S3">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onditionalFormatting>
  <conditionalFormatting sqref="T3">
    <cfRule type="colorScale" priority="435">
      <colorScale>
        <cfvo type="min"/>
        <cfvo type="max"/>
        <color rgb="FFFCFCFF"/>
        <color rgb="FF63BE7B"/>
      </colorScale>
    </cfRule>
    <cfRule type="colorScale" priority="436">
      <colorScale>
        <cfvo type="min"/>
        <cfvo type="percentile" val="50"/>
        <cfvo type="max"/>
        <color rgb="FFF8696B"/>
        <color rgb="FFFCFCFF"/>
        <color rgb="FF63BE7B"/>
      </colorScale>
    </cfRule>
  </conditionalFormatting>
  <conditionalFormatting sqref="U3">
    <cfRule type="colorScale" priority="433">
      <colorScale>
        <cfvo type="min"/>
        <cfvo type="max"/>
        <color rgb="FFFCFCFF"/>
        <color rgb="FF63BE7B"/>
      </colorScale>
    </cfRule>
    <cfRule type="colorScale" priority="434">
      <colorScale>
        <cfvo type="min"/>
        <cfvo type="percentile" val="50"/>
        <cfvo type="max"/>
        <color rgb="FF63BE7B"/>
        <color rgb="FFFCFCFF"/>
        <color rgb="FFF8696B"/>
      </colorScale>
    </cfRule>
  </conditionalFormatting>
  <conditionalFormatting sqref="N8">
    <cfRule type="colorScale" priority="432">
      <colorScale>
        <cfvo type="min"/>
        <cfvo type="max"/>
        <color rgb="FFFCFCFF"/>
        <color rgb="FF63BE7B"/>
      </colorScale>
    </cfRule>
  </conditionalFormatting>
  <conditionalFormatting sqref="N8">
    <cfRule type="colorScale" priority="428">
      <colorScale>
        <cfvo type="min"/>
        <cfvo type="max"/>
        <color rgb="FFFCFCFF"/>
        <color rgb="FF63BE7B"/>
      </colorScale>
    </cfRule>
    <cfRule type="colorScale" priority="429">
      <colorScale>
        <cfvo type="min"/>
        <cfvo type="max"/>
        <color rgb="FFFCFCFF"/>
        <color rgb="FF63BE7B"/>
      </colorScale>
    </cfRule>
    <cfRule type="colorScale" priority="430">
      <colorScale>
        <cfvo type="min"/>
        <cfvo type="percentile" val="50"/>
        <cfvo type="max"/>
        <color rgb="FFF8696B"/>
        <color rgb="FFFFEB84"/>
        <color rgb="FF63BE7B"/>
      </colorScale>
    </cfRule>
    <cfRule type="colorScale" priority="431">
      <colorScale>
        <cfvo type="min"/>
        <cfvo type="max"/>
        <color rgb="FFFFEF9C"/>
        <color rgb="FF63BE7B"/>
      </colorScale>
    </cfRule>
  </conditionalFormatting>
  <conditionalFormatting sqref="N8">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percentile" val="50"/>
        <cfvo type="max"/>
        <color rgb="FFF8696B"/>
        <color rgb="FFFCFCFF"/>
        <color rgb="FF63BE7B"/>
      </colorScale>
    </cfRule>
    <cfRule type="colorScale" priority="426">
      <colorScale>
        <cfvo type="min"/>
        <cfvo type="max"/>
        <color rgb="FFFCFCFF"/>
        <color rgb="FF63BE7B"/>
      </colorScale>
    </cfRule>
    <cfRule type="colorScale" priority="427">
      <colorScale>
        <cfvo type="min"/>
        <cfvo type="percentile" val="50"/>
        <cfvo type="max"/>
        <color rgb="FFF8696B"/>
        <color rgb="FFFCFCFF"/>
        <color rgb="FF63BE7B"/>
      </colorScale>
    </cfRule>
  </conditionalFormatting>
  <conditionalFormatting sqref="N8">
    <cfRule type="colorScale" priority="421">
      <colorScale>
        <cfvo type="min"/>
        <cfvo type="max"/>
        <color rgb="FFFCFCFF"/>
        <color rgb="FF63BE7B"/>
      </colorScale>
    </cfRule>
    <cfRule type="colorScale" priority="422">
      <colorScale>
        <cfvo type="min"/>
        <cfvo type="max"/>
        <color rgb="FFFCFCFF"/>
        <color rgb="FF63BE7B"/>
      </colorScale>
    </cfRule>
  </conditionalFormatting>
  <conditionalFormatting sqref="N8">
    <cfRule type="colorScale" priority="420">
      <colorScale>
        <cfvo type="min"/>
        <cfvo type="max"/>
        <color rgb="FFFCFCFF"/>
        <color rgb="FF63BE7B"/>
      </colorScale>
    </cfRule>
  </conditionalFormatting>
  <conditionalFormatting sqref="N8">
    <cfRule type="colorScale" priority="419">
      <colorScale>
        <cfvo type="min"/>
        <cfvo type="max"/>
        <color rgb="FFFCFCFF"/>
        <color rgb="FF63BE7B"/>
      </colorScale>
    </cfRule>
  </conditionalFormatting>
  <conditionalFormatting sqref="N8">
    <cfRule type="colorScale" priority="418">
      <colorScale>
        <cfvo type="min"/>
        <cfvo type="max"/>
        <color rgb="FFFCFCFF"/>
        <color rgb="FF63BE7B"/>
      </colorScale>
    </cfRule>
  </conditionalFormatting>
  <conditionalFormatting sqref="N8">
    <cfRule type="colorScale" priority="417">
      <colorScale>
        <cfvo type="min"/>
        <cfvo type="max"/>
        <color rgb="FFFCFCFF"/>
        <color rgb="FF63BE7B"/>
      </colorScale>
    </cfRule>
  </conditionalFormatting>
  <conditionalFormatting sqref="E8:N8">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FEB84"/>
        <color rgb="FF63BE7B"/>
      </colorScale>
    </cfRule>
    <cfRule type="colorScale" priority="416">
      <colorScale>
        <cfvo type="min"/>
        <cfvo type="max"/>
        <color rgb="FFFFEF9C"/>
        <color rgb="FF63BE7B"/>
      </colorScale>
    </cfRule>
  </conditionalFormatting>
  <conditionalFormatting sqref="F8">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onditionalFormatting>
  <conditionalFormatting sqref="W8">
    <cfRule type="colorScale" priority="409">
      <colorScale>
        <cfvo type="min"/>
        <cfvo type="max"/>
        <color rgb="FFFFEF9C"/>
        <color rgb="FF63BE7B"/>
      </colorScale>
    </cfRule>
  </conditionalFormatting>
  <conditionalFormatting sqref="Q8:U8">
    <cfRule type="colorScale" priority="408">
      <colorScale>
        <cfvo type="min"/>
        <cfvo type="max"/>
        <color rgb="FFFFEF9C"/>
        <color rgb="FF63BE7B"/>
      </colorScale>
    </cfRule>
  </conditionalFormatting>
  <conditionalFormatting sqref="U8 W8">
    <cfRule type="colorScale" priority="405">
      <colorScale>
        <cfvo type="min"/>
        <cfvo type="max"/>
        <color rgb="FFFFEF9C"/>
        <color rgb="FF63BE7B"/>
      </colorScale>
    </cfRule>
    <cfRule type="colorScale" priority="406">
      <colorScale>
        <cfvo type="min"/>
        <cfvo type="max"/>
        <color rgb="FFFFEF9C"/>
        <color rgb="FF63BE7B"/>
      </colorScale>
    </cfRule>
    <cfRule type="colorScale" priority="407">
      <colorScale>
        <cfvo type="min"/>
        <cfvo type="max"/>
        <color rgb="FFFFEF9C"/>
        <color rgb="FF63BE7B"/>
      </colorScale>
    </cfRule>
  </conditionalFormatting>
  <conditionalFormatting sqref="V8">
    <cfRule type="colorScale" priority="402">
      <colorScale>
        <cfvo type="min"/>
        <cfvo type="max"/>
        <color rgb="FFFFEF9C"/>
        <color rgb="FF63BE7B"/>
      </colorScale>
    </cfRule>
    <cfRule type="colorScale" priority="403">
      <colorScale>
        <cfvo type="min"/>
        <cfvo type="percentile" val="50"/>
        <cfvo type="max"/>
        <color rgb="FFF8696B"/>
        <color rgb="FFFFEB84"/>
        <color rgb="FF63BE7B"/>
      </colorScale>
    </cfRule>
    <cfRule type="colorScale" priority="404">
      <colorScale>
        <cfvo type="min"/>
        <cfvo type="percentile" val="50"/>
        <cfvo type="max"/>
        <color rgb="FFF8696B"/>
        <color rgb="FFFFEB84"/>
        <color rgb="FF63BE7B"/>
      </colorScale>
    </cfRule>
  </conditionalFormatting>
  <conditionalFormatting sqref="D8">
    <cfRule type="colorScale" priority="401">
      <colorScale>
        <cfvo type="min"/>
        <cfvo type="percentile" val="50"/>
        <cfvo type="max"/>
        <color rgb="FFF8696B"/>
        <color rgb="FFFCFCFF"/>
        <color rgb="FF63BE7B"/>
      </colorScale>
    </cfRule>
  </conditionalFormatting>
  <conditionalFormatting sqref="D8">
    <cfRule type="colorScale" priority="400">
      <colorScale>
        <cfvo type="min"/>
        <cfvo type="percentile" val="50"/>
        <cfvo type="max"/>
        <color rgb="FFF8696B"/>
        <color rgb="FFFCFCFF"/>
        <color rgb="FF63BE7B"/>
      </colorScale>
    </cfRule>
  </conditionalFormatting>
  <conditionalFormatting sqref="E8">
    <cfRule type="colorScale" priority="397">
      <colorScale>
        <cfvo type="min"/>
        <cfvo type="max"/>
        <color rgb="FFFCFCFF"/>
        <color rgb="FF63BE7B"/>
      </colorScale>
    </cfRule>
    <cfRule type="colorScale" priority="398">
      <colorScale>
        <cfvo type="min"/>
        <cfvo type="max"/>
        <color rgb="FFFCFCFF"/>
        <color rgb="FF63BE7B"/>
      </colorScale>
    </cfRule>
    <cfRule type="colorScale" priority="399">
      <colorScale>
        <cfvo type="min"/>
        <cfvo type="max"/>
        <color rgb="FFFCFCFF"/>
        <color rgb="FF63BE7B"/>
      </colorScale>
    </cfRule>
  </conditionalFormatting>
  <conditionalFormatting sqref="G8">
    <cfRule type="colorScale" priority="394">
      <colorScale>
        <cfvo type="min"/>
        <cfvo type="max"/>
        <color rgb="FFFCFCFF"/>
        <color rgb="FF63BE7B"/>
      </colorScale>
    </cfRule>
    <cfRule type="colorScale" priority="395">
      <colorScale>
        <cfvo type="min"/>
        <cfvo type="max"/>
        <color rgb="FFFCFCFF"/>
        <color rgb="FF63BE7B"/>
      </colorScale>
    </cfRule>
    <cfRule type="colorScale" priority="396">
      <colorScale>
        <cfvo type="min"/>
        <cfvo type="max"/>
        <color rgb="FFFCFCFF"/>
        <color rgb="FF63BE7B"/>
      </colorScale>
    </cfRule>
  </conditionalFormatting>
  <conditionalFormatting sqref="H8">
    <cfRule type="colorScale" priority="393">
      <colorScale>
        <cfvo type="min"/>
        <cfvo type="percentile" val="50"/>
        <cfvo type="max"/>
        <color rgb="FFF8696B"/>
        <color rgb="FFFCFCFF"/>
        <color rgb="FF5A8AC6"/>
      </colorScale>
    </cfRule>
  </conditionalFormatting>
  <conditionalFormatting sqref="H8">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fRule type="colorScale" priority="390">
      <colorScale>
        <cfvo type="min"/>
        <cfvo type="percentile" val="50"/>
        <cfvo type="max"/>
        <color rgb="FFF8696B"/>
        <color rgb="FFFCFCFF"/>
        <color rgb="FF63BE7B"/>
      </colorScale>
    </cfRule>
    <cfRule type="colorScale" priority="391">
      <colorScale>
        <cfvo type="min"/>
        <cfvo type="max"/>
        <color rgb="FFFCFCFF"/>
        <color rgb="FF63BE7B"/>
      </colorScale>
    </cfRule>
    <cfRule type="colorScale" priority="392">
      <colorScale>
        <cfvo type="min"/>
        <cfvo type="percentile" val="50"/>
        <cfvo type="max"/>
        <color rgb="FFF8696B"/>
        <color rgb="FFFCFCFF"/>
        <color rgb="FF63BE7B"/>
      </colorScale>
    </cfRule>
  </conditionalFormatting>
  <conditionalFormatting sqref="I8">
    <cfRule type="colorScale" priority="380">
      <colorScale>
        <cfvo type="min"/>
        <cfvo type="percentile" val="50"/>
        <cfvo type="max"/>
        <color rgb="FFF8696B"/>
        <color rgb="FFFCFCFF"/>
        <color rgb="FF63BE7B"/>
      </colorScale>
    </cfRule>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percentile" val="50"/>
        <cfvo type="max"/>
        <color rgb="FFF8696B"/>
        <color rgb="FFFCFCFF"/>
        <color rgb="FF5A8AC6"/>
      </colorScale>
    </cfRule>
    <cfRule type="colorScale" priority="384">
      <colorScale>
        <cfvo type="min"/>
        <cfvo type="percentile" val="50"/>
        <cfvo type="max"/>
        <color rgb="FFF8696B"/>
        <color rgb="FFFCFCFF"/>
        <color rgb="FF63BE7B"/>
      </colorScale>
    </cfRule>
    <cfRule type="colorScale" priority="385">
      <colorScale>
        <cfvo type="min"/>
        <cfvo type="percentile" val="50"/>
        <cfvo type="max"/>
        <color rgb="FFF8696B"/>
        <color rgb="FFFCFCFF"/>
        <color rgb="FF63BE7B"/>
      </colorScale>
    </cfRule>
    <cfRule type="colorScale" priority="386">
      <colorScale>
        <cfvo type="min"/>
        <cfvo type="max"/>
        <color rgb="FFFCFCFF"/>
        <color rgb="FF63BE7B"/>
      </colorScale>
    </cfRule>
    <cfRule type="colorScale" priority="387">
      <colorScale>
        <cfvo type="min"/>
        <cfvo type="percentile" val="50"/>
        <cfvo type="max"/>
        <color rgb="FFF8696B"/>
        <color rgb="FFFCFCFF"/>
        <color rgb="FF63BE7B"/>
      </colorScale>
    </cfRule>
  </conditionalFormatting>
  <conditionalFormatting sqref="K8:L8">
    <cfRule type="colorScale" priority="377">
      <colorScale>
        <cfvo type="min"/>
        <cfvo type="max"/>
        <color rgb="FFFCFCFF"/>
        <color rgb="FF63BE7B"/>
      </colorScale>
    </cfRule>
    <cfRule type="colorScale" priority="378">
      <colorScale>
        <cfvo type="min"/>
        <cfvo type="max"/>
        <color rgb="FFFCFCFF"/>
        <color rgb="FF63BE7B"/>
      </colorScale>
    </cfRule>
    <cfRule type="colorScale" priority="379">
      <colorScale>
        <cfvo type="min"/>
        <cfvo type="max"/>
        <color rgb="FFFCFCFF"/>
        <color rgb="FF63BE7B"/>
      </colorScale>
    </cfRule>
  </conditionalFormatting>
  <conditionalFormatting sqref="J8">
    <cfRule type="colorScale" priority="374">
      <colorScale>
        <cfvo type="min"/>
        <cfvo type="max"/>
        <color rgb="FFFCFCFF"/>
        <color rgb="FF63BE7B"/>
      </colorScale>
    </cfRule>
    <cfRule type="colorScale" priority="375">
      <colorScale>
        <cfvo type="min"/>
        <cfvo type="max"/>
        <color rgb="FFFCFCFF"/>
        <color rgb="FF63BE7B"/>
      </colorScale>
    </cfRule>
    <cfRule type="colorScale" priority="376">
      <colorScale>
        <cfvo type="min"/>
        <cfvo type="max"/>
        <color rgb="FFFCFCFF"/>
        <color rgb="FF63BE7B"/>
      </colorScale>
    </cfRule>
  </conditionalFormatting>
  <conditionalFormatting sqref="M8:N8">
    <cfRule type="colorScale" priority="371">
      <colorScale>
        <cfvo type="min"/>
        <cfvo type="max"/>
        <color rgb="FFFCFCFF"/>
        <color rgb="FF63BE7B"/>
      </colorScale>
    </cfRule>
    <cfRule type="colorScale" priority="372">
      <colorScale>
        <cfvo type="min"/>
        <cfvo type="max"/>
        <color rgb="FFFCFCFF"/>
        <color rgb="FF63BE7B"/>
      </colorScale>
    </cfRule>
    <cfRule type="colorScale" priority="373">
      <colorScale>
        <cfvo type="min"/>
        <cfvo type="max"/>
        <color rgb="FFFCFCFF"/>
        <color rgb="FF63BE7B"/>
      </colorScale>
    </cfRule>
  </conditionalFormatting>
  <conditionalFormatting sqref="F8">
    <cfRule type="colorScale" priority="370">
      <colorScale>
        <cfvo type="min"/>
        <cfvo type="max"/>
        <color rgb="FFFCFCFF"/>
        <color rgb="FF63BE7B"/>
      </colorScale>
    </cfRule>
  </conditionalFormatting>
  <conditionalFormatting sqref="K8">
    <cfRule type="colorScale" priority="369">
      <colorScale>
        <cfvo type="min"/>
        <cfvo type="percentile" val="50"/>
        <cfvo type="max"/>
        <color rgb="FFF8696B"/>
        <color rgb="FFFCFCFF"/>
        <color rgb="FF63BE7B"/>
      </colorScale>
    </cfRule>
  </conditionalFormatting>
  <conditionalFormatting sqref="L8">
    <cfRule type="colorScale" priority="368">
      <colorScale>
        <cfvo type="min"/>
        <cfvo type="percentile" val="50"/>
        <cfvo type="max"/>
        <color rgb="FFF8696B"/>
        <color rgb="FFFCFCFF"/>
        <color rgb="FF63BE7B"/>
      </colorScale>
    </cfRule>
  </conditionalFormatting>
  <conditionalFormatting sqref="D8">
    <cfRule type="colorScale" priority="367">
      <colorScale>
        <cfvo type="min"/>
        <cfvo type="percentile" val="50"/>
        <cfvo type="max"/>
        <color rgb="FFF8696B"/>
        <color rgb="FFFCFCFF"/>
        <color rgb="FF63BE7B"/>
      </colorScale>
    </cfRule>
  </conditionalFormatting>
  <conditionalFormatting sqref="G8">
    <cfRule type="colorScale" priority="366">
      <colorScale>
        <cfvo type="min"/>
        <cfvo type="max"/>
        <color rgb="FFFCFCFF"/>
        <color rgb="FF63BE7B"/>
      </colorScale>
    </cfRule>
  </conditionalFormatting>
  <conditionalFormatting sqref="J8">
    <cfRule type="colorScale" priority="365">
      <colorScale>
        <cfvo type="min"/>
        <cfvo type="max"/>
        <color rgb="FFFCFCFF"/>
        <color rgb="FF63BE7B"/>
      </colorScale>
    </cfRule>
  </conditionalFormatting>
  <conditionalFormatting sqref="M8">
    <cfRule type="colorScale" priority="364">
      <colorScale>
        <cfvo type="min"/>
        <cfvo type="max"/>
        <color rgb="FFFCFCFF"/>
        <color rgb="FF63BE7B"/>
      </colorScale>
    </cfRule>
  </conditionalFormatting>
  <conditionalFormatting sqref="N8">
    <cfRule type="colorScale" priority="363">
      <colorScale>
        <cfvo type="min"/>
        <cfvo type="max"/>
        <color rgb="FFFCFCFF"/>
        <color rgb="FF63BE7B"/>
      </colorScale>
    </cfRule>
  </conditionalFormatting>
  <conditionalFormatting sqref="O8">
    <cfRule type="colorScale" priority="362">
      <colorScale>
        <cfvo type="min"/>
        <cfvo type="percentile" val="50"/>
        <cfvo type="max"/>
        <color rgb="FF63BE7B"/>
        <color rgb="FFFCFCFF"/>
        <color rgb="FFF8696B"/>
      </colorScale>
    </cfRule>
  </conditionalFormatting>
  <conditionalFormatting sqref="P8">
    <cfRule type="colorScale" priority="361">
      <colorScale>
        <cfvo type="min"/>
        <cfvo type="percentile" val="50"/>
        <cfvo type="max"/>
        <color rgb="FF63BE7B"/>
        <color rgb="FFFCFCFF"/>
        <color rgb="FFF8696B"/>
      </colorScale>
    </cfRule>
  </conditionalFormatting>
  <conditionalFormatting sqref="Q8">
    <cfRule type="colorScale" priority="360">
      <colorScale>
        <cfvo type="min"/>
        <cfvo type="percentile" val="50"/>
        <cfvo type="max"/>
        <color rgb="FFF8696B"/>
        <color rgb="FFFCFCFF"/>
        <color rgb="FF63BE7B"/>
      </colorScale>
    </cfRule>
  </conditionalFormatting>
  <conditionalFormatting sqref="R8">
    <cfRule type="colorScale" priority="359">
      <colorScale>
        <cfvo type="min"/>
        <cfvo type="max"/>
        <color rgb="FFFCFCFF"/>
        <color rgb="FF63BE7B"/>
      </colorScale>
    </cfRule>
  </conditionalFormatting>
  <conditionalFormatting sqref="S8">
    <cfRule type="colorScale" priority="358">
      <colorScale>
        <cfvo type="min"/>
        <cfvo type="max"/>
        <color rgb="FFFCFCFF"/>
        <color rgb="FF63BE7B"/>
      </colorScale>
    </cfRule>
  </conditionalFormatting>
  <conditionalFormatting sqref="T8">
    <cfRule type="colorScale" priority="357">
      <colorScale>
        <cfvo type="min"/>
        <cfvo type="max"/>
        <color rgb="FFFCFCFF"/>
        <color rgb="FF63BE7B"/>
      </colorScale>
    </cfRule>
  </conditionalFormatting>
  <conditionalFormatting sqref="U8">
    <cfRule type="colorScale" priority="355">
      <colorScale>
        <cfvo type="min"/>
        <cfvo type="max"/>
        <color rgb="FFFCFCFF"/>
        <color rgb="FF63BE7B"/>
      </colorScale>
    </cfRule>
    <cfRule type="colorScale" priority="356">
      <colorScale>
        <cfvo type="min"/>
        <cfvo type="percentile" val="50"/>
        <cfvo type="max"/>
        <color rgb="FFF8696B"/>
        <color rgb="FFFCFCFF"/>
        <color rgb="FF63BE7B"/>
      </colorScale>
    </cfRule>
  </conditionalFormatting>
  <conditionalFormatting sqref="V8">
    <cfRule type="colorScale" priority="354">
      <colorScale>
        <cfvo type="min"/>
        <cfvo type="percentile" val="50"/>
        <cfvo type="max"/>
        <color rgb="FF63BE7B"/>
        <color rgb="FFFCFCFF"/>
        <color rgb="FFF8696B"/>
      </colorScale>
    </cfRule>
  </conditionalFormatting>
  <conditionalFormatting sqref="W8">
    <cfRule type="colorScale" priority="353">
      <colorScale>
        <cfvo type="min"/>
        <cfvo type="percentile" val="50"/>
        <cfvo type="max"/>
        <color rgb="FF63BE7B"/>
        <color rgb="FFFCFCFF"/>
        <color rgb="FFF8696B"/>
      </colorScale>
    </cfRule>
  </conditionalFormatting>
  <conditionalFormatting sqref="S8">
    <cfRule type="colorScale" priority="352">
      <colorScale>
        <cfvo type="min"/>
        <cfvo type="percentile" val="50"/>
        <cfvo type="max"/>
        <color rgb="FFF8696B"/>
        <color rgb="FFFCFCFF"/>
        <color rgb="FF63BE7B"/>
      </colorScale>
    </cfRule>
  </conditionalFormatting>
  <conditionalFormatting sqref="D8">
    <cfRule type="colorScale" priority="351">
      <colorScale>
        <cfvo type="min"/>
        <cfvo type="percentile" val="50"/>
        <cfvo type="max"/>
        <color rgb="FFF8696B"/>
        <color rgb="FFFCFCFF"/>
        <color rgb="FF63BE7B"/>
      </colorScale>
    </cfRule>
  </conditionalFormatting>
  <conditionalFormatting sqref="E8">
    <cfRule type="colorScale" priority="350">
      <colorScale>
        <cfvo type="min"/>
        <cfvo type="max"/>
        <color rgb="FFFCFCFF"/>
        <color rgb="FF63BE7B"/>
      </colorScale>
    </cfRule>
  </conditionalFormatting>
  <conditionalFormatting sqref="F8">
    <cfRule type="colorScale" priority="348">
      <colorScale>
        <cfvo type="min"/>
        <cfvo type="percentile" val="50"/>
        <cfvo type="max"/>
        <color rgb="FFF8696B"/>
        <color rgb="FFFCFCFF"/>
        <color rgb="FF63BE7B"/>
      </colorScale>
    </cfRule>
    <cfRule type="colorScale" priority="349">
      <colorScale>
        <cfvo type="min"/>
        <cfvo type="max"/>
        <color rgb="FFFCFCFF"/>
        <color rgb="FF63BE7B"/>
      </colorScale>
    </cfRule>
  </conditionalFormatting>
  <conditionalFormatting sqref="G8">
    <cfRule type="colorScale" priority="346">
      <colorScale>
        <cfvo type="min"/>
        <cfvo type="percentile" val="50"/>
        <cfvo type="max"/>
        <color rgb="FFF8696B"/>
        <color rgb="FFFCFCFF"/>
        <color rgb="FF63BE7B"/>
      </colorScale>
    </cfRule>
    <cfRule type="colorScale" priority="347">
      <colorScale>
        <cfvo type="min"/>
        <cfvo type="max"/>
        <color rgb="FFFCFCFF"/>
        <color rgb="FF63BE7B"/>
      </colorScale>
    </cfRule>
  </conditionalFormatting>
  <conditionalFormatting sqref="H8">
    <cfRule type="colorScale" priority="345">
      <colorScale>
        <cfvo type="min"/>
        <cfvo type="percentile" val="50"/>
        <cfvo type="max"/>
        <color rgb="FFF8696B"/>
        <color rgb="FFFCFCFF"/>
        <color rgb="FF63BE7B"/>
      </colorScale>
    </cfRule>
  </conditionalFormatting>
  <conditionalFormatting sqref="I8">
    <cfRule type="colorScale" priority="344">
      <colorScale>
        <cfvo type="min"/>
        <cfvo type="percentile" val="50"/>
        <cfvo type="max"/>
        <color rgb="FFF8696B"/>
        <color rgb="FFFCFCFF"/>
        <color rgb="FF63BE7B"/>
      </colorScale>
    </cfRule>
  </conditionalFormatting>
  <conditionalFormatting sqref="K8">
    <cfRule type="colorScale" priority="343">
      <colorScale>
        <cfvo type="min"/>
        <cfvo type="percentile" val="50"/>
        <cfvo type="max"/>
        <color rgb="FFF8696B"/>
        <color rgb="FFFCFCFF"/>
        <color rgb="FF63BE7B"/>
      </colorScale>
    </cfRule>
  </conditionalFormatting>
  <conditionalFormatting sqref="L8">
    <cfRule type="colorScale" priority="342">
      <colorScale>
        <cfvo type="min"/>
        <cfvo type="percentile" val="50"/>
        <cfvo type="max"/>
        <color rgb="FFF8696B"/>
        <color rgb="FFFCFCFF"/>
        <color rgb="FF63BE7B"/>
      </colorScale>
    </cfRule>
  </conditionalFormatting>
  <conditionalFormatting sqref="O8">
    <cfRule type="colorScale" priority="341">
      <colorScale>
        <cfvo type="min"/>
        <cfvo type="percentile" val="50"/>
        <cfvo type="max"/>
        <color rgb="FF63BE7B"/>
        <color rgb="FFFCFCFF"/>
        <color rgb="FFF8696B"/>
      </colorScale>
    </cfRule>
  </conditionalFormatting>
  <conditionalFormatting sqref="P8">
    <cfRule type="colorScale" priority="340">
      <colorScale>
        <cfvo type="min"/>
        <cfvo type="percentile" val="50"/>
        <cfvo type="max"/>
        <color rgb="FF63BE7B"/>
        <color rgb="FFFCFCFF"/>
        <color rgb="FFF8696B"/>
      </colorScale>
    </cfRule>
  </conditionalFormatting>
  <conditionalFormatting sqref="Q8">
    <cfRule type="colorScale" priority="339">
      <colorScale>
        <cfvo type="min"/>
        <cfvo type="percentile" val="50"/>
        <cfvo type="max"/>
        <color rgb="FFF8696B"/>
        <color rgb="FFFCFCFF"/>
        <color rgb="FF63BE7B"/>
      </colorScale>
    </cfRule>
  </conditionalFormatting>
  <conditionalFormatting sqref="R8">
    <cfRule type="colorScale" priority="337">
      <colorScale>
        <cfvo type="min"/>
        <cfvo type="percentile" val="50"/>
        <cfvo type="max"/>
        <color rgb="FFF8696B"/>
        <color rgb="FFFCFCFF"/>
        <color rgb="FF63BE7B"/>
      </colorScale>
    </cfRule>
    <cfRule type="colorScale" priority="338">
      <colorScale>
        <cfvo type="min"/>
        <cfvo type="max"/>
        <color rgb="FFFCFCFF"/>
        <color rgb="FF63BE7B"/>
      </colorScale>
    </cfRule>
  </conditionalFormatting>
  <conditionalFormatting sqref="T8">
    <cfRule type="colorScale" priority="336">
      <colorScale>
        <cfvo type="min"/>
        <cfvo type="percentile" val="50"/>
        <cfvo type="max"/>
        <color rgb="FFF8696B"/>
        <color rgb="FFFCFCFF"/>
        <color rgb="FF63BE7B"/>
      </colorScale>
    </cfRule>
  </conditionalFormatting>
  <conditionalFormatting sqref="U8">
    <cfRule type="colorScale" priority="335">
      <colorScale>
        <cfvo type="min"/>
        <cfvo type="percentile" val="50"/>
        <cfvo type="max"/>
        <color rgb="FFF8696B"/>
        <color rgb="FFFCFCFF"/>
        <color rgb="FF63BE7B"/>
      </colorScale>
    </cfRule>
  </conditionalFormatting>
  <conditionalFormatting sqref="V8">
    <cfRule type="colorScale" priority="334">
      <colorScale>
        <cfvo type="min"/>
        <cfvo type="percentile" val="50"/>
        <cfvo type="max"/>
        <color rgb="FF63BE7B"/>
        <color rgb="FFFCFCFF"/>
        <color rgb="FFF8696B"/>
      </colorScale>
    </cfRule>
  </conditionalFormatting>
  <conditionalFormatting sqref="W8">
    <cfRule type="colorScale" priority="333">
      <colorScale>
        <cfvo type="min"/>
        <cfvo type="percentile" val="50"/>
        <cfvo type="max"/>
        <color rgb="FF63BE7B"/>
        <color rgb="FFFCFCFF"/>
        <color rgb="FFF8696B"/>
      </colorScale>
    </cfRule>
  </conditionalFormatting>
  <conditionalFormatting sqref="G8">
    <cfRule type="colorScale" priority="331">
      <colorScale>
        <cfvo type="min"/>
        <cfvo type="max"/>
        <color rgb="FFFCFCFF"/>
        <color rgb="FF63BE7B"/>
      </colorScale>
    </cfRule>
    <cfRule type="colorScale" priority="332">
      <colorScale>
        <cfvo type="min"/>
        <cfvo type="percentile" val="50"/>
        <cfvo type="max"/>
        <color rgb="FFF8696B"/>
        <color rgb="FFFCFCFF"/>
        <color rgb="FF63BE7B"/>
      </colorScale>
    </cfRule>
  </conditionalFormatting>
  <conditionalFormatting sqref="R8">
    <cfRule type="colorScale" priority="329">
      <colorScale>
        <cfvo type="min"/>
        <cfvo type="max"/>
        <color rgb="FFFCFCFF"/>
        <color rgb="FF63BE7B"/>
      </colorScale>
    </cfRule>
    <cfRule type="colorScale" priority="330">
      <colorScale>
        <cfvo type="min"/>
        <cfvo type="percentile" val="50"/>
        <cfvo type="max"/>
        <color rgb="FFF8696B"/>
        <color rgb="FFFCFCFF"/>
        <color rgb="FF63BE7B"/>
      </colorScale>
    </cfRule>
  </conditionalFormatting>
  <conditionalFormatting sqref="F8">
    <cfRule type="colorScale" priority="328">
      <colorScale>
        <cfvo type="min"/>
        <cfvo type="max"/>
        <color rgb="FFFCFCFF"/>
        <color rgb="FF63BE7B"/>
      </colorScale>
    </cfRule>
  </conditionalFormatting>
  <conditionalFormatting sqref="H8">
    <cfRule type="colorScale" priority="327">
      <colorScale>
        <cfvo type="min"/>
        <cfvo type="max"/>
        <color rgb="FFFCFCFF"/>
        <color rgb="FF63BE7B"/>
      </colorScale>
    </cfRule>
  </conditionalFormatting>
  <conditionalFormatting sqref="I8">
    <cfRule type="colorScale" priority="326">
      <colorScale>
        <cfvo type="min"/>
        <cfvo type="max"/>
        <color rgb="FFFCFCFF"/>
        <color rgb="FF63BE7B"/>
      </colorScale>
    </cfRule>
  </conditionalFormatting>
  <conditionalFormatting sqref="K8">
    <cfRule type="colorScale" priority="325">
      <colorScale>
        <cfvo type="min"/>
        <cfvo type="max"/>
        <color rgb="FFFCFCFF"/>
        <color rgb="FF63BE7B"/>
      </colorScale>
    </cfRule>
  </conditionalFormatting>
  <conditionalFormatting sqref="L8">
    <cfRule type="colorScale" priority="324">
      <colorScale>
        <cfvo type="min"/>
        <cfvo type="max"/>
        <color rgb="FFFCFCFF"/>
        <color rgb="FF63BE7B"/>
      </colorScale>
    </cfRule>
  </conditionalFormatting>
  <conditionalFormatting sqref="G8">
    <cfRule type="colorScale" priority="323">
      <colorScale>
        <cfvo type="min"/>
        <cfvo type="max"/>
        <color rgb="FFFCFCFF"/>
        <color rgb="FF63BE7B"/>
      </colorScale>
    </cfRule>
  </conditionalFormatting>
  <conditionalFormatting sqref="J8">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8">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onditionalFormatting>
  <conditionalFormatting sqref="J8">
    <cfRule type="colorScale" priority="318">
      <colorScale>
        <cfvo type="min"/>
        <cfvo type="max"/>
        <color rgb="FFFCFCFF"/>
        <color rgb="FF63BE7B"/>
      </colorScale>
    </cfRule>
  </conditionalFormatting>
  <conditionalFormatting sqref="M8">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onditionalFormatting>
  <conditionalFormatting sqref="M8">
    <cfRule type="colorScale" priority="314">
      <colorScale>
        <cfvo type="min"/>
        <cfvo type="max"/>
        <color rgb="FFFCFCFF"/>
        <color rgb="FF63BE7B"/>
      </colorScale>
    </cfRule>
    <cfRule type="colorScale" priority="315">
      <colorScale>
        <cfvo type="min"/>
        <cfvo type="percentile" val="50"/>
        <cfvo type="max"/>
        <color rgb="FFF8696B"/>
        <color rgb="FFFCFCFF"/>
        <color rgb="FF63BE7B"/>
      </colorScale>
    </cfRule>
  </conditionalFormatting>
  <conditionalFormatting sqref="M8">
    <cfRule type="colorScale" priority="313">
      <colorScale>
        <cfvo type="min"/>
        <cfvo type="max"/>
        <color rgb="FFFCFCFF"/>
        <color rgb="FF63BE7B"/>
      </colorScale>
    </cfRule>
  </conditionalFormatting>
  <conditionalFormatting sqref="N8">
    <cfRule type="colorScale" priority="311">
      <colorScale>
        <cfvo type="min"/>
        <cfvo type="percentile" val="50"/>
        <cfvo type="max"/>
        <color rgb="FFF8696B"/>
        <color rgb="FFFCFCFF"/>
        <color rgb="FF63BE7B"/>
      </colorScale>
    </cfRule>
    <cfRule type="colorScale" priority="312">
      <colorScale>
        <cfvo type="min"/>
        <cfvo type="max"/>
        <color rgb="FFFCFCFF"/>
        <color rgb="FF63BE7B"/>
      </colorScale>
    </cfRule>
  </conditionalFormatting>
  <conditionalFormatting sqref="N8">
    <cfRule type="colorScale" priority="309">
      <colorScale>
        <cfvo type="min"/>
        <cfvo type="max"/>
        <color rgb="FFFCFCFF"/>
        <color rgb="FF63BE7B"/>
      </colorScale>
    </cfRule>
    <cfRule type="colorScale" priority="310">
      <colorScale>
        <cfvo type="min"/>
        <cfvo type="percentile" val="50"/>
        <cfvo type="max"/>
        <color rgb="FFF8696B"/>
        <color rgb="FFFCFCFF"/>
        <color rgb="FF63BE7B"/>
      </colorScale>
    </cfRule>
  </conditionalFormatting>
  <conditionalFormatting sqref="N8">
    <cfRule type="colorScale" priority="308">
      <colorScale>
        <cfvo type="min"/>
        <cfvo type="max"/>
        <color rgb="FFFCFCFF"/>
        <color rgb="FF63BE7B"/>
      </colorScale>
    </cfRule>
  </conditionalFormatting>
  <conditionalFormatting sqref="E8">
    <cfRule type="colorScale" priority="306">
      <colorScale>
        <cfvo type="min"/>
        <cfvo type="percentile" val="50"/>
        <cfvo type="max"/>
        <color rgb="FFF8696B"/>
        <color rgb="FFFCFCFF"/>
        <color rgb="FF63BE7B"/>
      </colorScale>
    </cfRule>
    <cfRule type="colorScale" priority="307">
      <colorScale>
        <cfvo type="min"/>
        <cfvo type="max"/>
        <color rgb="FFFCFCFF"/>
        <color rgb="FF63BE7B"/>
      </colorScale>
    </cfRule>
  </conditionalFormatting>
  <conditionalFormatting sqref="F8">
    <cfRule type="colorScale" priority="304">
      <colorScale>
        <cfvo type="min"/>
        <cfvo type="percentile" val="50"/>
        <cfvo type="max"/>
        <color rgb="FFF8696B"/>
        <color rgb="FFFCFCFF"/>
        <color rgb="FF63BE7B"/>
      </colorScale>
    </cfRule>
    <cfRule type="colorScale" priority="305">
      <colorScale>
        <cfvo type="min"/>
        <cfvo type="max"/>
        <color rgb="FFFCFCFF"/>
        <color rgb="FF63BE7B"/>
      </colorScale>
    </cfRule>
  </conditionalFormatting>
  <conditionalFormatting sqref="G8">
    <cfRule type="colorScale" priority="302">
      <colorScale>
        <cfvo type="min"/>
        <cfvo type="percentile" val="50"/>
        <cfvo type="max"/>
        <color rgb="FFF8696B"/>
        <color rgb="FFFCFCFF"/>
        <color rgb="FF63BE7B"/>
      </colorScale>
    </cfRule>
    <cfRule type="colorScale" priority="303">
      <colorScale>
        <cfvo type="min"/>
        <cfvo type="max"/>
        <color rgb="FFFCFCFF"/>
        <color rgb="FF63BE7B"/>
      </colorScale>
    </cfRule>
  </conditionalFormatting>
  <conditionalFormatting sqref="H8">
    <cfRule type="colorScale" priority="300">
      <colorScale>
        <cfvo type="min"/>
        <cfvo type="percentile" val="50"/>
        <cfvo type="max"/>
        <color rgb="FFF8696B"/>
        <color rgb="FFFCFCFF"/>
        <color rgb="FF63BE7B"/>
      </colorScale>
    </cfRule>
    <cfRule type="colorScale" priority="301">
      <colorScale>
        <cfvo type="min"/>
        <cfvo type="max"/>
        <color rgb="FFFCFCFF"/>
        <color rgb="FF63BE7B"/>
      </colorScale>
    </cfRule>
  </conditionalFormatting>
  <conditionalFormatting sqref="I8">
    <cfRule type="colorScale" priority="298">
      <colorScale>
        <cfvo type="min"/>
        <cfvo type="percentile" val="50"/>
        <cfvo type="max"/>
        <color rgb="FFF8696B"/>
        <color rgb="FFFCFCFF"/>
        <color rgb="FF63BE7B"/>
      </colorScale>
    </cfRule>
    <cfRule type="colorScale" priority="299">
      <colorScale>
        <cfvo type="min"/>
        <cfvo type="max"/>
        <color rgb="FFFCFCFF"/>
        <color rgb="FF63BE7B"/>
      </colorScale>
    </cfRule>
  </conditionalFormatting>
  <conditionalFormatting sqref="I8">
    <cfRule type="colorScale" priority="297">
      <colorScale>
        <cfvo type="min"/>
        <cfvo type="percentile" val="50"/>
        <cfvo type="max"/>
        <color rgb="FFF8696B"/>
        <color rgb="FFFCFCFF"/>
        <color rgb="FF63BE7B"/>
      </colorScale>
    </cfRule>
  </conditionalFormatting>
  <conditionalFormatting sqref="K8">
    <cfRule type="colorScale" priority="296">
      <colorScale>
        <cfvo type="min"/>
        <cfvo type="percentile" val="50"/>
        <cfvo type="max"/>
        <color rgb="FFF8696B"/>
        <color rgb="FFFCFCFF"/>
        <color rgb="FF63BE7B"/>
      </colorScale>
    </cfRule>
  </conditionalFormatting>
  <conditionalFormatting sqref="K8:L8">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L8">
    <cfRule type="colorScale" priority="293">
      <colorScale>
        <cfvo type="min"/>
        <cfvo type="percentile" val="50"/>
        <cfvo type="max"/>
        <color rgb="FFF8696B"/>
        <color rgb="FFFCFCFF"/>
        <color rgb="FF63BE7B"/>
      </colorScale>
    </cfRule>
  </conditionalFormatting>
  <conditionalFormatting sqref="O8">
    <cfRule type="colorScale" priority="292">
      <colorScale>
        <cfvo type="min"/>
        <cfvo type="percentile" val="50"/>
        <cfvo type="max"/>
        <color rgb="FF63BE7B"/>
        <color rgb="FFFCFCFF"/>
        <color rgb="FFF8696B"/>
      </colorScale>
    </cfRule>
  </conditionalFormatting>
  <conditionalFormatting sqref="P8">
    <cfRule type="colorScale" priority="291">
      <colorScale>
        <cfvo type="min"/>
        <cfvo type="percentile" val="50"/>
        <cfvo type="max"/>
        <color rgb="FF63BE7B"/>
        <color rgb="FFFCFCFF"/>
        <color rgb="FFF8696B"/>
      </colorScale>
    </cfRule>
  </conditionalFormatting>
  <conditionalFormatting sqref="Q8">
    <cfRule type="colorScale" priority="290">
      <colorScale>
        <cfvo type="min"/>
        <cfvo type="percentile" val="50"/>
        <cfvo type="max"/>
        <color rgb="FFF8696B"/>
        <color rgb="FFFCFCFF"/>
        <color rgb="FF63BE7B"/>
      </colorScale>
    </cfRule>
  </conditionalFormatting>
  <conditionalFormatting sqref="W8">
    <cfRule type="colorScale" priority="289">
      <colorScale>
        <cfvo type="min"/>
        <cfvo type="percentile" val="50"/>
        <cfvo type="max"/>
        <color rgb="FF63BE7B"/>
        <color rgb="FFFCFCFF"/>
        <color rgb="FFF8696B"/>
      </colorScale>
    </cfRule>
  </conditionalFormatting>
  <conditionalFormatting sqref="J8">
    <cfRule type="colorScale" priority="287">
      <colorScale>
        <cfvo type="min"/>
        <cfvo type="percentile" val="50"/>
        <cfvo type="max"/>
        <color rgb="FFF8696B"/>
        <color rgb="FFFCFCFF"/>
        <color rgb="FF63BE7B"/>
      </colorScale>
    </cfRule>
    <cfRule type="colorScale" priority="288">
      <colorScale>
        <cfvo type="min"/>
        <cfvo type="max"/>
        <color rgb="FFFCFCFF"/>
        <color rgb="FF63BE7B"/>
      </colorScale>
    </cfRule>
  </conditionalFormatting>
  <conditionalFormatting sqref="M8">
    <cfRule type="colorScale" priority="285">
      <colorScale>
        <cfvo type="min"/>
        <cfvo type="percentile" val="50"/>
        <cfvo type="max"/>
        <color rgb="FFF8696B"/>
        <color rgb="FFFCFCFF"/>
        <color rgb="FF63BE7B"/>
      </colorScale>
    </cfRule>
    <cfRule type="colorScale" priority="286">
      <colorScale>
        <cfvo type="min"/>
        <cfvo type="max"/>
        <color rgb="FFFCFCFF"/>
        <color rgb="FF63BE7B"/>
      </colorScale>
    </cfRule>
  </conditionalFormatting>
  <conditionalFormatting sqref="N8">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onditionalFormatting>
  <conditionalFormatting sqref="D8">
    <cfRule type="colorScale" priority="282">
      <colorScale>
        <cfvo type="min"/>
        <cfvo type="percentile" val="50"/>
        <cfvo type="max"/>
        <color rgb="FFF8696B"/>
        <color rgb="FFFCFCFF"/>
        <color rgb="FF63BE7B"/>
      </colorScale>
    </cfRule>
  </conditionalFormatting>
  <conditionalFormatting sqref="G8">
    <cfRule type="colorScale" priority="281">
      <colorScale>
        <cfvo type="min"/>
        <cfvo type="max"/>
        <color rgb="FFFCFCFF"/>
        <color rgb="FF63BE7B"/>
      </colorScale>
    </cfRule>
  </conditionalFormatting>
  <conditionalFormatting sqref="J8">
    <cfRule type="colorScale" priority="280">
      <colorScale>
        <cfvo type="min"/>
        <cfvo type="max"/>
        <color rgb="FFFCFCFF"/>
        <color rgb="FF63BE7B"/>
      </colorScale>
    </cfRule>
  </conditionalFormatting>
  <conditionalFormatting sqref="M8">
    <cfRule type="colorScale" priority="279">
      <colorScale>
        <cfvo type="min"/>
        <cfvo type="max"/>
        <color rgb="FFFCFCFF"/>
        <color rgb="FF63BE7B"/>
      </colorScale>
    </cfRule>
  </conditionalFormatting>
  <conditionalFormatting sqref="N8">
    <cfRule type="colorScale" priority="278">
      <colorScale>
        <cfvo type="min"/>
        <cfvo type="max"/>
        <color rgb="FFFCFCFF"/>
        <color rgb="FF63BE7B"/>
      </colorScale>
    </cfRule>
  </conditionalFormatting>
  <conditionalFormatting sqref="O8">
    <cfRule type="colorScale" priority="277">
      <colorScale>
        <cfvo type="min"/>
        <cfvo type="percentile" val="50"/>
        <cfvo type="max"/>
        <color rgb="FF63BE7B"/>
        <color rgb="FFFCFCFF"/>
        <color rgb="FFF8696B"/>
      </colorScale>
    </cfRule>
  </conditionalFormatting>
  <conditionalFormatting sqref="P8">
    <cfRule type="colorScale" priority="276">
      <colorScale>
        <cfvo type="min"/>
        <cfvo type="percentile" val="50"/>
        <cfvo type="max"/>
        <color rgb="FF63BE7B"/>
        <color rgb="FFFCFCFF"/>
        <color rgb="FFF8696B"/>
      </colorScale>
    </cfRule>
  </conditionalFormatting>
  <conditionalFormatting sqref="Q8">
    <cfRule type="colorScale" priority="275">
      <colorScale>
        <cfvo type="min"/>
        <cfvo type="percentile" val="50"/>
        <cfvo type="max"/>
        <color rgb="FFF8696B"/>
        <color rgb="FFFCFCFF"/>
        <color rgb="FF63BE7B"/>
      </colorScale>
    </cfRule>
  </conditionalFormatting>
  <conditionalFormatting sqref="R8">
    <cfRule type="colorScale" priority="274">
      <colorScale>
        <cfvo type="min"/>
        <cfvo type="max"/>
        <color rgb="FFFCFCFF"/>
        <color rgb="FF63BE7B"/>
      </colorScale>
    </cfRule>
  </conditionalFormatting>
  <conditionalFormatting sqref="S8">
    <cfRule type="colorScale" priority="273">
      <colorScale>
        <cfvo type="min"/>
        <cfvo type="max"/>
        <color rgb="FFFCFCFF"/>
        <color rgb="FF63BE7B"/>
      </colorScale>
    </cfRule>
  </conditionalFormatting>
  <conditionalFormatting sqref="T8">
    <cfRule type="colorScale" priority="272">
      <colorScale>
        <cfvo type="min"/>
        <cfvo type="max"/>
        <color rgb="FFFCFCFF"/>
        <color rgb="FF63BE7B"/>
      </colorScale>
    </cfRule>
  </conditionalFormatting>
  <conditionalFormatting sqref="U8">
    <cfRule type="colorScale" priority="271">
      <colorScale>
        <cfvo type="min"/>
        <cfvo type="max"/>
        <color rgb="FFFCFCFF"/>
        <color rgb="FF63BE7B"/>
      </colorScale>
    </cfRule>
  </conditionalFormatting>
  <conditionalFormatting sqref="V8">
    <cfRule type="colorScale" priority="270">
      <colorScale>
        <cfvo type="min"/>
        <cfvo type="percentile" val="50"/>
        <cfvo type="max"/>
        <color rgb="FF63BE7B"/>
        <color rgb="FFFCFCFF"/>
        <color rgb="FFF8696B"/>
      </colorScale>
    </cfRule>
  </conditionalFormatting>
  <conditionalFormatting sqref="W8">
    <cfRule type="colorScale" priority="269">
      <colorScale>
        <cfvo type="min"/>
        <cfvo type="percentile" val="50"/>
        <cfvo type="max"/>
        <color rgb="FF63BE7B"/>
        <color rgb="FFFCFCFF"/>
        <color rgb="FFF8696B"/>
      </colorScale>
    </cfRule>
  </conditionalFormatting>
  <conditionalFormatting sqref="D8">
    <cfRule type="colorScale" priority="268">
      <colorScale>
        <cfvo type="min"/>
        <cfvo type="percentile" val="50"/>
        <cfvo type="max"/>
        <color rgb="FFF8696B"/>
        <color rgb="FFFCFCFF"/>
        <color rgb="FF63BE7B"/>
      </colorScale>
    </cfRule>
  </conditionalFormatting>
  <conditionalFormatting sqref="G8">
    <cfRule type="colorScale" priority="267">
      <colorScale>
        <cfvo type="min"/>
        <cfvo type="max"/>
        <color rgb="FFFCFCFF"/>
        <color rgb="FF63BE7B"/>
      </colorScale>
    </cfRule>
  </conditionalFormatting>
  <conditionalFormatting sqref="P8">
    <cfRule type="colorScale" priority="266">
      <colorScale>
        <cfvo type="min"/>
        <cfvo type="percentile" val="50"/>
        <cfvo type="max"/>
        <color rgb="FF63BE7B"/>
        <color rgb="FFFCFCFF"/>
        <color rgb="FFF8696B"/>
      </colorScale>
    </cfRule>
  </conditionalFormatting>
  <conditionalFormatting sqref="Q8">
    <cfRule type="colorScale" priority="265">
      <colorScale>
        <cfvo type="min"/>
        <cfvo type="percentile" val="50"/>
        <cfvo type="max"/>
        <color rgb="FFF8696B"/>
        <color rgb="FFFCFCFF"/>
        <color rgb="FF63BE7B"/>
      </colorScale>
    </cfRule>
  </conditionalFormatting>
  <conditionalFormatting sqref="R8">
    <cfRule type="colorScale" priority="264">
      <colorScale>
        <cfvo type="min"/>
        <cfvo type="max"/>
        <color rgb="FFFCFCFF"/>
        <color rgb="FF63BE7B"/>
      </colorScale>
    </cfRule>
  </conditionalFormatting>
  <conditionalFormatting sqref="S8">
    <cfRule type="colorScale" priority="263">
      <colorScale>
        <cfvo type="min"/>
        <cfvo type="max"/>
        <color rgb="FFFCFCFF"/>
        <color rgb="FF63BE7B"/>
      </colorScale>
    </cfRule>
  </conditionalFormatting>
  <conditionalFormatting sqref="T8">
    <cfRule type="colorScale" priority="262">
      <colorScale>
        <cfvo type="min"/>
        <cfvo type="max"/>
        <color rgb="FFFCFCFF"/>
        <color rgb="FF63BE7B"/>
      </colorScale>
    </cfRule>
  </conditionalFormatting>
  <conditionalFormatting sqref="V8">
    <cfRule type="colorScale" priority="261">
      <colorScale>
        <cfvo type="min"/>
        <cfvo type="percentile" val="50"/>
        <cfvo type="max"/>
        <color rgb="FF63BE7B"/>
        <color rgb="FFFCFCFF"/>
        <color rgb="FFF8696B"/>
      </colorScale>
    </cfRule>
  </conditionalFormatting>
  <conditionalFormatting sqref="W8">
    <cfRule type="colorScale" priority="260">
      <colorScale>
        <cfvo type="min"/>
        <cfvo type="percentile" val="50"/>
        <cfvo type="max"/>
        <color rgb="FF63BE7B"/>
        <color rgb="FFFCFCFF"/>
        <color rgb="FFF8696B"/>
      </colorScale>
    </cfRule>
  </conditionalFormatting>
  <conditionalFormatting sqref="J8">
    <cfRule type="colorScale" priority="259">
      <colorScale>
        <cfvo type="min"/>
        <cfvo type="max"/>
        <color rgb="FFFCFCFF"/>
        <color rgb="FF63BE7B"/>
      </colorScale>
    </cfRule>
  </conditionalFormatting>
  <conditionalFormatting sqref="O8">
    <cfRule type="colorScale" priority="258">
      <colorScale>
        <cfvo type="min"/>
        <cfvo type="percentile" val="50"/>
        <cfvo type="max"/>
        <color rgb="FF63BE7B"/>
        <color rgb="FFFCFCFF"/>
        <color rgb="FFF8696B"/>
      </colorScale>
    </cfRule>
  </conditionalFormatting>
  <conditionalFormatting sqref="U8">
    <cfRule type="colorScale" priority="256">
      <colorScale>
        <cfvo type="min"/>
        <cfvo type="max"/>
        <color rgb="FFFCFCFF"/>
        <color rgb="FF63BE7B"/>
      </colorScale>
    </cfRule>
    <cfRule type="colorScale" priority="257">
      <colorScale>
        <cfvo type="min"/>
        <cfvo type="percentile" val="50"/>
        <cfvo type="max"/>
        <color rgb="FFF8696B"/>
        <color rgb="FFFCFCFF"/>
        <color rgb="FF63BE7B"/>
      </colorScale>
    </cfRule>
  </conditionalFormatting>
  <conditionalFormatting sqref="U8">
    <cfRule type="colorScale" priority="255">
      <colorScale>
        <cfvo type="min"/>
        <cfvo type="percentile" val="50"/>
        <cfvo type="max"/>
        <color rgb="FFF8696B"/>
        <color rgb="FFFCFCFF"/>
        <color rgb="FF63BE7B"/>
      </colorScale>
    </cfRule>
  </conditionalFormatting>
  <conditionalFormatting sqref="O8">
    <cfRule type="colorScale" priority="253">
      <colorScale>
        <cfvo type="min"/>
        <cfvo type="percentile" val="50"/>
        <cfvo type="max"/>
        <color rgb="FF63BE7B"/>
        <color rgb="FFFCFCFF"/>
        <color rgb="FFF8696B"/>
      </colorScale>
    </cfRule>
    <cfRule type="colorScale" priority="254">
      <colorScale>
        <cfvo type="min"/>
        <cfvo type="max"/>
        <color rgb="FFFCFCFF"/>
        <color rgb="FF63BE7B"/>
      </colorScale>
    </cfRule>
  </conditionalFormatting>
  <conditionalFormatting sqref="S8">
    <cfRule type="colorScale" priority="251">
      <colorScale>
        <cfvo type="min"/>
        <cfvo type="max"/>
        <color rgb="FFFCFCFF"/>
        <color rgb="FF63BE7B"/>
      </colorScale>
    </cfRule>
    <cfRule type="colorScale" priority="252">
      <colorScale>
        <cfvo type="min"/>
        <cfvo type="percentile" val="50"/>
        <cfvo type="max"/>
        <color rgb="FFF8696B"/>
        <color rgb="FFFCFCFF"/>
        <color rgb="FF63BE7B"/>
      </colorScale>
    </cfRule>
  </conditionalFormatting>
  <conditionalFormatting sqref="T8">
    <cfRule type="colorScale" priority="249">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E8">
    <cfRule type="colorScale" priority="248">
      <colorScale>
        <cfvo type="min"/>
        <cfvo type="max"/>
        <color rgb="FFFCFCFF"/>
        <color rgb="FF63BE7B"/>
      </colorScale>
    </cfRule>
  </conditionalFormatting>
  <conditionalFormatting sqref="F8">
    <cfRule type="colorScale" priority="247">
      <colorScale>
        <cfvo type="min"/>
        <cfvo type="max"/>
        <color rgb="FFFCFCFF"/>
        <color rgb="FF63BE7B"/>
      </colorScale>
    </cfRule>
  </conditionalFormatting>
  <conditionalFormatting sqref="H8">
    <cfRule type="colorScale" priority="245">
      <colorScale>
        <cfvo type="min"/>
        <cfvo type="max"/>
        <color rgb="FFFCFCFF"/>
        <color rgb="FF63BE7B"/>
      </colorScale>
    </cfRule>
    <cfRule type="colorScale" priority="246">
      <colorScale>
        <cfvo type="min"/>
        <cfvo type="percentile" val="50"/>
        <cfvo type="max"/>
        <color rgb="FFF8696B"/>
        <color rgb="FFFCFCFF"/>
        <color rgb="FF63BE7B"/>
      </colorScale>
    </cfRule>
  </conditionalFormatting>
  <conditionalFormatting sqref="I8">
    <cfRule type="colorScale" priority="244">
      <colorScale>
        <cfvo type="min"/>
        <cfvo type="max"/>
        <color rgb="FFFCFCFF"/>
        <color rgb="FF63BE7B"/>
      </colorScale>
    </cfRule>
  </conditionalFormatting>
  <conditionalFormatting sqref="K8">
    <cfRule type="colorScale" priority="243">
      <colorScale>
        <cfvo type="min"/>
        <cfvo type="max"/>
        <color rgb="FFFCFCFF"/>
        <color rgb="FF63BE7B"/>
      </colorScale>
    </cfRule>
  </conditionalFormatting>
  <conditionalFormatting sqref="L8">
    <cfRule type="colorScale" priority="242">
      <colorScale>
        <cfvo type="min"/>
        <cfvo type="max"/>
        <color rgb="FFFCFCFF"/>
        <color rgb="FF63BE7B"/>
      </colorScale>
    </cfRule>
  </conditionalFormatting>
  <conditionalFormatting sqref="U8">
    <cfRule type="colorScale" priority="241">
      <colorScale>
        <cfvo type="min"/>
        <cfvo type="max"/>
        <color rgb="FFFCFCFF"/>
        <color rgb="FF63BE7B"/>
      </colorScale>
    </cfRule>
  </conditionalFormatting>
  <conditionalFormatting sqref="M8:N8">
    <cfRule type="colorScale" priority="240">
      <colorScale>
        <cfvo type="min"/>
        <cfvo type="max"/>
        <color rgb="FFFCFCFF"/>
        <color rgb="FF63BE7B"/>
      </colorScale>
    </cfRule>
  </conditionalFormatting>
  <conditionalFormatting sqref="M8">
    <cfRule type="colorScale" priority="239">
      <colorScale>
        <cfvo type="min"/>
        <cfvo type="max"/>
        <color rgb="FFFCFCFF"/>
        <color rgb="FF63BE7B"/>
      </colorScale>
    </cfRule>
  </conditionalFormatting>
  <conditionalFormatting sqref="N8">
    <cfRule type="colorScale" priority="238">
      <colorScale>
        <cfvo type="min"/>
        <cfvo type="max"/>
        <color rgb="FFFCFCFF"/>
        <color rgb="FF63BE7B"/>
      </colorScale>
    </cfRule>
  </conditionalFormatting>
  <conditionalFormatting sqref="D8">
    <cfRule type="colorScale" priority="237">
      <colorScale>
        <cfvo type="min"/>
        <cfvo type="percentile" val="50"/>
        <cfvo type="max"/>
        <color rgb="FFF8696B"/>
        <color rgb="FFFCFCFF"/>
        <color rgb="FF63BE7B"/>
      </colorScale>
    </cfRule>
  </conditionalFormatting>
  <conditionalFormatting sqref="G8">
    <cfRule type="colorScale" priority="236">
      <colorScale>
        <cfvo type="min"/>
        <cfvo type="max"/>
        <color rgb="FFFCFCFF"/>
        <color rgb="FF63BE7B"/>
      </colorScale>
    </cfRule>
  </conditionalFormatting>
  <conditionalFormatting sqref="J8">
    <cfRule type="colorScale" priority="235">
      <colorScale>
        <cfvo type="min"/>
        <cfvo type="max"/>
        <color rgb="FFFCFCFF"/>
        <color rgb="FF63BE7B"/>
      </colorScale>
    </cfRule>
  </conditionalFormatting>
  <conditionalFormatting sqref="M8">
    <cfRule type="colorScale" priority="234">
      <colorScale>
        <cfvo type="min"/>
        <cfvo type="max"/>
        <color rgb="FFFCFCFF"/>
        <color rgb="FF63BE7B"/>
      </colorScale>
    </cfRule>
  </conditionalFormatting>
  <conditionalFormatting sqref="N8">
    <cfRule type="colorScale" priority="233">
      <colorScale>
        <cfvo type="min"/>
        <cfvo type="max"/>
        <color rgb="FFFCFCFF"/>
        <color rgb="FF63BE7B"/>
      </colorScale>
    </cfRule>
  </conditionalFormatting>
  <conditionalFormatting sqref="O8">
    <cfRule type="colorScale" priority="232">
      <colorScale>
        <cfvo type="min"/>
        <cfvo type="percentile" val="50"/>
        <cfvo type="max"/>
        <color rgb="FF63BE7B"/>
        <color rgb="FFFCFCFF"/>
        <color rgb="FFF8696B"/>
      </colorScale>
    </cfRule>
  </conditionalFormatting>
  <conditionalFormatting sqref="P8">
    <cfRule type="colorScale" priority="231">
      <colorScale>
        <cfvo type="min"/>
        <cfvo type="percentile" val="50"/>
        <cfvo type="max"/>
        <color rgb="FF63BE7B"/>
        <color rgb="FFFCFCFF"/>
        <color rgb="FFF8696B"/>
      </colorScale>
    </cfRule>
  </conditionalFormatting>
  <conditionalFormatting sqref="Q8">
    <cfRule type="colorScale" priority="230">
      <colorScale>
        <cfvo type="min"/>
        <cfvo type="percentile" val="50"/>
        <cfvo type="max"/>
        <color rgb="FFF8696B"/>
        <color rgb="FFFCFCFF"/>
        <color rgb="FF63BE7B"/>
      </colorScale>
    </cfRule>
  </conditionalFormatting>
  <conditionalFormatting sqref="R8">
    <cfRule type="colorScale" priority="229">
      <colorScale>
        <cfvo type="min"/>
        <cfvo type="max"/>
        <color rgb="FFFCFCFF"/>
        <color rgb="FF63BE7B"/>
      </colorScale>
    </cfRule>
  </conditionalFormatting>
  <conditionalFormatting sqref="S8">
    <cfRule type="colorScale" priority="228">
      <colorScale>
        <cfvo type="min"/>
        <cfvo type="max"/>
        <color rgb="FFFCFCFF"/>
        <color rgb="FF63BE7B"/>
      </colorScale>
    </cfRule>
  </conditionalFormatting>
  <conditionalFormatting sqref="T8">
    <cfRule type="colorScale" priority="227">
      <colorScale>
        <cfvo type="min"/>
        <cfvo type="max"/>
        <color rgb="FFFCFCFF"/>
        <color rgb="FF63BE7B"/>
      </colorScale>
    </cfRule>
  </conditionalFormatting>
  <conditionalFormatting sqref="U8">
    <cfRule type="colorScale" priority="226">
      <colorScale>
        <cfvo type="min"/>
        <cfvo type="max"/>
        <color rgb="FFFCFCFF"/>
        <color rgb="FF63BE7B"/>
      </colorScale>
    </cfRule>
  </conditionalFormatting>
  <conditionalFormatting sqref="V8">
    <cfRule type="colorScale" priority="225">
      <colorScale>
        <cfvo type="min"/>
        <cfvo type="percentile" val="50"/>
        <cfvo type="max"/>
        <color rgb="FF63BE7B"/>
        <color rgb="FFFCFCFF"/>
        <color rgb="FFF8696B"/>
      </colorScale>
    </cfRule>
  </conditionalFormatting>
  <conditionalFormatting sqref="W8">
    <cfRule type="colorScale" priority="224">
      <colorScale>
        <cfvo type="min"/>
        <cfvo type="percentile" val="50"/>
        <cfvo type="max"/>
        <color rgb="FF63BE7B"/>
        <color rgb="FFFCFCFF"/>
        <color rgb="FFF8696B"/>
      </colorScale>
    </cfRule>
  </conditionalFormatting>
  <conditionalFormatting sqref="D8">
    <cfRule type="colorScale" priority="223">
      <colorScale>
        <cfvo type="min"/>
        <cfvo type="percentile" val="50"/>
        <cfvo type="max"/>
        <color rgb="FFF8696B"/>
        <color rgb="FFFCFCFF"/>
        <color rgb="FF63BE7B"/>
      </colorScale>
    </cfRule>
  </conditionalFormatting>
  <conditionalFormatting sqref="G8">
    <cfRule type="colorScale" priority="222">
      <colorScale>
        <cfvo type="min"/>
        <cfvo type="max"/>
        <color rgb="FFFCFCFF"/>
        <color rgb="FF63BE7B"/>
      </colorScale>
    </cfRule>
  </conditionalFormatting>
  <conditionalFormatting sqref="J8">
    <cfRule type="colorScale" priority="221">
      <colorScale>
        <cfvo type="min"/>
        <cfvo type="max"/>
        <color rgb="FFFCFCFF"/>
        <color rgb="FF63BE7B"/>
      </colorScale>
    </cfRule>
  </conditionalFormatting>
  <conditionalFormatting sqref="M8">
    <cfRule type="colorScale" priority="220">
      <colorScale>
        <cfvo type="min"/>
        <cfvo type="max"/>
        <color rgb="FFFCFCFF"/>
        <color rgb="FF63BE7B"/>
      </colorScale>
    </cfRule>
  </conditionalFormatting>
  <conditionalFormatting sqref="N8">
    <cfRule type="colorScale" priority="219">
      <colorScale>
        <cfvo type="min"/>
        <cfvo type="max"/>
        <color rgb="FFFCFCFF"/>
        <color rgb="FF63BE7B"/>
      </colorScale>
    </cfRule>
  </conditionalFormatting>
  <conditionalFormatting sqref="O8">
    <cfRule type="colorScale" priority="218">
      <colorScale>
        <cfvo type="min"/>
        <cfvo type="percentile" val="50"/>
        <cfvo type="max"/>
        <color rgb="FF63BE7B"/>
        <color rgb="FFFCFCFF"/>
        <color rgb="FFF8696B"/>
      </colorScale>
    </cfRule>
  </conditionalFormatting>
  <conditionalFormatting sqref="P8">
    <cfRule type="colorScale" priority="217">
      <colorScale>
        <cfvo type="min"/>
        <cfvo type="percentile" val="50"/>
        <cfvo type="max"/>
        <color rgb="FF63BE7B"/>
        <color rgb="FFFCFCFF"/>
        <color rgb="FFF8696B"/>
      </colorScale>
    </cfRule>
  </conditionalFormatting>
  <conditionalFormatting sqref="Q8">
    <cfRule type="colorScale" priority="216">
      <colorScale>
        <cfvo type="min"/>
        <cfvo type="percentile" val="50"/>
        <cfvo type="max"/>
        <color rgb="FFF8696B"/>
        <color rgb="FFFCFCFF"/>
        <color rgb="FF63BE7B"/>
      </colorScale>
    </cfRule>
  </conditionalFormatting>
  <conditionalFormatting sqref="R8">
    <cfRule type="colorScale" priority="215">
      <colorScale>
        <cfvo type="min"/>
        <cfvo type="max"/>
        <color rgb="FFFCFCFF"/>
        <color rgb="FF63BE7B"/>
      </colorScale>
    </cfRule>
  </conditionalFormatting>
  <conditionalFormatting sqref="S8">
    <cfRule type="colorScale" priority="214">
      <colorScale>
        <cfvo type="min"/>
        <cfvo type="max"/>
        <color rgb="FFFCFCFF"/>
        <color rgb="FF63BE7B"/>
      </colorScale>
    </cfRule>
  </conditionalFormatting>
  <conditionalFormatting sqref="T8">
    <cfRule type="colorScale" priority="213">
      <colorScale>
        <cfvo type="min"/>
        <cfvo type="max"/>
        <color rgb="FFFCFCFF"/>
        <color rgb="FF63BE7B"/>
      </colorScale>
    </cfRule>
  </conditionalFormatting>
  <conditionalFormatting sqref="U8">
    <cfRule type="colorScale" priority="212">
      <colorScale>
        <cfvo type="min"/>
        <cfvo type="max"/>
        <color rgb="FFFCFCFF"/>
        <color rgb="FF63BE7B"/>
      </colorScale>
    </cfRule>
  </conditionalFormatting>
  <conditionalFormatting sqref="O8">
    <cfRule type="colorScale" priority="208">
      <colorScale>
        <cfvo type="min"/>
        <cfvo type="percentile" val="50"/>
        <cfvo type="max"/>
        <color rgb="FF63BE7B"/>
        <color rgb="FFFCFCFF"/>
        <color rgb="FFF8696B"/>
      </colorScale>
    </cfRule>
    <cfRule type="colorScale" priority="209">
      <colorScale>
        <cfvo type="min"/>
        <cfvo type="percentile" val="50"/>
        <cfvo type="max"/>
        <color rgb="FF63BE7B"/>
        <color rgb="FFFCFCFF"/>
        <color rgb="FFF8696B"/>
      </colorScale>
    </cfRule>
    <cfRule type="colorScale" priority="210">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onditionalFormatting>
  <conditionalFormatting sqref="P8">
    <cfRule type="colorScale" priority="205">
      <colorScale>
        <cfvo type="min"/>
        <cfvo type="percentile" val="50"/>
        <cfvo type="max"/>
        <color rgb="FF63BE7B"/>
        <color rgb="FFFCFCFF"/>
        <color rgb="FFF8696B"/>
      </colorScale>
    </cfRule>
    <cfRule type="colorScale" priority="206">
      <colorScale>
        <cfvo type="min"/>
        <cfvo type="percentile" val="50"/>
        <cfvo type="max"/>
        <color rgb="FF63BE7B"/>
        <color rgb="FFFCFCFF"/>
        <color rgb="FFF8696B"/>
      </colorScale>
    </cfRule>
    <cfRule type="colorScale" priority="207">
      <colorScale>
        <cfvo type="min"/>
        <cfvo type="max"/>
        <color rgb="FFFCFCFF"/>
        <color rgb="FFF8696B"/>
      </colorScale>
    </cfRule>
  </conditionalFormatting>
  <conditionalFormatting sqref="Q8">
    <cfRule type="colorScale" priority="198">
      <colorScale>
        <cfvo type="min"/>
        <cfvo type="percentile" val="50"/>
        <cfvo type="max"/>
        <color rgb="FFF8696B"/>
        <color rgb="FFFCFCFF"/>
        <color rgb="FF63BE7B"/>
      </colorScale>
    </cfRule>
    <cfRule type="colorScale" priority="199">
      <colorScale>
        <cfvo type="min"/>
        <cfvo type="max"/>
        <color rgb="FFFFEF9C"/>
        <color rgb="FF63BE7B"/>
      </colorScale>
    </cfRule>
    <cfRule type="colorScale" priority="200">
      <colorScale>
        <cfvo type="min"/>
        <cfvo type="max"/>
        <color rgb="FFFFEF9C"/>
        <color rgb="FF63BE7B"/>
      </colorScale>
    </cfRule>
    <cfRule type="colorScale" priority="201">
      <colorScale>
        <cfvo type="min"/>
        <cfvo type="max"/>
        <color rgb="FFFFEF9C"/>
        <color rgb="FF63BE7B"/>
      </colorScale>
    </cfRule>
    <cfRule type="colorScale" priority="202">
      <colorScale>
        <cfvo type="min"/>
        <cfvo type="max"/>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onditionalFormatting>
  <conditionalFormatting sqref="R8:S8">
    <cfRule type="colorScale" priority="193">
      <colorScale>
        <cfvo type="min"/>
        <cfvo type="percentile" val="50"/>
        <cfvo type="max"/>
        <color rgb="FFF8696B"/>
        <color rgb="FFFCFCFF"/>
        <color rgb="FF63BE7B"/>
      </colorScale>
    </cfRule>
    <cfRule type="colorScale" priority="194">
      <colorScale>
        <cfvo type="min"/>
        <cfvo type="max"/>
        <color rgb="FFFCFCFF"/>
        <color rgb="FF63BE7B"/>
      </colorScale>
    </cfRule>
    <cfRule type="colorScale" priority="195">
      <colorScale>
        <cfvo type="min"/>
        <cfvo type="max"/>
        <color rgb="FFFFEF9C"/>
        <color rgb="FF63BE7B"/>
      </colorScale>
    </cfRule>
    <cfRule type="colorScale" priority="196">
      <colorScale>
        <cfvo type="min"/>
        <cfvo type="max"/>
        <color rgb="FFFFEF9C"/>
        <color rgb="FF63BE7B"/>
      </colorScale>
    </cfRule>
    <cfRule type="colorScale" priority="197">
      <colorScale>
        <cfvo type="min"/>
        <cfvo type="max"/>
        <color rgb="FFFCFCFF"/>
        <color rgb="FF63BE7B"/>
      </colorScale>
    </cfRule>
  </conditionalFormatting>
  <conditionalFormatting sqref="T8">
    <cfRule type="colorScale" priority="187">
      <colorScale>
        <cfvo type="min"/>
        <cfvo type="percentile" val="50"/>
        <cfvo type="max"/>
        <color rgb="FFF8696B"/>
        <color rgb="FFFCFCFF"/>
        <color rgb="FF63BE7B"/>
      </colorScale>
    </cfRule>
    <cfRule type="colorScale" priority="188">
      <colorScale>
        <cfvo type="min"/>
        <cfvo type="max"/>
        <color rgb="FFFCFCFF"/>
        <color rgb="FF63BE7B"/>
      </colorScale>
    </cfRule>
    <cfRule type="colorScale" priority="189">
      <colorScale>
        <cfvo type="min"/>
        <cfvo type="max"/>
        <color rgb="FFFFEF9C"/>
        <color rgb="FF63BE7B"/>
      </colorScale>
    </cfRule>
    <cfRule type="colorScale" priority="190">
      <colorScale>
        <cfvo type="min"/>
        <cfvo type="max"/>
        <color rgb="FFFFEF9C"/>
        <color rgb="FF63BE7B"/>
      </colorScale>
    </cfRule>
    <cfRule type="colorScale" priority="191">
      <colorScale>
        <cfvo type="min"/>
        <cfvo type="max"/>
        <color rgb="FFFCFCFF"/>
        <color rgb="FF63BE7B"/>
      </colorScale>
    </cfRule>
    <cfRule type="colorScale" priority="192">
      <colorScale>
        <cfvo type="min"/>
        <cfvo type="max"/>
        <color rgb="FFFCFCFF"/>
        <color rgb="FF63BE7B"/>
      </colorScale>
    </cfRule>
  </conditionalFormatting>
  <conditionalFormatting sqref="U8">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onditionalFormatting>
  <conditionalFormatting sqref="V8">
    <cfRule type="colorScale" priority="182">
      <colorScale>
        <cfvo type="min"/>
        <cfvo type="max"/>
        <color rgb="FFFFEF9C"/>
        <color rgb="FF63BE7B"/>
      </colorScale>
    </cfRule>
    <cfRule type="colorScale" priority="183">
      <colorScale>
        <cfvo type="min"/>
        <cfvo type="max"/>
        <color rgb="FFFFEF9C"/>
        <color rgb="FF63BE7B"/>
      </colorScale>
    </cfRule>
    <cfRule type="colorScale" priority="184">
      <colorScale>
        <cfvo type="min"/>
        <cfvo type="max"/>
        <color rgb="FFFFEF9C"/>
        <color rgb="FF63BE7B"/>
      </colorScale>
    </cfRule>
  </conditionalFormatting>
  <conditionalFormatting sqref="W8">
    <cfRule type="colorScale" priority="179">
      <colorScale>
        <cfvo type="min"/>
        <cfvo type="percentile" val="50"/>
        <cfvo type="max"/>
        <color rgb="FF63BE7B"/>
        <color rgb="FFFCFCFF"/>
        <color rgb="FFF8696B"/>
      </colorScale>
    </cfRule>
    <cfRule type="colorScale" priority="180">
      <colorScale>
        <cfvo type="min"/>
        <cfvo type="max"/>
        <color rgb="FF63BE7B"/>
        <color rgb="FFFCFCFF"/>
      </colorScale>
    </cfRule>
    <cfRule type="colorScale" priority="181">
      <colorScale>
        <cfvo type="min"/>
        <cfvo type="percentile" val="50"/>
        <cfvo type="max"/>
        <color rgb="FF63BE7B"/>
        <color rgb="FFFCFCFF"/>
        <color rgb="FFF8696B"/>
      </colorScale>
    </cfRule>
  </conditionalFormatting>
  <conditionalFormatting sqref="E8">
    <cfRule type="colorScale" priority="178">
      <colorScale>
        <cfvo type="min"/>
        <cfvo type="percentile" val="50"/>
        <cfvo type="max"/>
        <color rgb="FFF8696B"/>
        <color rgb="FFFCFCFF"/>
        <color rgb="FF63BE7B"/>
      </colorScale>
    </cfRule>
  </conditionalFormatting>
  <conditionalFormatting sqref="F8">
    <cfRule type="colorScale" priority="177">
      <colorScale>
        <cfvo type="min"/>
        <cfvo type="percentile" val="50"/>
        <cfvo type="max"/>
        <color rgb="FFF8696B"/>
        <color rgb="FFFCFCFF"/>
        <color rgb="FF63BE7B"/>
      </colorScale>
    </cfRule>
  </conditionalFormatting>
  <conditionalFormatting sqref="G8">
    <cfRule type="colorScale" priority="175">
      <colorScale>
        <cfvo type="min"/>
        <cfvo type="max"/>
        <color rgb="FFFCFCFF"/>
        <color rgb="FF63BE7B"/>
      </colorScale>
    </cfRule>
    <cfRule type="colorScale" priority="176">
      <colorScale>
        <cfvo type="min"/>
        <cfvo type="percentile" val="50"/>
        <cfvo type="max"/>
        <color rgb="FFF8696B"/>
        <color rgb="FFFCFCFF"/>
        <color rgb="FF63BE7B"/>
      </colorScale>
    </cfRule>
  </conditionalFormatting>
  <conditionalFormatting sqref="H8">
    <cfRule type="colorScale" priority="174">
      <colorScale>
        <cfvo type="min"/>
        <cfvo type="percentile" val="50"/>
        <cfvo type="max"/>
        <color rgb="FFF8696B"/>
        <color rgb="FFFCFCFF"/>
        <color rgb="FF63BE7B"/>
      </colorScale>
    </cfRule>
  </conditionalFormatting>
  <conditionalFormatting sqref="I8">
    <cfRule type="colorScale" priority="173">
      <colorScale>
        <cfvo type="min"/>
        <cfvo type="percentile" val="50"/>
        <cfvo type="max"/>
        <color rgb="FFF8696B"/>
        <color rgb="FFFCFCFF"/>
        <color rgb="FF63BE7B"/>
      </colorScale>
    </cfRule>
  </conditionalFormatting>
  <conditionalFormatting sqref="O8">
    <cfRule type="colorScale" priority="172">
      <colorScale>
        <cfvo type="min"/>
        <cfvo type="percentile" val="50"/>
        <cfvo type="max"/>
        <color rgb="FF63BE7B"/>
        <color rgb="FFFCFCFF"/>
        <color rgb="FFF8696B"/>
      </colorScale>
    </cfRule>
  </conditionalFormatting>
  <conditionalFormatting sqref="P8">
    <cfRule type="colorScale" priority="171">
      <colorScale>
        <cfvo type="min"/>
        <cfvo type="percentile" val="50"/>
        <cfvo type="max"/>
        <color rgb="FF63BE7B"/>
        <color rgb="FFFCFCFF"/>
        <color rgb="FFF8696B"/>
      </colorScale>
    </cfRule>
  </conditionalFormatting>
  <conditionalFormatting sqref="Q8">
    <cfRule type="colorScale" priority="170">
      <colorScale>
        <cfvo type="min"/>
        <cfvo type="percentile" val="50"/>
        <cfvo type="max"/>
        <color rgb="FFF8696B"/>
        <color rgb="FFFCFCFF"/>
        <color rgb="FF63BE7B"/>
      </colorScale>
    </cfRule>
  </conditionalFormatting>
  <conditionalFormatting sqref="R8">
    <cfRule type="colorScale" priority="169">
      <colorScale>
        <cfvo type="min"/>
        <cfvo type="max"/>
        <color rgb="FFFCFCFF"/>
        <color rgb="FF63BE7B"/>
      </colorScale>
    </cfRule>
  </conditionalFormatting>
  <conditionalFormatting sqref="R8:S8">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onditionalFormatting>
  <conditionalFormatting sqref="S8">
    <cfRule type="colorScale" priority="166">
      <colorScale>
        <cfvo type="min"/>
        <cfvo type="max"/>
        <color rgb="FFFCFCFF"/>
        <color rgb="FF63BE7B"/>
      </colorScale>
    </cfRule>
  </conditionalFormatting>
  <conditionalFormatting sqref="T8">
    <cfRule type="colorScale" priority="164">
      <colorScale>
        <cfvo type="min"/>
        <cfvo type="max"/>
        <color rgb="FFFCFCFF"/>
        <color rgb="FF63BE7B"/>
      </colorScale>
    </cfRule>
    <cfRule type="colorScale" priority="165">
      <colorScale>
        <cfvo type="min"/>
        <cfvo type="percentile" val="50"/>
        <cfvo type="max"/>
        <color rgb="FFF8696B"/>
        <color rgb="FFFCFCFF"/>
        <color rgb="FF63BE7B"/>
      </colorScale>
    </cfRule>
  </conditionalFormatting>
  <conditionalFormatting sqref="U8">
    <cfRule type="colorScale" priority="162">
      <colorScale>
        <cfvo type="min"/>
        <cfvo type="max"/>
        <color rgb="FFFCFCFF"/>
        <color rgb="FF63BE7B"/>
      </colorScale>
    </cfRule>
    <cfRule type="colorScale" priority="163">
      <colorScale>
        <cfvo type="min"/>
        <cfvo type="percentile" val="50"/>
        <cfvo type="max"/>
        <color rgb="FFF8696B"/>
        <color rgb="FFFCFCFF"/>
        <color rgb="FF63BE7B"/>
      </colorScale>
    </cfRule>
  </conditionalFormatting>
  <conditionalFormatting sqref="V8">
    <cfRule type="colorScale" priority="154">
      <colorScale>
        <cfvo type="min"/>
        <cfvo type="max"/>
        <color rgb="FFFFEF9C"/>
        <color rgb="FF63BE7B"/>
      </colorScale>
    </cfRule>
    <cfRule type="colorScale" priority="155">
      <colorScale>
        <cfvo type="min"/>
        <cfvo type="percentile" val="50"/>
        <cfvo type="max"/>
        <color rgb="FF63BE7B"/>
        <color rgb="FFFCFCFF"/>
        <color rgb="FFF8696B"/>
      </colorScale>
    </cfRule>
    <cfRule type="colorScale" priority="156">
      <colorScale>
        <cfvo type="min"/>
        <cfvo type="percentile" val="50"/>
        <cfvo type="max"/>
        <color rgb="FF63BE7B"/>
        <color rgb="FFFCFCFF"/>
        <color rgb="FFF8696B"/>
      </colorScale>
    </cfRule>
    <cfRule type="colorScale" priority="157">
      <colorScale>
        <cfvo type="min"/>
        <cfvo type="max"/>
        <color rgb="FF63BE7B"/>
        <color rgb="FFFCFCFF"/>
      </colorScale>
    </cfRule>
    <cfRule type="colorScale" priority="158">
      <colorScale>
        <cfvo type="min"/>
        <cfvo type="percentile" val="50"/>
        <cfvo type="max"/>
        <color rgb="FF63BE7B"/>
        <color rgb="FFFCFCFF"/>
        <color rgb="FFF8696B"/>
      </colorScale>
    </cfRule>
    <cfRule type="colorScale" priority="159">
      <colorScale>
        <cfvo type="min"/>
        <cfvo type="max"/>
        <color rgb="FFFFEF9C"/>
        <color rgb="FF63BE7B"/>
      </colorScale>
    </cfRule>
    <cfRule type="colorScale" priority="160">
      <colorScale>
        <cfvo type="min"/>
        <cfvo type="max"/>
        <color rgb="FFFFEF9C"/>
        <color rgb="FF63BE7B"/>
      </colorScale>
    </cfRule>
    <cfRule type="colorScale" priority="161">
      <colorScale>
        <cfvo type="min"/>
        <cfvo type="max"/>
        <color rgb="FFFFEF9C"/>
        <color rgb="FF63BE7B"/>
      </colorScale>
    </cfRule>
  </conditionalFormatting>
  <conditionalFormatting sqref="W8">
    <cfRule type="colorScale" priority="153">
      <colorScale>
        <cfvo type="min"/>
        <cfvo type="percentile" val="50"/>
        <cfvo type="max"/>
        <color rgb="FF63BE7B"/>
        <color rgb="FFFCFCFF"/>
        <color rgb="FFF8696B"/>
      </colorScale>
    </cfRule>
  </conditionalFormatting>
  <conditionalFormatting sqref="E8">
    <cfRule type="colorScale" priority="152">
      <colorScale>
        <cfvo type="min"/>
        <cfvo type="max"/>
        <color rgb="FFFCFCFF"/>
        <color rgb="FF63BE7B"/>
      </colorScale>
    </cfRule>
  </conditionalFormatting>
  <conditionalFormatting sqref="F8">
    <cfRule type="colorScale" priority="151">
      <colorScale>
        <cfvo type="min"/>
        <cfvo type="max"/>
        <color rgb="FFFCFCFF"/>
        <color rgb="FF63BE7B"/>
      </colorScale>
    </cfRule>
  </conditionalFormatting>
  <conditionalFormatting sqref="G8">
    <cfRule type="colorScale" priority="150">
      <colorScale>
        <cfvo type="min"/>
        <cfvo type="max"/>
        <color rgb="FFFCFCFF"/>
        <color rgb="FF63BE7B"/>
      </colorScale>
    </cfRule>
  </conditionalFormatting>
  <conditionalFormatting sqref="H8">
    <cfRule type="colorScale" priority="148">
      <colorScale>
        <cfvo type="min"/>
        <cfvo type="percentile" val="50"/>
        <cfvo type="max"/>
        <color rgb="FFF8696B"/>
        <color rgb="FFFCFCFF"/>
        <color rgb="FF63BE7B"/>
      </colorScale>
    </cfRule>
    <cfRule type="colorScale" priority="149">
      <colorScale>
        <cfvo type="min"/>
        <cfvo type="max"/>
        <color rgb="FFFCFCFF"/>
        <color rgb="FF63BE7B"/>
      </colorScale>
    </cfRule>
  </conditionalFormatting>
  <conditionalFormatting sqref="R8">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onditionalFormatting>
  <conditionalFormatting sqref="S8">
    <cfRule type="colorScale" priority="144">
      <colorScale>
        <cfvo type="min"/>
        <cfvo type="percentile" val="50"/>
        <cfvo type="max"/>
        <color rgb="FFF8696B"/>
        <color rgb="FFFCFCFF"/>
        <color rgb="FF63BE7B"/>
      </colorScale>
    </cfRule>
    <cfRule type="colorScale" priority="145">
      <colorScale>
        <cfvo type="min"/>
        <cfvo type="max"/>
        <color rgb="FFFCFCFF"/>
        <color rgb="FF63BE7B"/>
      </colorScale>
    </cfRule>
  </conditionalFormatting>
  <conditionalFormatting sqref="T8">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onditionalFormatting>
  <conditionalFormatting sqref="U8">
    <cfRule type="colorScale" priority="141">
      <colorScale>
        <cfvo type="min"/>
        <cfvo type="percentile" val="50"/>
        <cfvo type="max"/>
        <color rgb="FFF8696B"/>
        <color rgb="FFFCFCFF"/>
        <color rgb="FF63BE7B"/>
      </colorScale>
    </cfRule>
  </conditionalFormatting>
  <conditionalFormatting sqref="V8">
    <cfRule type="colorScale" priority="140">
      <colorScale>
        <cfvo type="min"/>
        <cfvo type="percentile" val="50"/>
        <cfvo type="max"/>
        <color rgb="FF63BE7B"/>
        <color rgb="FFFCFCFF"/>
        <color rgb="FFF8696B"/>
      </colorScale>
    </cfRule>
  </conditionalFormatting>
  <conditionalFormatting sqref="J8">
    <cfRule type="colorScale" priority="138">
      <colorScale>
        <cfvo type="min"/>
        <cfvo type="max"/>
        <color rgb="FFFCFCFF"/>
        <color rgb="FF63BE7B"/>
      </colorScale>
    </cfRule>
    <cfRule type="colorScale" priority="139">
      <colorScale>
        <cfvo type="min"/>
        <cfvo type="percentile" val="50"/>
        <cfvo type="max"/>
        <color rgb="FFF8696B"/>
        <color rgb="FFFCFCFF"/>
        <color rgb="FF63BE7B"/>
      </colorScale>
    </cfRule>
  </conditionalFormatting>
  <conditionalFormatting sqref="J8">
    <cfRule type="colorScale" priority="137">
      <colorScale>
        <cfvo type="min"/>
        <cfvo type="max"/>
        <color rgb="FFFCFCFF"/>
        <color rgb="FF63BE7B"/>
      </colorScale>
    </cfRule>
  </conditionalFormatting>
  <conditionalFormatting sqref="M8">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onditionalFormatting>
  <conditionalFormatting sqref="M8">
    <cfRule type="colorScale" priority="134">
      <colorScale>
        <cfvo type="min"/>
        <cfvo type="max"/>
        <color rgb="FFFCFCFF"/>
        <color rgb="FF63BE7B"/>
      </colorScale>
    </cfRule>
  </conditionalFormatting>
  <conditionalFormatting sqref="N8">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N8">
    <cfRule type="colorScale" priority="131">
      <colorScale>
        <cfvo type="min"/>
        <cfvo type="max"/>
        <color rgb="FFFCFCFF"/>
        <color rgb="FF63BE7B"/>
      </colorScale>
    </cfRule>
  </conditionalFormatting>
  <conditionalFormatting sqref="D8">
    <cfRule type="colorScale" priority="130">
      <colorScale>
        <cfvo type="min"/>
        <cfvo type="percentile" val="50"/>
        <cfvo type="max"/>
        <color rgb="FFF8696B"/>
        <color rgb="FFFCFCFF"/>
        <color rgb="FF63BE7B"/>
      </colorScale>
    </cfRule>
  </conditionalFormatting>
  <conditionalFormatting sqref="G8">
    <cfRule type="colorScale" priority="129">
      <colorScale>
        <cfvo type="min"/>
        <cfvo type="max"/>
        <color rgb="FFFCFCFF"/>
        <color rgb="FF63BE7B"/>
      </colorScale>
    </cfRule>
  </conditionalFormatting>
  <conditionalFormatting sqref="J8">
    <cfRule type="colorScale" priority="128">
      <colorScale>
        <cfvo type="min"/>
        <cfvo type="max"/>
        <color rgb="FFFCFCFF"/>
        <color rgb="FF63BE7B"/>
      </colorScale>
    </cfRule>
  </conditionalFormatting>
  <conditionalFormatting sqref="M8">
    <cfRule type="colorScale" priority="127">
      <colorScale>
        <cfvo type="min"/>
        <cfvo type="max"/>
        <color rgb="FFFCFCFF"/>
        <color rgb="FF63BE7B"/>
      </colorScale>
    </cfRule>
  </conditionalFormatting>
  <conditionalFormatting sqref="N8">
    <cfRule type="colorScale" priority="126">
      <colorScale>
        <cfvo type="min"/>
        <cfvo type="max"/>
        <color rgb="FFFCFCFF"/>
        <color rgb="FF63BE7B"/>
      </colorScale>
    </cfRule>
  </conditionalFormatting>
  <conditionalFormatting sqref="O8">
    <cfRule type="colorScale" priority="125">
      <colorScale>
        <cfvo type="min"/>
        <cfvo type="percentile" val="50"/>
        <cfvo type="max"/>
        <color rgb="FF63BE7B"/>
        <color rgb="FFFCFCFF"/>
        <color rgb="FFF8696B"/>
      </colorScale>
    </cfRule>
  </conditionalFormatting>
  <conditionalFormatting sqref="P8">
    <cfRule type="colorScale" priority="124">
      <colorScale>
        <cfvo type="min"/>
        <cfvo type="percentile" val="50"/>
        <cfvo type="max"/>
        <color rgb="FF63BE7B"/>
        <color rgb="FFFCFCFF"/>
        <color rgb="FFF8696B"/>
      </colorScale>
    </cfRule>
  </conditionalFormatting>
  <conditionalFormatting sqref="Q8">
    <cfRule type="colorScale" priority="123">
      <colorScale>
        <cfvo type="min"/>
        <cfvo type="percentile" val="50"/>
        <cfvo type="max"/>
        <color rgb="FFF8696B"/>
        <color rgb="FFFCFCFF"/>
        <color rgb="FF63BE7B"/>
      </colorScale>
    </cfRule>
  </conditionalFormatting>
  <conditionalFormatting sqref="R8">
    <cfRule type="colorScale" priority="122">
      <colorScale>
        <cfvo type="min"/>
        <cfvo type="max"/>
        <color rgb="FFFCFCFF"/>
        <color rgb="FF63BE7B"/>
      </colorScale>
    </cfRule>
  </conditionalFormatting>
  <conditionalFormatting sqref="S8">
    <cfRule type="colorScale" priority="121">
      <colorScale>
        <cfvo type="min"/>
        <cfvo type="max"/>
        <color rgb="FFFCFCFF"/>
        <color rgb="FF63BE7B"/>
      </colorScale>
    </cfRule>
  </conditionalFormatting>
  <conditionalFormatting sqref="T8">
    <cfRule type="colorScale" priority="120">
      <colorScale>
        <cfvo type="min"/>
        <cfvo type="max"/>
        <color rgb="FFFCFCFF"/>
        <color rgb="FF63BE7B"/>
      </colorScale>
    </cfRule>
  </conditionalFormatting>
  <conditionalFormatting sqref="U8">
    <cfRule type="colorScale" priority="119">
      <colorScale>
        <cfvo type="min"/>
        <cfvo type="max"/>
        <color rgb="FFFCFCFF"/>
        <color rgb="FF63BE7B"/>
      </colorScale>
    </cfRule>
  </conditionalFormatting>
  <conditionalFormatting sqref="V8">
    <cfRule type="colorScale" priority="118">
      <colorScale>
        <cfvo type="min"/>
        <cfvo type="percentile" val="50"/>
        <cfvo type="max"/>
        <color rgb="FF63BE7B"/>
        <color rgb="FFFCFCFF"/>
        <color rgb="FFF8696B"/>
      </colorScale>
    </cfRule>
  </conditionalFormatting>
  <conditionalFormatting sqref="W8">
    <cfRule type="colorScale" priority="117">
      <colorScale>
        <cfvo type="min"/>
        <cfvo type="percentile" val="50"/>
        <cfvo type="max"/>
        <color rgb="FF63BE7B"/>
        <color rgb="FFFCFCFF"/>
        <color rgb="FFF8696B"/>
      </colorScale>
    </cfRule>
  </conditionalFormatting>
  <conditionalFormatting sqref="D8">
    <cfRule type="colorScale" priority="116">
      <colorScale>
        <cfvo type="min"/>
        <cfvo type="percentile" val="50"/>
        <cfvo type="max"/>
        <color rgb="FFF8696B"/>
        <color rgb="FFFCFCFF"/>
        <color rgb="FF63BE7B"/>
      </colorScale>
    </cfRule>
  </conditionalFormatting>
  <conditionalFormatting sqref="G8">
    <cfRule type="colorScale" priority="115">
      <colorScale>
        <cfvo type="min"/>
        <cfvo type="max"/>
        <color rgb="FFFCFCFF"/>
        <color rgb="FF63BE7B"/>
      </colorScale>
    </cfRule>
  </conditionalFormatting>
  <conditionalFormatting sqref="J8">
    <cfRule type="colorScale" priority="114">
      <colorScale>
        <cfvo type="min"/>
        <cfvo type="max"/>
        <color rgb="FFFCFCFF"/>
        <color rgb="FF63BE7B"/>
      </colorScale>
    </cfRule>
  </conditionalFormatting>
  <conditionalFormatting sqref="M8">
    <cfRule type="colorScale" priority="113">
      <colorScale>
        <cfvo type="min"/>
        <cfvo type="max"/>
        <color rgb="FFFCFCFF"/>
        <color rgb="FF63BE7B"/>
      </colorScale>
    </cfRule>
  </conditionalFormatting>
  <conditionalFormatting sqref="N8">
    <cfRule type="colorScale" priority="112">
      <colorScale>
        <cfvo type="min"/>
        <cfvo type="max"/>
        <color rgb="FFFCFCFF"/>
        <color rgb="FF63BE7B"/>
      </colorScale>
    </cfRule>
  </conditionalFormatting>
  <conditionalFormatting sqref="O8">
    <cfRule type="colorScale" priority="111">
      <colorScale>
        <cfvo type="min"/>
        <cfvo type="percentile" val="50"/>
        <cfvo type="max"/>
        <color rgb="FF63BE7B"/>
        <color rgb="FFFCFCFF"/>
        <color rgb="FFF8696B"/>
      </colorScale>
    </cfRule>
  </conditionalFormatting>
  <conditionalFormatting sqref="P8">
    <cfRule type="colorScale" priority="110">
      <colorScale>
        <cfvo type="min"/>
        <cfvo type="percentile" val="50"/>
        <cfvo type="max"/>
        <color rgb="FF63BE7B"/>
        <color rgb="FFFCFCFF"/>
        <color rgb="FFF8696B"/>
      </colorScale>
    </cfRule>
  </conditionalFormatting>
  <conditionalFormatting sqref="Q8">
    <cfRule type="colorScale" priority="109">
      <colorScale>
        <cfvo type="min"/>
        <cfvo type="percentile" val="50"/>
        <cfvo type="max"/>
        <color rgb="FFF8696B"/>
        <color rgb="FFFCFCFF"/>
        <color rgb="FF63BE7B"/>
      </colorScale>
    </cfRule>
  </conditionalFormatting>
  <conditionalFormatting sqref="R8">
    <cfRule type="colorScale" priority="108">
      <colorScale>
        <cfvo type="min"/>
        <cfvo type="max"/>
        <color rgb="FFFCFCFF"/>
        <color rgb="FF63BE7B"/>
      </colorScale>
    </cfRule>
  </conditionalFormatting>
  <conditionalFormatting sqref="S8">
    <cfRule type="colorScale" priority="107">
      <colorScale>
        <cfvo type="min"/>
        <cfvo type="max"/>
        <color rgb="FFFCFCFF"/>
        <color rgb="FF63BE7B"/>
      </colorScale>
    </cfRule>
  </conditionalFormatting>
  <conditionalFormatting sqref="T8">
    <cfRule type="colorScale" priority="106">
      <colorScale>
        <cfvo type="min"/>
        <cfvo type="max"/>
        <color rgb="FFFCFCFF"/>
        <color rgb="FF63BE7B"/>
      </colorScale>
    </cfRule>
  </conditionalFormatting>
  <conditionalFormatting sqref="U8">
    <cfRule type="colorScale" priority="105">
      <colorScale>
        <cfvo type="min"/>
        <cfvo type="max"/>
        <color rgb="FFFCFCFF"/>
        <color rgb="FF63BE7B"/>
      </colorScale>
    </cfRule>
  </conditionalFormatting>
  <conditionalFormatting sqref="V8">
    <cfRule type="colorScale" priority="104">
      <colorScale>
        <cfvo type="min"/>
        <cfvo type="percentile" val="50"/>
        <cfvo type="max"/>
        <color rgb="FF63BE7B"/>
        <color rgb="FFFCFCFF"/>
        <color rgb="FFF8696B"/>
      </colorScale>
    </cfRule>
  </conditionalFormatting>
  <conditionalFormatting sqref="W8">
    <cfRule type="colorScale" priority="103">
      <colorScale>
        <cfvo type="min"/>
        <cfvo type="percentile" val="50"/>
        <cfvo type="max"/>
        <color rgb="FF63BE7B"/>
        <color rgb="FFFCFCFF"/>
        <color rgb="FFF8696B"/>
      </colorScale>
    </cfRule>
  </conditionalFormatting>
  <conditionalFormatting sqref="D8">
    <cfRule type="colorScale" priority="102">
      <colorScale>
        <cfvo type="min"/>
        <cfvo type="percentile" val="50"/>
        <cfvo type="max"/>
        <color rgb="FFF8696B"/>
        <color rgb="FFFCFCFF"/>
        <color rgb="FF63BE7B"/>
      </colorScale>
    </cfRule>
  </conditionalFormatting>
  <conditionalFormatting sqref="G8">
    <cfRule type="colorScale" priority="101">
      <colorScale>
        <cfvo type="min"/>
        <cfvo type="max"/>
        <color rgb="FFFCFCFF"/>
        <color rgb="FF63BE7B"/>
      </colorScale>
    </cfRule>
  </conditionalFormatting>
  <conditionalFormatting sqref="J8">
    <cfRule type="colorScale" priority="100">
      <colorScale>
        <cfvo type="min"/>
        <cfvo type="max"/>
        <color rgb="FFFCFCFF"/>
        <color rgb="FF63BE7B"/>
      </colorScale>
    </cfRule>
  </conditionalFormatting>
  <conditionalFormatting sqref="M8">
    <cfRule type="colorScale" priority="99">
      <colorScale>
        <cfvo type="min"/>
        <cfvo type="max"/>
        <color rgb="FFFCFCFF"/>
        <color rgb="FF63BE7B"/>
      </colorScale>
    </cfRule>
  </conditionalFormatting>
  <conditionalFormatting sqref="N8">
    <cfRule type="colorScale" priority="98">
      <colorScale>
        <cfvo type="min"/>
        <cfvo type="max"/>
        <color rgb="FFFCFCFF"/>
        <color rgb="FF63BE7B"/>
      </colorScale>
    </cfRule>
  </conditionalFormatting>
  <conditionalFormatting sqref="O8">
    <cfRule type="colorScale" priority="97">
      <colorScale>
        <cfvo type="min"/>
        <cfvo type="percentile" val="50"/>
        <cfvo type="max"/>
        <color rgb="FF63BE7B"/>
        <color rgb="FFFCFCFF"/>
        <color rgb="FFF8696B"/>
      </colorScale>
    </cfRule>
  </conditionalFormatting>
  <conditionalFormatting sqref="P8">
    <cfRule type="colorScale" priority="96">
      <colorScale>
        <cfvo type="min"/>
        <cfvo type="percentile" val="50"/>
        <cfvo type="max"/>
        <color rgb="FF63BE7B"/>
        <color rgb="FFFCFCFF"/>
        <color rgb="FFF8696B"/>
      </colorScale>
    </cfRule>
  </conditionalFormatting>
  <conditionalFormatting sqref="Q8">
    <cfRule type="colorScale" priority="95">
      <colorScale>
        <cfvo type="min"/>
        <cfvo type="percentile" val="50"/>
        <cfvo type="max"/>
        <color rgb="FFF8696B"/>
        <color rgb="FFFCFCFF"/>
        <color rgb="FF63BE7B"/>
      </colorScale>
    </cfRule>
  </conditionalFormatting>
  <conditionalFormatting sqref="R8">
    <cfRule type="colorScale" priority="94">
      <colorScale>
        <cfvo type="min"/>
        <cfvo type="max"/>
        <color rgb="FFFCFCFF"/>
        <color rgb="FF63BE7B"/>
      </colorScale>
    </cfRule>
  </conditionalFormatting>
  <conditionalFormatting sqref="S8">
    <cfRule type="colorScale" priority="93">
      <colorScale>
        <cfvo type="min"/>
        <cfvo type="max"/>
        <color rgb="FFFCFCFF"/>
        <color rgb="FF63BE7B"/>
      </colorScale>
    </cfRule>
  </conditionalFormatting>
  <conditionalFormatting sqref="T8">
    <cfRule type="colorScale" priority="92">
      <colorScale>
        <cfvo type="min"/>
        <cfvo type="max"/>
        <color rgb="FFFCFCFF"/>
        <color rgb="FF63BE7B"/>
      </colorScale>
    </cfRule>
  </conditionalFormatting>
  <conditionalFormatting sqref="U8">
    <cfRule type="colorScale" priority="91">
      <colorScale>
        <cfvo type="min"/>
        <cfvo type="max"/>
        <color rgb="FFFCFCFF"/>
        <color rgb="FF63BE7B"/>
      </colorScale>
    </cfRule>
  </conditionalFormatting>
  <conditionalFormatting sqref="V8">
    <cfRule type="colorScale" priority="90">
      <colorScale>
        <cfvo type="min"/>
        <cfvo type="percentile" val="50"/>
        <cfvo type="max"/>
        <color rgb="FF63BE7B"/>
        <color rgb="FFFCFCFF"/>
        <color rgb="FFF8696B"/>
      </colorScale>
    </cfRule>
  </conditionalFormatting>
  <conditionalFormatting sqref="W8">
    <cfRule type="colorScale" priority="89">
      <colorScale>
        <cfvo type="min"/>
        <cfvo type="percentile" val="50"/>
        <cfvo type="max"/>
        <color rgb="FF63BE7B"/>
        <color rgb="FFFCFCFF"/>
        <color rgb="FFF8696B"/>
      </colorScale>
    </cfRule>
  </conditionalFormatting>
  <conditionalFormatting sqref="D8">
    <cfRule type="colorScale" priority="88">
      <colorScale>
        <cfvo type="min"/>
        <cfvo type="percentile" val="50"/>
        <cfvo type="max"/>
        <color rgb="FFF8696B"/>
        <color rgb="FFFCFCFF"/>
        <color rgb="FF63BE7B"/>
      </colorScale>
    </cfRule>
  </conditionalFormatting>
  <conditionalFormatting sqref="G8">
    <cfRule type="colorScale" priority="87">
      <colorScale>
        <cfvo type="min"/>
        <cfvo type="max"/>
        <color rgb="FFFCFCFF"/>
        <color rgb="FF63BE7B"/>
      </colorScale>
    </cfRule>
  </conditionalFormatting>
  <conditionalFormatting sqref="J8">
    <cfRule type="colorScale" priority="86">
      <colorScale>
        <cfvo type="min"/>
        <cfvo type="max"/>
        <color rgb="FFFCFCFF"/>
        <color rgb="FF63BE7B"/>
      </colorScale>
    </cfRule>
  </conditionalFormatting>
  <conditionalFormatting sqref="M8">
    <cfRule type="colorScale" priority="85">
      <colorScale>
        <cfvo type="min"/>
        <cfvo type="max"/>
        <color rgb="FFFCFCFF"/>
        <color rgb="FF63BE7B"/>
      </colorScale>
    </cfRule>
  </conditionalFormatting>
  <conditionalFormatting sqref="N8">
    <cfRule type="colorScale" priority="84">
      <colorScale>
        <cfvo type="min"/>
        <cfvo type="max"/>
        <color rgb="FFFCFCFF"/>
        <color rgb="FF63BE7B"/>
      </colorScale>
    </cfRule>
  </conditionalFormatting>
  <conditionalFormatting sqref="O8">
    <cfRule type="colorScale" priority="83">
      <colorScale>
        <cfvo type="min"/>
        <cfvo type="percentile" val="50"/>
        <cfvo type="max"/>
        <color rgb="FF63BE7B"/>
        <color rgb="FFFCFCFF"/>
        <color rgb="FFF8696B"/>
      </colorScale>
    </cfRule>
  </conditionalFormatting>
  <conditionalFormatting sqref="P8">
    <cfRule type="colorScale" priority="82">
      <colorScale>
        <cfvo type="min"/>
        <cfvo type="percentile" val="50"/>
        <cfvo type="max"/>
        <color rgb="FF63BE7B"/>
        <color rgb="FFFCFCFF"/>
        <color rgb="FFF8696B"/>
      </colorScale>
    </cfRule>
  </conditionalFormatting>
  <conditionalFormatting sqref="Q8">
    <cfRule type="colorScale" priority="81">
      <colorScale>
        <cfvo type="min"/>
        <cfvo type="percentile" val="50"/>
        <cfvo type="max"/>
        <color rgb="FFF8696B"/>
        <color rgb="FFFCFCFF"/>
        <color rgb="FF63BE7B"/>
      </colorScale>
    </cfRule>
  </conditionalFormatting>
  <conditionalFormatting sqref="R8">
    <cfRule type="colorScale" priority="80">
      <colorScale>
        <cfvo type="min"/>
        <cfvo type="max"/>
        <color rgb="FFFCFCFF"/>
        <color rgb="FF63BE7B"/>
      </colorScale>
    </cfRule>
  </conditionalFormatting>
  <conditionalFormatting sqref="S8">
    <cfRule type="colorScale" priority="79">
      <colorScale>
        <cfvo type="min"/>
        <cfvo type="max"/>
        <color rgb="FFFCFCFF"/>
        <color rgb="FF63BE7B"/>
      </colorScale>
    </cfRule>
  </conditionalFormatting>
  <conditionalFormatting sqref="T8">
    <cfRule type="colorScale" priority="78">
      <colorScale>
        <cfvo type="min"/>
        <cfvo type="max"/>
        <color rgb="FFFCFCFF"/>
        <color rgb="FF63BE7B"/>
      </colorScale>
    </cfRule>
  </conditionalFormatting>
  <conditionalFormatting sqref="U8">
    <cfRule type="colorScale" priority="77">
      <colorScale>
        <cfvo type="min"/>
        <cfvo type="max"/>
        <color rgb="FFFCFCFF"/>
        <color rgb="FF63BE7B"/>
      </colorScale>
    </cfRule>
  </conditionalFormatting>
  <conditionalFormatting sqref="V8">
    <cfRule type="colorScale" priority="76">
      <colorScale>
        <cfvo type="min"/>
        <cfvo type="percentile" val="50"/>
        <cfvo type="max"/>
        <color rgb="FF63BE7B"/>
        <color rgb="FFFCFCFF"/>
        <color rgb="FFF8696B"/>
      </colorScale>
    </cfRule>
  </conditionalFormatting>
  <conditionalFormatting sqref="W8">
    <cfRule type="colorScale" priority="75">
      <colorScale>
        <cfvo type="min"/>
        <cfvo type="percentile" val="50"/>
        <cfvo type="max"/>
        <color rgb="FF63BE7B"/>
        <color rgb="FFFCFCFF"/>
        <color rgb="FFF8696B"/>
      </colorScale>
    </cfRule>
  </conditionalFormatting>
  <conditionalFormatting sqref="D8">
    <cfRule type="colorScale" priority="74">
      <colorScale>
        <cfvo type="min"/>
        <cfvo type="percentile" val="50"/>
        <cfvo type="max"/>
        <color rgb="FFF8696B"/>
        <color rgb="FFFCFCFF"/>
        <color rgb="FF63BE7B"/>
      </colorScale>
    </cfRule>
  </conditionalFormatting>
  <conditionalFormatting sqref="G8">
    <cfRule type="colorScale" priority="72">
      <colorScale>
        <cfvo type="min"/>
        <cfvo type="max"/>
        <color rgb="FFFCFCFF"/>
        <color rgb="FF63BE7B"/>
      </colorScale>
    </cfRule>
    <cfRule type="colorScale" priority="73">
      <colorScale>
        <cfvo type="min"/>
        <cfvo type="percentile" val="50"/>
        <cfvo type="max"/>
        <color rgb="FFF8696B"/>
        <color rgb="FFFCFCFF"/>
        <color rgb="FF63BE7B"/>
      </colorScale>
    </cfRule>
  </conditionalFormatting>
  <conditionalFormatting sqref="J8">
    <cfRule type="colorScale" priority="71">
      <colorScale>
        <cfvo type="min"/>
        <cfvo type="max"/>
        <color rgb="FFFCFCFF"/>
        <color rgb="FF63BE7B"/>
      </colorScale>
    </cfRule>
  </conditionalFormatting>
  <conditionalFormatting sqref="M8">
    <cfRule type="colorScale" priority="70">
      <colorScale>
        <cfvo type="min"/>
        <cfvo type="max"/>
        <color rgb="FFFCFCFF"/>
        <color rgb="FF63BE7B"/>
      </colorScale>
    </cfRule>
  </conditionalFormatting>
  <conditionalFormatting sqref="N8">
    <cfRule type="colorScale" priority="69">
      <colorScale>
        <cfvo type="min"/>
        <cfvo type="max"/>
        <color rgb="FFFCFCFF"/>
        <color rgb="FF63BE7B"/>
      </colorScale>
    </cfRule>
  </conditionalFormatting>
  <conditionalFormatting sqref="O8">
    <cfRule type="colorScale" priority="68">
      <colorScale>
        <cfvo type="min"/>
        <cfvo type="percentile" val="50"/>
        <cfvo type="max"/>
        <color rgb="FF63BE7B"/>
        <color rgb="FFFCFCFF"/>
        <color rgb="FFF8696B"/>
      </colorScale>
    </cfRule>
  </conditionalFormatting>
  <conditionalFormatting sqref="P8">
    <cfRule type="colorScale" priority="67">
      <colorScale>
        <cfvo type="min"/>
        <cfvo type="percentile" val="50"/>
        <cfvo type="max"/>
        <color rgb="FF63BE7B"/>
        <color rgb="FFFCFCFF"/>
        <color rgb="FFF8696B"/>
      </colorScale>
    </cfRule>
  </conditionalFormatting>
  <conditionalFormatting sqref="Q8">
    <cfRule type="colorScale" priority="66">
      <colorScale>
        <cfvo type="min"/>
        <cfvo type="percentile" val="50"/>
        <cfvo type="max"/>
        <color rgb="FFF8696B"/>
        <color rgb="FFFCFCFF"/>
        <color rgb="FF63BE7B"/>
      </colorScale>
    </cfRule>
  </conditionalFormatting>
  <conditionalFormatting sqref="R8">
    <cfRule type="colorScale" priority="65">
      <colorScale>
        <cfvo type="min"/>
        <cfvo type="max"/>
        <color rgb="FFFCFCFF"/>
        <color rgb="FF63BE7B"/>
      </colorScale>
    </cfRule>
  </conditionalFormatting>
  <conditionalFormatting sqref="S8">
    <cfRule type="colorScale" priority="64">
      <colorScale>
        <cfvo type="min"/>
        <cfvo type="max"/>
        <color rgb="FFFCFCFF"/>
        <color rgb="FF63BE7B"/>
      </colorScale>
    </cfRule>
  </conditionalFormatting>
  <conditionalFormatting sqref="T8">
    <cfRule type="colorScale" priority="63">
      <colorScale>
        <cfvo type="min"/>
        <cfvo type="max"/>
        <color rgb="FFFCFCFF"/>
        <color rgb="FF63BE7B"/>
      </colorScale>
    </cfRule>
  </conditionalFormatting>
  <conditionalFormatting sqref="U8">
    <cfRule type="colorScale" priority="62">
      <colorScale>
        <cfvo type="min"/>
        <cfvo type="max"/>
        <color rgb="FFFCFCFF"/>
        <color rgb="FF63BE7B"/>
      </colorScale>
    </cfRule>
  </conditionalFormatting>
  <conditionalFormatting sqref="V8">
    <cfRule type="colorScale" priority="61">
      <colorScale>
        <cfvo type="min"/>
        <cfvo type="percentile" val="50"/>
        <cfvo type="max"/>
        <color rgb="FF63BE7B"/>
        <color rgb="FFFCFCFF"/>
        <color rgb="FFF8696B"/>
      </colorScale>
    </cfRule>
  </conditionalFormatting>
  <conditionalFormatting sqref="W8">
    <cfRule type="colorScale" priority="60">
      <colorScale>
        <cfvo type="min"/>
        <cfvo type="percentile" val="50"/>
        <cfvo type="max"/>
        <color rgb="FF63BE7B"/>
        <color rgb="FFFCFCFF"/>
        <color rgb="FFF8696B"/>
      </colorScale>
    </cfRule>
  </conditionalFormatting>
  <conditionalFormatting sqref="D8">
    <cfRule type="colorScale" priority="59">
      <colorScale>
        <cfvo type="min"/>
        <cfvo type="percentile" val="50"/>
        <cfvo type="max"/>
        <color rgb="FFF8696B"/>
        <color rgb="FFFCFCFF"/>
        <color rgb="FF63BE7B"/>
      </colorScale>
    </cfRule>
  </conditionalFormatting>
  <conditionalFormatting sqref="G8">
    <cfRule type="colorScale" priority="58">
      <colorScale>
        <cfvo type="min"/>
        <cfvo type="max"/>
        <color rgb="FFFCFCFF"/>
        <color rgb="FF63BE7B"/>
      </colorScale>
    </cfRule>
  </conditionalFormatting>
  <conditionalFormatting sqref="J8">
    <cfRule type="colorScale" priority="57">
      <colorScale>
        <cfvo type="min"/>
        <cfvo type="max"/>
        <color rgb="FFFCFCFF"/>
        <color rgb="FF63BE7B"/>
      </colorScale>
    </cfRule>
  </conditionalFormatting>
  <conditionalFormatting sqref="M8">
    <cfRule type="colorScale" priority="56">
      <colorScale>
        <cfvo type="min"/>
        <cfvo type="max"/>
        <color rgb="FFFCFCFF"/>
        <color rgb="FF63BE7B"/>
      </colorScale>
    </cfRule>
  </conditionalFormatting>
  <conditionalFormatting sqref="N8">
    <cfRule type="colorScale" priority="55">
      <colorScale>
        <cfvo type="min"/>
        <cfvo type="max"/>
        <color rgb="FFFCFCFF"/>
        <color rgb="FF63BE7B"/>
      </colorScale>
    </cfRule>
  </conditionalFormatting>
  <conditionalFormatting sqref="O8">
    <cfRule type="colorScale" priority="54">
      <colorScale>
        <cfvo type="min"/>
        <cfvo type="percentile" val="50"/>
        <cfvo type="max"/>
        <color rgb="FF63BE7B"/>
        <color rgb="FFFCFCFF"/>
        <color rgb="FFF8696B"/>
      </colorScale>
    </cfRule>
  </conditionalFormatting>
  <conditionalFormatting sqref="P8">
    <cfRule type="colorScale" priority="53">
      <colorScale>
        <cfvo type="min"/>
        <cfvo type="percentile" val="50"/>
        <cfvo type="max"/>
        <color rgb="FF63BE7B"/>
        <color rgb="FFFCFCFF"/>
        <color rgb="FFF8696B"/>
      </colorScale>
    </cfRule>
  </conditionalFormatting>
  <conditionalFormatting sqref="D8">
    <cfRule type="colorScale" priority="52">
      <colorScale>
        <cfvo type="min"/>
        <cfvo type="percentile" val="50"/>
        <cfvo type="max"/>
        <color rgb="FFF8696B"/>
        <color rgb="FFFCFCFF"/>
        <color rgb="FF63BE7B"/>
      </colorScale>
    </cfRule>
  </conditionalFormatting>
  <conditionalFormatting sqref="G8">
    <cfRule type="colorScale" priority="51">
      <colorScale>
        <cfvo type="min"/>
        <cfvo type="max"/>
        <color rgb="FFFCFCFF"/>
        <color rgb="FF63BE7B"/>
      </colorScale>
    </cfRule>
  </conditionalFormatting>
  <conditionalFormatting sqref="J8">
    <cfRule type="colorScale" priority="50">
      <colorScale>
        <cfvo type="min"/>
        <cfvo type="max"/>
        <color rgb="FFFCFCFF"/>
        <color rgb="FF63BE7B"/>
      </colorScale>
    </cfRule>
  </conditionalFormatting>
  <conditionalFormatting sqref="M8">
    <cfRule type="colorScale" priority="49">
      <colorScale>
        <cfvo type="min"/>
        <cfvo type="max"/>
        <color rgb="FFFCFCFF"/>
        <color rgb="FF63BE7B"/>
      </colorScale>
    </cfRule>
  </conditionalFormatting>
  <conditionalFormatting sqref="N8">
    <cfRule type="colorScale" priority="48">
      <colorScale>
        <cfvo type="min"/>
        <cfvo type="max"/>
        <color rgb="FFFCFCFF"/>
        <color rgb="FF63BE7B"/>
      </colorScale>
    </cfRule>
  </conditionalFormatting>
  <conditionalFormatting sqref="O8">
    <cfRule type="colorScale" priority="47">
      <colorScale>
        <cfvo type="min"/>
        <cfvo type="percentile" val="50"/>
        <cfvo type="max"/>
        <color rgb="FF63BE7B"/>
        <color rgb="FFFCFCFF"/>
        <color rgb="FFF8696B"/>
      </colorScale>
    </cfRule>
  </conditionalFormatting>
  <conditionalFormatting sqref="P8">
    <cfRule type="colorScale" priority="46">
      <colorScale>
        <cfvo type="min"/>
        <cfvo type="percentile" val="50"/>
        <cfvo type="max"/>
        <color rgb="FF63BE7B"/>
        <color rgb="FFFCFCFF"/>
        <color rgb="FFF8696B"/>
      </colorScale>
    </cfRule>
  </conditionalFormatting>
  <conditionalFormatting sqref="Q8">
    <cfRule type="colorScale" priority="45">
      <colorScale>
        <cfvo type="min"/>
        <cfvo type="percentile" val="50"/>
        <cfvo type="max"/>
        <color rgb="FFF8696B"/>
        <color rgb="FFFCFCFF"/>
        <color rgb="FF63BE7B"/>
      </colorScale>
    </cfRule>
  </conditionalFormatting>
  <conditionalFormatting sqref="R8">
    <cfRule type="colorScale" priority="44">
      <colorScale>
        <cfvo type="min"/>
        <cfvo type="max"/>
        <color rgb="FFFCFCFF"/>
        <color rgb="FF63BE7B"/>
      </colorScale>
    </cfRule>
  </conditionalFormatting>
  <conditionalFormatting sqref="S8">
    <cfRule type="colorScale" priority="43">
      <colorScale>
        <cfvo type="min"/>
        <cfvo type="percentile" val="50"/>
        <cfvo type="max"/>
        <color rgb="FFF8696B"/>
        <color rgb="FFFCFCFF"/>
        <color rgb="FF63BE7B"/>
      </colorScale>
    </cfRule>
  </conditionalFormatting>
  <conditionalFormatting sqref="T8">
    <cfRule type="colorScale" priority="42">
      <colorScale>
        <cfvo type="min"/>
        <cfvo type="percentile" val="50"/>
        <cfvo type="max"/>
        <color rgb="FFF8696B"/>
        <color rgb="FFFCFCFF"/>
        <color rgb="FF63BE7B"/>
      </colorScale>
    </cfRule>
  </conditionalFormatting>
  <conditionalFormatting sqref="U8">
    <cfRule type="colorScale" priority="41">
      <colorScale>
        <cfvo type="min"/>
        <cfvo type="percentile" val="50"/>
        <cfvo type="max"/>
        <color rgb="FFF8696B"/>
        <color rgb="FFFCFCFF"/>
        <color rgb="FF63BE7B"/>
      </colorScale>
    </cfRule>
  </conditionalFormatting>
  <conditionalFormatting sqref="V8">
    <cfRule type="colorScale" priority="40">
      <colorScale>
        <cfvo type="min"/>
        <cfvo type="percentile" val="50"/>
        <cfvo type="max"/>
        <color rgb="FF63BE7B"/>
        <color rgb="FFFCFCFF"/>
        <color rgb="FFF8696B"/>
      </colorScale>
    </cfRule>
  </conditionalFormatting>
  <conditionalFormatting sqref="W8">
    <cfRule type="colorScale" priority="39">
      <colorScale>
        <cfvo type="min"/>
        <cfvo type="percentile" val="50"/>
        <cfvo type="max"/>
        <color rgb="FF63BE7B"/>
        <color rgb="FFFCFCFF"/>
        <color rgb="FFF8696B"/>
      </colorScale>
    </cfRule>
  </conditionalFormatting>
  <conditionalFormatting sqref="Q8">
    <cfRule type="colorScale" priority="38">
      <colorScale>
        <cfvo type="min"/>
        <cfvo type="percentile" val="50"/>
        <cfvo type="max"/>
        <color rgb="FFF8696B"/>
        <color rgb="FFFCFCFF"/>
        <color rgb="FF63BE7B"/>
      </colorScale>
    </cfRule>
  </conditionalFormatting>
  <conditionalFormatting sqref="R8">
    <cfRule type="colorScale" priority="37">
      <colorScale>
        <cfvo type="min"/>
        <cfvo type="max"/>
        <color rgb="FFFCFCFF"/>
        <color rgb="FF63BE7B"/>
      </colorScale>
    </cfRule>
  </conditionalFormatting>
  <conditionalFormatting sqref="S8">
    <cfRule type="colorScale" priority="36">
      <colorScale>
        <cfvo type="min"/>
        <cfvo type="percentile" val="50"/>
        <cfvo type="max"/>
        <color rgb="FFF8696B"/>
        <color rgb="FFFCFCFF"/>
        <color rgb="FF63BE7B"/>
      </colorScale>
    </cfRule>
  </conditionalFormatting>
  <conditionalFormatting sqref="T8">
    <cfRule type="colorScale" priority="35">
      <colorScale>
        <cfvo type="min"/>
        <cfvo type="percentile" val="50"/>
        <cfvo type="max"/>
        <color rgb="FFF8696B"/>
        <color rgb="FFFCFCFF"/>
        <color rgb="FF63BE7B"/>
      </colorScale>
    </cfRule>
  </conditionalFormatting>
  <conditionalFormatting sqref="U8">
    <cfRule type="colorScale" priority="34">
      <colorScale>
        <cfvo type="min"/>
        <cfvo type="percentile" val="50"/>
        <cfvo type="max"/>
        <color rgb="FFF8696B"/>
        <color rgb="FFFCFCFF"/>
        <color rgb="FF63BE7B"/>
      </colorScale>
    </cfRule>
  </conditionalFormatting>
  <conditionalFormatting sqref="V8">
    <cfRule type="colorScale" priority="33">
      <colorScale>
        <cfvo type="min"/>
        <cfvo type="percentile" val="50"/>
        <cfvo type="max"/>
        <color rgb="FF63BE7B"/>
        <color rgb="FFFCFCFF"/>
        <color rgb="FFF8696B"/>
      </colorScale>
    </cfRule>
  </conditionalFormatting>
  <conditionalFormatting sqref="W8">
    <cfRule type="colorScale" priority="32">
      <colorScale>
        <cfvo type="min"/>
        <cfvo type="percentile" val="50"/>
        <cfvo type="max"/>
        <color rgb="FF63BE7B"/>
        <color rgb="FFFCFCFF"/>
        <color rgb="FFF8696B"/>
      </colorScale>
    </cfRule>
  </conditionalFormatting>
  <conditionalFormatting sqref="D8">
    <cfRule type="colorScale" priority="31">
      <colorScale>
        <cfvo type="min"/>
        <cfvo type="percentile" val="50"/>
        <cfvo type="max"/>
        <color rgb="FFF8696B"/>
        <color rgb="FFFCFCFF"/>
        <color rgb="FF63BE7B"/>
      </colorScale>
    </cfRule>
  </conditionalFormatting>
  <conditionalFormatting sqref="G8">
    <cfRule type="colorScale" priority="30">
      <colorScale>
        <cfvo type="min"/>
        <cfvo type="max"/>
        <color rgb="FFFCFCFF"/>
        <color rgb="FF63BE7B"/>
      </colorScale>
    </cfRule>
  </conditionalFormatting>
  <conditionalFormatting sqref="J8">
    <cfRule type="colorScale" priority="29">
      <colorScale>
        <cfvo type="min"/>
        <cfvo type="max"/>
        <color rgb="FFFCFCFF"/>
        <color rgb="FF63BE7B"/>
      </colorScale>
    </cfRule>
  </conditionalFormatting>
  <conditionalFormatting sqref="M8">
    <cfRule type="colorScale" priority="28">
      <colorScale>
        <cfvo type="min"/>
        <cfvo type="max"/>
        <color rgb="FFFCFCFF"/>
        <color rgb="FF63BE7B"/>
      </colorScale>
    </cfRule>
  </conditionalFormatting>
  <conditionalFormatting sqref="N8">
    <cfRule type="colorScale" priority="27">
      <colorScale>
        <cfvo type="min"/>
        <cfvo type="max"/>
        <color rgb="FFFCFCFF"/>
        <color rgb="FF63BE7B"/>
      </colorScale>
    </cfRule>
  </conditionalFormatting>
  <conditionalFormatting sqref="O8">
    <cfRule type="colorScale" priority="26">
      <colorScale>
        <cfvo type="min"/>
        <cfvo type="percentile" val="50"/>
        <cfvo type="max"/>
        <color rgb="FF63BE7B"/>
        <color rgb="FFFCFCFF"/>
        <color rgb="FFF8696B"/>
      </colorScale>
    </cfRule>
  </conditionalFormatting>
  <conditionalFormatting sqref="P8">
    <cfRule type="colorScale" priority="25">
      <colorScale>
        <cfvo type="min"/>
        <cfvo type="percentile" val="50"/>
        <cfvo type="max"/>
        <color rgb="FF63BE7B"/>
        <color rgb="FFFCFCFF"/>
        <color rgb="FFF8696B"/>
      </colorScale>
    </cfRule>
  </conditionalFormatting>
  <conditionalFormatting sqref="Q8">
    <cfRule type="colorScale" priority="24">
      <colorScale>
        <cfvo type="min"/>
        <cfvo type="percentile" val="50"/>
        <cfvo type="max"/>
        <color rgb="FFF8696B"/>
        <color rgb="FFFCFCFF"/>
        <color rgb="FF63BE7B"/>
      </colorScale>
    </cfRule>
  </conditionalFormatting>
  <conditionalFormatting sqref="R8">
    <cfRule type="colorScale" priority="23">
      <colorScale>
        <cfvo type="min"/>
        <cfvo type="max"/>
        <color rgb="FFFCFCFF"/>
        <color rgb="FF63BE7B"/>
      </colorScale>
    </cfRule>
  </conditionalFormatting>
  <conditionalFormatting sqref="S8">
    <cfRule type="colorScale" priority="22">
      <colorScale>
        <cfvo type="min"/>
        <cfvo type="percentile" val="50"/>
        <cfvo type="max"/>
        <color rgb="FFF8696B"/>
        <color rgb="FFFCFCFF"/>
        <color rgb="FF63BE7B"/>
      </colorScale>
    </cfRule>
  </conditionalFormatting>
  <conditionalFormatting sqref="T8">
    <cfRule type="colorScale" priority="21">
      <colorScale>
        <cfvo type="min"/>
        <cfvo type="percentile" val="50"/>
        <cfvo type="max"/>
        <color rgb="FFF8696B"/>
        <color rgb="FFFCFCFF"/>
        <color rgb="FF63BE7B"/>
      </colorScale>
    </cfRule>
  </conditionalFormatting>
  <conditionalFormatting sqref="U8">
    <cfRule type="colorScale" priority="20">
      <colorScale>
        <cfvo type="min"/>
        <cfvo type="percentile" val="50"/>
        <cfvo type="max"/>
        <color rgb="FFF8696B"/>
        <color rgb="FFFCFCFF"/>
        <color rgb="FF63BE7B"/>
      </colorScale>
    </cfRule>
  </conditionalFormatting>
  <conditionalFormatting sqref="V8">
    <cfRule type="colorScale" priority="19">
      <colorScale>
        <cfvo type="min"/>
        <cfvo type="percentile" val="50"/>
        <cfvo type="max"/>
        <color rgb="FF63BE7B"/>
        <color rgb="FFFCFCFF"/>
        <color rgb="FFF8696B"/>
      </colorScale>
    </cfRule>
  </conditionalFormatting>
  <conditionalFormatting sqref="W8">
    <cfRule type="colorScale" priority="18">
      <colorScale>
        <cfvo type="min"/>
        <cfvo type="percentile" val="50"/>
        <cfvo type="max"/>
        <color rgb="FF63BE7B"/>
        <color rgb="FFFCFCFF"/>
        <color rgb="FFF8696B"/>
      </colorScale>
    </cfRule>
  </conditionalFormatting>
  <conditionalFormatting sqref="D2:D9">
    <cfRule type="colorScale" priority="17">
      <colorScale>
        <cfvo type="min"/>
        <cfvo type="percentile" val="50"/>
        <cfvo type="max"/>
        <color rgb="FFF8696B"/>
        <color rgb="FFFCFCFF"/>
        <color rgb="FF63BE7B"/>
      </colorScale>
    </cfRule>
  </conditionalFormatting>
  <conditionalFormatting sqref="G2:G9">
    <cfRule type="colorScale" priority="16">
      <colorScale>
        <cfvo type="min"/>
        <cfvo type="max"/>
        <color rgb="FFFCFCFF"/>
        <color rgb="FF63BE7B"/>
      </colorScale>
    </cfRule>
  </conditionalFormatting>
  <conditionalFormatting sqref="J2:J9">
    <cfRule type="colorScale" priority="15">
      <colorScale>
        <cfvo type="min"/>
        <cfvo type="max"/>
        <color rgb="FFFCFCFF"/>
        <color rgb="FF63BE7B"/>
      </colorScale>
    </cfRule>
  </conditionalFormatting>
  <conditionalFormatting sqref="M2:M9">
    <cfRule type="colorScale" priority="14">
      <colorScale>
        <cfvo type="min"/>
        <cfvo type="max"/>
        <color rgb="FFFCFCFF"/>
        <color rgb="FF63BE7B"/>
      </colorScale>
    </cfRule>
  </conditionalFormatting>
  <conditionalFormatting sqref="N2:N9">
    <cfRule type="colorScale" priority="13">
      <colorScale>
        <cfvo type="min"/>
        <cfvo type="max"/>
        <color rgb="FFFCFCFF"/>
        <color rgb="FF63BE7B"/>
      </colorScale>
    </cfRule>
  </conditionalFormatting>
  <conditionalFormatting sqref="O2:O9">
    <cfRule type="colorScale" priority="12">
      <colorScale>
        <cfvo type="min"/>
        <cfvo type="percentile" val="50"/>
        <cfvo type="max"/>
        <color rgb="FF63BE7B"/>
        <color rgb="FFFCFCFF"/>
        <color rgb="FFF8696B"/>
      </colorScale>
    </cfRule>
  </conditionalFormatting>
  <conditionalFormatting sqref="P2:P9">
    <cfRule type="colorScale" priority="11">
      <colorScale>
        <cfvo type="min"/>
        <cfvo type="percentile" val="50"/>
        <cfvo type="max"/>
        <color rgb="FF63BE7B"/>
        <color rgb="FFFCFCFF"/>
        <color rgb="FFF8696B"/>
      </colorScale>
    </cfRule>
  </conditionalFormatting>
  <conditionalFormatting sqref="Q2:Q9">
    <cfRule type="colorScale" priority="10">
      <colorScale>
        <cfvo type="min"/>
        <cfvo type="percentile" val="50"/>
        <cfvo type="max"/>
        <color rgb="FFF8696B"/>
        <color rgb="FFFCFCFF"/>
        <color rgb="FF63BE7B"/>
      </colorScale>
    </cfRule>
  </conditionalFormatting>
  <conditionalFormatting sqref="R2:R9">
    <cfRule type="colorScale" priority="9">
      <colorScale>
        <cfvo type="min"/>
        <cfvo type="max"/>
        <color rgb="FFFCFCFF"/>
        <color rgb="FF63BE7B"/>
      </colorScale>
    </cfRule>
  </conditionalFormatting>
  <conditionalFormatting sqref="S2:S9">
    <cfRule type="colorScale" priority="8">
      <colorScale>
        <cfvo type="min"/>
        <cfvo type="max"/>
        <color rgb="FFFCFCFF"/>
        <color rgb="FF63BE7B"/>
      </colorScale>
    </cfRule>
  </conditionalFormatting>
  <conditionalFormatting sqref="T2:T9">
    <cfRule type="colorScale" priority="7">
      <colorScale>
        <cfvo type="min"/>
        <cfvo type="max"/>
        <color rgb="FFFCFCFF"/>
        <color rgb="FF63BE7B"/>
      </colorScale>
    </cfRule>
  </conditionalFormatting>
  <conditionalFormatting sqref="U2:U9">
    <cfRule type="colorScale" priority="6">
      <colorScale>
        <cfvo type="min"/>
        <cfvo type="max"/>
        <color rgb="FFFCFCFF"/>
        <color rgb="FF63BE7B"/>
      </colorScale>
    </cfRule>
  </conditionalFormatting>
  <conditionalFormatting sqref="V2:V9">
    <cfRule type="colorScale" priority="5">
      <colorScale>
        <cfvo type="min"/>
        <cfvo type="percentile" val="50"/>
        <cfvo type="max"/>
        <color rgb="FF63BE7B"/>
        <color rgb="FFFCFCFF"/>
        <color rgb="FFF8696B"/>
      </colorScale>
    </cfRule>
  </conditionalFormatting>
  <conditionalFormatting sqref="W2:W9">
    <cfRule type="colorScale" priority="4">
      <colorScale>
        <cfvo type="min"/>
        <cfvo type="percentile" val="50"/>
        <cfvo type="max"/>
        <color rgb="FF63BE7B"/>
        <color rgb="FFFCFCFF"/>
        <color rgb="FFF8696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7" r:id="rId1" display="Healthcare/Zoetis.xlsx" xr:uid="{E15DDA7C-951F-8441-ADD8-F5D7BFE7F395}"/>
    <hyperlink ref="A5" r:id="rId2" display="Healthcare/Eli Lilly.xlsx" xr:uid="{5EEF03B2-8EE0-2D43-9710-052C2ED44F27}"/>
    <hyperlink ref="A4" r:id="rId3" display="Healthcare/Vertex Pharmaceuticals.xlsx" xr:uid="{6E66CA39-E1E9-4C49-A1D7-5A716C141DD4}"/>
    <hyperlink ref="A9" r:id="rId4" display="Healthcare/Danaher.xlsx" xr:uid="{5617A633-E0AD-B347-B803-15C577C9B289}"/>
    <hyperlink ref="A6" r:id="rId5" display="Healthcare/Veeva Systems.xlsx" xr:uid="{1AB4F280-E5A6-C748-BF8D-BB4D63A37719}"/>
    <hyperlink ref="A2" r:id="rId6" display="Healthcare/Regeneron Pharmaceuticals.xlsx" xr:uid="{C3EEC6D4-7C38-7C4A-A05A-332EF82A5A0C}"/>
    <hyperlink ref="A3" r:id="rId7" display="Healthcare/Novo Nordisk.xlsx" xr:uid="{443265E4-CDD3-404F-B8A5-8A05566CC69F}"/>
    <hyperlink ref="A8" r:id="rId8" display="Healthcare/Intuitive Surgical.xlsx" xr:uid="{EC1B6A63-1DD0-5E40-8873-37AC691B2F8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061FB-3858-0E43-A91C-31F519C60BDC}">
  <dimension ref="A1:AE36"/>
  <sheetViews>
    <sheetView zoomScale="80" zoomScaleNormal="80" workbookViewId="0">
      <pane ySplit="1" topLeftCell="A2" activePane="bottomLeft" state="frozen"/>
      <selection pane="bottomLeft" activeCell="O19" sqref="O19"/>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1" s="46" customFormat="1" ht="60" customHeight="1">
      <c r="A1" s="45" t="s">
        <v>588</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1" ht="50" customHeight="1">
      <c r="A2" s="57" t="e" vm="104">
        <v>#VALUE!</v>
      </c>
      <c r="B2" s="12" cm="1">
        <f t="array" ref="B2">_FV(A2,"Price")</f>
        <v>501.75</v>
      </c>
      <c r="C2" s="38">
        <f>[104]Model!$K$6</f>
        <v>686.07593687250642</v>
      </c>
      <c r="D2" s="33">
        <f>[104]Model!$K$7</f>
        <v>0.44039792755244789</v>
      </c>
      <c r="E2" s="33">
        <f>[104]Model!$E$11</f>
        <v>0.19822972416632356</v>
      </c>
      <c r="F2" s="33">
        <f>[104]Model!$F$11</f>
        <v>0.22332932485827173</v>
      </c>
      <c r="G2" s="33">
        <f>[104]Model!$K$11</f>
        <v>7.0888688063286492E-2</v>
      </c>
      <c r="H2" s="33">
        <f>[104]Model!$E$13</f>
        <v>0.51875901875901875</v>
      </c>
      <c r="I2" s="33">
        <f>[104]Model!$F$13</f>
        <v>0.31448931116389556</v>
      </c>
      <c r="J2" s="33">
        <f>[104]Model!$K$13</f>
        <v>9.3160839497519493E-2</v>
      </c>
      <c r="K2" s="33">
        <f>[104]Model!$E$16</f>
        <v>0.33108437062159957</v>
      </c>
      <c r="L2" s="33">
        <f>[104]Model!$F$16</f>
        <v>0.82213806277352508</v>
      </c>
      <c r="M2" s="33">
        <f>[104]Model!$K$16</f>
        <v>0.2806694353748026</v>
      </c>
      <c r="N2" s="33">
        <f t="shared" ref="N2:N11" si="0">SUM(D2,G2,M2,J2,Q2,R2,S2,T2,U2)/9</f>
        <v>0.20344730105834394</v>
      </c>
      <c r="O2" s="34">
        <f>[104]Model!$A$6</f>
        <v>2.2668854408790899</v>
      </c>
      <c r="P2" s="34">
        <f>[104]Model!$A$7</f>
        <v>11.667864997831586</v>
      </c>
      <c r="Q2" s="35">
        <f>[104]Model!$C$7</f>
        <v>6.0802263191591183E-2</v>
      </c>
      <c r="R2" s="33">
        <f>[104]Model!$C$3</f>
        <v>0.41860000000000003</v>
      </c>
      <c r="S2" s="33">
        <f>[104]Model!$C$5</f>
        <v>0.19428451060244348</v>
      </c>
      <c r="T2" s="33">
        <f>[104]Model!$C$6</f>
        <v>0.13783176520151663</v>
      </c>
      <c r="U2" s="33">
        <f>[104]Model!$E$7</f>
        <v>0.13439028004148762</v>
      </c>
      <c r="V2" s="36">
        <f>[104]Model!$G$7</f>
        <v>1.7309144861073644</v>
      </c>
      <c r="W2" s="33">
        <f>[104]Model!$G$3</f>
        <v>-3.0566169763082664E-2</v>
      </c>
      <c r="X2" s="39">
        <f>[104]Model!$A$3</f>
        <v>32284982449</v>
      </c>
      <c r="Y2" s="43" t="str" cm="1">
        <f t="array" ref="Y2">_FV(A2,"Industry")</f>
        <v>Professional &amp; Commercial Services</v>
      </c>
      <c r="Z2" s="41" cm="1">
        <f t="array" ref="Z2">_FV(A2,"Year incorporated",TRUE)</f>
        <v>1998</v>
      </c>
      <c r="AA2" s="8" t="str" cm="1">
        <f t="array" ref="AA2">_FV(A2,"Description")</f>
        <v>United Rentals, Inc. is an equipment rental company. The Company operates through two segments: general rentals and specialty. The general rentals segment includes the rental of construction, aerial and industrial equipment, general tools and light equipment, and related services and activities. The general rentals segment’s customers include construction and industrial companies, manufacturers, utilities, municipalities and homeowners. The Company's specialty segment includes the rental of specialty construction products, such as trench safety equipment; power and heating, ventilation, and air conditioning (HVAC) equipment; fluid solutions equipment, and mobile storage equipment and modular office space. The specialty segment’s customers include construction companies engaged in infrastructure projects, municipalities and industrial companies. It operates throughout the United States, Canada, Europe, Australia and New Zealand. Its subsidiary is United Rentals (North America), Inc.</v>
      </c>
    </row>
    <row r="3" spans="1:31" ht="50" customHeight="1">
      <c r="A3" s="57" t="e" vm="105">
        <v>#VALUE!</v>
      </c>
      <c r="B3" s="12" cm="1">
        <f t="array" ref="B3">_FV(A3,"Price")</f>
        <v>368.74</v>
      </c>
      <c r="C3" s="38">
        <f>[105]Model!$K$6</f>
        <v>329.41971344152859</v>
      </c>
      <c r="D3" s="33">
        <f>[105]Model!$K$7</f>
        <v>-9.4851586960684187E-2</v>
      </c>
      <c r="E3" s="33">
        <f>[105]Model!$E$11</f>
        <v>0.19169009829665606</v>
      </c>
      <c r="F3" s="33">
        <f>[105]Model!$F$11</f>
        <v>8.0944580944581013E-2</v>
      </c>
      <c r="G3" s="33">
        <f>[105]Model!$K$11</f>
        <v>3.22228581053269E-2</v>
      </c>
      <c r="H3" s="33">
        <f>[105]Model!$E$13</f>
        <v>0.19587455978534285</v>
      </c>
      <c r="I3" s="33">
        <f>[105]Model!$F$13</f>
        <v>0.39573692329266574</v>
      </c>
      <c r="J3" s="33">
        <f>[105]Model!$K$13</f>
        <v>6.2482408033876322E-2</v>
      </c>
      <c r="K3" s="33">
        <f>[105]Model!$E$16</f>
        <v>-0.70629108458537404</v>
      </c>
      <c r="L3" s="33">
        <f>[105]Model!$F$16</f>
        <v>2.935682967760576</v>
      </c>
      <c r="M3" s="33">
        <f>[105]Model!$K$16</f>
        <v>3.3253589618620238E-2</v>
      </c>
      <c r="N3" s="33">
        <f t="shared" si="0"/>
        <v>9.8421720247547806E-2</v>
      </c>
      <c r="O3" s="34">
        <f>[105]Model!$A$6</f>
        <v>1.8908400837768116</v>
      </c>
      <c r="P3" s="34">
        <f>[105]Model!$A$7</f>
        <v>10.530989486988847</v>
      </c>
      <c r="Q3" s="35">
        <f>[105]Model!$C$7</f>
        <v>6.5315117356891411E-2</v>
      </c>
      <c r="R3" s="33">
        <f>[105]Model!$C$3</f>
        <v>0.36220000000000002</v>
      </c>
      <c r="S3" s="33">
        <f>[105]Model!$C$5</f>
        <v>0.17955008749300957</v>
      </c>
      <c r="T3" s="33">
        <f>[105]Model!$C$6</f>
        <v>0.12350044197499685</v>
      </c>
      <c r="U3" s="33">
        <f>[105]Model!$E$7</f>
        <v>0.12212256660589307</v>
      </c>
      <c r="V3" s="36">
        <f>[105]Model!$G$7</f>
        <v>2.6720369730476849</v>
      </c>
      <c r="W3" s="33">
        <f>[105]Model!$G$3</f>
        <v>-1.6342066234965081E-2</v>
      </c>
      <c r="X3" s="39">
        <f>[105]Model!$A$3</f>
        <v>104814938364</v>
      </c>
      <c r="Y3" s="43" t="str" cm="1">
        <f t="array" ref="Y3">_FV(A3,"Industry")</f>
        <v>Machinery, Equipment &amp; Components</v>
      </c>
      <c r="Z3" s="41" cm="1">
        <f t="array" ref="Z3">_FV(A3,"Year incorporated",TRUE)</f>
        <v>1958</v>
      </c>
      <c r="AA3" s="8" t="str" cm="1">
        <f t="array" ref="AA3">_FV(A3,"Description")</f>
        <v>Deere &amp; Company is engaged in the delivery of agricultural, construction, and forestry equipment. The Company's Production &amp; precision agriculture segment develops and delivers global equipment and technology solutions to growers of large grains, small grains, cotton, and sugarcane. The Small agriculture &amp; turf segment develops and delivers global equipment and technology solutions to dairy and livestock producers, high-value crop producers, and turf and utility customers. The Construction and Forestry segment develops and delivers a range of machines and technology solutions organized along the earthmoving, forestry, and roadbuilding production systems. The Financial Services segment finances sales and leases by John Deere dealers of new and used production and precision agriculture equipment, small agriculture and turf equipment and construction and forestry equipment. Its technology-enabled products include John Deere Autonomous 8R Tractor, See &amp; Spray and E-Power Backhoe.</v>
      </c>
      <c r="AB3" s="4"/>
      <c r="AC3" s="22"/>
      <c r="AD3" s="6"/>
      <c r="AE3" s="6"/>
    </row>
    <row r="4" spans="1:31" ht="50" customHeight="1">
      <c r="A4" s="57" t="e" vm="106">
        <v>#VALUE!</v>
      </c>
      <c r="B4" s="12" cm="1">
        <f t="array" ref="B4">_FV(A4,"Price")</f>
        <v>970.27</v>
      </c>
      <c r="C4" s="38">
        <f>[106]Model!$K$6</f>
        <v>664.60825867560072</v>
      </c>
      <c r="D4" s="33">
        <f>[106]Model!$K$7</f>
        <v>-0.30248288378119614</v>
      </c>
      <c r="E4" s="33">
        <f>[106]Model!$E$11</f>
        <v>0.13151313047102953</v>
      </c>
      <c r="F4" s="33">
        <f>[106]Model!$F$11</f>
        <v>0.21293055811383321</v>
      </c>
      <c r="G4" s="33">
        <f>[106]Model!$K$11</f>
        <v>0.10061822866826335</v>
      </c>
      <c r="H4" s="33">
        <f>[106]Model!$E$13</f>
        <v>0.2735294117647058</v>
      </c>
      <c r="I4" s="33">
        <f>[106]Model!$F$13</f>
        <v>0.50115473441108538</v>
      </c>
      <c r="J4" s="33">
        <f>[106]Model!$K$13</f>
        <v>0.22133278573316401</v>
      </c>
      <c r="K4" s="33">
        <f>[106]Model!$E$16</f>
        <v>-8.853200505016634E-2</v>
      </c>
      <c r="L4" s="33">
        <f>[106]Model!$F$16</f>
        <v>0.2827550947250228</v>
      </c>
      <c r="M4" s="33">
        <f>[106]Model!$K$16</f>
        <v>0.17550709283978305</v>
      </c>
      <c r="N4" s="33">
        <f t="shared" si="0"/>
        <v>0.16162303167143593</v>
      </c>
      <c r="O4" s="34">
        <f>[106]Model!$A$6</f>
        <v>8.003702469552012</v>
      </c>
      <c r="P4" s="34">
        <f>[106]Model!$A$7</f>
        <v>40.541831355384616</v>
      </c>
      <c r="Q4" s="35">
        <f>[106]Model!$C$7</f>
        <v>4.0300255297400431E-2</v>
      </c>
      <c r="R4" s="33">
        <f>[106]Model!$C$3</f>
        <v>0.58240000000000003</v>
      </c>
      <c r="S4" s="33">
        <f>[106]Model!$C$5</f>
        <v>0.19741837509491267</v>
      </c>
      <c r="T4" s="33">
        <f>[106]Model!$C$6</f>
        <v>0.3225512528473804</v>
      </c>
      <c r="U4" s="33">
        <f>[106]Model!$E$7</f>
        <v>0.11696217834321571</v>
      </c>
      <c r="V4" s="37" t="s">
        <v>586</v>
      </c>
      <c r="W4" s="33">
        <f>[106]Model!$G$3</f>
        <v>9.0528228258752279E-3</v>
      </c>
      <c r="X4" s="39">
        <f>[106]Model!$A$3</f>
        <v>52704380762</v>
      </c>
      <c r="Y4" s="43" t="str" cm="1">
        <f t="array" ref="Y4">_FV(A4,"Industry")</f>
        <v>Aerospace &amp; Defense</v>
      </c>
      <c r="Z4" s="41" cm="1">
        <f t="array" ref="Z4">_FV(A4,"Year incorporated",TRUE)</f>
        <v>2003</v>
      </c>
      <c r="AA4" s="8" t="str" cm="1">
        <f t="array" ref="AA4">_FV(A4,"Description")</f>
        <v>TransDigm Group Incorporated is a designer, producer and supplier of engineered aircraft components for use on all commercial and military aircraft in service. The Company's segments include Power &amp; Control, Airframe and Non-aviation. The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The Airframe segment develops, produces and markets systems and components that are used in non-power airframe applications utilizing airframe and cabin structure technologies. Its product offerings include engineered latching and locking devices, and engineered rods. The Non-aviation segment develops, produces and markets products for non-aviation markets. Its products include belts and safety restraints for ground transportation applications.</v>
      </c>
      <c r="AB4" s="4"/>
      <c r="AC4" s="22"/>
      <c r="AD4" s="6"/>
    </row>
    <row r="5" spans="1:31" ht="50" customHeight="1">
      <c r="A5" s="57" t="e" vm="107">
        <v>#VALUE!</v>
      </c>
      <c r="B5" s="12" cm="1">
        <f t="array" ref="B5">_FV(A5,"Price")</f>
        <v>140.72</v>
      </c>
      <c r="C5" s="38">
        <f>[107]Model!$K$6</f>
        <v>94.229712189963706</v>
      </c>
      <c r="D5" s="33">
        <f>[107]Model!$K$7</f>
        <v>-0.32213716862122355</v>
      </c>
      <c r="E5" s="33">
        <f>[107]Model!$E$11</f>
        <v>6.4442654662897114E-2</v>
      </c>
      <c r="F5" s="33">
        <f>[107]Model!$F$11</f>
        <v>9.3292900052474037E-2</v>
      </c>
      <c r="G5" s="33">
        <f>[107]Model!$K$11</f>
        <v>3.6693886751663476E-2</v>
      </c>
      <c r="H5" s="33">
        <f>[107]Model!$E$13</f>
        <v>-1.299452995802064E-2</v>
      </c>
      <c r="I5" s="33">
        <f>[107]Model!$F$13</f>
        <v>0.10196743074038039</v>
      </c>
      <c r="J5" s="33">
        <f>[107]Model!$K$13</f>
        <v>9.4158075353168696E-2</v>
      </c>
      <c r="K5" s="33">
        <f>[107]Model!$E$16</f>
        <v>-0.28938896838324468</v>
      </c>
      <c r="L5" s="33">
        <f>[107]Model!$F$16</f>
        <v>-0.81545953903889234</v>
      </c>
      <c r="M5" s="33">
        <f>[107]Model!$K$16</f>
        <v>0.18947292877720709</v>
      </c>
      <c r="N5" s="33">
        <f t="shared" si="0"/>
        <v>4.2007214881770838E-2</v>
      </c>
      <c r="O5" s="34">
        <f>[107]Model!$A$6</f>
        <v>1.3462898463392587</v>
      </c>
      <c r="P5" s="34">
        <f>[107]Model!$A$7</f>
        <v>26.130619883040936</v>
      </c>
      <c r="Q5" s="35">
        <f>[107]Model!$C$7</f>
        <v>5.5949239269383498E-3</v>
      </c>
      <c r="R5" s="33">
        <f>[107]Model!$C$3</f>
        <v>0.2646</v>
      </c>
      <c r="S5" s="33">
        <f>[107]Model!$C$5</f>
        <v>0.05</v>
      </c>
      <c r="T5" s="33">
        <f>[107]Model!$C$6</f>
        <v>-2.1429422376495692E-2</v>
      </c>
      <c r="U5" s="33">
        <f>[107]Model!$E$7</f>
        <v>8.1111710124679187E-2</v>
      </c>
      <c r="V5" s="36">
        <f>[107]Model!$G$7</f>
        <v>0.62471378942797362</v>
      </c>
      <c r="W5" s="33">
        <f>[107]Model!$G$3</f>
        <v>-1.6558870402996285E-2</v>
      </c>
      <c r="X5" s="39">
        <f>[107]Model!$A$3</f>
        <v>4468336000</v>
      </c>
      <c r="Y5" s="43" t="str" cm="1">
        <f t="array" ref="Y5">_FV(A5,"Industry")</f>
        <v>Aerospace &amp; Defense</v>
      </c>
      <c r="Z5" s="41" cm="1">
        <f t="array" ref="Z5">_FV(A5,"Year incorporated",TRUE)</f>
        <v>1951</v>
      </c>
      <c r="AA5" s="8" t="str" cm="1">
        <f t="array" ref="AA5">_FV(A5,"Description")</f>
        <v>Moog Inc. is a worldwide designer, manufacturer and systems integrator of precision motion and fluid controls and controls systems. The Company operates through three segments: aircraft controls, space and defense controls, and industrial systems. Its aircraft controls segment designs, manufactures and integrates primary and secondary flight controls and avionics for military and commercial aircraft and provides aftermarket support. The Company's space and defense controls segment provides solutions for a wide array of space and defense applications, including space vehicles, launch vehicles, military vehicles, air defense platforms, naval vessels, as well as tactical, hypersonic, and strategic missiles. Its industrial systems segment provides customized machine performance components and systems utilizing electrohydraulic, electromechanical and control technologies in applications involving motion control, fluid control and power and data management across a variety of markets.</v>
      </c>
      <c r="AB5" s="4"/>
      <c r="AC5" s="22"/>
      <c r="AD5" s="6"/>
    </row>
    <row r="6" spans="1:31" ht="50" customHeight="1">
      <c r="A6" s="57" t="e" vm="108">
        <v>#VALUE!</v>
      </c>
      <c r="B6" s="12" cm="1">
        <f t="array" ref="B6">_FV(A6,"Price")</f>
        <v>256.76</v>
      </c>
      <c r="C6" s="38">
        <f>[108]Model!$K$6</f>
        <v>297.97506061247066</v>
      </c>
      <c r="D6" s="33">
        <f>[108]Model!$K$7</f>
        <v>0.19452820449978225</v>
      </c>
      <c r="E6" s="33">
        <f>[108]Model!$E$11</f>
        <v>0.16589825587098539</v>
      </c>
      <c r="F6" s="33">
        <f>[108]Model!$F$11</f>
        <v>0.13217897588638161</v>
      </c>
      <c r="G6" s="33">
        <f>[108]Model!$K$11</f>
        <v>5.0993641166577716E-2</v>
      </c>
      <c r="H6" s="33">
        <f>[108]Model!$E$13</f>
        <v>3.3287101248266282E-2</v>
      </c>
      <c r="I6" s="33">
        <f>[108]Model!$F$13</f>
        <v>0.20865026099925421</v>
      </c>
      <c r="J6" s="33">
        <f>[108]Model!$K$13</f>
        <v>6.0713935034189384E-2</v>
      </c>
      <c r="K6" s="33">
        <f>[108]Model!$E$16</f>
        <v>7.7292555868183621E-2</v>
      </c>
      <c r="L6" s="33">
        <f>[108]Model!$F$16</f>
        <v>0.5508481314971112</v>
      </c>
      <c r="M6" s="33">
        <f>[108]Model!$K$16</f>
        <v>0.13182892643873606</v>
      </c>
      <c r="N6" s="33">
        <f t="shared" si="0"/>
        <v>0.1366089808053626</v>
      </c>
      <c r="O6" s="34">
        <f>[108]Model!$A$6</f>
        <v>1.8913705938438214</v>
      </c>
      <c r="P6" s="34">
        <f>[108]Model!$A$7</f>
        <v>15.702763609945706</v>
      </c>
      <c r="Q6" s="35">
        <f>[108]Model!$C$7</f>
        <v>6.7093527404628803E-2</v>
      </c>
      <c r="R6" s="33">
        <f>[108]Model!$C$3</f>
        <v>0.32400000000000001</v>
      </c>
      <c r="S6" s="33">
        <f>[108]Model!$C$5</f>
        <v>0.12044826253678546</v>
      </c>
      <c r="T6" s="33">
        <f>[108]Model!$C$6</f>
        <v>0.12689872477036948</v>
      </c>
      <c r="U6" s="33">
        <f>[108]Model!$E$7</f>
        <v>0.15297560539719418</v>
      </c>
      <c r="V6" s="36">
        <f>[108]Model!$G$7</f>
        <v>2.0650197195442592</v>
      </c>
      <c r="W6" s="33">
        <f>[108]Model!$G$3</f>
        <v>-2.3734307218433615E-2</v>
      </c>
      <c r="X6" s="39">
        <f>[108]Model!$A$3</f>
        <v>127255196295</v>
      </c>
      <c r="Y6" s="43" t="str" cm="1">
        <f t="array" ref="Y6">_FV(A6,"Industry")</f>
        <v>Machinery, Equipment &amp; Components</v>
      </c>
      <c r="Z6" s="41" cm="1">
        <f t="array" ref="Z6">_FV(A6,"Year incorporated",TRUE)</f>
        <v>1986</v>
      </c>
      <c r="AA6" s="8" t="str" cm="1">
        <f t="array" ref="AA6">_FV(A6,"Description")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row>
    <row r="7" spans="1:31" ht="50" customHeight="1">
      <c r="A7" s="57" t="e" vm="109">
        <v>#VALUE!</v>
      </c>
      <c r="B7" s="12" cm="1">
        <f t="array" ref="B7">_FV(A7,"Price")</f>
        <v>173.84</v>
      </c>
      <c r="C7" s="38">
        <f>[109]Model!$K$6</f>
        <v>221.63579996352209</v>
      </c>
      <c r="D7" s="33">
        <f>[109]Model!$K$7</f>
        <v>0.30562163095945394</v>
      </c>
      <c r="E7" s="33">
        <f>[109]Model!$E$11</f>
        <v>9.8544420277731248E-2</v>
      </c>
      <c r="F7" s="33">
        <f>[109]Model!$F$11</f>
        <v>3.5638135851355557E-2</v>
      </c>
      <c r="G7" s="33">
        <f>[109]Model!$K$11</f>
        <v>5.5212952191278086E-2</v>
      </c>
      <c r="H7" s="33">
        <f>[109]Model!$E$13</f>
        <v>0.23237885462555075</v>
      </c>
      <c r="I7" s="33">
        <f>[109]Model!$F$13</f>
        <v>8.6237712243074194E-2</v>
      </c>
      <c r="J7" s="33">
        <f>[109]Model!$K$13</f>
        <v>0.10347715411576117</v>
      </c>
      <c r="K7" s="33">
        <f>[109]Model!$E$15</f>
        <v>-0.1756645184324015</v>
      </c>
      <c r="L7" s="33">
        <f>[109]Model!$F$15</f>
        <v>-3.9376776591929841E-2</v>
      </c>
      <c r="M7" s="33">
        <f>[109]Model!$K$15</f>
        <v>0.14797149616467584</v>
      </c>
      <c r="N7" s="33">
        <f t="shared" si="0"/>
        <v>0.14925890492421512</v>
      </c>
      <c r="O7" s="34">
        <f>[109]Model!$A$6</f>
        <v>3.3516244130882353</v>
      </c>
      <c r="P7" s="34">
        <f>[109]Model!$A$7</f>
        <v>28.125519550390784</v>
      </c>
      <c r="Q7" s="35">
        <f>[109]Model!$C$7</f>
        <v>3.1459723249071696E-2</v>
      </c>
      <c r="R7" s="33">
        <f>[109]Model!$C$3</f>
        <v>0.37460000000000004</v>
      </c>
      <c r="S7" s="33">
        <f>[109]Model!$C$5</f>
        <v>0.1142</v>
      </c>
      <c r="T7" s="33">
        <f>[109]Model!$C$6</f>
        <v>9.2279383547275357E-2</v>
      </c>
      <c r="U7" s="33">
        <f>[109]Model!$E$7</f>
        <v>0.1185078040904198</v>
      </c>
      <c r="V7" s="36">
        <f>[109]Model!$G$7</f>
        <v>2.2182448036951503</v>
      </c>
      <c r="W7" s="33">
        <f>[109]Model!$G$3</f>
        <v>-9.5934384919563742E-3</v>
      </c>
      <c r="X7" s="39">
        <f>[109]Model!$A$3</f>
        <v>68373138027</v>
      </c>
      <c r="Y7" s="43" t="str" cm="1">
        <f t="array" ref="Y7">_FV(A7,"Industry")</f>
        <v>Professional &amp; Commercial Services</v>
      </c>
      <c r="Z7" s="41" cm="1">
        <f t="array" ref="Z7">_FV(A7,"Year incorporated",TRUE)</f>
        <v>1995</v>
      </c>
      <c r="AA7" s="8" t="str" cm="1">
        <f t="array" ref="AA7">_FV(A7,"Description")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row>
    <row r="8" spans="1:31" ht="50" customHeight="1">
      <c r="A8" s="57" t="e" vm="110">
        <v>#VALUE!</v>
      </c>
      <c r="B8" s="12" cm="1">
        <f t="array" ref="B8">_FV(A8,"Price")</f>
        <v>226.31</v>
      </c>
      <c r="C8" s="38">
        <f>[110]Model!$K$6</f>
        <v>274.60307148585832</v>
      </c>
      <c r="D8" s="33">
        <f>[110]Model!$K$7</f>
        <v>0.22612552011903153</v>
      </c>
      <c r="E8" s="33">
        <f>[110]Model!$E$11</f>
        <v>0.16872736355688778</v>
      </c>
      <c r="F8" s="33">
        <f>[110]Model!$F$11</f>
        <v>0.19327491629265503</v>
      </c>
      <c r="G8" s="33">
        <f>[110]Model!$K$11</f>
        <v>5.7751846977694463E-2</v>
      </c>
      <c r="H8" s="33">
        <f>[110]Model!$E$13</f>
        <v>9.3852651337400506E-3</v>
      </c>
      <c r="I8" s="33">
        <f>[110]Model!$F$13</f>
        <v>0.30869363086936308</v>
      </c>
      <c r="J8" s="33">
        <f>[110]Model!$K$13</f>
        <v>9.5142377872187961E-2</v>
      </c>
      <c r="K8" s="33">
        <f>[110]Model!$E$16</f>
        <v>-0.2293767758985622</v>
      </c>
      <c r="L8" s="33">
        <f>[110]Model!$F$16</f>
        <v>0.86067327201623023</v>
      </c>
      <c r="M8" s="33">
        <f>[110]Model!$K$16</f>
        <v>0.20318243371296832</v>
      </c>
      <c r="N8" s="33">
        <f t="shared" si="0"/>
        <v>0.12890920806975331</v>
      </c>
      <c r="O8" s="34">
        <f>[110]Model!$A$6</f>
        <v>0.94672865671641793</v>
      </c>
      <c r="P8" s="34">
        <f>[110]Model!$A$7</f>
        <v>11.266575488454707</v>
      </c>
      <c r="Q8" s="35">
        <f>[110]Model!$C$7</f>
        <v>7.0407413935370852E-2</v>
      </c>
      <c r="R8" s="33">
        <f>[110]Model!$C$3</f>
        <v>0.23719999999999999</v>
      </c>
      <c r="S8" s="33">
        <f>[110]Model!$C$5</f>
        <v>8.4029850746268661E-2</v>
      </c>
      <c r="T8" s="33">
        <f>[110]Model!$C$6</f>
        <v>6.6656716417910447E-2</v>
      </c>
      <c r="U8" s="33">
        <f>[110]Model!$E$7</f>
        <v>0.1196867128463476</v>
      </c>
      <c r="V8" s="36">
        <f>[110]Model!$G$7</f>
        <v>0.67805565339908414</v>
      </c>
      <c r="W8" s="33">
        <f>[110]Model!$G$3</f>
        <v>-2.1457137754392307E-2</v>
      </c>
      <c r="X8" s="39">
        <f>[110]Model!$A$3</f>
        <v>31715410000</v>
      </c>
      <c r="Y8" s="43" t="str" cm="1">
        <f t="array" ref="Y8">_FV(A8,"Industry")</f>
        <v>Automobiles &amp; Auto Parts</v>
      </c>
      <c r="Z8" s="41" cm="1">
        <f t="array" ref="Z8">_FV(A8,"Year incorporated",TRUE)</f>
        <v>1919</v>
      </c>
      <c r="AA8" s="8" t="str" cm="1">
        <f t="array" ref="AA8">_FV(A8,"Description")</f>
        <v>Cummins Inc. offers complementary business segments that design, manufacture, distribute and service a portfolio of power solutions. The Company's segments include Components, Engine, Distribution, Power Systems, and Accelera. The Components segment sells filtration products, aftertreatment systems, turbochargers, electronics, fuel systems, automated transmissions, axles, and suspension systems. The Engine segment produces engines and associated parts for sale to customers in on-highway and various off-highway markets. The Distribution segment includes distributorships engaged in wholesaling engines, generator sets and service parts. The Power Systems segment is an integrated power provider, which designs, manufactures, and sells engines for industrial applications, standby and prime power generator sets, alternators, and other power components. The Accelera segment designs, manufactures, sells and supports hydrogen production solutions as well as electrified power systems.</v>
      </c>
    </row>
    <row r="9" spans="1:31" ht="50" customHeight="1">
      <c r="A9" s="56" t="e" vm="111">
        <v>#VALUE!</v>
      </c>
      <c r="B9" s="12" cm="1">
        <f t="array" ref="B9">_FV(A9,"Price")</f>
        <v>405.74</v>
      </c>
      <c r="C9" s="38">
        <f>[111]Model!$K$6</f>
        <v>158.83782740258835</v>
      </c>
      <c r="D9" s="33">
        <f>[111]Model!$K$7</f>
        <v>-0.58626285482902674</v>
      </c>
      <c r="E9" s="33">
        <f>[111]Model!$E$11</f>
        <v>0.1909601151221918</v>
      </c>
      <c r="F9" s="33">
        <f>[111]Model!$F$11</f>
        <v>-6.0394944023851482E-2</v>
      </c>
      <c r="G9" s="33">
        <f>[111]Model!$K$11</f>
        <v>6.5129330006119063E-2</v>
      </c>
      <c r="H9" s="33">
        <f>[111]Model!$E$13</f>
        <v>0.33139238670694859</v>
      </c>
      <c r="I9" s="33">
        <f>[111]Model!$F$13</f>
        <v>-0.10830920757879081</v>
      </c>
      <c r="J9" s="33">
        <f>[111]Model!$K$13</f>
        <v>7.4763292544173243E-2</v>
      </c>
      <c r="K9" s="33">
        <f>[111]Model!$E$16</f>
        <v>0.38231605172469463</v>
      </c>
      <c r="L9" s="33">
        <f>[111]Model!$F$16</f>
        <v>-7.9122432666903553E-2</v>
      </c>
      <c r="M9" s="33">
        <f>[111]Model!$K$16</f>
        <v>8.6279078598534426E-2</v>
      </c>
      <c r="N9" s="33">
        <f t="shared" si="0"/>
        <v>7.7259289579077642E-2</v>
      </c>
      <c r="O9" s="34">
        <f>[111]Model!$A$6</f>
        <v>7.186067664059844</v>
      </c>
      <c r="P9" s="34">
        <f>[111]Model!$A$7</f>
        <v>34.420561889250813</v>
      </c>
      <c r="Q9" s="35">
        <f>[111]Model!$C$7</f>
        <v>1.9991270084424671E-2</v>
      </c>
      <c r="R9" s="33">
        <f>[111]Model!$C$3</f>
        <v>0.3569</v>
      </c>
      <c r="S9" s="33">
        <f>[111]Model!$C$5</f>
        <v>0.20877252635158108</v>
      </c>
      <c r="T9" s="33">
        <f>[111]Model!$C$6</f>
        <v>0.14365861951717104</v>
      </c>
      <c r="U9" s="33">
        <f>[111]Model!$E$7</f>
        <v>0.32610234393872195</v>
      </c>
      <c r="V9" s="36">
        <f>[111]Model!$G$7</f>
        <v>2.0868807304734952E-2</v>
      </c>
      <c r="W9" s="33">
        <f>[111]Model!$G$3</f>
        <v>-2.1369175202384662E-2</v>
      </c>
      <c r="X9" s="39">
        <f>[111]Model!$A$3</f>
        <v>42268450000</v>
      </c>
      <c r="Y9" s="43" t="str" cm="1">
        <f t="array" ref="Y9">_FV(A9,"Industry")</f>
        <v>Freight &amp; Logistics Services</v>
      </c>
      <c r="Z9" s="41" cm="1">
        <f t="array" ref="Z9">_FV(A9,"Year incorporated",TRUE)</f>
        <v>1950</v>
      </c>
      <c r="AA9" s="8" t="str" cm="1">
        <f t="array" ref="AA9">_FV(A9,"Description")</f>
        <v>Old Dominion Freight Line, Inc. is a North American less-than-truckload (LTL) motor carriers. The Company provides regional, inter-regional and national LTL services through a single integrated, union-free organization. Its service offerings include expedited transportation, which is provided through a network of service centers located throughout the continental United States. It offers a range of value-added services including container drayage, truckload brokerage, and supply chain consulting. It operates approximately 255 service center locations, of which the Company owns 231 and leases 24. Its service centers are responsible for the pickup and delivery of freight within their local service area. Its system offers its customers access to information such as freight tracking, shipping documents, rate quotes, rate databases, and account activity. These centralized systems and its customer service department provide its customers with a single point of contact to access information.</v>
      </c>
    </row>
    <row r="10" spans="1:31" ht="50" customHeight="1">
      <c r="A10" s="56" t="e" vm="112">
        <v>#VALUE!</v>
      </c>
      <c r="B10" s="12" cm="1">
        <f t="array" ref="B10">_FV(A10,"Price")</f>
        <v>449.5</v>
      </c>
      <c r="C10" s="38">
        <f>[112]Model!$K$6</f>
        <v>382.61003310188784</v>
      </c>
      <c r="D10" s="33">
        <f>[112]Model!$K$7</f>
        <v>-0.14022149367005721</v>
      </c>
      <c r="E10" s="33">
        <f>[112]Model!$E$11</f>
        <v>-1.5810512499254248E-2</v>
      </c>
      <c r="F10" s="33">
        <f>[112]Model!$F$11</f>
        <v>9.5023035887487062E-3</v>
      </c>
      <c r="G10" s="33">
        <f>[112]Model!$K$11</f>
        <v>2.6243184383433382E-2</v>
      </c>
      <c r="H10" s="33">
        <f>[112]Model!$E$13</f>
        <v>-9.2319873317498025E-2</v>
      </c>
      <c r="I10" s="33">
        <f>[112]Model!$F$13</f>
        <v>0.19277739009071881</v>
      </c>
      <c r="J10" s="33">
        <f>[112]Model!$K$13</f>
        <v>4.0803972959278137E-2</v>
      </c>
      <c r="K10" s="33">
        <f>[112]Model!$E$16</f>
        <v>-0.18450798109727917</v>
      </c>
      <c r="L10" s="33">
        <f>[112]Model!$F$16</f>
        <v>-9.9880547138705422E-3</v>
      </c>
      <c r="M10" s="33">
        <f>[112]Model!$K$16</f>
        <v>2.1410395077427924E-2</v>
      </c>
      <c r="N10" s="33">
        <f t="shared" si="0"/>
        <v>6.4125005557497547E-2</v>
      </c>
      <c r="O10" s="34">
        <f>[112]Model!$A$6</f>
        <v>1.6574800331326658</v>
      </c>
      <c r="P10" s="34">
        <f>[112]Model!$A$7</f>
        <v>16.148369531519673</v>
      </c>
      <c r="Q10" s="35">
        <f>[112]Model!$C$7</f>
        <v>5.9779141891496093E-2</v>
      </c>
      <c r="R10" s="33">
        <f>[112]Model!$C$3</f>
        <v>0.127</v>
      </c>
      <c r="S10" s="33">
        <f>[112]Model!$C$5</f>
        <v>0.10264070498866554</v>
      </c>
      <c r="T10" s="33">
        <f>[112]Model!$C$6</f>
        <v>9.908273408295927E-2</v>
      </c>
      <c r="U10" s="33">
        <f>[112]Model!$E$7</f>
        <v>0.24038641030427477</v>
      </c>
      <c r="V10" s="36">
        <f>[112]Model!$G$7</f>
        <v>1.8988095238095237</v>
      </c>
      <c r="W10" s="33">
        <f>[112]Model!$G$3</f>
        <v>-2.2066584755237661E-2</v>
      </c>
      <c r="X10" s="39">
        <f>[112]Model!$A$3</f>
        <v>110406402487</v>
      </c>
      <c r="Y10" s="43" t="str" cm="1">
        <f t="array" ref="Y10">_FV(A10,"Industry")</f>
        <v>Aerospace &amp; Defense</v>
      </c>
      <c r="Z10" s="41" cm="1">
        <f t="array" ref="Z10">_FV(A10,"Year incorporated",TRUE)</f>
        <v>1994</v>
      </c>
      <c r="AA10" s="8" t="str" cm="1">
        <f t="array" ref="AA10">_FV(A10,"Description")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row>
    <row r="11" spans="1:31" ht="50" customHeight="1">
      <c r="A11" s="56" t="e" vm="113">
        <v>#VALUE!</v>
      </c>
      <c r="B11" s="12" cm="1">
        <f t="array" ref="B11">_FV(A11,"Price")</f>
        <v>56.73</v>
      </c>
      <c r="C11" s="38">
        <f>[113]Model!$K$6</f>
        <v>24.493085333786752</v>
      </c>
      <c r="D11" s="33">
        <f>[113]Model!$K$7</f>
        <v>-0.56825162464680501</v>
      </c>
      <c r="E11" s="33">
        <f>[113]Model!$E$11</f>
        <v>0.98377919206083808</v>
      </c>
      <c r="F11" s="33">
        <f>[113]Model!$F$11</f>
        <v>0.4851316907391674</v>
      </c>
      <c r="G11" s="33">
        <f>[113]Model!$K$11</f>
        <v>0.30801083146151398</v>
      </c>
      <c r="H11" s="33">
        <f>[113]Model!$E$13</f>
        <v>-0.69619099459473144</v>
      </c>
      <c r="I11" s="33">
        <f>[113]Model!$F$13</f>
        <v>-6.375</v>
      </c>
      <c r="J11" s="33">
        <f>[113]Model!$K$13</f>
        <v>0.66841243852904364</v>
      </c>
      <c r="K11" s="33">
        <f>[113]Model!$E$16</f>
        <v>9.8756174225415361</v>
      </c>
      <c r="L11" s="33">
        <f>[113]Model!$F$16</f>
        <v>2.124690338563171</v>
      </c>
      <c r="M11" s="33">
        <f>[113]Model!$K$16</f>
        <v>0.40069021081154549</v>
      </c>
      <c r="N11" s="33">
        <f t="shared" si="0"/>
        <v>0.14155660885443069</v>
      </c>
      <c r="O11" s="34">
        <f>[113]Model!$A$6</f>
        <v>18.080308924485127</v>
      </c>
      <c r="P11" s="34">
        <f>[113]Model!$A$7</f>
        <v>244.99519379844961</v>
      </c>
      <c r="Q11" s="35">
        <f>[113]Model!$C$7</f>
        <v>1.1973023992244113E-2</v>
      </c>
      <c r="R11" s="33">
        <f>[113]Model!$C$3</f>
        <v>0.16289999999999999</v>
      </c>
      <c r="S11" s="33">
        <f>[113]Model!$C$5</f>
        <v>7.3798627002288328E-2</v>
      </c>
      <c r="T11" s="33">
        <f>[113]Model!$C$6</f>
        <v>0.21647597254004577</v>
      </c>
      <c r="U11" s="33">
        <f>[113]Model!$E$18</f>
        <v>0</v>
      </c>
      <c r="V11" s="36">
        <f>[113]Model!$G$7</f>
        <v>5.0852942536174934E-6</v>
      </c>
      <c r="W11" s="33">
        <f>[113]Model!$G$3</f>
        <v>3.7529829669100824E-2</v>
      </c>
      <c r="X11" s="39">
        <f>[113]Model!$A$3</f>
        <v>31604380000</v>
      </c>
      <c r="Y11" s="43" t="str" cm="1">
        <f t="array" ref="Y11">_FV(A11,"Industry")</f>
        <v>Machinery, Equipment &amp; Components</v>
      </c>
      <c r="Z11" s="41" cm="1">
        <f t="array" ref="Z11">_FV(A11,"Year incorporated",TRUE)</f>
        <v>2022</v>
      </c>
      <c r="AA11" s="8" t="str" cm="1">
        <f t="array" ref="AA11">_FV(A11,"Description")</f>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c>
    </row>
    <row r="12" spans="1:31" ht="50" customHeight="1">
      <c r="A12" s="44"/>
      <c r="B12" s="12"/>
      <c r="C12" s="38"/>
      <c r="D12" s="33"/>
      <c r="E12" s="33"/>
      <c r="F12" s="33"/>
      <c r="G12" s="33"/>
      <c r="H12" s="33"/>
      <c r="I12" s="33"/>
      <c r="J12" s="33"/>
      <c r="K12" s="33"/>
      <c r="L12" s="33"/>
      <c r="M12" s="33"/>
      <c r="N12" s="33"/>
      <c r="O12" s="34"/>
      <c r="P12" s="34"/>
      <c r="Q12" s="35"/>
      <c r="R12" s="33"/>
      <c r="S12" s="33"/>
      <c r="T12" s="33"/>
      <c r="U12" s="33"/>
      <c r="V12" s="36"/>
      <c r="W12" s="33"/>
      <c r="X12" s="39"/>
      <c r="Y12" s="43"/>
      <c r="Z12" s="41"/>
      <c r="AA12" s="8"/>
    </row>
    <row r="13" spans="1:31" ht="50" customHeight="1">
      <c r="A13" s="44"/>
      <c r="B13" s="12"/>
      <c r="C13" s="38"/>
      <c r="D13" s="33"/>
      <c r="E13" s="33"/>
      <c r="F13" s="33"/>
      <c r="G13" s="33"/>
      <c r="H13" s="33"/>
      <c r="I13" s="33"/>
      <c r="J13" s="33"/>
      <c r="K13" s="33"/>
      <c r="L13" s="33"/>
      <c r="M13" s="33"/>
      <c r="N13" s="33"/>
      <c r="O13" s="34"/>
      <c r="P13" s="34"/>
      <c r="Q13" s="35"/>
      <c r="R13" s="33"/>
      <c r="S13" s="33"/>
      <c r="T13" s="33"/>
      <c r="U13" s="33"/>
      <c r="V13" s="36"/>
      <c r="W13" s="33"/>
      <c r="X13" s="39"/>
      <c r="Y13" s="43"/>
      <c r="Z13" s="41"/>
      <c r="AA13" s="8"/>
    </row>
    <row r="14" spans="1:31" ht="50" customHeight="1">
      <c r="A14" s="44"/>
      <c r="B14" s="12"/>
      <c r="C14" s="38"/>
      <c r="D14" s="33"/>
      <c r="E14" s="33"/>
      <c r="F14" s="33"/>
      <c r="G14" s="33"/>
      <c r="H14" s="33"/>
      <c r="I14" s="33"/>
      <c r="J14" s="33"/>
      <c r="K14" s="33"/>
      <c r="L14" s="33"/>
      <c r="M14" s="33"/>
      <c r="N14" s="33"/>
      <c r="O14" s="34"/>
      <c r="P14" s="34"/>
      <c r="Q14" s="35"/>
      <c r="R14" s="33"/>
      <c r="S14" s="33"/>
      <c r="T14" s="33"/>
      <c r="U14" s="33"/>
      <c r="V14" s="36"/>
      <c r="W14" s="33"/>
      <c r="X14" s="39"/>
      <c r="Y14" s="43"/>
      <c r="Z14" s="41"/>
      <c r="AA14" s="8"/>
    </row>
    <row r="15" spans="1:31" ht="50" customHeight="1">
      <c r="A15" s="44"/>
      <c r="B15" s="12"/>
      <c r="C15" s="38"/>
      <c r="D15" s="33"/>
      <c r="E15" s="33"/>
      <c r="F15" s="33"/>
      <c r="G15" s="33"/>
      <c r="H15" s="33"/>
      <c r="I15" s="33"/>
      <c r="J15" s="33"/>
      <c r="K15" s="33"/>
      <c r="L15" s="33"/>
      <c r="M15" s="33"/>
      <c r="N15" s="33"/>
      <c r="O15" s="34"/>
      <c r="P15" s="34"/>
      <c r="Q15" s="35"/>
      <c r="R15" s="33"/>
      <c r="S15" s="33"/>
      <c r="T15" s="33"/>
      <c r="U15" s="33"/>
      <c r="V15" s="36"/>
      <c r="W15" s="33"/>
      <c r="X15" s="39"/>
      <c r="Y15" s="43"/>
      <c r="Z15" s="41"/>
      <c r="AA15" s="8"/>
    </row>
    <row r="16" spans="1:31" ht="50" customHeight="1">
      <c r="A16" s="44"/>
      <c r="B16" s="12"/>
      <c r="C16" s="38"/>
      <c r="D16" s="33"/>
      <c r="E16" s="33"/>
      <c r="F16" s="33"/>
      <c r="G16" s="33"/>
      <c r="H16" s="33"/>
      <c r="I16" s="33"/>
      <c r="J16" s="33"/>
      <c r="K16" s="33"/>
      <c r="L16" s="33"/>
      <c r="M16" s="33"/>
      <c r="N16" s="33"/>
      <c r="O16" s="34"/>
      <c r="P16" s="34"/>
      <c r="Q16" s="35"/>
      <c r="R16" s="33"/>
      <c r="S16" s="33"/>
      <c r="T16" s="33"/>
      <c r="U16" s="33"/>
      <c r="V16" s="36"/>
      <c r="W16" s="33"/>
      <c r="X16" s="39"/>
      <c r="Y16" s="43"/>
      <c r="Z16" s="41"/>
      <c r="AA16" s="8"/>
    </row>
    <row r="17" spans="1:27" ht="50" customHeight="1">
      <c r="A17" s="44"/>
      <c r="B17" s="12"/>
      <c r="C17" s="12"/>
      <c r="D17" s="33"/>
      <c r="E17" s="33"/>
      <c r="F17" s="33"/>
      <c r="G17" s="33"/>
      <c r="H17" s="33"/>
      <c r="I17" s="33"/>
      <c r="J17" s="33"/>
      <c r="K17" s="33"/>
      <c r="L17" s="33"/>
      <c r="M17" s="33"/>
      <c r="N17" s="33"/>
      <c r="O17" s="34"/>
      <c r="P17" s="34"/>
      <c r="Q17" s="35"/>
      <c r="R17" s="33"/>
      <c r="S17" s="33"/>
      <c r="T17" s="33"/>
      <c r="U17" s="33"/>
      <c r="V17" s="36"/>
      <c r="W17" s="33"/>
      <c r="X17" s="39"/>
      <c r="Y17" s="43"/>
      <c r="Z17" s="41"/>
      <c r="AA17" s="8"/>
    </row>
    <row r="18" spans="1:27" ht="50" customHeight="1">
      <c r="A18" s="44"/>
      <c r="B18" s="12"/>
      <c r="C18" s="12"/>
      <c r="D18" s="33"/>
      <c r="E18" s="33"/>
      <c r="F18" s="33"/>
      <c r="G18" s="33"/>
      <c r="H18" s="33"/>
      <c r="I18" s="33"/>
      <c r="J18" s="33"/>
      <c r="K18" s="33"/>
      <c r="L18" s="33"/>
      <c r="M18" s="33"/>
      <c r="N18" s="33"/>
      <c r="O18" s="34"/>
      <c r="P18" s="34"/>
      <c r="Q18" s="35"/>
      <c r="R18" s="33"/>
      <c r="S18" s="33"/>
      <c r="T18" s="33"/>
      <c r="U18" s="33"/>
      <c r="V18" s="36"/>
      <c r="W18" s="33"/>
      <c r="X18" s="39"/>
      <c r="Y18" s="43"/>
      <c r="Z18" s="41"/>
      <c r="AA18" s="8"/>
    </row>
    <row r="19" spans="1:27" ht="50" customHeight="1">
      <c r="A19" s="44"/>
      <c r="B19" s="12"/>
      <c r="C19" s="12"/>
      <c r="D19" s="33"/>
      <c r="E19" s="33"/>
      <c r="F19" s="33"/>
      <c r="G19" s="33"/>
      <c r="H19" s="33"/>
      <c r="I19" s="33"/>
      <c r="J19" s="33"/>
      <c r="K19" s="33"/>
      <c r="L19" s="33"/>
      <c r="M19" s="33"/>
      <c r="N19" s="33"/>
      <c r="O19" s="34"/>
      <c r="P19" s="34"/>
      <c r="Q19" s="35"/>
      <c r="R19" s="33"/>
      <c r="S19" s="33"/>
      <c r="T19" s="33"/>
      <c r="U19" s="33"/>
      <c r="V19" s="36"/>
      <c r="W19" s="33"/>
      <c r="X19" s="39"/>
      <c r="Y19" s="43"/>
      <c r="Z19" s="41"/>
      <c r="AA19" s="8"/>
    </row>
    <row r="20" spans="1:27" ht="50" customHeight="1">
      <c r="A20" s="44"/>
      <c r="B20" s="12"/>
      <c r="C20" s="12"/>
      <c r="D20" s="4"/>
      <c r="E20" s="4"/>
      <c r="F20" s="4"/>
      <c r="G20" s="4"/>
      <c r="H20" s="4"/>
      <c r="I20" s="4"/>
      <c r="J20" s="4"/>
      <c r="K20" s="4"/>
      <c r="L20" s="4"/>
      <c r="M20" s="4"/>
      <c r="N20" s="4"/>
      <c r="O20" s="24"/>
      <c r="P20" s="24"/>
      <c r="Q20" s="21"/>
      <c r="R20" s="4"/>
      <c r="S20" s="4"/>
      <c r="T20" s="4"/>
      <c r="U20" s="4"/>
      <c r="W20" s="4"/>
      <c r="X20" s="39"/>
      <c r="Y20" s="43"/>
      <c r="Z20" s="41"/>
      <c r="AA20" s="8"/>
    </row>
    <row r="21" spans="1:27" ht="50" customHeight="1">
      <c r="A21" s="44"/>
      <c r="B21" s="12"/>
      <c r="C21" s="12"/>
      <c r="D21" s="4"/>
      <c r="E21" s="4"/>
      <c r="F21" s="4"/>
      <c r="G21" s="4"/>
      <c r="H21" s="4"/>
      <c r="I21" s="4"/>
      <c r="J21" s="4"/>
      <c r="K21" s="4"/>
      <c r="L21" s="4"/>
      <c r="M21" s="4"/>
      <c r="N21" s="4"/>
      <c r="O21" s="24"/>
      <c r="P21" s="24"/>
      <c r="Q21" s="21"/>
      <c r="R21" s="4"/>
      <c r="S21" s="4"/>
      <c r="T21" s="4"/>
      <c r="U21" s="4"/>
      <c r="W21" s="4"/>
      <c r="X21" s="39"/>
      <c r="Y21" s="43"/>
      <c r="Z21" s="41"/>
      <c r="AA21" s="8"/>
    </row>
    <row r="22" spans="1:27" ht="50" customHeight="1">
      <c r="A22" s="44"/>
      <c r="B22" s="12"/>
      <c r="C22" s="12"/>
      <c r="D22" s="4"/>
      <c r="E22" s="4"/>
      <c r="F22" s="4"/>
      <c r="G22" s="4"/>
      <c r="H22" s="4"/>
      <c r="I22" s="4"/>
      <c r="J22" s="4"/>
      <c r="K22" s="4"/>
      <c r="L22" s="4"/>
      <c r="M22" s="4"/>
      <c r="N22" s="4"/>
      <c r="O22" s="24"/>
      <c r="P22" s="24"/>
      <c r="Q22" s="21"/>
      <c r="R22" s="4"/>
      <c r="S22" s="4"/>
      <c r="T22" s="4"/>
      <c r="U22" s="4"/>
      <c r="W22" s="4"/>
      <c r="X22" s="39"/>
      <c r="Y22" s="43"/>
      <c r="Z22" s="41"/>
      <c r="AA22" s="8"/>
    </row>
    <row r="23" spans="1:27" ht="50" customHeight="1">
      <c r="A23" s="44"/>
      <c r="B23" s="12"/>
      <c r="C23" s="12"/>
      <c r="D23" s="4"/>
      <c r="E23" s="4"/>
      <c r="F23" s="4"/>
      <c r="G23" s="4"/>
      <c r="H23" s="4"/>
      <c r="I23" s="4"/>
      <c r="J23" s="4"/>
      <c r="K23" s="4"/>
      <c r="L23" s="4"/>
      <c r="M23" s="4"/>
      <c r="N23" s="4"/>
      <c r="O23" s="24"/>
      <c r="P23" s="24"/>
      <c r="Q23" s="21"/>
      <c r="R23" s="4"/>
      <c r="S23" s="4"/>
      <c r="T23" s="4"/>
      <c r="U23" s="4"/>
      <c r="W23" s="4"/>
      <c r="X23" s="39"/>
      <c r="Y23" s="43"/>
      <c r="Z23" s="14"/>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39"/>
      <c r="Y24" s="43"/>
      <c r="Z24" s="14"/>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39"/>
      <c r="Y25" s="9"/>
      <c r="Z25" s="14"/>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39"/>
      <c r="Y26" s="9"/>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39"/>
      <c r="Y27" s="9"/>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39"/>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6:6" ht="18">
      <c r="F33" s="4"/>
    </row>
    <row r="34" spans="6:6" ht="18">
      <c r="F34" s="4"/>
    </row>
    <row r="35" spans="6:6" ht="18">
      <c r="F35" s="4"/>
    </row>
    <row r="36" spans="6:6" ht="18">
      <c r="F36" s="4"/>
    </row>
  </sheetData>
  <autoFilter ref="A1:X1" xr:uid="{FAB1ACF9-D4B9-FB4D-8299-9FC1FBDA430F}">
    <sortState xmlns:xlrd2="http://schemas.microsoft.com/office/spreadsheetml/2017/richdata2" ref="A2:X11">
      <sortCondition descending="1" ref="N1:N11"/>
    </sortState>
  </autoFilter>
  <conditionalFormatting sqref="D2">
    <cfRule type="colorScale" priority="95">
      <colorScale>
        <cfvo type="min"/>
        <cfvo type="percentile" val="50"/>
        <cfvo type="max"/>
        <color rgb="FFF8696B"/>
        <color rgb="FFFCFCFF"/>
        <color rgb="FF63BE7B"/>
      </colorScale>
    </cfRule>
    <cfRule type="colorScale" priority="106">
      <colorScale>
        <cfvo type="min"/>
        <cfvo type="percentile" val="50"/>
        <cfvo type="max"/>
        <color rgb="FFF8696B"/>
        <color rgb="FFFCFCFF"/>
        <color rgb="FF63BE7B"/>
      </colorScale>
    </cfRule>
    <cfRule type="colorScale" priority="125">
      <colorScale>
        <cfvo type="min"/>
        <cfvo type="percentile" val="50"/>
        <cfvo type="max"/>
        <color rgb="FFF8696B"/>
        <color rgb="FFFCFCFF"/>
        <color rgb="FF63BE7B"/>
      </colorScale>
    </cfRule>
    <cfRule type="colorScale" priority="178">
      <colorScale>
        <cfvo type="min"/>
        <cfvo type="percentile" val="50"/>
        <cfvo type="max"/>
        <color rgb="FFF8696B"/>
        <color rgb="FFFCFCFF"/>
        <color rgb="FF63BE7B"/>
      </colorScale>
    </cfRule>
    <cfRule type="colorScale" priority="181">
      <colorScale>
        <cfvo type="min"/>
        <cfvo type="percentile" val="50"/>
        <cfvo type="max"/>
        <color rgb="FFF8696B"/>
        <color rgb="FFFCFCFF"/>
        <color rgb="FF63BE7B"/>
      </colorScale>
    </cfRule>
    <cfRule type="colorScale" priority="182">
      <colorScale>
        <cfvo type="min"/>
        <cfvo type="percentile" val="50"/>
        <cfvo type="max"/>
        <color rgb="FFF8696B"/>
        <color rgb="FFFCFCFF"/>
        <color rgb="FF63BE7B"/>
      </colorScale>
    </cfRule>
    <cfRule type="colorScale" priority="244">
      <colorScale>
        <cfvo type="min"/>
        <cfvo type="percentile" val="50"/>
        <cfvo type="max"/>
        <color rgb="FFF8696B"/>
        <color rgb="FFFCFCFF"/>
        <color rgb="FF63BE7B"/>
      </colorScale>
    </cfRule>
  </conditionalFormatting>
  <conditionalFormatting sqref="D3:D4">
    <cfRule type="colorScale" priority="313">
      <colorScale>
        <cfvo type="min"/>
        <cfvo type="percentile" val="50"/>
        <cfvo type="max"/>
        <color rgb="FFF8696B"/>
        <color rgb="FFFCFCFF"/>
        <color rgb="FF63BE7B"/>
      </colorScale>
    </cfRule>
  </conditionalFormatting>
  <conditionalFormatting sqref="D3:D5">
    <cfRule type="colorScale" priority="639">
      <colorScale>
        <cfvo type="min"/>
        <cfvo type="percentile" val="50"/>
        <cfvo type="max"/>
        <color rgb="FFF8696B"/>
        <color rgb="FFFCFCFF"/>
        <color rgb="FF63BE7B"/>
      </colorScale>
    </cfRule>
  </conditionalFormatting>
  <conditionalFormatting sqref="E2">
    <cfRule type="colorScale" priority="94">
      <colorScale>
        <cfvo type="min"/>
        <cfvo type="max"/>
        <color rgb="FFFCFCFF"/>
        <color rgb="FF63BE7B"/>
      </colorScale>
    </cfRule>
    <cfRule type="colorScale" priority="126">
      <colorScale>
        <cfvo type="min"/>
        <cfvo type="max"/>
        <color rgb="FFFCFCFF"/>
        <color rgb="FF63BE7B"/>
      </colorScale>
    </cfRule>
    <cfRule type="colorScale" priority="127">
      <colorScale>
        <cfvo type="min"/>
        <cfvo type="max"/>
        <color rgb="FFFCFCFF"/>
        <color rgb="FF63BE7B"/>
      </colorScale>
    </cfRule>
    <cfRule type="colorScale" priority="128">
      <colorScale>
        <cfvo type="min"/>
        <cfvo type="max"/>
        <color rgb="FFFCFCFF"/>
        <color rgb="FF63BE7B"/>
      </colorScale>
    </cfRule>
    <cfRule type="colorScale" priority="183">
      <colorScale>
        <cfvo type="min"/>
        <cfvo type="percentile" val="50"/>
        <cfvo type="max"/>
        <color rgb="FFF8696B"/>
        <color rgb="FFFCFCFF"/>
        <color rgb="FF63BE7B"/>
      </colorScale>
    </cfRule>
    <cfRule type="colorScale" priority="184">
      <colorScale>
        <cfvo type="min"/>
        <cfvo type="max"/>
        <color rgb="FFFCFCFF"/>
        <color rgb="FF63BE7B"/>
      </colorScale>
    </cfRule>
    <cfRule type="colorScale" priority="185">
      <colorScale>
        <cfvo type="min"/>
        <cfvo type="percentile" val="50"/>
        <cfvo type="max"/>
        <color rgb="FFF8696B"/>
        <color rgb="FFFCFCFF"/>
        <color rgb="FF63BE7B"/>
      </colorScale>
    </cfRule>
    <cfRule type="colorScale" priority="186">
      <colorScale>
        <cfvo type="min"/>
        <cfvo type="max"/>
        <color rgb="FFFCFCFF"/>
        <color rgb="FF63BE7B"/>
      </colorScale>
    </cfRule>
    <cfRule type="colorScale" priority="245">
      <colorScale>
        <cfvo type="min"/>
        <cfvo type="max"/>
        <color rgb="FFFCFCFF"/>
        <color rgb="FF63BE7B"/>
      </colorScale>
    </cfRule>
  </conditionalFormatting>
  <conditionalFormatting sqref="E3:E4">
    <cfRule type="colorScale" priority="312">
      <colorScale>
        <cfvo type="min"/>
        <cfvo type="max"/>
        <color rgb="FFFCFCFF"/>
        <color rgb="FF63BE7B"/>
      </colorScale>
    </cfRule>
  </conditionalFormatting>
  <conditionalFormatting sqref="E3:E5">
    <cfRule type="colorScale" priority="505">
      <colorScale>
        <cfvo type="min"/>
        <cfvo type="max"/>
        <color rgb="FFFCFCFF"/>
        <color rgb="FF63BE7B"/>
      </colorScale>
    </cfRule>
  </conditionalFormatting>
  <conditionalFormatting sqref="E3">
    <cfRule type="colorScale" priority="580">
      <colorScale>
        <cfvo type="min"/>
        <cfvo type="max"/>
        <color rgb="FFFCFCFF"/>
        <color rgb="FF63BE7B"/>
      </colorScale>
    </cfRule>
  </conditionalFormatting>
  <conditionalFormatting sqref="E4:E5">
    <cfRule type="colorScale" priority="605">
      <colorScale>
        <cfvo type="min"/>
        <cfvo type="max"/>
        <color rgb="FFFCFCFF"/>
        <color rgb="FF63BE7B"/>
      </colorScale>
    </cfRule>
  </conditionalFormatting>
  <conditionalFormatting sqref="E3:M3">
    <cfRule type="colorScale" priority="490">
      <colorScale>
        <cfvo type="min"/>
        <cfvo type="max"/>
        <color rgb="FFFCFCFF"/>
        <color rgb="FF63BE7B"/>
      </colorScale>
    </cfRule>
    <cfRule type="colorScale" priority="491">
      <colorScale>
        <cfvo type="min"/>
        <cfvo type="max"/>
        <color rgb="FFFFEF9C"/>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FEB84"/>
        <color rgb="FF63BE7B"/>
      </colorScale>
    </cfRule>
  </conditionalFormatting>
  <conditionalFormatting sqref="E4:M4">
    <cfRule type="colorScale" priority="494">
      <colorScale>
        <cfvo type="min"/>
        <cfvo type="max"/>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FEB84"/>
        <color rgb="FF63BE7B"/>
      </colorScale>
    </cfRule>
    <cfRule type="colorScale" priority="497">
      <colorScale>
        <cfvo type="min"/>
        <cfvo type="max"/>
        <color rgb="FFFFEF9C"/>
        <color rgb="FF63BE7B"/>
      </colorScale>
    </cfRule>
  </conditionalFormatting>
  <conditionalFormatting sqref="E2:N2">
    <cfRule type="colorScale" priority="117">
      <colorScale>
        <cfvo type="min"/>
        <cfvo type="max"/>
        <color rgb="FFFCFCFF"/>
        <color rgb="FF63BE7B"/>
      </colorScale>
    </cfRule>
    <cfRule type="colorScale" priority="118">
      <colorScale>
        <cfvo type="min"/>
        <cfvo type="max"/>
        <color rgb="FFFCFCFF"/>
        <color rgb="FF63BE7B"/>
      </colorScale>
    </cfRule>
    <cfRule type="colorScale" priority="119">
      <colorScale>
        <cfvo type="min"/>
        <cfvo type="percentile" val="50"/>
        <cfvo type="max"/>
        <color rgb="FFF8696B"/>
        <color rgb="FFFFEB84"/>
        <color rgb="FF63BE7B"/>
      </colorScale>
    </cfRule>
    <cfRule type="colorScale" priority="120">
      <colorScale>
        <cfvo type="min"/>
        <cfvo type="max"/>
        <color rgb="FFFFEF9C"/>
        <color rgb="FF63BE7B"/>
      </colorScale>
    </cfRule>
  </conditionalFormatting>
  <conditionalFormatting sqref="E5:M5">
    <cfRule type="colorScale" priority="498">
      <colorScale>
        <cfvo type="min"/>
        <cfvo type="max"/>
        <color rgb="FFFCFCFF"/>
        <color rgb="FF63BE7B"/>
      </colorScale>
    </cfRule>
    <cfRule type="colorScale" priority="499">
      <colorScale>
        <cfvo type="min"/>
        <cfvo type="max"/>
        <color rgb="FFFCFCFF"/>
        <color rgb="FF63BE7B"/>
      </colorScale>
    </cfRule>
    <cfRule type="colorScale" priority="500">
      <colorScale>
        <cfvo type="min"/>
        <cfvo type="percentile" val="50"/>
        <cfvo type="max"/>
        <color rgb="FFF8696B"/>
        <color rgb="FFFFEB84"/>
        <color rgb="FF63BE7B"/>
      </colorScale>
    </cfRule>
    <cfRule type="colorScale" priority="501">
      <colorScale>
        <cfvo type="min"/>
        <cfvo type="max"/>
        <color rgb="FFFFEF9C"/>
        <color rgb="FF63BE7B"/>
      </colorScale>
    </cfRule>
  </conditionalFormatting>
  <conditionalFormatting sqref="E6:M6">
    <cfRule type="colorScale" priority="516">
      <colorScale>
        <cfvo type="min"/>
        <cfvo type="max"/>
        <color rgb="FFFCFCFF"/>
        <color rgb="FF63BE7B"/>
      </colorScale>
    </cfRule>
    <cfRule type="colorScale" priority="517">
      <colorScale>
        <cfvo type="min"/>
        <cfvo type="max"/>
        <color rgb="FFFCFCFF"/>
        <color rgb="FF63BE7B"/>
      </colorScale>
    </cfRule>
    <cfRule type="colorScale" priority="518">
      <colorScale>
        <cfvo type="min"/>
        <cfvo type="percentile" val="50"/>
        <cfvo type="max"/>
        <color rgb="FFF8696B"/>
        <color rgb="FFFFEB84"/>
        <color rgb="FF63BE7B"/>
      </colorScale>
    </cfRule>
    <cfRule type="colorScale" priority="519">
      <colorScale>
        <cfvo type="min"/>
        <cfvo type="max"/>
        <color rgb="FFFFEF9C"/>
        <color rgb="FF63BE7B"/>
      </colorScale>
    </cfRule>
  </conditionalFormatting>
  <conditionalFormatting sqref="E12:N32 E7:M11">
    <cfRule type="colorScale" priority="427">
      <colorScale>
        <cfvo type="min"/>
        <cfvo type="max"/>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FEB84"/>
        <color rgb="FF63BE7B"/>
      </colorScale>
    </cfRule>
    <cfRule type="colorScale" priority="430">
      <colorScale>
        <cfvo type="min"/>
        <cfvo type="max"/>
        <color rgb="FFFFEF9C"/>
        <color rgb="FF63BE7B"/>
      </colorScale>
    </cfRule>
  </conditionalFormatting>
  <conditionalFormatting sqref="F2">
    <cfRule type="colorScale" priority="93">
      <colorScale>
        <cfvo type="min"/>
        <cfvo type="max"/>
        <color rgb="FFFCFCFF"/>
        <color rgb="FF63BE7B"/>
      </colorScale>
    </cfRule>
    <cfRule type="colorScale" priority="113">
      <colorScale>
        <cfvo type="min"/>
        <cfvo type="max"/>
        <color rgb="FFFCFCFF"/>
        <color rgb="FF63BE7B"/>
      </colorScale>
    </cfRule>
    <cfRule type="colorScale" priority="114">
      <colorScale>
        <cfvo type="min"/>
        <cfvo type="max"/>
        <color rgb="FFFCFCFF"/>
        <color rgb="FF63BE7B"/>
      </colorScale>
    </cfRule>
    <cfRule type="colorScale" priority="115">
      <colorScale>
        <cfvo type="min"/>
        <cfvo type="max"/>
        <color rgb="FFFCFCFF"/>
        <color rgb="FF63BE7B"/>
      </colorScale>
    </cfRule>
    <cfRule type="colorScale" priority="187">
      <colorScale>
        <cfvo type="min"/>
        <cfvo type="max"/>
        <color rgb="FFFCFCFF"/>
        <color rgb="FF63BE7B"/>
      </colorScale>
    </cfRule>
    <cfRule type="colorScale" priority="188">
      <colorScale>
        <cfvo type="min"/>
        <cfvo type="percentile" val="50"/>
        <cfvo type="max"/>
        <color rgb="FFF8696B"/>
        <color rgb="FFFCFCFF"/>
        <color rgb="FF63BE7B"/>
      </colorScale>
    </cfRule>
    <cfRule type="colorScale" priority="189">
      <colorScale>
        <cfvo type="min"/>
        <cfvo type="max"/>
        <color rgb="FFFCFCFF"/>
        <color rgb="FF63BE7B"/>
      </colorScale>
    </cfRule>
    <cfRule type="colorScale" priority="190">
      <colorScale>
        <cfvo type="min"/>
        <cfvo type="percentile" val="50"/>
        <cfvo type="max"/>
        <color rgb="FFF8696B"/>
        <color rgb="FFFCFCFF"/>
        <color rgb="FF63BE7B"/>
      </colorScale>
    </cfRule>
    <cfRule type="colorScale" priority="191">
      <colorScale>
        <cfvo type="min"/>
        <cfvo type="max"/>
        <color rgb="FFFCFCFF"/>
        <color rgb="FF63BE7B"/>
      </colorScale>
    </cfRule>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onditionalFormatting>
  <conditionalFormatting sqref="F3:F4">
    <cfRule type="colorScale" priority="311">
      <colorScale>
        <cfvo type="min"/>
        <cfvo type="max"/>
        <color rgb="FFFCFCFF"/>
        <color rgb="FF63BE7B"/>
      </colorScale>
    </cfRule>
  </conditionalFormatting>
  <conditionalFormatting sqref="F3:F5">
    <cfRule type="colorScale" priority="506">
      <colorScale>
        <cfvo type="min"/>
        <cfvo type="max"/>
        <color rgb="FFFCFCFF"/>
        <color rgb="FF63BE7B"/>
      </colorScale>
    </cfRule>
  </conditionalFormatting>
  <conditionalFormatting sqref="F3">
    <cfRule type="colorScale" priority="581">
      <colorScale>
        <cfvo type="min"/>
        <cfvo type="max"/>
        <color rgb="FFFCFCFF"/>
        <color rgb="FF63BE7B"/>
      </colorScale>
    </cfRule>
  </conditionalFormatting>
  <conditionalFormatting sqref="F4:F5">
    <cfRule type="colorScale" priority="606">
      <colorScale>
        <cfvo type="min"/>
        <cfvo type="max"/>
        <color rgb="FFFCFCFF"/>
        <color rgb="FF63BE7B"/>
      </colorScale>
    </cfRule>
  </conditionalFormatting>
  <conditionalFormatting sqref="F33">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FEB84"/>
        <color rgb="FF63BE7B"/>
      </colorScale>
    </cfRule>
    <cfRule type="colorScale" priority="461">
      <colorScale>
        <cfvo type="min"/>
        <cfvo type="max"/>
        <color rgb="FFFFEF9C"/>
        <color rgb="FF63BE7B"/>
      </colorScale>
    </cfRule>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max"/>
        <color rgb="FFFCFCFF"/>
        <color rgb="FF63BE7B"/>
      </colorScale>
    </cfRule>
  </conditionalFormatting>
  <conditionalFormatting sqref="F33:F36">
    <cfRule type="colorScale" priority="504">
      <colorScale>
        <cfvo type="min"/>
        <cfvo type="max"/>
        <color rgb="FFFCFCFF"/>
        <color rgb="FF63BE7B"/>
      </colorScale>
    </cfRule>
  </conditionalFormatting>
  <conditionalFormatting sqref="F34:F35">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FEB84"/>
        <color rgb="FF63BE7B"/>
      </colorScale>
    </cfRule>
    <cfRule type="colorScale" priority="455">
      <colorScale>
        <cfvo type="min"/>
        <cfvo type="max"/>
        <color rgb="FFFFEF9C"/>
        <color rgb="FF63BE7B"/>
      </colorScale>
    </cfRule>
  </conditionalFormatting>
  <conditionalFormatting sqref="F34:F36">
    <cfRule type="colorScale" priority="451">
      <colorScale>
        <cfvo type="min"/>
        <cfvo type="max"/>
        <color rgb="FFFCFCFF"/>
        <color rgb="FF63BE7B"/>
      </colorScale>
    </cfRule>
    <cfRule type="colorScale" priority="456">
      <colorScale>
        <cfvo type="min"/>
        <cfvo type="max"/>
        <color rgb="FFFCFCFF"/>
        <color rgb="FF63BE7B"/>
      </colorScale>
    </cfRule>
    <cfRule type="colorScale" priority="457">
      <colorScale>
        <cfvo type="min"/>
        <cfvo type="max"/>
        <color rgb="FFFCFCFF"/>
        <color rgb="FF63BE7B"/>
      </colorScale>
    </cfRule>
  </conditionalFormatting>
  <conditionalFormatting sqref="F36">
    <cfRule type="colorScale" priority="447">
      <colorScale>
        <cfvo type="min"/>
        <cfvo type="max"/>
        <color rgb="FFFCFCFF"/>
        <color rgb="FF63BE7B"/>
      </colorScale>
    </cfRule>
    <cfRule type="colorScale" priority="448">
      <colorScale>
        <cfvo type="min"/>
        <cfvo type="max"/>
        <color rgb="FFFCFCFF"/>
        <color rgb="FF63BE7B"/>
      </colorScale>
    </cfRule>
    <cfRule type="colorScale" priority="449">
      <colorScale>
        <cfvo type="min"/>
        <cfvo type="percentile" val="50"/>
        <cfvo type="max"/>
        <color rgb="FFF8696B"/>
        <color rgb="FFFFEB84"/>
        <color rgb="FF63BE7B"/>
      </colorScale>
    </cfRule>
    <cfRule type="colorScale" priority="450">
      <colorScale>
        <cfvo type="min"/>
        <cfvo type="max"/>
        <color rgb="FFFFEF9C"/>
        <color rgb="FF63BE7B"/>
      </colorScale>
    </cfRule>
  </conditionalFormatting>
  <conditionalFormatting sqref="G2">
    <cfRule type="colorScale" priority="92">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max"/>
        <color rgb="FFFCFCFF"/>
        <color rgb="FF63BE7B"/>
      </colorScale>
    </cfRule>
    <cfRule type="colorScale" priority="131">
      <colorScale>
        <cfvo type="min"/>
        <cfvo type="max"/>
        <color rgb="FFFCFCFF"/>
        <color rgb="FF63BE7B"/>
      </colorScale>
    </cfRule>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fRule type="colorScale" priority="194">
      <colorScale>
        <cfvo type="min"/>
        <cfvo type="max"/>
        <color rgb="FFFCFCFF"/>
        <color rgb="FF63BE7B"/>
      </colorScale>
    </cfRule>
    <cfRule type="colorScale" priority="195">
      <colorScale>
        <cfvo type="min"/>
        <cfvo type="percentile" val="50"/>
        <cfvo type="max"/>
        <color rgb="FFF8696B"/>
        <color rgb="FFFCFCFF"/>
        <color rgb="FF63BE7B"/>
      </colorScale>
    </cfRule>
    <cfRule type="colorScale" priority="196">
      <colorScale>
        <cfvo type="min"/>
        <cfvo type="max"/>
        <color rgb="FFFCFCFF"/>
        <color rgb="FF63BE7B"/>
      </colorScale>
    </cfRule>
    <cfRule type="colorScale" priority="248">
      <colorScale>
        <cfvo type="min"/>
        <cfvo type="percentile" val="50"/>
        <cfvo type="max"/>
        <color rgb="FFF8696B"/>
        <color rgb="FFFCFCFF"/>
        <color rgb="FF63BE7B"/>
      </colorScale>
    </cfRule>
    <cfRule type="colorScale" priority="24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G3:G4">
    <cfRule type="colorScale" priority="310">
      <colorScale>
        <cfvo type="min"/>
        <cfvo type="max"/>
        <color rgb="FFFCFCFF"/>
        <color rgb="FF63BE7B"/>
      </colorScale>
    </cfRule>
  </conditionalFormatting>
  <conditionalFormatting sqref="G3:G5">
    <cfRule type="colorScale" priority="507">
      <colorScale>
        <cfvo type="min"/>
        <cfvo type="max"/>
        <color rgb="FFFCFCFF"/>
        <color rgb="FF63BE7B"/>
      </colorScale>
    </cfRule>
  </conditionalFormatting>
  <conditionalFormatting sqref="G3">
    <cfRule type="colorScale" priority="582">
      <colorScale>
        <cfvo type="min"/>
        <cfvo type="max"/>
        <color rgb="FFFCFCFF"/>
        <color rgb="FF63BE7B"/>
      </colorScale>
    </cfRule>
  </conditionalFormatting>
  <conditionalFormatting sqref="G4:G5">
    <cfRule type="colorScale" priority="607">
      <colorScale>
        <cfvo type="min"/>
        <cfvo type="max"/>
        <color rgb="FFFCFCFF"/>
        <color rgb="FF63BE7B"/>
      </colorScale>
    </cfRule>
  </conditionalFormatting>
  <conditionalFormatting sqref="G33:N1048576">
    <cfRule type="colorScale" priority="482">
      <colorScale>
        <cfvo type="min"/>
        <cfvo type="percentile" val="50"/>
        <cfvo type="max"/>
        <color rgb="FFF8696B"/>
        <color rgb="FFFCFCFF"/>
        <color rgb="FF63BE7B"/>
      </colorScale>
    </cfRule>
  </conditionalFormatting>
  <conditionalFormatting sqref="H2">
    <cfRule type="colorScale" priority="91">
      <colorScale>
        <cfvo type="min"/>
        <cfvo type="max"/>
        <color rgb="FFFCFCFF"/>
        <color rgb="FF63BE7B"/>
      </colorScale>
    </cfRule>
    <cfRule type="colorScale" priority="124">
      <colorScale>
        <cfvo type="min"/>
        <cfvo type="percentile" val="50"/>
        <cfvo type="max"/>
        <color rgb="FFF8696B"/>
        <color rgb="FFFCFCFF"/>
        <color rgb="FF5A8AC6"/>
      </colorScale>
    </cfRule>
    <cfRule type="colorScale" priority="132">
      <colorScale>
        <cfvo type="min"/>
        <cfvo type="percentile" val="50"/>
        <cfvo type="max"/>
        <color rgb="FFF8696B"/>
        <color rgb="FFFCFCFF"/>
        <color rgb="FF63BE7B"/>
      </colorScale>
    </cfRule>
    <cfRule type="colorScale" priority="133">
      <colorScale>
        <cfvo type="min"/>
        <cfvo type="max"/>
        <color rgb="FFFCFCFF"/>
        <color rgb="FF63BE7B"/>
      </colorScale>
    </cfRule>
    <cfRule type="colorScale" priority="134">
      <colorScale>
        <cfvo type="min"/>
        <cfvo type="percentile" val="50"/>
        <cfvo type="max"/>
        <color rgb="FFF8696B"/>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CFCFF"/>
        <color rgb="FF63BE7B"/>
      </colorScale>
    </cfRule>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fRule type="colorScale" priority="199">
      <colorScale>
        <cfvo type="min"/>
        <cfvo type="percentile" val="50"/>
        <cfvo type="max"/>
        <color rgb="FFF8696B"/>
        <color rgb="FFFCFCFF"/>
        <color rgb="FF63BE7B"/>
      </colorScale>
    </cfRule>
    <cfRule type="colorScale" priority="200">
      <colorScale>
        <cfvo type="min"/>
        <cfvo type="percentile" val="50"/>
        <cfvo type="max"/>
        <color rgb="FFF8696B"/>
        <color rgb="FFFCFCFF"/>
        <color rgb="FF63BE7B"/>
      </colorScale>
    </cfRule>
    <cfRule type="colorScale" priority="201">
      <colorScale>
        <cfvo type="min"/>
        <cfvo type="max"/>
        <color rgb="FFFCFCFF"/>
        <color rgb="FF63BE7B"/>
      </colorScale>
    </cfRule>
    <cfRule type="colorScale" priority="250">
      <colorScale>
        <cfvo type="min"/>
        <cfvo type="percentile" val="50"/>
        <cfvo type="max"/>
        <color rgb="FFF8696B"/>
        <color rgb="FFFCFCFF"/>
        <color rgb="FF63BE7B"/>
      </colorScale>
    </cfRule>
  </conditionalFormatting>
  <conditionalFormatting sqref="H3:H4">
    <cfRule type="colorScale" priority="305">
      <colorScale>
        <cfvo type="min"/>
        <cfvo type="max"/>
        <color rgb="FFFCFCFF"/>
        <color rgb="FF63BE7B"/>
      </colorScale>
    </cfRule>
    <cfRule type="colorScale" priority="308">
      <colorScale>
        <cfvo type="min"/>
        <cfvo type="percentile" val="50"/>
        <cfvo type="max"/>
        <color rgb="FFF8696B"/>
        <color rgb="FFFCFCFF"/>
        <color rgb="FF63BE7B"/>
      </colorScale>
    </cfRule>
  </conditionalFormatting>
  <conditionalFormatting sqref="H3:H5">
    <cfRule type="colorScale" priority="640">
      <colorScale>
        <cfvo type="min"/>
        <cfvo type="percentile" val="50"/>
        <cfvo type="max"/>
        <color rgb="FFF8696B"/>
        <color rgb="FFFCFCFF"/>
        <color rgb="FF63BE7B"/>
      </colorScale>
    </cfRule>
    <cfRule type="colorScale" priority="641">
      <colorScale>
        <cfvo type="min"/>
        <cfvo type="max"/>
        <color rgb="FFFCFCFF"/>
        <color rgb="FF63BE7B"/>
      </colorScale>
    </cfRule>
    <cfRule type="colorScale" priority="642">
      <colorScale>
        <cfvo type="min"/>
        <cfvo type="percentile" val="50"/>
        <cfvo type="max"/>
        <color rgb="FFF8696B"/>
        <color rgb="FFFCFCFF"/>
        <color rgb="FF63BE7B"/>
      </colorScale>
    </cfRule>
  </conditionalFormatting>
  <conditionalFormatting sqref="H3:H1048576">
    <cfRule type="colorScale" priority="502">
      <colorScale>
        <cfvo type="min"/>
        <cfvo type="percentile" val="50"/>
        <cfvo type="max"/>
        <color rgb="FFF8696B"/>
        <color rgb="FFFCFCFF"/>
        <color rgb="FF5A8AC6"/>
      </colorScale>
    </cfRule>
  </conditionalFormatting>
  <conditionalFormatting sqref="H3">
    <cfRule type="colorScale" priority="583">
      <colorScale>
        <cfvo type="min"/>
        <cfvo type="max"/>
        <color rgb="FFFCFCFF"/>
        <color rgb="FF63BE7B"/>
      </colorScale>
    </cfRule>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onditionalFormatting>
  <conditionalFormatting sqref="H4:H5">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onditionalFormatting>
  <conditionalFormatting sqref="I2">
    <cfRule type="colorScale" priority="90">
      <colorScale>
        <cfvo type="min"/>
        <cfvo type="max"/>
        <color rgb="FFFCFCFF"/>
        <color rgb="FF63BE7B"/>
      </colorScale>
    </cfRule>
    <cfRule type="colorScale" priority="140">
      <colorScale>
        <cfvo type="min"/>
        <cfvo type="percentile" val="50"/>
        <cfvo type="max"/>
        <color rgb="FFF8696B"/>
        <color rgb="FFFCFCFF"/>
        <color rgb="FF63BE7B"/>
      </colorScale>
    </cfRule>
    <cfRule type="colorScale" priority="141">
      <colorScale>
        <cfvo type="min"/>
        <cfvo type="max"/>
        <color rgb="FFFCFCFF"/>
        <color rgb="FF63BE7B"/>
      </colorScale>
    </cfRule>
    <cfRule type="colorScale" priority="142">
      <colorScale>
        <cfvo type="min"/>
        <cfvo type="percentile" val="50"/>
        <cfvo type="max"/>
        <color rgb="FFF8696B"/>
        <color rgb="FFFCFCFF"/>
        <color rgb="FF63BE7B"/>
      </colorScale>
    </cfRule>
    <cfRule type="colorScale" priority="143">
      <colorScale>
        <cfvo type="min"/>
        <cfvo type="percentile" val="50"/>
        <cfvo type="max"/>
        <color rgb="FFF8696B"/>
        <color rgb="FFFCFCFF"/>
        <color rgb="FF5A8AC6"/>
      </colorScale>
    </cfRule>
    <cfRule type="colorScale" priority="144">
      <colorScale>
        <cfvo type="min"/>
        <cfvo type="percentile" val="50"/>
        <cfvo type="max"/>
        <color rgb="FFF8696B"/>
        <color rgb="FFFCFCFF"/>
        <color rgb="FF63BE7B"/>
      </colorScale>
    </cfRule>
    <cfRule type="colorScale" priority="145">
      <colorScale>
        <cfvo type="min"/>
        <cfvo type="percentile" val="50"/>
        <cfvo type="max"/>
        <color rgb="FFF8696B"/>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CFCFF"/>
        <color rgb="FF63BE7B"/>
      </colorScale>
    </cfRule>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fRule type="colorScale" priority="204">
      <colorScale>
        <cfvo type="min"/>
        <cfvo type="percentile" val="50"/>
        <cfvo type="max"/>
        <color rgb="FFF8696B"/>
        <color rgb="FFFCFCFF"/>
        <color rgb="FF63BE7B"/>
      </colorScale>
    </cfRule>
    <cfRule type="colorScale" priority="205">
      <colorScale>
        <cfvo type="min"/>
        <cfvo type="percentile" val="50"/>
        <cfvo type="max"/>
        <color rgb="FFF8696B"/>
        <color rgb="FFFCFCFF"/>
        <color rgb="FF63BE7B"/>
      </colorScale>
    </cfRule>
    <cfRule type="colorScale" priority="251">
      <colorScale>
        <cfvo type="min"/>
        <cfvo type="percentile" val="50"/>
        <cfvo type="max"/>
        <color rgb="FFF8696B"/>
        <color rgb="FFFCFCFF"/>
        <color rgb="FF63BE7B"/>
      </colorScale>
    </cfRule>
  </conditionalFormatting>
  <conditionalFormatting sqref="I3:I4">
    <cfRule type="colorScale" priority="304">
      <colorScale>
        <cfvo type="min"/>
        <cfvo type="max"/>
        <color rgb="FFFCFCFF"/>
        <color rgb="FF63BE7B"/>
      </colorScale>
    </cfRule>
    <cfRule type="colorScale" priority="307">
      <colorScale>
        <cfvo type="min"/>
        <cfvo type="percentile" val="50"/>
        <cfvo type="max"/>
        <color rgb="FFF8696B"/>
        <color rgb="FFFCFCFF"/>
        <color rgb="FF63BE7B"/>
      </colorScale>
    </cfRule>
  </conditionalFormatting>
  <conditionalFormatting sqref="I3:J3">
    <cfRule type="colorScale" priority="588">
      <colorScale>
        <cfvo type="min"/>
        <cfvo type="max"/>
        <color rgb="FFFCFCFF"/>
        <color rgb="FF63BE7B"/>
      </colorScale>
    </cfRule>
    <cfRule type="colorScale" priority="589">
      <colorScale>
        <cfvo type="min"/>
        <cfvo type="percentile" val="50"/>
        <cfvo type="max"/>
        <color rgb="FFF8696B"/>
        <color rgb="FFFCFCFF"/>
        <color rgb="FF63BE7B"/>
      </colorScale>
    </cfRule>
    <cfRule type="colorScale" priority="590">
      <colorScale>
        <cfvo type="min"/>
        <cfvo type="max"/>
        <color rgb="FFFCFCFF"/>
        <color rgb="FF63BE7B"/>
      </colorScale>
    </cfRule>
  </conditionalFormatting>
  <conditionalFormatting sqref="I4:J5">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onditionalFormatting>
  <conditionalFormatting sqref="N12:N32 I6:J32">
    <cfRule type="colorScale" priority="531">
      <colorScale>
        <cfvo type="min"/>
        <cfvo type="percentile" val="50"/>
        <cfvo type="max"/>
        <color rgb="FFF8696B"/>
        <color rgb="FFFCFCFF"/>
        <color rgb="FF63BE7B"/>
      </colorScale>
    </cfRule>
    <cfRule type="colorScale" priority="532">
      <colorScale>
        <cfvo type="min"/>
        <cfvo type="max"/>
        <color rgb="FFFCFCFF"/>
        <color rgb="FF63BE7B"/>
      </colorScale>
    </cfRule>
    <cfRule type="colorScale" priority="533">
      <colorScale>
        <cfvo type="min"/>
        <cfvo type="percentile" val="50"/>
        <cfvo type="max"/>
        <color rgb="FFF8696B"/>
        <color rgb="FFFCFCFF"/>
        <color rgb="FF63BE7B"/>
      </colorScale>
    </cfRule>
    <cfRule type="colorScale" priority="534">
      <colorScale>
        <cfvo type="min"/>
        <cfvo type="percentile" val="50"/>
        <cfvo type="max"/>
        <color rgb="FFF8696B"/>
        <color rgb="FFFCFCFF"/>
        <color rgb="FF5A8AC6"/>
      </colorScale>
    </cfRule>
    <cfRule type="colorScale" priority="535">
      <colorScale>
        <cfvo type="min"/>
        <cfvo type="percentile" val="50"/>
        <cfvo type="max"/>
        <color rgb="FFF8696B"/>
        <color rgb="FFFCFCFF"/>
        <color rgb="FF63BE7B"/>
      </colorScale>
    </cfRule>
    <cfRule type="colorScale" priority="536">
      <colorScale>
        <cfvo type="min"/>
        <cfvo type="percentile" val="50"/>
        <cfvo type="max"/>
        <color rgb="FFF8696B"/>
        <color rgb="FFFCFCFF"/>
        <color rgb="FF63BE7B"/>
      </colorScale>
    </cfRule>
    <cfRule type="colorScale" priority="537">
      <colorScale>
        <cfvo type="min"/>
        <cfvo type="max"/>
        <color rgb="FFFCFCFF"/>
        <color rgb="FF63BE7B"/>
      </colorScale>
    </cfRule>
    <cfRule type="colorScale" priority="538">
      <colorScale>
        <cfvo type="min"/>
        <cfvo type="percentile" val="50"/>
        <cfvo type="max"/>
        <color rgb="FFF8696B"/>
        <color rgb="FFFCFCFF"/>
        <color rgb="FF63BE7B"/>
      </colorScale>
    </cfRule>
  </conditionalFormatting>
  <conditionalFormatting sqref="J2">
    <cfRule type="colorScale" priority="89">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max"/>
        <color rgb="FFFCFCFF"/>
        <color rgb="FF63BE7B"/>
      </colorScale>
    </cfRule>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fRule type="colorScale" priority="266">
      <colorScale>
        <cfvo type="min"/>
        <cfvo type="max"/>
        <color rgb="FFFCFCFF"/>
        <color rgb="FF63BE7B"/>
      </colorScale>
    </cfRule>
    <cfRule type="colorScale" priority="267">
      <colorScale>
        <cfvo type="min"/>
        <cfvo type="percentile" val="50"/>
        <cfvo type="max"/>
        <color rgb="FFF8696B"/>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CFCFF"/>
        <color rgb="FF63BE7B"/>
      </colorScale>
    </cfRule>
    <cfRule type="colorScale" priority="270">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J3:J4">
    <cfRule type="colorScale" priority="303">
      <colorScale>
        <cfvo type="min"/>
        <cfvo type="max"/>
        <color rgb="FFFCFCFF"/>
        <color rgb="FF63BE7B"/>
      </colorScale>
    </cfRule>
    <cfRule type="colorScale" priority="306">
      <colorScale>
        <cfvo type="min"/>
        <cfvo type="percentile" val="50"/>
        <cfvo type="max"/>
        <color rgb="FFF8696B"/>
        <color rgb="FFFCFCFF"/>
        <color rgb="FF63BE7B"/>
      </colorScale>
    </cfRule>
  </conditionalFormatting>
  <conditionalFormatting sqref="K2">
    <cfRule type="colorScale" priority="88">
      <colorScale>
        <cfvo type="min"/>
        <cfvo type="max"/>
        <color rgb="FFFCFCFF"/>
        <color rgb="FF63BE7B"/>
      </colorScale>
    </cfRule>
    <cfRule type="colorScale" priority="179">
      <colorScale>
        <cfvo type="min"/>
        <cfvo type="percentile" val="50"/>
        <cfvo type="max"/>
        <color rgb="FFF8696B"/>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percentile" val="50"/>
        <cfvo type="max"/>
        <color rgb="FFF8696B"/>
        <color rgb="FFFCFCFF"/>
        <color rgb="FF63BE7B"/>
      </colorScale>
    </cfRule>
    <cfRule type="colorScale" priority="252">
      <colorScale>
        <cfvo type="min"/>
        <cfvo type="percentile" val="50"/>
        <cfvo type="max"/>
        <color rgb="FFF8696B"/>
        <color rgb="FFFCFCFF"/>
        <color rgb="FF63BE7B"/>
      </colorScale>
    </cfRule>
  </conditionalFormatting>
  <conditionalFormatting sqref="K3:K4">
    <cfRule type="colorScale" priority="302">
      <colorScale>
        <cfvo type="min"/>
        <cfvo type="max"/>
        <color rgb="FFFCFCFF"/>
        <color rgb="FF63BE7B"/>
      </colorScale>
    </cfRule>
  </conditionalFormatting>
  <conditionalFormatting sqref="K2:L2">
    <cfRule type="colorScale" priority="137">
      <colorScale>
        <cfvo type="min"/>
        <cfvo type="max"/>
        <color rgb="FFFCFCFF"/>
        <color rgb="FF63BE7B"/>
      </colorScale>
    </cfRule>
    <cfRule type="colorScale" priority="138">
      <colorScale>
        <cfvo type="min"/>
        <cfvo type="max"/>
        <color rgb="FFFCFCFF"/>
        <color rgb="FF63BE7B"/>
      </colorScale>
    </cfRule>
    <cfRule type="colorScale" priority="139">
      <colorScale>
        <cfvo type="min"/>
        <cfvo type="max"/>
        <color rgb="FFFCFCFF"/>
        <color rgb="FF63BE7B"/>
      </colorScale>
    </cfRule>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onditionalFormatting>
  <conditionalFormatting sqref="K3:L5">
    <cfRule type="colorScale" priority="508">
      <colorScale>
        <cfvo type="min"/>
        <cfvo type="max"/>
        <color rgb="FFFCFCFF"/>
        <color rgb="FF63BE7B"/>
      </colorScale>
    </cfRule>
  </conditionalFormatting>
  <conditionalFormatting sqref="K3:L6">
    <cfRule type="colorScale" priority="701">
      <colorScale>
        <cfvo type="min"/>
        <cfvo type="percentile" val="50"/>
        <cfvo type="max"/>
        <color rgb="FFF8696B"/>
        <color rgb="FFFCFCFF"/>
        <color rgb="FF63BE7B"/>
      </colorScale>
    </cfRule>
    <cfRule type="colorScale" priority="702">
      <colorScale>
        <cfvo type="min"/>
        <cfvo type="max"/>
        <color rgb="FFFCFCFF"/>
        <color rgb="FF63BE7B"/>
      </colorScale>
    </cfRule>
  </conditionalFormatting>
  <conditionalFormatting sqref="K3:L3">
    <cfRule type="colorScale" priority="586">
      <colorScale>
        <cfvo type="min"/>
        <cfvo type="max"/>
        <color rgb="FFFCFCFF"/>
        <color rgb="FF63BE7B"/>
      </colorScale>
    </cfRule>
  </conditionalFormatting>
  <conditionalFormatting sqref="K4:L5">
    <cfRule type="colorScale" priority="610">
      <colorScale>
        <cfvo type="min"/>
        <cfvo type="max"/>
        <color rgb="FFFCFCFF"/>
        <color rgb="FF63BE7B"/>
      </colorScale>
    </cfRule>
  </conditionalFormatting>
  <conditionalFormatting sqref="K6:L6">
    <cfRule type="colorScale" priority="539">
      <colorScale>
        <cfvo type="min"/>
        <cfvo type="max"/>
        <color rgb="FFFCFCFF"/>
        <color rgb="FF63BE7B"/>
      </colorScale>
    </cfRule>
    <cfRule type="colorScale" priority="540">
      <colorScale>
        <cfvo type="min"/>
        <cfvo type="max"/>
        <color rgb="FFFCFCFF"/>
        <color rgb="FF63BE7B"/>
      </colorScale>
    </cfRule>
    <cfRule type="colorScale" priority="541">
      <colorScale>
        <cfvo type="min"/>
        <cfvo type="max"/>
        <color rgb="FFFCFCFF"/>
        <color rgb="FF63BE7B"/>
      </colorScale>
    </cfRule>
  </conditionalFormatting>
  <conditionalFormatting sqref="L2">
    <cfRule type="colorScale" priority="87">
      <colorScale>
        <cfvo type="min"/>
        <cfvo type="max"/>
        <color rgb="FFFCFCFF"/>
        <color rgb="FF63BE7B"/>
      </colorScale>
    </cfRule>
    <cfRule type="colorScale" priority="180">
      <colorScale>
        <cfvo type="min"/>
        <cfvo type="percentile" val="50"/>
        <cfvo type="max"/>
        <color rgb="FFF8696B"/>
        <color rgb="FFFCFCFF"/>
        <color rgb="FF63BE7B"/>
      </colorScale>
    </cfRule>
    <cfRule type="colorScale" priority="210">
      <colorScale>
        <cfvo type="min"/>
        <cfvo type="percentile" val="50"/>
        <cfvo type="max"/>
        <color rgb="FFF8696B"/>
        <color rgb="FFFCFCFF"/>
        <color rgb="FF63BE7B"/>
      </colorScale>
    </cfRule>
    <cfRule type="colorScale" priority="211">
      <colorScale>
        <cfvo type="min"/>
        <cfvo type="percentile" val="50"/>
        <cfvo type="max"/>
        <color rgb="FFF8696B"/>
        <color rgb="FFFCFCFF"/>
        <color rgb="FF63BE7B"/>
      </colorScale>
    </cfRule>
    <cfRule type="colorScale" priority="253">
      <colorScale>
        <cfvo type="min"/>
        <cfvo type="percentile" val="50"/>
        <cfvo type="max"/>
        <color rgb="FFF8696B"/>
        <color rgb="FFFCFCFF"/>
        <color rgb="FF63BE7B"/>
      </colorScale>
    </cfRule>
  </conditionalFormatting>
  <conditionalFormatting sqref="L3:L4">
    <cfRule type="colorScale" priority="301">
      <colorScale>
        <cfvo type="min"/>
        <cfvo type="max"/>
        <color rgb="FFFCFCFF"/>
        <color rgb="FF63BE7B"/>
      </colorScale>
    </cfRule>
  </conditionalFormatting>
  <conditionalFormatting sqref="M2">
    <cfRule type="colorScale" priority="86">
      <colorScale>
        <cfvo type="min"/>
        <cfvo type="max"/>
        <color rgb="FFFCFCFF"/>
        <color rgb="FF63BE7B"/>
      </colorScale>
    </cfRule>
    <cfRule type="colorScale" priority="99">
      <colorScale>
        <cfvo type="min"/>
        <cfvo type="max"/>
        <color rgb="FFFCFCFF"/>
        <color rgb="FF63BE7B"/>
      </colorScale>
    </cfRule>
    <cfRule type="colorScale" priority="100">
      <colorScale>
        <cfvo type="min"/>
        <cfvo type="max"/>
        <color rgb="FFFCFCFF"/>
        <color rgb="FF63BE7B"/>
      </colorScale>
    </cfRule>
    <cfRule type="colorScale" priority="101">
      <colorScale>
        <cfvo type="min"/>
        <cfvo type="max"/>
        <color rgb="FFFCFCFF"/>
        <color rgb="FF63BE7B"/>
      </colorScale>
    </cfRule>
    <cfRule type="colorScale" priority="271">
      <colorScale>
        <cfvo type="min"/>
        <cfvo type="percentile" val="50"/>
        <cfvo type="max"/>
        <color rgb="FFF8696B"/>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fRule type="colorScale" priority="287">
      <colorScale>
        <cfvo type="min"/>
        <cfvo type="percentile" val="50"/>
        <cfvo type="max"/>
        <color rgb="FFF8696B"/>
        <color rgb="FFFCFCFF"/>
        <color rgb="FF63BE7B"/>
      </colorScale>
    </cfRule>
  </conditionalFormatting>
  <conditionalFormatting sqref="M3:M4">
    <cfRule type="colorScale" priority="300">
      <colorScale>
        <cfvo type="min"/>
        <cfvo type="max"/>
        <color rgb="FFFCFCFF"/>
        <color rgb="FF63BE7B"/>
      </colorScale>
    </cfRule>
  </conditionalFormatting>
  <conditionalFormatting sqref="M3:M5">
    <cfRule type="colorScale" priority="509">
      <colorScale>
        <cfvo type="min"/>
        <cfvo type="max"/>
        <color rgb="FFFCFCFF"/>
        <color rgb="FF63BE7B"/>
      </colorScale>
    </cfRule>
  </conditionalFormatting>
  <conditionalFormatting sqref="M3">
    <cfRule type="colorScale" priority="587">
      <colorScale>
        <cfvo type="min"/>
        <cfvo type="max"/>
        <color rgb="FFFCFCFF"/>
        <color rgb="FF63BE7B"/>
      </colorScale>
    </cfRule>
  </conditionalFormatting>
  <conditionalFormatting sqref="M4:M5">
    <cfRule type="colorScale" priority="611">
      <colorScale>
        <cfvo type="min"/>
        <cfvo type="max"/>
        <color rgb="FFFCFCFF"/>
        <color rgb="FF63BE7B"/>
      </colorScale>
    </cfRule>
  </conditionalFormatting>
  <conditionalFormatting sqref="N2">
    <cfRule type="colorScale" priority="85">
      <colorScale>
        <cfvo type="min"/>
        <cfvo type="max"/>
        <color rgb="FFFCFCFF"/>
        <color rgb="FF63BE7B"/>
      </colorScale>
    </cfRule>
    <cfRule type="colorScale" priority="96">
      <colorScale>
        <cfvo type="min"/>
        <cfvo type="max"/>
        <color rgb="FFFCFCFF"/>
        <color rgb="FF63BE7B"/>
      </colorScale>
    </cfRule>
    <cfRule type="colorScale" priority="97">
      <colorScale>
        <cfvo type="min"/>
        <cfvo type="max"/>
        <color rgb="FFFCFCFF"/>
        <color rgb="FF63BE7B"/>
      </colorScale>
    </cfRule>
    <cfRule type="colorScale" priority="98">
      <colorScale>
        <cfvo type="min"/>
        <cfvo type="max"/>
        <color rgb="FFFCFCFF"/>
        <color rgb="FF63BE7B"/>
      </colorScale>
    </cfRule>
    <cfRule type="colorScale" priority="278">
      <colorScale>
        <cfvo type="min"/>
        <cfvo type="percentile" val="50"/>
        <cfvo type="max"/>
        <color rgb="FFF8696B"/>
        <color rgb="FFFCFCFF"/>
        <color rgb="FF63BE7B"/>
      </colorScale>
    </cfRule>
    <cfRule type="colorScale" priority="279">
      <colorScale>
        <cfvo type="min"/>
        <cfvo type="max"/>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fRule type="colorScale" priority="282">
      <colorScale>
        <cfvo type="min"/>
        <cfvo type="max"/>
        <color rgb="FFFCFCFF"/>
        <color rgb="FF63BE7B"/>
      </colorScale>
    </cfRule>
    <cfRule type="colorScale" priority="283">
      <colorScale>
        <cfvo type="min"/>
        <cfvo type="percentile" val="50"/>
        <cfvo type="max"/>
        <color rgb="FFF8696B"/>
        <color rgb="FFFCFCFF"/>
        <color rgb="FF63BE7B"/>
      </colorScale>
    </cfRule>
    <cfRule type="colorScale" priority="284">
      <colorScale>
        <cfvo type="min"/>
        <cfvo type="max"/>
        <color rgb="FFFCFCFF"/>
        <color rgb="FF63BE7B"/>
      </colorScale>
    </cfRule>
    <cfRule type="colorScale" priority="288">
      <colorScale>
        <cfvo type="min"/>
        <cfvo type="percentile" val="50"/>
        <cfvo type="max"/>
        <color rgb="FFF8696B"/>
        <color rgb="FFFCFCFF"/>
        <color rgb="FF63BE7B"/>
      </colorScale>
    </cfRule>
  </conditionalFormatting>
  <conditionalFormatting sqref="N12:N32">
    <cfRule type="colorScale" priority="686">
      <colorScale>
        <cfvo type="min"/>
        <cfvo type="max"/>
        <color rgb="FFFCFCFF"/>
        <color rgb="FF63BE7B"/>
      </colorScale>
    </cfRule>
    <cfRule type="colorScale" priority="687">
      <colorScale>
        <cfvo type="min"/>
        <cfvo type="percentile" val="50"/>
        <cfvo type="max"/>
        <color rgb="FFF8696B"/>
        <color rgb="FFFCFCFF"/>
        <color rgb="FF63BE7B"/>
      </colorScale>
    </cfRule>
  </conditionalFormatting>
  <conditionalFormatting sqref="N12:N32 I3:J5">
    <cfRule type="colorScale" priority="688">
      <colorScale>
        <cfvo type="min"/>
        <cfvo type="percentile" val="50"/>
        <cfvo type="max"/>
        <color rgb="FFF8696B"/>
        <color rgb="FFFCFCFF"/>
        <color rgb="FF63BE7B"/>
      </colorScale>
    </cfRule>
    <cfRule type="colorScale" priority="689">
      <colorScale>
        <cfvo type="min"/>
        <cfvo type="percentile" val="50"/>
        <cfvo type="max"/>
        <color rgb="FFF8696B"/>
        <color rgb="FFFCFCFF"/>
        <color rgb="FF5A8AC6"/>
      </colorScale>
    </cfRule>
    <cfRule type="colorScale" priority="690">
      <colorScale>
        <cfvo type="min"/>
        <cfvo type="percentile" val="50"/>
        <cfvo type="max"/>
        <color rgb="FFF8696B"/>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CFCFF"/>
        <color rgb="FF63BE7B"/>
      </colorScale>
    </cfRule>
  </conditionalFormatting>
  <conditionalFormatting sqref="N12:N32 I3:J32">
    <cfRule type="colorScale" priority="694">
      <colorScale>
        <cfvo type="min"/>
        <cfvo type="percentile" val="50"/>
        <cfvo type="max"/>
        <color rgb="FFF8696B"/>
        <color rgb="FFFCFCFF"/>
        <color rgb="FF63BE7B"/>
      </colorScale>
    </cfRule>
    <cfRule type="colorScale" priority="695">
      <colorScale>
        <cfvo type="min"/>
        <cfvo type="max"/>
        <color rgb="FFFCFCFF"/>
        <color rgb="FF63BE7B"/>
      </colorScale>
    </cfRule>
  </conditionalFormatting>
  <conditionalFormatting sqref="N12:N32 J3:J32">
    <cfRule type="colorScale" priority="696">
      <colorScale>
        <cfvo type="min"/>
        <cfvo type="percentile" val="50"/>
        <cfvo type="max"/>
        <color rgb="FFF8696B"/>
        <color rgb="FFFCFCFF"/>
        <color rgb="FF63BE7B"/>
      </colorScale>
    </cfRule>
  </conditionalFormatting>
  <conditionalFormatting sqref="N12:N32">
    <cfRule type="colorScale" priority="666">
      <colorScale>
        <cfvo type="min"/>
        <cfvo type="max"/>
        <color rgb="FFFCFCFF"/>
        <color rgb="FF63BE7B"/>
      </colorScale>
    </cfRule>
    <cfRule type="colorScale" priority="667">
      <colorScale>
        <cfvo type="min"/>
        <cfvo type="max"/>
        <color rgb="FFFCFCFF"/>
        <color rgb="FF63BE7B"/>
      </colorScale>
    </cfRule>
    <cfRule type="colorScale" priority="668">
      <colorScale>
        <cfvo type="min"/>
        <cfvo type="percentile" val="50"/>
        <cfvo type="max"/>
        <color rgb="FFF8696B"/>
        <color rgb="FFFFEB84"/>
        <color rgb="FF63BE7B"/>
      </colorScale>
    </cfRule>
    <cfRule type="colorScale" priority="669">
      <colorScale>
        <cfvo type="min"/>
        <cfvo type="max"/>
        <color rgb="FFFFEF9C"/>
        <color rgb="FF63BE7B"/>
      </colorScale>
    </cfRule>
    <cfRule type="colorScale" priority="676">
      <colorScale>
        <cfvo type="min"/>
        <cfvo type="max"/>
        <color rgb="FFFCFCFF"/>
        <color rgb="FF63BE7B"/>
      </colorScale>
    </cfRule>
    <cfRule type="colorScale" priority="677">
      <colorScale>
        <cfvo type="min"/>
        <cfvo type="max"/>
        <color rgb="FFFCFCFF"/>
        <color rgb="FF63BE7B"/>
      </colorScale>
    </cfRule>
    <cfRule type="colorScale" priority="678">
      <colorScale>
        <cfvo type="min"/>
        <cfvo type="percentile" val="50"/>
        <cfvo type="max"/>
        <color rgb="FFF8696B"/>
        <color rgb="FFFFEB84"/>
        <color rgb="FF63BE7B"/>
      </colorScale>
    </cfRule>
    <cfRule type="colorScale" priority="679">
      <colorScale>
        <cfvo type="min"/>
        <cfvo type="max"/>
        <color rgb="FFFFEF9C"/>
        <color rgb="FF63BE7B"/>
      </colorScale>
    </cfRule>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max"/>
        <color rgb="FFFCFCFF"/>
        <color rgb="FF63BE7B"/>
      </colorScale>
    </cfRule>
    <cfRule type="colorScale" priority="710">
      <colorScale>
        <cfvo type="min"/>
        <cfvo type="percentile" val="50"/>
        <cfvo type="max"/>
        <color rgb="FFF8696B"/>
        <color rgb="FFFFEB84"/>
        <color rgb="FF63BE7B"/>
      </colorScale>
    </cfRule>
    <cfRule type="colorScale" priority="711">
      <colorScale>
        <cfvo type="min"/>
        <cfvo type="max"/>
        <color rgb="FFFFEF9C"/>
        <color rgb="FF63BE7B"/>
      </colorScale>
    </cfRule>
  </conditionalFormatting>
  <conditionalFormatting sqref="O2">
    <cfRule type="colorScale" priority="84">
      <colorScale>
        <cfvo type="min"/>
        <cfvo type="percentile" val="50"/>
        <cfvo type="max"/>
        <color rgb="FF63BE7B"/>
        <color rgb="FFFCFCFF"/>
        <color rgb="FFF8696B"/>
      </colorScale>
    </cfRule>
    <cfRule type="colorScale" priority="148">
      <colorScale>
        <cfvo type="min"/>
        <cfvo type="percentile" val="50"/>
        <cfvo type="max"/>
        <color rgb="FF63BE7B"/>
        <color rgb="FFFCFCFF"/>
        <color rgb="FFF8696B"/>
      </colorScale>
    </cfRule>
    <cfRule type="colorScale" priority="149">
      <colorScale>
        <cfvo type="min"/>
        <cfvo type="percentile" val="50"/>
        <cfvo type="max"/>
        <color rgb="FF63BE7B"/>
        <color rgb="FFFCFCFF"/>
        <color rgb="FFF8696B"/>
      </colorScale>
    </cfRule>
    <cfRule type="colorScale" priority="150">
      <colorScale>
        <cfvo type="min"/>
        <cfvo type="percentile" val="50"/>
        <cfvo type="max"/>
        <color rgb="FF63BE7B"/>
        <color rgb="FFFCFCFF"/>
        <color rgb="FFF8696B"/>
      </colorScale>
    </cfRule>
    <cfRule type="colorScale" priority="151">
      <colorScale>
        <cfvo type="min"/>
        <cfvo type="percentile" val="50"/>
        <cfvo type="max"/>
        <color rgb="FF63BE7B"/>
        <color rgb="FFFCFCFF"/>
        <color rgb="FFF8696B"/>
      </colorScale>
    </cfRule>
    <cfRule type="colorScale" priority="212">
      <colorScale>
        <cfvo type="min"/>
        <cfvo type="percentile" val="50"/>
        <cfvo type="max"/>
        <color rgb="FF63BE7B"/>
        <color rgb="FFFCFCFF"/>
        <color rgb="FFF8696B"/>
      </colorScale>
    </cfRule>
    <cfRule type="colorScale" priority="213">
      <colorScale>
        <cfvo type="min"/>
        <cfvo type="percentile" val="50"/>
        <cfvo type="max"/>
        <color rgb="FF63BE7B"/>
        <color rgb="FFFCFCFF"/>
        <color rgb="FFF8696B"/>
      </colorScale>
    </cfRule>
    <cfRule type="colorScale" priority="254">
      <colorScale>
        <cfvo type="min"/>
        <cfvo type="percentile" val="50"/>
        <cfvo type="max"/>
        <color rgb="FF63BE7B"/>
        <color rgb="FFFCFCFF"/>
        <color rgb="FFF8696B"/>
      </colorScale>
    </cfRule>
  </conditionalFormatting>
  <conditionalFormatting sqref="O3:O4">
    <cfRule type="colorScale" priority="298">
      <colorScale>
        <cfvo type="min"/>
        <cfvo type="percentile" val="50"/>
        <cfvo type="max"/>
        <color rgb="FF63BE7B"/>
        <color rgb="FFFCFCFF"/>
        <color rgb="FFF8696B"/>
      </colorScale>
    </cfRule>
  </conditionalFormatting>
  <conditionalFormatting sqref="O3:O5">
    <cfRule type="colorScale" priority="510">
      <colorScale>
        <cfvo type="min"/>
        <cfvo type="percentile" val="50"/>
        <cfvo type="max"/>
        <color rgb="FF63BE7B"/>
        <color rgb="FFFCFCFF"/>
        <color rgb="FFF8696B"/>
      </colorScale>
    </cfRule>
  </conditionalFormatting>
  <conditionalFormatting sqref="O3">
    <cfRule type="colorScale" priority="474">
      <colorScale>
        <cfvo type="min"/>
        <cfvo type="percentile" val="50"/>
        <cfvo type="max"/>
        <color rgb="FF63BE7B"/>
        <color rgb="FFFCFCFF"/>
        <color rgb="FFF8696B"/>
      </colorScale>
    </cfRule>
    <cfRule type="colorScale" priority="475">
      <colorScale>
        <cfvo type="min"/>
        <cfvo type="percentile" val="50"/>
        <cfvo type="max"/>
        <color rgb="FF63BE7B"/>
        <color rgb="FFFCFCFF"/>
        <color rgb="FFF8696B"/>
      </colorScale>
    </cfRule>
    <cfRule type="colorScale" priority="591">
      <colorScale>
        <cfvo type="min"/>
        <cfvo type="percentile" val="50"/>
        <cfvo type="max"/>
        <color rgb="FF63BE7B"/>
        <color rgb="FFFCFCFF"/>
        <color rgb="FFF8696B"/>
      </colorScale>
    </cfRule>
  </conditionalFormatting>
  <conditionalFormatting sqref="O4">
    <cfRule type="colorScale" priority="468">
      <colorScale>
        <cfvo type="min"/>
        <cfvo type="percentile" val="50"/>
        <cfvo type="max"/>
        <color rgb="FF63BE7B"/>
        <color rgb="FFFCFCFF"/>
        <color rgb="FFF8696B"/>
      </colorScale>
    </cfRule>
    <cfRule type="colorScale" priority="469">
      <colorScale>
        <cfvo type="min"/>
        <cfvo type="percentile" val="50"/>
        <cfvo type="max"/>
        <color rgb="FF63BE7B"/>
        <color rgb="FFFCFCFF"/>
        <color rgb="FFF8696B"/>
      </colorScale>
    </cfRule>
  </conditionalFormatting>
  <conditionalFormatting sqref="O4:O5">
    <cfRule type="colorScale" priority="614">
      <colorScale>
        <cfvo type="min"/>
        <cfvo type="percentile" val="50"/>
        <cfvo type="max"/>
        <color rgb="FF63BE7B"/>
        <color rgb="FFFCFCFF"/>
        <color rgb="FFF8696B"/>
      </colorScale>
    </cfRule>
  </conditionalFormatting>
  <conditionalFormatting sqref="O5">
    <cfRule type="colorScale" priority="579">
      <colorScale>
        <cfvo type="min"/>
        <cfvo type="percentile" val="50"/>
        <cfvo type="max"/>
        <color rgb="FF63BE7B"/>
        <color rgb="FFFCFCFF"/>
        <color rgb="FFF8696B"/>
      </colorScale>
    </cfRule>
  </conditionalFormatting>
  <conditionalFormatting sqref="P2">
    <cfRule type="colorScale" priority="83">
      <colorScale>
        <cfvo type="min"/>
        <cfvo type="percentile" val="50"/>
        <cfvo type="max"/>
        <color rgb="FF63BE7B"/>
        <color rgb="FFFCFCFF"/>
        <color rgb="FFF8696B"/>
      </colorScale>
    </cfRule>
    <cfRule type="colorScale" priority="152">
      <colorScale>
        <cfvo type="min"/>
        <cfvo type="percentile" val="50"/>
        <cfvo type="max"/>
        <color rgb="FF63BE7B"/>
        <color rgb="FFFCFCFF"/>
        <color rgb="FFF8696B"/>
      </colorScale>
    </cfRule>
    <cfRule type="colorScale" priority="153">
      <colorScale>
        <cfvo type="min"/>
        <cfvo type="percentile" val="50"/>
        <cfvo type="max"/>
        <color rgb="FF63BE7B"/>
        <color rgb="FFFCFCFF"/>
        <color rgb="FFF8696B"/>
      </colorScale>
    </cfRule>
    <cfRule type="colorScale" priority="154">
      <colorScale>
        <cfvo type="min"/>
        <cfvo type="max"/>
        <color rgb="FFFCFCFF"/>
        <color rgb="FFF8696B"/>
      </colorScale>
    </cfRule>
    <cfRule type="colorScale" priority="214">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fRule type="colorScale" priority="255">
      <colorScale>
        <cfvo type="min"/>
        <cfvo type="percentile" val="50"/>
        <cfvo type="max"/>
        <color rgb="FF63BE7B"/>
        <color rgb="FFFCFCFF"/>
        <color rgb="FFF8696B"/>
      </colorScale>
    </cfRule>
  </conditionalFormatting>
  <conditionalFormatting sqref="P3:P4">
    <cfRule type="colorScale" priority="297">
      <colorScale>
        <cfvo type="min"/>
        <cfvo type="percentile" val="50"/>
        <cfvo type="max"/>
        <color rgb="FF63BE7B"/>
        <color rgb="FFFCFCFF"/>
        <color rgb="FFF8696B"/>
      </colorScale>
    </cfRule>
  </conditionalFormatting>
  <conditionalFormatting sqref="P3:P5">
    <cfRule type="colorScale" priority="643">
      <colorScale>
        <cfvo type="min"/>
        <cfvo type="percentile" val="50"/>
        <cfvo type="max"/>
        <color rgb="FF63BE7B"/>
        <color rgb="FFFCFCFF"/>
        <color rgb="FFF8696B"/>
      </colorScale>
    </cfRule>
    <cfRule type="colorScale" priority="644">
      <colorScale>
        <cfvo type="min"/>
        <cfvo type="percentile" val="50"/>
        <cfvo type="max"/>
        <color rgb="FF63BE7B"/>
        <color rgb="FFFCFCFF"/>
        <color rgb="FFF8696B"/>
      </colorScale>
    </cfRule>
    <cfRule type="colorScale" priority="645">
      <colorScale>
        <cfvo type="min"/>
        <cfvo type="max"/>
        <color rgb="FFFCFCFF"/>
        <color rgb="FFF8696B"/>
      </colorScale>
    </cfRule>
  </conditionalFormatting>
  <conditionalFormatting sqref="Q2">
    <cfRule type="colorScale" priority="82">
      <colorScale>
        <cfvo type="min"/>
        <cfvo type="percentile" val="50"/>
        <cfvo type="max"/>
        <color rgb="FFF8696B"/>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max"/>
        <color rgb="FFFFEF9C"/>
        <color rgb="FF63BE7B"/>
      </colorScale>
    </cfRule>
    <cfRule type="colorScale" priority="157">
      <colorScale>
        <cfvo type="min"/>
        <cfvo type="max"/>
        <color rgb="FFFFEF9C"/>
        <color rgb="FF63BE7B"/>
      </colorScale>
    </cfRule>
    <cfRule type="colorScale" priority="158">
      <colorScale>
        <cfvo type="min"/>
        <cfvo type="max"/>
        <color rgb="FFFFEF9C"/>
        <color rgb="FF63BE7B"/>
      </colorScale>
    </cfRule>
    <cfRule type="colorScale" priority="159">
      <colorScale>
        <cfvo type="min"/>
        <cfvo type="max"/>
        <color rgb="FFFCFCFF"/>
        <color rgb="FF63BE7B"/>
      </colorScale>
    </cfRule>
    <cfRule type="colorScale" priority="160">
      <colorScale>
        <cfvo type="min"/>
        <cfvo type="max"/>
        <color rgb="FFFCFCFF"/>
        <color rgb="FF63BE7B"/>
      </colorScale>
    </cfRule>
    <cfRule type="colorScale" priority="161">
      <colorScale>
        <cfvo type="min"/>
        <cfvo type="percentile" val="50"/>
        <cfvo type="max"/>
        <color rgb="FFF8696B"/>
        <color rgb="FFFCFCFF"/>
        <color rgb="FF63BE7B"/>
      </colorScale>
    </cfRule>
    <cfRule type="colorScale" priority="216">
      <colorScale>
        <cfvo type="min"/>
        <cfvo type="percentile" val="50"/>
        <cfvo type="max"/>
        <color rgb="FFF8696B"/>
        <color rgb="FFFCFCFF"/>
        <color rgb="FF63BE7B"/>
      </colorScale>
    </cfRule>
    <cfRule type="colorScale" priority="217">
      <colorScale>
        <cfvo type="min"/>
        <cfvo type="percentile" val="50"/>
        <cfvo type="max"/>
        <color rgb="FFF8696B"/>
        <color rgb="FFFCFCFF"/>
        <color rgb="FF63BE7B"/>
      </colorScale>
    </cfRule>
    <cfRule type="colorScale" priority="256">
      <colorScale>
        <cfvo type="min"/>
        <cfvo type="percentile" val="50"/>
        <cfvo type="max"/>
        <color rgb="FFF8696B"/>
        <color rgb="FFFCFCFF"/>
        <color rgb="FF63BE7B"/>
      </colorScale>
    </cfRule>
  </conditionalFormatting>
  <conditionalFormatting sqref="Q3:Q4">
    <cfRule type="colorScale" priority="296">
      <colorScale>
        <cfvo type="min"/>
        <cfvo type="max"/>
        <color rgb="FFFCFCFF"/>
        <color rgb="FF63BE7B"/>
      </colorScale>
    </cfRule>
  </conditionalFormatting>
  <conditionalFormatting sqref="Q3:Q5">
    <cfRule type="colorScale" priority="646">
      <colorScale>
        <cfvo type="min"/>
        <cfvo type="percentile" val="50"/>
        <cfvo type="max"/>
        <color rgb="FFF8696B"/>
        <color rgb="FFFCFCFF"/>
        <color rgb="FF63BE7B"/>
      </colorScale>
    </cfRule>
    <cfRule type="colorScale" priority="647">
      <colorScale>
        <cfvo type="min"/>
        <cfvo type="max"/>
        <color rgb="FFFFEF9C"/>
        <color rgb="FF63BE7B"/>
      </colorScale>
    </cfRule>
    <cfRule type="colorScale" priority="648">
      <colorScale>
        <cfvo type="min"/>
        <cfvo type="max"/>
        <color rgb="FFFCFCFF"/>
        <color rgb="FF63BE7B"/>
      </colorScale>
    </cfRule>
    <cfRule type="colorScale" priority="649">
      <colorScale>
        <cfvo type="min"/>
        <cfvo type="max"/>
        <color rgb="FFFCFCFF"/>
        <color rgb="FF63BE7B"/>
      </colorScale>
    </cfRule>
    <cfRule type="colorScale" priority="650">
      <colorScale>
        <cfvo type="min"/>
        <cfvo type="percentile" val="50"/>
        <cfvo type="max"/>
        <color rgb="FFF8696B"/>
        <color rgb="FFFCFCFF"/>
        <color rgb="FF63BE7B"/>
      </colorScale>
    </cfRule>
  </conditionalFormatting>
  <conditionalFormatting sqref="Q3">
    <cfRule type="colorScale" priority="592">
      <colorScale>
        <cfvo type="min"/>
        <cfvo type="max"/>
        <color rgb="FFFFEF9C"/>
        <color rgb="FF63BE7B"/>
      </colorScale>
    </cfRule>
    <cfRule type="colorScale" priority="593">
      <colorScale>
        <cfvo type="min"/>
        <cfvo type="max"/>
        <color rgb="FFFFEF9C"/>
        <color rgb="FF63BE7B"/>
      </colorScale>
    </cfRule>
    <cfRule type="colorScale" priority="594">
      <colorScale>
        <cfvo type="min"/>
        <cfvo type="percentile" val="50"/>
        <cfvo type="max"/>
        <color rgb="FFF8696B"/>
        <color rgb="FFFFEB84"/>
        <color rgb="FF63BE7B"/>
      </colorScale>
    </cfRule>
  </conditionalFormatting>
  <conditionalFormatting sqref="Q4:Q5">
    <cfRule type="colorScale" priority="615">
      <colorScale>
        <cfvo type="min"/>
        <cfvo type="max"/>
        <color rgb="FFFFEF9C"/>
        <color rgb="FF63BE7B"/>
      </colorScale>
    </cfRule>
  </conditionalFormatting>
  <conditionalFormatting sqref="Q3:S3">
    <cfRule type="colorScale" priority="472">
      <colorScale>
        <cfvo type="min"/>
        <cfvo type="max"/>
        <color rgb="FFFFEF9C"/>
        <color rgb="FF63BE7B"/>
      </colorScale>
    </cfRule>
    <cfRule type="colorScale" priority="473">
      <colorScale>
        <cfvo type="min"/>
        <cfvo type="max"/>
        <color rgb="FFFFEF9C"/>
        <color rgb="FF63BE7B"/>
      </colorScale>
    </cfRule>
    <cfRule type="colorScale" priority="476">
      <colorScale>
        <cfvo type="min"/>
        <cfvo type="max"/>
        <color rgb="FFFFEF9C"/>
        <color rgb="FF63BE7B"/>
      </colorScale>
    </cfRule>
  </conditionalFormatting>
  <conditionalFormatting sqref="Q2:U2 W2">
    <cfRule type="colorScale" priority="116">
      <colorScale>
        <cfvo type="min"/>
        <cfvo type="max"/>
        <color rgb="FFFFEF9C"/>
        <color rgb="FF63BE7B"/>
      </colorScale>
    </cfRule>
  </conditionalFormatting>
  <conditionalFormatting sqref="Q4:U4 W4">
    <cfRule type="colorScale" priority="466">
      <colorScale>
        <cfvo type="min"/>
        <cfvo type="max"/>
        <color rgb="FFFFEF9C"/>
        <color rgb="FF63BE7B"/>
      </colorScale>
    </cfRule>
    <cfRule type="colorScale" priority="467">
      <colorScale>
        <cfvo type="min"/>
        <cfvo type="max"/>
        <color rgb="FFFFEF9C"/>
        <color rgb="FF63BE7B"/>
      </colorScale>
    </cfRule>
    <cfRule type="colorScale" priority="470">
      <colorScale>
        <cfvo type="min"/>
        <cfvo type="max"/>
        <color rgb="FFFFEF9C"/>
        <color rgb="FF63BE7B"/>
      </colorScale>
    </cfRule>
  </conditionalFormatting>
  <conditionalFormatting sqref="Q5:U5 W5">
    <cfRule type="colorScale" priority="465">
      <colorScale>
        <cfvo type="min"/>
        <cfvo type="max"/>
        <color rgb="FFFFEF9C"/>
        <color rgb="FF63BE7B"/>
      </colorScale>
    </cfRule>
  </conditionalFormatting>
  <conditionalFormatting sqref="Q6:U6 W6">
    <cfRule type="colorScale" priority="559">
      <colorScale>
        <cfvo type="min"/>
        <cfvo type="max"/>
        <color rgb="FFFFEF9C"/>
        <color rgb="FF63BE7B"/>
      </colorScale>
    </cfRule>
  </conditionalFormatting>
  <conditionalFormatting sqref="R2">
    <cfRule type="colorScale" priority="81">
      <colorScale>
        <cfvo type="min"/>
        <cfvo type="max"/>
        <color rgb="FFFCFCFF"/>
        <color rgb="FF63BE7B"/>
      </colorScale>
    </cfRule>
    <cfRule type="colorScale" priority="218">
      <colorScale>
        <cfvo type="min"/>
        <cfvo type="max"/>
        <color rgb="FFFCFCFF"/>
        <color rgb="FF63BE7B"/>
      </colorScale>
    </cfRule>
    <cfRule type="colorScale" priority="219">
      <colorScale>
        <cfvo type="min"/>
        <cfvo type="max"/>
        <color rgb="FFFCFCFF"/>
        <color rgb="FF63BE7B"/>
      </colorScale>
    </cfRule>
    <cfRule type="colorScale" priority="220">
      <colorScale>
        <cfvo type="min"/>
        <cfvo type="percentile" val="50"/>
        <cfvo type="max"/>
        <color rgb="FFF8696B"/>
        <color rgb="FFFCFCFF"/>
        <color rgb="FF63BE7B"/>
      </colorScale>
    </cfRule>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fRule type="colorScale" priority="289">
      <colorScale>
        <cfvo type="min"/>
        <cfvo type="percentile" val="50"/>
        <cfvo type="max"/>
        <color rgb="FFF8696B"/>
        <color rgb="FFFCFCFF"/>
        <color rgb="FF63BE7B"/>
      </colorScale>
    </cfRule>
  </conditionalFormatting>
  <conditionalFormatting sqref="R3:R4">
    <cfRule type="colorScale" priority="295">
      <colorScale>
        <cfvo type="min"/>
        <cfvo type="max"/>
        <color rgb="FFFCFCFF"/>
        <color rgb="FF63BE7B"/>
      </colorScale>
    </cfRule>
  </conditionalFormatting>
  <conditionalFormatting sqref="R2:S2">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fRule type="colorScale" priority="164">
      <colorScale>
        <cfvo type="min"/>
        <cfvo type="max"/>
        <color rgb="FFFFEF9C"/>
        <color rgb="FF63BE7B"/>
      </colorScale>
    </cfRule>
    <cfRule type="colorScale" priority="165">
      <colorScale>
        <cfvo type="min"/>
        <cfvo type="max"/>
        <color rgb="FFFFEF9C"/>
        <color rgb="FF63BE7B"/>
      </colorScale>
    </cfRule>
    <cfRule type="colorScale" priority="166">
      <colorScale>
        <cfvo type="min"/>
        <cfvo type="max"/>
        <color rgb="FFFCFCFF"/>
        <color rgb="FF63BE7B"/>
      </colorScale>
    </cfRule>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R3:S5">
    <cfRule type="colorScale" priority="651">
      <colorScale>
        <cfvo type="min"/>
        <cfvo type="percentile" val="50"/>
        <cfvo type="max"/>
        <color rgb="FFF8696B"/>
        <color rgb="FFFCFCFF"/>
        <color rgb="FF63BE7B"/>
      </colorScale>
    </cfRule>
    <cfRule type="colorScale" priority="652">
      <colorScale>
        <cfvo type="min"/>
        <cfvo type="max"/>
        <color rgb="FFFCFCFF"/>
        <color rgb="FF63BE7B"/>
      </colorScale>
    </cfRule>
    <cfRule type="colorScale" priority="653">
      <colorScale>
        <cfvo type="min"/>
        <cfvo type="max"/>
        <color rgb="FFFCFCFF"/>
        <color rgb="FF63BE7B"/>
      </colorScale>
    </cfRule>
  </conditionalFormatting>
  <conditionalFormatting sqref="R3:S6">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onditionalFormatting>
  <conditionalFormatting sqref="R3:S3">
    <cfRule type="colorScale" priority="595">
      <colorScale>
        <cfvo type="min"/>
        <cfvo type="max"/>
        <color rgb="FFFFEF9C"/>
        <color rgb="FF63BE7B"/>
      </colorScale>
    </cfRule>
    <cfRule type="colorScale" priority="596">
      <colorScale>
        <cfvo type="min"/>
        <cfvo type="max"/>
        <color rgb="FFFFEF9C"/>
        <color rgb="FF63BE7B"/>
      </colorScale>
    </cfRule>
    <cfRule type="colorScale" priority="597">
      <colorScale>
        <cfvo type="min"/>
        <cfvo type="percentile" val="50"/>
        <cfvo type="max"/>
        <color rgb="FFF8696B"/>
        <color rgb="FFFFEB84"/>
        <color rgb="FF63BE7B"/>
      </colorScale>
    </cfRule>
  </conditionalFormatting>
  <conditionalFormatting sqref="R4:S5">
    <cfRule type="colorScale" priority="616">
      <colorScale>
        <cfvo type="min"/>
        <cfvo type="max"/>
        <color rgb="FFFFEF9C"/>
        <color rgb="FF63BE7B"/>
      </colorScale>
    </cfRule>
  </conditionalFormatting>
  <conditionalFormatting sqref="R6:S6">
    <cfRule type="colorScale" priority="560">
      <colorScale>
        <cfvo type="min"/>
        <cfvo type="percentile" val="50"/>
        <cfvo type="max"/>
        <color rgb="FFF8696B"/>
        <color rgb="FFFCFCFF"/>
        <color rgb="FF63BE7B"/>
      </colorScale>
    </cfRule>
    <cfRule type="colorScale" priority="561">
      <colorScale>
        <cfvo type="min"/>
        <cfvo type="max"/>
        <color rgb="FFFCFCFF"/>
        <color rgb="FF63BE7B"/>
      </colorScale>
    </cfRule>
    <cfRule type="colorScale" priority="562">
      <colorScale>
        <cfvo type="min"/>
        <cfvo type="max"/>
        <color rgb="FFFFEF9C"/>
        <color rgb="FF63BE7B"/>
      </colorScale>
    </cfRule>
    <cfRule type="colorScale" priority="563">
      <colorScale>
        <cfvo type="min"/>
        <cfvo type="max"/>
        <color rgb="FFFFEF9C"/>
        <color rgb="FF63BE7B"/>
      </colorScale>
    </cfRule>
    <cfRule type="colorScale" priority="564">
      <colorScale>
        <cfvo type="min"/>
        <cfvo type="max"/>
        <color rgb="FFFCFCFF"/>
        <color rgb="FF63BE7B"/>
      </colorScale>
    </cfRule>
  </conditionalFormatting>
  <conditionalFormatting sqref="S2">
    <cfRule type="colorScale" priority="80">
      <colorScale>
        <cfvo type="min"/>
        <cfvo type="percentile" val="50"/>
        <cfvo type="max"/>
        <color rgb="FFF8696B"/>
        <color rgb="FFFCFCFF"/>
        <color rgb="FF63BE7B"/>
      </colorScale>
    </cfRule>
    <cfRule type="colorScale" priority="105">
      <colorScale>
        <cfvo type="min"/>
        <cfvo type="percentile" val="50"/>
        <cfvo type="max"/>
        <color rgb="FFF8696B"/>
        <color rgb="FFFCFCFF"/>
        <color rgb="FF63BE7B"/>
      </colorScale>
    </cfRule>
    <cfRule type="colorScale" priority="223">
      <colorScale>
        <cfvo type="min"/>
        <cfvo type="max"/>
        <color rgb="FFFCFCFF"/>
        <color rgb="FF63BE7B"/>
      </colorScale>
    </cfRule>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fRule type="colorScale" priority="259">
      <colorScale>
        <cfvo type="min"/>
        <cfvo type="percentile" val="50"/>
        <cfvo type="max"/>
        <color rgb="FFF8696B"/>
        <color rgb="FFFCFCFF"/>
        <color rgb="FF63BE7B"/>
      </colorScale>
    </cfRule>
  </conditionalFormatting>
  <conditionalFormatting sqref="S3:S4">
    <cfRule type="colorScale" priority="294">
      <colorScale>
        <cfvo type="min"/>
        <cfvo type="max"/>
        <color rgb="FFFCFCFF"/>
        <color rgb="FF63BE7B"/>
      </colorScale>
    </cfRule>
  </conditionalFormatting>
  <conditionalFormatting sqref="T2">
    <cfRule type="colorScale" priority="79">
      <colorScale>
        <cfvo type="min"/>
        <cfvo type="percentile" val="50"/>
        <cfvo type="max"/>
        <color rgb="FFF8696B"/>
        <color rgb="FFFCFCFF"/>
        <color rgb="FF63BE7B"/>
      </colorScale>
    </cfRule>
    <cfRule type="colorScale" priority="167">
      <colorScale>
        <cfvo type="min"/>
        <cfvo type="percentile" val="50"/>
        <cfvo type="max"/>
        <color rgb="FFF8696B"/>
        <color rgb="FFFCFCFF"/>
        <color rgb="FF63BE7B"/>
      </colorScale>
    </cfRule>
    <cfRule type="colorScale" priority="168">
      <colorScale>
        <cfvo type="min"/>
        <cfvo type="max"/>
        <color rgb="FFFCFCFF"/>
        <color rgb="FF63BE7B"/>
      </colorScale>
    </cfRule>
    <cfRule type="colorScale" priority="169">
      <colorScale>
        <cfvo type="min"/>
        <cfvo type="max"/>
        <color rgb="FFFFEF9C"/>
        <color rgb="FF63BE7B"/>
      </colorScale>
    </cfRule>
    <cfRule type="colorScale" priority="170">
      <colorScale>
        <cfvo type="min"/>
        <cfvo type="max"/>
        <color rgb="FFFFEF9C"/>
        <color rgb="FF63BE7B"/>
      </colorScale>
    </cfRule>
    <cfRule type="colorScale" priority="171">
      <colorScale>
        <cfvo type="min"/>
        <cfvo type="max"/>
        <color rgb="FFFCFCFF"/>
        <color rgb="FF63BE7B"/>
      </colorScale>
    </cfRule>
    <cfRule type="colorScale" priority="172">
      <colorScale>
        <cfvo type="min"/>
        <cfvo type="max"/>
        <color rgb="FFFCFCFF"/>
        <color rgb="FF63BE7B"/>
      </colorScale>
    </cfRule>
    <cfRule type="colorScale" priority="226">
      <colorScale>
        <cfvo type="min"/>
        <cfvo type="max"/>
        <color rgb="FFFCFCFF"/>
        <color rgb="FF63BE7B"/>
      </colorScale>
    </cfRule>
    <cfRule type="colorScale" priority="227">
      <colorScale>
        <cfvo type="min"/>
        <cfvo type="percentile" val="50"/>
        <cfvo type="max"/>
        <color rgb="FFF8696B"/>
        <color rgb="FFFCFCFF"/>
        <color rgb="FF63BE7B"/>
      </colorScale>
    </cfRule>
    <cfRule type="colorScale" priority="228">
      <colorScale>
        <cfvo type="min"/>
        <cfvo type="percentile" val="50"/>
        <cfvo type="max"/>
        <color rgb="FFF8696B"/>
        <color rgb="FFFCFCFF"/>
        <color rgb="FF63BE7B"/>
      </colorScale>
    </cfRule>
    <cfRule type="colorScale" priority="229">
      <colorScale>
        <cfvo type="min"/>
        <cfvo type="max"/>
        <color rgb="FFFCFCFF"/>
        <color rgb="FF63BE7B"/>
      </colorScale>
    </cfRule>
    <cfRule type="colorScale" priority="260">
      <colorScale>
        <cfvo type="min"/>
        <cfvo type="percentile" val="50"/>
        <cfvo type="max"/>
        <color rgb="FFF8696B"/>
        <color rgb="FFFCFCFF"/>
        <color rgb="FF63BE7B"/>
      </colorScale>
    </cfRule>
  </conditionalFormatting>
  <conditionalFormatting sqref="T3:T4">
    <cfRule type="colorScale" priority="293">
      <colorScale>
        <cfvo type="min"/>
        <cfvo type="max"/>
        <color rgb="FFFCFCFF"/>
        <color rgb="FF63BE7B"/>
      </colorScale>
    </cfRule>
  </conditionalFormatting>
  <conditionalFormatting sqref="T3:T5">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fRule type="colorScale" priority="656">
      <colorScale>
        <cfvo type="min"/>
        <cfvo type="max"/>
        <color rgb="FFFCFCFF"/>
        <color rgb="FF63BE7B"/>
      </colorScale>
    </cfRule>
    <cfRule type="colorScale" priority="657">
      <colorScale>
        <cfvo type="min"/>
        <cfvo type="max"/>
        <color rgb="FFFCFCFF"/>
        <color rgb="FF63BE7B"/>
      </colorScale>
    </cfRule>
  </conditionalFormatting>
  <conditionalFormatting sqref="T3">
    <cfRule type="colorScale" priority="471">
      <colorScale>
        <cfvo type="min"/>
        <cfvo type="max"/>
        <color rgb="FFFFEF9C"/>
        <color rgb="FF63BE7B"/>
      </colorScale>
    </cfRule>
    <cfRule type="colorScale" priority="477">
      <colorScale>
        <cfvo type="min"/>
        <cfvo type="max"/>
        <color rgb="FFFFEF9C"/>
        <color rgb="FF63BE7B"/>
      </colorScale>
    </cfRule>
    <cfRule type="colorScale" priority="598">
      <colorScale>
        <cfvo type="min"/>
        <cfvo type="max"/>
        <color rgb="FFFFEF9C"/>
        <color rgb="FF63BE7B"/>
      </colorScale>
    </cfRule>
    <cfRule type="colorScale" priority="599">
      <colorScale>
        <cfvo type="min"/>
        <cfvo type="max"/>
        <color rgb="FFFFEF9C"/>
        <color rgb="FF63BE7B"/>
      </colorScale>
    </cfRule>
    <cfRule type="colorScale" priority="600">
      <colorScale>
        <cfvo type="min"/>
        <cfvo type="percentile" val="50"/>
        <cfvo type="max"/>
        <color rgb="FFF8696B"/>
        <color rgb="FFFCFCFF"/>
        <color rgb="FF63BE7B"/>
      </colorScale>
    </cfRule>
  </conditionalFormatting>
  <conditionalFormatting sqref="T4:T5">
    <cfRule type="colorScale" priority="617">
      <colorScale>
        <cfvo type="min"/>
        <cfvo type="max"/>
        <color rgb="FFFFEF9C"/>
        <color rgb="FF63BE7B"/>
      </colorScale>
    </cfRule>
  </conditionalFormatting>
  <conditionalFormatting sqref="U2">
    <cfRule type="colorScale" priority="78">
      <colorScale>
        <cfvo type="min"/>
        <cfvo type="percentile" val="50"/>
        <cfvo type="max"/>
        <color rgb="FFF8696B"/>
        <color rgb="FFFCFCFF"/>
        <color rgb="FF63BE7B"/>
      </colorScale>
    </cfRule>
    <cfRule type="colorScale" priority="173">
      <colorScale>
        <cfvo type="min"/>
        <cfvo type="percentile" val="50"/>
        <cfvo type="max"/>
        <color rgb="FFF8696B"/>
        <color rgb="FFFCFCFF"/>
        <color rgb="FF63BE7B"/>
      </colorScale>
    </cfRule>
    <cfRule type="colorScale" priority="174">
      <colorScale>
        <cfvo type="min"/>
        <cfvo type="max"/>
        <color rgb="FFFCFCFF"/>
        <color rgb="FF63BE7B"/>
      </colorScale>
    </cfRule>
    <cfRule type="colorScale" priority="230">
      <colorScale>
        <cfvo type="min"/>
        <cfvo type="max"/>
        <color rgb="FFFCFCFF"/>
        <color rgb="FF63BE7B"/>
      </colorScale>
    </cfRule>
    <cfRule type="colorScale" priority="231">
      <colorScale>
        <cfvo type="min"/>
        <cfvo type="percentile" val="50"/>
        <cfvo type="max"/>
        <color rgb="FFF8696B"/>
        <color rgb="FFFCFCFF"/>
        <color rgb="FF63BE7B"/>
      </colorScale>
    </cfRule>
    <cfRule type="colorScale" priority="232">
      <colorScale>
        <cfvo type="min"/>
        <cfvo type="percentile" val="50"/>
        <cfvo type="max"/>
        <color rgb="FFF8696B"/>
        <color rgb="FFFCFCFF"/>
        <color rgb="FF63BE7B"/>
      </colorScale>
    </cfRule>
    <cfRule type="colorScale" priority="261">
      <colorScale>
        <cfvo type="min"/>
        <cfvo type="percentile" val="50"/>
        <cfvo type="max"/>
        <color rgb="FFF8696B"/>
        <color rgb="FFFCFCFF"/>
        <color rgb="FF63BE7B"/>
      </colorScale>
    </cfRule>
  </conditionalFormatting>
  <conditionalFormatting sqref="U3:U4">
    <cfRule type="colorScale" priority="292">
      <colorScale>
        <cfvo type="min"/>
        <cfvo type="max"/>
        <color rgb="FFFCFCFF"/>
        <color rgb="FF63BE7B"/>
      </colorScale>
    </cfRule>
  </conditionalFormatting>
  <conditionalFormatting sqref="U3:U5 W3:W5">
    <cfRule type="colorScale" priority="511">
      <colorScale>
        <cfvo type="min"/>
        <cfvo type="max"/>
        <color rgb="FFFFEF9C"/>
        <color rgb="FF63BE7B"/>
      </colorScale>
    </cfRule>
  </conditionalFormatting>
  <conditionalFormatting sqref="U3:U5">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U4:U5 W4:W5">
    <cfRule type="colorScale" priority="604">
      <colorScale>
        <cfvo type="min"/>
        <cfvo type="max"/>
        <color rgb="FFFFEF9C"/>
        <color rgb="FF63BE7B"/>
      </colorScale>
    </cfRule>
  </conditionalFormatting>
  <conditionalFormatting sqref="V2">
    <cfRule type="colorScale" priority="77">
      <colorScale>
        <cfvo type="min"/>
        <cfvo type="percentile" val="50"/>
        <cfvo type="max"/>
        <color rgb="FF63BE7B"/>
        <color rgb="FFFCFCFF"/>
        <color rgb="FFF8696B"/>
      </colorScale>
    </cfRule>
    <cfRule type="colorScale" priority="107">
      <colorScale>
        <cfvo type="min"/>
        <cfvo type="max"/>
        <color rgb="FFFFEF9C"/>
        <color rgb="FF63BE7B"/>
      </colorScale>
    </cfRule>
    <cfRule type="colorScale" priority="108">
      <colorScale>
        <cfvo type="min"/>
        <cfvo type="max"/>
        <color rgb="FFFFEF9C"/>
        <color rgb="FF63BE7B"/>
      </colorScale>
    </cfRule>
    <cfRule type="colorScale" priority="109">
      <colorScale>
        <cfvo type="min"/>
        <cfvo type="max"/>
        <color rgb="FFFFEF9C"/>
        <color rgb="FF63BE7B"/>
      </colorScale>
    </cfRule>
    <cfRule type="colorScale" priority="110">
      <colorScale>
        <cfvo type="min"/>
        <cfvo type="max"/>
        <color rgb="FFFFEF9C"/>
        <color rgb="FF63BE7B"/>
      </colorScale>
    </cfRule>
    <cfRule type="colorScale" priority="111">
      <colorScale>
        <cfvo type="min"/>
        <cfvo type="percentile" val="50"/>
        <cfvo type="max"/>
        <color rgb="FFF8696B"/>
        <color rgb="FFFFEB84"/>
        <color rgb="FF63BE7B"/>
      </colorScale>
    </cfRule>
    <cfRule type="colorScale" priority="112">
      <colorScale>
        <cfvo type="min"/>
        <cfvo type="percentile" val="50"/>
        <cfvo type="max"/>
        <color rgb="FFF8696B"/>
        <color rgb="FFFFEB84"/>
        <color rgb="FF63BE7B"/>
      </colorScale>
    </cfRule>
    <cfRule type="colorScale" priority="233">
      <colorScale>
        <cfvo type="min"/>
        <cfvo type="max"/>
        <color rgb="FFFFEF9C"/>
        <color rgb="FF63BE7B"/>
      </colorScale>
    </cfRule>
    <cfRule type="colorScale" priority="234">
      <colorScale>
        <cfvo type="min"/>
        <cfvo type="percentile" val="50"/>
        <cfvo type="max"/>
        <color rgb="FF63BE7B"/>
        <color rgb="FFFCFCFF"/>
        <color rgb="FFF8696B"/>
      </colorScale>
    </cfRule>
    <cfRule type="colorScale" priority="235">
      <colorScale>
        <cfvo type="min"/>
        <cfvo type="percentile" val="50"/>
        <cfvo type="max"/>
        <color rgb="FF63BE7B"/>
        <color rgb="FFFCFCFF"/>
        <color rgb="FFF8696B"/>
      </colorScale>
    </cfRule>
    <cfRule type="colorScale" priority="236">
      <colorScale>
        <cfvo type="min"/>
        <cfvo type="max"/>
        <color rgb="FF63BE7B"/>
        <color rgb="FFFCFCFF"/>
      </colorScale>
    </cfRule>
    <cfRule type="colorScale" priority="237">
      <colorScale>
        <cfvo type="min"/>
        <cfvo type="percentile" val="50"/>
        <cfvo type="max"/>
        <color rgb="FF63BE7B"/>
        <color rgb="FFFCFCFF"/>
        <color rgb="FFF8696B"/>
      </colorScale>
    </cfRule>
    <cfRule type="colorScale" priority="238">
      <colorScale>
        <cfvo type="min"/>
        <cfvo type="max"/>
        <color rgb="FFFFEF9C"/>
        <color rgb="FF63BE7B"/>
      </colorScale>
    </cfRule>
    <cfRule type="colorScale" priority="239">
      <colorScale>
        <cfvo type="min"/>
        <cfvo type="max"/>
        <color rgb="FFFFEF9C"/>
        <color rgb="FF63BE7B"/>
      </colorScale>
    </cfRule>
    <cfRule type="colorScale" priority="240">
      <colorScale>
        <cfvo type="min"/>
        <cfvo type="max"/>
        <color rgb="FFFFEF9C"/>
        <color rgb="FF63BE7B"/>
      </colorScale>
    </cfRule>
    <cfRule type="colorScale" priority="241">
      <colorScale>
        <cfvo type="min"/>
        <cfvo type="percentile" val="50"/>
        <cfvo type="max"/>
        <color rgb="FF63BE7B"/>
        <color rgb="FFFCFCFF"/>
        <color rgb="FFF8696B"/>
      </colorScale>
    </cfRule>
    <cfRule type="colorScale" priority="262">
      <colorScale>
        <cfvo type="min"/>
        <cfvo type="percentile" val="50"/>
        <cfvo type="max"/>
        <color rgb="FF63BE7B"/>
        <color rgb="FFFCFCFF"/>
        <color rgb="FFF8696B"/>
      </colorScale>
    </cfRule>
  </conditionalFormatting>
  <conditionalFormatting sqref="V3:V4">
    <cfRule type="colorScale" priority="291">
      <colorScale>
        <cfvo type="min"/>
        <cfvo type="max"/>
        <color rgb="FF63BE7B"/>
        <color rgb="FFFCFCFF"/>
      </colorScale>
    </cfRule>
  </conditionalFormatting>
  <conditionalFormatting sqref="V3">
    <cfRule type="colorScale" priority="371">
      <colorScale>
        <cfvo type="min"/>
        <cfvo type="max"/>
        <color rgb="FFFFEF9C"/>
        <color rgb="FF63BE7B"/>
      </colorScale>
    </cfRule>
  </conditionalFormatting>
  <conditionalFormatting sqref="V4">
    <cfRule type="colorScale" priority="372">
      <colorScale>
        <cfvo type="min"/>
        <cfvo type="max"/>
        <color rgb="FFFFEF9C"/>
        <color rgb="FF63BE7B"/>
      </colorScale>
    </cfRule>
    <cfRule type="colorScale" priority="373">
      <colorScale>
        <cfvo type="min"/>
        <cfvo type="max"/>
        <color rgb="FFFFEF9C"/>
        <color rgb="FF63BE7B"/>
      </colorScale>
    </cfRule>
  </conditionalFormatting>
  <conditionalFormatting sqref="V5">
    <cfRule type="colorScale" priority="374">
      <colorScale>
        <cfvo type="min"/>
        <cfvo type="max"/>
        <color rgb="FFFFEF9C"/>
        <color rgb="FF63BE7B"/>
      </colorScale>
    </cfRule>
  </conditionalFormatting>
  <conditionalFormatting sqref="V6">
    <cfRule type="colorScale" priority="389">
      <colorScale>
        <cfvo type="min"/>
        <cfvo type="max"/>
        <color rgb="FFFFEF9C"/>
        <color rgb="FF63BE7B"/>
      </colorScale>
    </cfRule>
    <cfRule type="colorScale" priority="390">
      <colorScale>
        <cfvo type="min"/>
        <cfvo type="max"/>
        <color rgb="FFFFEF9C"/>
        <color rgb="FF63BE7B"/>
      </colorScale>
    </cfRule>
    <cfRule type="colorScale" priority="391">
      <colorScale>
        <cfvo type="min"/>
        <cfvo type="percentile" val="50"/>
        <cfvo type="max"/>
        <color rgb="FFF8696B"/>
        <color rgb="FFFFEB84"/>
        <color rgb="FF63BE7B"/>
      </colorScale>
    </cfRule>
    <cfRule type="colorScale" priority="392">
      <colorScale>
        <cfvo type="min"/>
        <cfvo type="percentile" val="50"/>
        <cfvo type="max"/>
        <color rgb="FFF8696B"/>
        <color rgb="FFFFEB84"/>
        <color rgb="FF63BE7B"/>
      </colorScale>
    </cfRule>
  </conditionalFormatting>
  <conditionalFormatting sqref="V7">
    <cfRule type="colorScale" priority="375">
      <colorScale>
        <cfvo type="min"/>
        <cfvo type="max"/>
        <color rgb="FFFFEF9C"/>
        <color rgb="FF63BE7B"/>
      </colorScale>
    </cfRule>
    <cfRule type="colorScale" priority="393">
      <colorScale>
        <cfvo type="min"/>
        <cfvo type="max"/>
        <color rgb="FFFFEF9C"/>
        <color rgb="FF63BE7B"/>
      </colorScale>
    </cfRule>
  </conditionalFormatting>
  <conditionalFormatting sqref="V8">
    <cfRule type="colorScale" priority="394">
      <colorScale>
        <cfvo type="min"/>
        <cfvo type="max"/>
        <color rgb="FFFFEF9C"/>
        <color rgb="FF63BE7B"/>
      </colorScale>
    </cfRule>
    <cfRule type="colorScale" priority="395">
      <colorScale>
        <cfvo type="min"/>
        <cfvo type="percentile" val="50"/>
        <cfvo type="max"/>
        <color rgb="FFF8696B"/>
        <color rgb="FFFFEB84"/>
        <color rgb="FF63BE7B"/>
      </colorScale>
    </cfRule>
  </conditionalFormatting>
  <conditionalFormatting sqref="V9">
    <cfRule type="colorScale" priority="402">
      <colorScale>
        <cfvo type="min"/>
        <cfvo type="max"/>
        <color rgb="FFFFEF9C"/>
        <color rgb="FF63BE7B"/>
      </colorScale>
    </cfRule>
    <cfRule type="colorScale" priority="403">
      <colorScale>
        <cfvo type="min"/>
        <cfvo type="percentile" val="50"/>
        <cfvo type="max"/>
        <color rgb="FFF8696B"/>
        <color rgb="FFFFEB84"/>
        <color rgb="FF63BE7B"/>
      </colorScale>
    </cfRule>
  </conditionalFormatting>
  <conditionalFormatting sqref="V10:V11">
    <cfRule type="colorScale" priority="404">
      <colorScale>
        <cfvo type="min"/>
        <cfvo type="max"/>
        <color rgb="FFFFEF9C"/>
        <color rgb="FF63BE7B"/>
      </colorScale>
    </cfRule>
    <cfRule type="colorScale" priority="405">
      <colorScale>
        <cfvo type="min"/>
        <cfvo type="percentile" val="50"/>
        <cfvo type="max"/>
        <color rgb="FFF8696B"/>
        <color rgb="FFFFEB84"/>
        <color rgb="FF63BE7B"/>
      </colorScale>
    </cfRule>
  </conditionalFormatting>
  <conditionalFormatting sqref="V12">
    <cfRule type="colorScale" priority="409">
      <colorScale>
        <cfvo type="min"/>
        <cfvo type="max"/>
        <color rgb="FFFFEF9C"/>
        <color rgb="FF63BE7B"/>
      </colorScale>
    </cfRule>
    <cfRule type="colorScale" priority="410">
      <colorScale>
        <cfvo type="min"/>
        <cfvo type="max"/>
        <color rgb="FFFFEF9C"/>
        <color rgb="FF63BE7B"/>
      </colorScale>
    </cfRule>
    <cfRule type="colorScale" priority="411">
      <colorScale>
        <cfvo type="min"/>
        <cfvo type="max"/>
        <color rgb="FFFFEF9C"/>
        <color rgb="FF63BE7B"/>
      </colorScale>
    </cfRule>
    <cfRule type="colorScale" priority="412">
      <colorScale>
        <cfvo type="min"/>
        <cfvo type="max"/>
        <color rgb="FFFFEF9C"/>
        <color rgb="FF63BE7B"/>
      </colorScale>
    </cfRule>
  </conditionalFormatting>
  <conditionalFormatting sqref="V13">
    <cfRule type="colorScale" priority="413">
      <colorScale>
        <cfvo type="min"/>
        <cfvo type="max"/>
        <color rgb="FFFFEF9C"/>
        <color rgb="FF63BE7B"/>
      </colorScale>
    </cfRule>
    <cfRule type="colorScale" priority="414">
      <colorScale>
        <cfvo type="min"/>
        <cfvo type="percentile" val="50"/>
        <cfvo type="max"/>
        <color rgb="FFF8696B"/>
        <color rgb="FFFFEB84"/>
        <color rgb="FF63BE7B"/>
      </colorScale>
    </cfRule>
    <cfRule type="colorScale" priority="415">
      <colorScale>
        <cfvo type="min"/>
        <cfvo type="percentile" val="50"/>
        <cfvo type="max"/>
        <color rgb="FFF8696B"/>
        <color rgb="FFFFEB84"/>
        <color rgb="FF63BE7B"/>
      </colorScale>
    </cfRule>
  </conditionalFormatting>
  <conditionalFormatting sqref="V14">
    <cfRule type="colorScale" priority="376">
      <colorScale>
        <cfvo type="min"/>
        <cfvo type="max"/>
        <color rgb="FFFFEF9C"/>
        <color rgb="FF63BE7B"/>
      </colorScale>
    </cfRule>
    <cfRule type="colorScale" priority="416">
      <colorScale>
        <cfvo type="min"/>
        <cfvo type="max"/>
        <color rgb="FFFFEF9C"/>
        <color rgb="FF63BE7B"/>
      </colorScale>
    </cfRule>
  </conditionalFormatting>
  <conditionalFormatting sqref="V15">
    <cfRule type="colorScale" priority="377">
      <colorScale>
        <cfvo type="min"/>
        <cfvo type="max"/>
        <color rgb="FFFFEF9C"/>
        <color rgb="FF63BE7B"/>
      </colorScale>
    </cfRule>
    <cfRule type="colorScale" priority="378">
      <colorScale>
        <cfvo type="min"/>
        <cfvo type="max"/>
        <color rgb="FFFFEF9C"/>
        <color rgb="FF63BE7B"/>
      </colorScale>
    </cfRule>
    <cfRule type="colorScale" priority="379">
      <colorScale>
        <cfvo type="min"/>
        <cfvo type="max"/>
        <color rgb="FFFFEF9C"/>
        <color rgb="FF63BE7B"/>
      </colorScale>
    </cfRule>
  </conditionalFormatting>
  <conditionalFormatting sqref="V15:V17">
    <cfRule type="colorScale" priority="417">
      <colorScale>
        <cfvo type="min"/>
        <cfvo type="max"/>
        <color rgb="FFFFEF9C"/>
        <color rgb="FF63BE7B"/>
      </colorScale>
    </cfRule>
  </conditionalFormatting>
  <conditionalFormatting sqref="V16">
    <cfRule type="colorScale" priority="380">
      <colorScale>
        <cfvo type="min"/>
        <cfvo type="max"/>
        <color rgb="FFFFEF9C"/>
        <color rgb="FF63BE7B"/>
      </colorScale>
    </cfRule>
    <cfRule type="colorScale" priority="381">
      <colorScale>
        <cfvo type="min"/>
        <cfvo type="max"/>
        <color rgb="FFFFEF9C"/>
        <color rgb="FF63BE7B"/>
      </colorScale>
    </cfRule>
    <cfRule type="colorScale" priority="382">
      <colorScale>
        <cfvo type="min"/>
        <cfvo type="max"/>
        <color rgb="FFFFEF9C"/>
        <color rgb="FF63BE7B"/>
      </colorScale>
    </cfRule>
  </conditionalFormatting>
  <conditionalFormatting sqref="V17">
    <cfRule type="colorScale" priority="383">
      <colorScale>
        <cfvo type="min"/>
        <cfvo type="max"/>
        <color rgb="FFFFEF9C"/>
        <color rgb="FF63BE7B"/>
      </colorScale>
    </cfRule>
  </conditionalFormatting>
  <conditionalFormatting sqref="V18">
    <cfRule type="colorScale" priority="384">
      <colorScale>
        <cfvo type="min"/>
        <cfvo type="max"/>
        <color rgb="FFFFEF9C"/>
        <color rgb="FF63BE7B"/>
      </colorScale>
    </cfRule>
    <cfRule type="colorScale" priority="418">
      <colorScale>
        <cfvo type="min"/>
        <cfvo type="max"/>
        <color rgb="FFFFEF9C"/>
        <color rgb="FF63BE7B"/>
      </colorScale>
    </cfRule>
    <cfRule type="colorScale" priority="419">
      <colorScale>
        <cfvo type="min"/>
        <cfvo type="max"/>
        <color rgb="FFFFEF9C"/>
        <color rgb="FF63BE7B"/>
      </colorScale>
    </cfRule>
  </conditionalFormatting>
  <conditionalFormatting sqref="V19">
    <cfRule type="colorScale" priority="385">
      <colorScale>
        <cfvo type="min"/>
        <cfvo type="max"/>
        <color rgb="FFFFEF9C"/>
        <color rgb="FF63BE7B"/>
      </colorScale>
    </cfRule>
    <cfRule type="colorScale" priority="420">
      <colorScale>
        <cfvo type="min"/>
        <cfvo type="max"/>
        <color rgb="FFFFEF9C"/>
        <color rgb="FF63BE7B"/>
      </colorScale>
    </cfRule>
    <cfRule type="colorScale" priority="421">
      <colorScale>
        <cfvo type="min"/>
        <cfvo type="max"/>
        <color rgb="FFFFEF9C"/>
        <color rgb="FF63BE7B"/>
      </colorScale>
    </cfRule>
    <cfRule type="colorScale" priority="422">
      <colorScale>
        <cfvo type="min"/>
        <cfvo type="percentile" val="50"/>
        <cfvo type="max"/>
        <color rgb="FF63BE7B"/>
        <color rgb="FFFCFCFF"/>
        <color rgb="FFF8696B"/>
      </colorScale>
    </cfRule>
    <cfRule type="colorScale" priority="423">
      <colorScale>
        <cfvo type="min"/>
        <cfvo type="max"/>
        <color rgb="FF63BE7B"/>
        <color rgb="FFFCFCFF"/>
      </colorScale>
    </cfRule>
    <cfRule type="colorScale" priority="424">
      <colorScale>
        <cfvo type="min"/>
        <cfvo type="percentile" val="50"/>
        <cfvo type="max"/>
        <color rgb="FF63BE7B"/>
        <color rgb="FFFCFCFF"/>
        <color rgb="FFF8696B"/>
      </colorScale>
    </cfRule>
    <cfRule type="colorScale" priority="425">
      <colorScale>
        <cfvo type="min"/>
        <cfvo type="max"/>
        <color rgb="FF63BE7B"/>
        <color rgb="FFFCFCFF"/>
      </colorScale>
    </cfRule>
    <cfRule type="colorScale" priority="426">
      <colorScale>
        <cfvo type="min"/>
        <cfvo type="percentile" val="50"/>
        <cfvo type="max"/>
        <color rgb="FF63BE7B"/>
        <color rgb="FFFCFCFF"/>
        <color rgb="FFF8696B"/>
      </colorScale>
    </cfRule>
  </conditionalFormatting>
  <conditionalFormatting sqref="U2 W2">
    <cfRule type="colorScale" priority="121">
      <colorScale>
        <cfvo type="min"/>
        <cfvo type="max"/>
        <color rgb="FFFFEF9C"/>
        <color rgb="FF63BE7B"/>
      </colorScale>
    </cfRule>
    <cfRule type="colorScale" priority="122">
      <colorScale>
        <cfvo type="min"/>
        <cfvo type="max"/>
        <color rgb="FFFFEF9C"/>
        <color rgb="FF63BE7B"/>
      </colorScale>
    </cfRule>
    <cfRule type="colorScale" priority="123">
      <colorScale>
        <cfvo type="min"/>
        <cfvo type="max"/>
        <color rgb="FFFFEF9C"/>
        <color rgb="FF63BE7B"/>
      </colorScale>
    </cfRule>
  </conditionalFormatting>
  <conditionalFormatting sqref="W2">
    <cfRule type="colorScale" priority="76">
      <colorScale>
        <cfvo type="min"/>
        <cfvo type="percentile" val="50"/>
        <cfvo type="max"/>
        <color rgb="FF63BE7B"/>
        <color rgb="FFFCFCFF"/>
        <color rgb="FFF8696B"/>
      </colorScale>
    </cfRule>
    <cfRule type="colorScale" priority="175">
      <colorScale>
        <cfvo type="min"/>
        <cfvo type="percentile" val="50"/>
        <cfvo type="max"/>
        <color rgb="FF63BE7B"/>
        <color rgb="FFFCFCFF"/>
        <color rgb="FFF8696B"/>
      </colorScale>
    </cfRule>
    <cfRule type="colorScale" priority="176">
      <colorScale>
        <cfvo type="min"/>
        <cfvo type="max"/>
        <color rgb="FF63BE7B"/>
        <color rgb="FFFCFCFF"/>
      </colorScale>
    </cfRule>
    <cfRule type="colorScale" priority="177">
      <colorScale>
        <cfvo type="min"/>
        <cfvo type="percentile" val="50"/>
        <cfvo type="max"/>
        <color rgb="FF63BE7B"/>
        <color rgb="FFFCFCFF"/>
        <color rgb="FFF8696B"/>
      </colorScale>
    </cfRule>
    <cfRule type="colorScale" priority="242">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fRule type="colorScale" priority="263">
      <colorScale>
        <cfvo type="min"/>
        <cfvo type="percentile" val="50"/>
        <cfvo type="max"/>
        <color rgb="FF63BE7B"/>
        <color rgb="FFFCFCFF"/>
        <color rgb="FFF8696B"/>
      </colorScale>
    </cfRule>
  </conditionalFormatting>
  <conditionalFormatting sqref="W3:W4">
    <cfRule type="colorScale" priority="290">
      <colorScale>
        <cfvo type="min"/>
        <cfvo type="max"/>
        <color rgb="FF63BE7B"/>
        <color rgb="FFFCFCFF"/>
      </colorScale>
    </cfRule>
  </conditionalFormatting>
  <conditionalFormatting sqref="W3:W5">
    <cfRule type="colorScale" priority="660">
      <colorScale>
        <cfvo type="min"/>
        <cfvo type="percentile" val="50"/>
        <cfvo type="max"/>
        <color rgb="FF63BE7B"/>
        <color rgb="FFFCFCFF"/>
        <color rgb="FFF8696B"/>
      </colorScale>
    </cfRule>
    <cfRule type="colorScale" priority="661">
      <colorScale>
        <cfvo type="min"/>
        <cfvo type="max"/>
        <color rgb="FF63BE7B"/>
        <color rgb="FFFCFCFF"/>
      </colorScale>
    </cfRule>
    <cfRule type="colorScale" priority="662">
      <colorScale>
        <cfvo type="min"/>
        <cfvo type="percentile" val="50"/>
        <cfvo type="max"/>
        <color rgb="FF63BE7B"/>
        <color rgb="FFFCFCFF"/>
        <color rgb="FFF8696B"/>
      </colorScale>
    </cfRule>
  </conditionalFormatting>
  <conditionalFormatting sqref="U3 W3">
    <cfRule type="colorScale" priority="484">
      <colorScale>
        <cfvo type="min"/>
        <cfvo type="max"/>
        <color rgb="FFFFEF9C"/>
        <color rgb="FF63BE7B"/>
      </colorScale>
    </cfRule>
    <cfRule type="colorScale" priority="485">
      <colorScale>
        <cfvo type="min"/>
        <cfvo type="percentile" val="50"/>
        <cfvo type="max"/>
        <color rgb="FFF8696B"/>
        <color rgb="FFFFEB84"/>
        <color rgb="FF63BE7B"/>
      </colorScale>
    </cfRule>
    <cfRule type="colorScale" priority="601">
      <colorScale>
        <cfvo type="min"/>
        <cfvo type="max"/>
        <color rgb="FFFFEF9C"/>
        <color rgb="FF63BE7B"/>
      </colorScale>
    </cfRule>
    <cfRule type="colorScale" priority="602">
      <colorScale>
        <cfvo type="min"/>
        <cfvo type="max"/>
        <color rgb="FFFFEF9C"/>
        <color rgb="FF63BE7B"/>
      </colorScale>
    </cfRule>
    <cfRule type="colorScale" priority="603">
      <colorScale>
        <cfvo type="min"/>
        <cfvo type="max"/>
        <color rgb="FFFFEF9C"/>
        <color rgb="FF63BE7B"/>
      </colorScale>
    </cfRule>
  </conditionalFormatting>
  <conditionalFormatting sqref="W6 U6">
    <cfRule type="colorScale" priority="573">
      <colorScale>
        <cfvo type="min"/>
        <cfvo type="max"/>
        <color rgb="FFFFEF9C"/>
        <color rgb="FF63BE7B"/>
      </colorScale>
    </cfRule>
    <cfRule type="colorScale" priority="574">
      <colorScale>
        <cfvo type="min"/>
        <cfvo type="max"/>
        <color rgb="FFFFEF9C"/>
        <color rgb="FF63BE7B"/>
      </colorScale>
    </cfRule>
    <cfRule type="colorScale" priority="575">
      <colorScale>
        <cfvo type="min"/>
        <cfvo type="max"/>
        <color rgb="FFFFEF9C"/>
        <color rgb="FF63BE7B"/>
      </colorScale>
    </cfRule>
  </conditionalFormatting>
  <conditionalFormatting sqref="D2:D4">
    <cfRule type="colorScale" priority="75">
      <colorScale>
        <cfvo type="min"/>
        <cfvo type="percentile" val="50"/>
        <cfvo type="max"/>
        <color rgb="FFF8696B"/>
        <color rgb="FFFCFCFF"/>
        <color rgb="FF63BE7B"/>
      </colorScale>
    </cfRule>
  </conditionalFormatting>
  <conditionalFormatting sqref="G2:G4">
    <cfRule type="colorScale" priority="74">
      <colorScale>
        <cfvo type="min"/>
        <cfvo type="max"/>
        <color rgb="FFFCFCFF"/>
        <color rgb="FF63BE7B"/>
      </colorScale>
    </cfRule>
  </conditionalFormatting>
  <conditionalFormatting sqref="J2:J4">
    <cfRule type="colorScale" priority="73">
      <colorScale>
        <cfvo type="min"/>
        <cfvo type="max"/>
        <color rgb="FFFCFCFF"/>
        <color rgb="FF63BE7B"/>
      </colorScale>
    </cfRule>
  </conditionalFormatting>
  <conditionalFormatting sqref="M2:M4">
    <cfRule type="colorScale" priority="72">
      <colorScale>
        <cfvo type="min"/>
        <cfvo type="max"/>
        <color rgb="FFFCFCFF"/>
        <color rgb="FF63BE7B"/>
      </colorScale>
    </cfRule>
  </conditionalFormatting>
  <conditionalFormatting sqref="O2:O4">
    <cfRule type="colorScale" priority="70">
      <colorScale>
        <cfvo type="min"/>
        <cfvo type="percentile" val="50"/>
        <cfvo type="max"/>
        <color rgb="FF63BE7B"/>
        <color rgb="FFFCFCFF"/>
        <color rgb="FFF8696B"/>
      </colorScale>
    </cfRule>
  </conditionalFormatting>
  <conditionalFormatting sqref="P2:P4">
    <cfRule type="colorScale" priority="69">
      <colorScale>
        <cfvo type="min"/>
        <cfvo type="percentile" val="50"/>
        <cfvo type="max"/>
        <color rgb="FF63BE7B"/>
        <color rgb="FFFCFCFF"/>
        <color rgb="FFF8696B"/>
      </colorScale>
    </cfRule>
  </conditionalFormatting>
  <conditionalFormatting sqref="Q2:Q4">
    <cfRule type="colorScale" priority="68">
      <colorScale>
        <cfvo type="min"/>
        <cfvo type="percentile" val="50"/>
        <cfvo type="max"/>
        <color rgb="FFF8696B"/>
        <color rgb="FFFCFCFF"/>
        <color rgb="FF63BE7B"/>
      </colorScale>
    </cfRule>
  </conditionalFormatting>
  <conditionalFormatting sqref="R2:R4">
    <cfRule type="colorScale" priority="67">
      <colorScale>
        <cfvo type="min"/>
        <cfvo type="max"/>
        <color rgb="FFFCFCFF"/>
        <color rgb="FF63BE7B"/>
      </colorScale>
    </cfRule>
  </conditionalFormatting>
  <conditionalFormatting sqref="S2:S4">
    <cfRule type="colorScale" priority="66">
      <colorScale>
        <cfvo type="min"/>
        <cfvo type="max"/>
        <color rgb="FFFCFCFF"/>
        <color rgb="FF63BE7B"/>
      </colorScale>
    </cfRule>
  </conditionalFormatting>
  <conditionalFormatting sqref="T2:T4">
    <cfRule type="colorScale" priority="65">
      <colorScale>
        <cfvo type="min"/>
        <cfvo type="max"/>
        <color rgb="FFFCFCFF"/>
        <color rgb="FF63BE7B"/>
      </colorScale>
    </cfRule>
  </conditionalFormatting>
  <conditionalFormatting sqref="U2:U4">
    <cfRule type="colorScale" priority="64">
      <colorScale>
        <cfvo type="min"/>
        <cfvo type="percentile" val="50"/>
        <cfvo type="max"/>
        <color rgb="FFF8696B"/>
        <color rgb="FFFCFCFF"/>
        <color rgb="FF63BE7B"/>
      </colorScale>
    </cfRule>
  </conditionalFormatting>
  <conditionalFormatting sqref="V2:V4">
    <cfRule type="colorScale" priority="63">
      <colorScale>
        <cfvo type="min"/>
        <cfvo type="percentile" val="50"/>
        <cfvo type="max"/>
        <color rgb="FF63BE7B"/>
        <color rgb="FFFCFCFF"/>
        <color rgb="FFF8696B"/>
      </colorScale>
    </cfRule>
  </conditionalFormatting>
  <conditionalFormatting sqref="W2:W4">
    <cfRule type="colorScale" priority="62">
      <colorScale>
        <cfvo type="min"/>
        <cfvo type="percentile" val="50"/>
        <cfvo type="max"/>
        <color rgb="FF63BE7B"/>
        <color rgb="FFFCFCFF"/>
        <color rgb="FFF8696B"/>
      </colorScale>
    </cfRule>
  </conditionalFormatting>
  <conditionalFormatting sqref="D2:D8">
    <cfRule type="colorScale" priority="61">
      <colorScale>
        <cfvo type="min"/>
        <cfvo type="percentile" val="50"/>
        <cfvo type="max"/>
        <color rgb="FFF8696B"/>
        <color rgb="FFFCFCFF"/>
        <color rgb="FF63BE7B"/>
      </colorScale>
    </cfRule>
  </conditionalFormatting>
  <conditionalFormatting sqref="G2:G8">
    <cfRule type="colorScale" priority="60">
      <colorScale>
        <cfvo type="min"/>
        <cfvo type="max"/>
        <color rgb="FFFCFCFF"/>
        <color rgb="FF63BE7B"/>
      </colorScale>
    </cfRule>
  </conditionalFormatting>
  <conditionalFormatting sqref="J2:J8">
    <cfRule type="colorScale" priority="59">
      <colorScale>
        <cfvo type="min"/>
        <cfvo type="max"/>
        <color rgb="FFFCFCFF"/>
        <color rgb="FF63BE7B"/>
      </colorScale>
    </cfRule>
  </conditionalFormatting>
  <conditionalFormatting sqref="M2:M8">
    <cfRule type="colorScale" priority="58">
      <colorScale>
        <cfvo type="min"/>
        <cfvo type="max"/>
        <color rgb="FFFCFCFF"/>
        <color rgb="FF63BE7B"/>
      </colorScale>
    </cfRule>
  </conditionalFormatting>
  <conditionalFormatting sqref="O2:O8">
    <cfRule type="colorScale" priority="55">
      <colorScale>
        <cfvo type="min"/>
        <cfvo type="percentile" val="50"/>
        <cfvo type="max"/>
        <color rgb="FF63BE7B"/>
        <color rgb="FFFCFCFF"/>
        <color rgb="FFF8696B"/>
      </colorScale>
    </cfRule>
    <cfRule type="colorScale" priority="56">
      <colorScale>
        <cfvo type="min"/>
        <cfvo type="max"/>
        <color rgb="FFFCFCFF"/>
        <color rgb="FF63BE7B"/>
      </colorScale>
    </cfRule>
  </conditionalFormatting>
  <conditionalFormatting sqref="P2:P8">
    <cfRule type="colorScale" priority="54">
      <colorScale>
        <cfvo type="min"/>
        <cfvo type="percentile" val="50"/>
        <cfvo type="max"/>
        <color rgb="FF63BE7B"/>
        <color rgb="FFFCFCFF"/>
        <color rgb="FFF8696B"/>
      </colorScale>
    </cfRule>
  </conditionalFormatting>
  <conditionalFormatting sqref="Q2:Q8">
    <cfRule type="colorScale" priority="53">
      <colorScale>
        <cfvo type="min"/>
        <cfvo type="percentile" val="50"/>
        <cfvo type="max"/>
        <color rgb="FFF8696B"/>
        <color rgb="FFFCFCFF"/>
        <color rgb="FF63BE7B"/>
      </colorScale>
    </cfRule>
  </conditionalFormatting>
  <conditionalFormatting sqref="R2:R8">
    <cfRule type="colorScale" priority="52">
      <colorScale>
        <cfvo type="min"/>
        <cfvo type="max"/>
        <color rgb="FFFCFCFF"/>
        <color rgb="FF63BE7B"/>
      </colorScale>
    </cfRule>
  </conditionalFormatting>
  <conditionalFormatting sqref="S2:S8">
    <cfRule type="colorScale" priority="51">
      <colorScale>
        <cfvo type="min"/>
        <cfvo type="max"/>
        <color rgb="FFFCFCFF"/>
        <color rgb="FF63BE7B"/>
      </colorScale>
    </cfRule>
  </conditionalFormatting>
  <conditionalFormatting sqref="T2:T8">
    <cfRule type="colorScale" priority="50">
      <colorScale>
        <cfvo type="min"/>
        <cfvo type="max"/>
        <color rgb="FFFCFCFF"/>
        <color rgb="FF63BE7B"/>
      </colorScale>
    </cfRule>
  </conditionalFormatting>
  <conditionalFormatting sqref="U2:U8">
    <cfRule type="colorScale" priority="49">
      <colorScale>
        <cfvo type="min"/>
        <cfvo type="max"/>
        <color rgb="FFFCFCFF"/>
        <color rgb="FF63BE7B"/>
      </colorScale>
    </cfRule>
  </conditionalFormatting>
  <conditionalFormatting sqref="V2:V8">
    <cfRule type="colorScale" priority="48">
      <colorScale>
        <cfvo type="min"/>
        <cfvo type="percentile" val="50"/>
        <cfvo type="max"/>
        <color rgb="FF63BE7B"/>
        <color rgb="FFFCFCFF"/>
        <color rgb="FFF8696B"/>
      </colorScale>
    </cfRule>
  </conditionalFormatting>
  <conditionalFormatting sqref="W2:W8">
    <cfRule type="colorScale" priority="47">
      <colorScale>
        <cfvo type="min"/>
        <cfvo type="percentile" val="50"/>
        <cfvo type="max"/>
        <color rgb="FF63BE7B"/>
        <color rgb="FFFCFCFF"/>
        <color rgb="FFF8696B"/>
      </colorScale>
    </cfRule>
  </conditionalFormatting>
  <conditionalFormatting sqref="D3:D32">
    <cfRule type="colorScale" priority="82360">
      <colorScale>
        <cfvo type="min"/>
        <cfvo type="percentile" val="50"/>
        <cfvo type="max"/>
        <color rgb="FFF8696B"/>
        <color rgb="FFFCFCFF"/>
        <color rgb="FF63BE7B"/>
      </colorScale>
    </cfRule>
  </conditionalFormatting>
  <conditionalFormatting sqref="D6:D32">
    <cfRule type="colorScale" priority="82362">
      <colorScale>
        <cfvo type="min"/>
        <cfvo type="percentile" val="50"/>
        <cfvo type="max"/>
        <color rgb="FFF8696B"/>
        <color rgb="FFFCFCFF"/>
        <color rgb="FF63BE7B"/>
      </colorScale>
    </cfRule>
  </conditionalFormatting>
  <conditionalFormatting sqref="E3:E32">
    <cfRule type="colorScale" priority="82364">
      <colorScale>
        <cfvo type="min"/>
        <cfvo type="percentile" val="50"/>
        <cfvo type="max"/>
        <color rgb="FFF8696B"/>
        <color rgb="FFFCFCFF"/>
        <color rgb="FF63BE7B"/>
      </colorScale>
    </cfRule>
    <cfRule type="colorScale" priority="82365">
      <colorScale>
        <cfvo type="min"/>
        <cfvo type="max"/>
        <color rgb="FFFCFCFF"/>
        <color rgb="FF63BE7B"/>
      </colorScale>
    </cfRule>
    <cfRule type="colorScale" priority="82366">
      <colorScale>
        <cfvo type="min"/>
        <cfvo type="percentile" val="50"/>
        <cfvo type="max"/>
        <color rgb="FFF8696B"/>
        <color rgb="FFFCFCFF"/>
        <color rgb="FF63BE7B"/>
      </colorScale>
    </cfRule>
  </conditionalFormatting>
  <conditionalFormatting sqref="E6:E32">
    <cfRule type="colorScale" priority="82370">
      <colorScale>
        <cfvo type="min"/>
        <cfvo type="max"/>
        <color rgb="FFFCFCFF"/>
        <color rgb="FF63BE7B"/>
      </colorScale>
    </cfRule>
    <cfRule type="colorScale" priority="82371">
      <colorScale>
        <cfvo type="min"/>
        <cfvo type="max"/>
        <color rgb="FFFCFCFF"/>
        <color rgb="FF63BE7B"/>
      </colorScale>
    </cfRule>
    <cfRule type="colorScale" priority="82372">
      <colorScale>
        <cfvo type="min"/>
        <cfvo type="max"/>
        <color rgb="FFFCFCFF"/>
        <color rgb="FF63BE7B"/>
      </colorScale>
    </cfRule>
  </conditionalFormatting>
  <conditionalFormatting sqref="F3:F32">
    <cfRule type="colorScale" priority="82384">
      <colorScale>
        <cfvo type="min"/>
        <cfvo type="max"/>
        <color rgb="FFFCFCFF"/>
        <color rgb="FF63BE7B"/>
      </colorScale>
    </cfRule>
    <cfRule type="colorScale" priority="82385">
      <colorScale>
        <cfvo type="min"/>
        <cfvo type="percentile" val="50"/>
        <cfvo type="max"/>
        <color rgb="FFF8696B"/>
        <color rgb="FFFCFCFF"/>
        <color rgb="FF63BE7B"/>
      </colorScale>
    </cfRule>
    <cfRule type="colorScale" priority="82386">
      <colorScale>
        <cfvo type="min"/>
        <cfvo type="max"/>
        <color rgb="FFFCFCFF"/>
        <color rgb="FF63BE7B"/>
      </colorScale>
    </cfRule>
    <cfRule type="colorScale" priority="82387">
      <colorScale>
        <cfvo type="min"/>
        <cfvo type="percentile" val="50"/>
        <cfvo type="max"/>
        <color rgb="FFF8696B"/>
        <color rgb="FFFCFCFF"/>
        <color rgb="FF63BE7B"/>
      </colorScale>
    </cfRule>
  </conditionalFormatting>
  <conditionalFormatting sqref="F6:F32">
    <cfRule type="colorScale" priority="82392">
      <colorScale>
        <cfvo type="min"/>
        <cfvo type="max"/>
        <color rgb="FFFCFCFF"/>
        <color rgb="FF63BE7B"/>
      </colorScale>
    </cfRule>
    <cfRule type="colorScale" priority="82393">
      <colorScale>
        <cfvo type="min"/>
        <cfvo type="max"/>
        <color rgb="FFFCFCFF"/>
        <color rgb="FF63BE7B"/>
      </colorScale>
    </cfRule>
    <cfRule type="colorScale" priority="82394">
      <colorScale>
        <cfvo type="min"/>
        <cfvo type="max"/>
        <color rgb="FFFCFCFF"/>
        <color rgb="FF63BE7B"/>
      </colorScale>
    </cfRule>
  </conditionalFormatting>
  <conditionalFormatting sqref="G3:G32">
    <cfRule type="colorScale" priority="82398">
      <colorScale>
        <cfvo type="min"/>
        <cfvo type="percentile" val="50"/>
        <cfvo type="max"/>
        <color rgb="FFF8696B"/>
        <color rgb="FFFCFCFF"/>
        <color rgb="FF63BE7B"/>
      </colorScale>
    </cfRule>
    <cfRule type="colorScale" priority="82399">
      <colorScale>
        <cfvo type="min"/>
        <cfvo type="max"/>
        <color rgb="FFFCFCFF"/>
        <color rgb="FF63BE7B"/>
      </colorScale>
    </cfRule>
    <cfRule type="colorScale" priority="82400">
      <colorScale>
        <cfvo type="min"/>
        <cfvo type="percentile" val="50"/>
        <cfvo type="max"/>
        <color rgb="FFF8696B"/>
        <color rgb="FFFCFCFF"/>
        <color rgb="FF63BE7B"/>
      </colorScale>
    </cfRule>
  </conditionalFormatting>
  <conditionalFormatting sqref="G6:G32">
    <cfRule type="colorScale" priority="82404">
      <colorScale>
        <cfvo type="min"/>
        <cfvo type="max"/>
        <color rgb="FFFCFCFF"/>
        <color rgb="FF63BE7B"/>
      </colorScale>
    </cfRule>
    <cfRule type="colorScale" priority="82405">
      <colorScale>
        <cfvo type="min"/>
        <cfvo type="max"/>
        <color rgb="FFFCFCFF"/>
        <color rgb="FF63BE7B"/>
      </colorScale>
    </cfRule>
    <cfRule type="colorScale" priority="82406">
      <colorScale>
        <cfvo type="min"/>
        <cfvo type="max"/>
        <color rgb="FFFCFCFF"/>
        <color rgb="FF63BE7B"/>
      </colorScale>
    </cfRule>
  </conditionalFormatting>
  <conditionalFormatting sqref="H3:H32">
    <cfRule type="colorScale" priority="82410">
      <colorScale>
        <cfvo type="min"/>
        <cfvo type="percentile" val="50"/>
        <cfvo type="max"/>
        <color rgb="FFF8696B"/>
        <color rgb="FFFCFCFF"/>
        <color rgb="FF63BE7B"/>
      </colorScale>
    </cfRule>
    <cfRule type="colorScale" priority="82411">
      <colorScale>
        <cfvo type="min"/>
        <cfvo type="max"/>
        <color rgb="FFFCFCFF"/>
        <color rgb="FF63BE7B"/>
      </colorScale>
    </cfRule>
    <cfRule type="colorScale" priority="82412">
      <colorScale>
        <cfvo type="min"/>
        <cfvo type="percentile" val="50"/>
        <cfvo type="max"/>
        <color rgb="FFF8696B"/>
        <color rgb="FFFCFCFF"/>
        <color rgb="FF63BE7B"/>
      </colorScale>
    </cfRule>
  </conditionalFormatting>
  <conditionalFormatting sqref="H6:H32">
    <cfRule type="colorScale" priority="82420">
      <colorScale>
        <cfvo type="min"/>
        <cfvo type="percentile" val="50"/>
        <cfvo type="max"/>
        <color rgb="FFF8696B"/>
        <color rgb="FFFCFCFF"/>
        <color rgb="FF63BE7B"/>
      </colorScale>
    </cfRule>
    <cfRule type="colorScale" priority="82421">
      <colorScale>
        <cfvo type="min"/>
        <cfvo type="max"/>
        <color rgb="FFFCFCFF"/>
        <color rgb="FF63BE7B"/>
      </colorScale>
    </cfRule>
    <cfRule type="colorScale" priority="82422">
      <colorScale>
        <cfvo type="min"/>
        <cfvo type="percentile" val="50"/>
        <cfvo type="max"/>
        <color rgb="FFF8696B"/>
        <color rgb="FFFCFCFF"/>
        <color rgb="FF63BE7B"/>
      </colorScale>
    </cfRule>
    <cfRule type="colorScale" priority="82423">
      <colorScale>
        <cfvo type="min"/>
        <cfvo type="max"/>
        <color rgb="FFFCFCFF"/>
        <color rgb="FF63BE7B"/>
      </colorScale>
    </cfRule>
    <cfRule type="colorScale" priority="82424">
      <colorScale>
        <cfvo type="min"/>
        <cfvo type="percentile" val="50"/>
        <cfvo type="max"/>
        <color rgb="FFF8696B"/>
        <color rgb="FFFCFCFF"/>
        <color rgb="FF63BE7B"/>
      </colorScale>
    </cfRule>
  </conditionalFormatting>
  <conditionalFormatting sqref="I3:I32">
    <cfRule type="colorScale" priority="82430">
      <colorScale>
        <cfvo type="min"/>
        <cfvo type="percentile" val="50"/>
        <cfvo type="max"/>
        <color rgb="FFF8696B"/>
        <color rgb="FFFCFCFF"/>
        <color rgb="FF63BE7B"/>
      </colorScale>
    </cfRule>
    <cfRule type="colorScale" priority="82431">
      <colorScale>
        <cfvo type="min"/>
        <cfvo type="max"/>
        <color rgb="FFFCFCFF"/>
        <color rgb="FF63BE7B"/>
      </colorScale>
    </cfRule>
    <cfRule type="colorScale" priority="82432">
      <colorScale>
        <cfvo type="min"/>
        <cfvo type="percentile" val="50"/>
        <cfvo type="max"/>
        <color rgb="FFF8696B"/>
        <color rgb="FFFCFCFF"/>
        <color rgb="FF63BE7B"/>
      </colorScale>
    </cfRule>
  </conditionalFormatting>
  <conditionalFormatting sqref="J3:J32">
    <cfRule type="colorScale" priority="82452">
      <colorScale>
        <cfvo type="min"/>
        <cfvo type="percentile" val="50"/>
        <cfvo type="max"/>
        <color rgb="FFF8696B"/>
        <color rgb="FFFCFCFF"/>
        <color rgb="FF63BE7B"/>
      </colorScale>
    </cfRule>
    <cfRule type="colorScale" priority="82453">
      <colorScale>
        <cfvo type="min"/>
        <cfvo type="max"/>
        <color rgb="FFFCFCFF"/>
        <color rgb="FF63BE7B"/>
      </colorScale>
    </cfRule>
    <cfRule type="colorScale" priority="82454">
      <colorScale>
        <cfvo type="min"/>
        <cfvo type="percentile" val="50"/>
        <cfvo type="max"/>
        <color rgb="FFF8696B"/>
        <color rgb="FFFCFCFF"/>
        <color rgb="FF63BE7B"/>
      </colorScale>
    </cfRule>
  </conditionalFormatting>
  <conditionalFormatting sqref="K3:K32">
    <cfRule type="colorScale" priority="82458">
      <colorScale>
        <cfvo type="min"/>
        <cfvo type="percentile" val="50"/>
        <cfvo type="max"/>
        <color rgb="FFF8696B"/>
        <color rgb="FFFCFCFF"/>
        <color rgb="FF63BE7B"/>
      </colorScale>
    </cfRule>
  </conditionalFormatting>
  <conditionalFormatting sqref="K7:L32">
    <cfRule type="colorScale" priority="82460">
      <colorScale>
        <cfvo type="min"/>
        <cfvo type="max"/>
        <color rgb="FFFCFCFF"/>
        <color rgb="FF63BE7B"/>
      </colorScale>
    </cfRule>
    <cfRule type="colorScale" priority="82461">
      <colorScale>
        <cfvo type="min"/>
        <cfvo type="max"/>
        <color rgb="FFFCFCFF"/>
        <color rgb="FF63BE7B"/>
      </colorScale>
    </cfRule>
    <cfRule type="colorScale" priority="82462">
      <colorScale>
        <cfvo type="min"/>
        <cfvo type="max"/>
        <color rgb="FFFCFCFF"/>
        <color rgb="FF63BE7B"/>
      </colorScale>
    </cfRule>
    <cfRule type="colorScale" priority="82463">
      <colorScale>
        <cfvo type="min"/>
        <cfvo type="percentile" val="50"/>
        <cfvo type="max"/>
        <color rgb="FFF8696B"/>
        <color rgb="FFFCFCFF"/>
        <color rgb="FF63BE7B"/>
      </colorScale>
    </cfRule>
    <cfRule type="colorScale" priority="82464">
      <colorScale>
        <cfvo type="min"/>
        <cfvo type="max"/>
        <color rgb="FFFCFCFF"/>
        <color rgb="FF63BE7B"/>
      </colorScale>
    </cfRule>
  </conditionalFormatting>
  <conditionalFormatting sqref="L3:L32">
    <cfRule type="colorScale" priority="82470">
      <colorScale>
        <cfvo type="min"/>
        <cfvo type="percentile" val="50"/>
        <cfvo type="max"/>
        <color rgb="FFF8696B"/>
        <color rgb="FFFCFCFF"/>
        <color rgb="FF63BE7B"/>
      </colorScale>
    </cfRule>
  </conditionalFormatting>
  <conditionalFormatting sqref="M3:M32">
    <cfRule type="colorScale" priority="82472">
      <colorScale>
        <cfvo type="min"/>
        <cfvo type="percentile" val="50"/>
        <cfvo type="max"/>
        <color rgb="FFF8696B"/>
        <color rgb="FFFCFCFF"/>
        <color rgb="FF63BE7B"/>
      </colorScale>
    </cfRule>
    <cfRule type="colorScale" priority="82473">
      <colorScale>
        <cfvo type="min"/>
        <cfvo type="max"/>
        <color rgb="FFFCFCFF"/>
        <color rgb="FF63BE7B"/>
      </colorScale>
    </cfRule>
    <cfRule type="colorScale" priority="82474">
      <colorScale>
        <cfvo type="min"/>
        <cfvo type="percentile" val="50"/>
        <cfvo type="max"/>
        <color rgb="FFF8696B"/>
        <color rgb="FFFCFCFF"/>
        <color rgb="FF63BE7B"/>
      </colorScale>
    </cfRule>
  </conditionalFormatting>
  <conditionalFormatting sqref="M6:M32">
    <cfRule type="colorScale" priority="82478">
      <colorScale>
        <cfvo type="min"/>
        <cfvo type="max"/>
        <color rgb="FFFCFCFF"/>
        <color rgb="FF63BE7B"/>
      </colorScale>
    </cfRule>
    <cfRule type="colorScale" priority="82479">
      <colorScale>
        <cfvo type="min"/>
        <cfvo type="max"/>
        <color rgb="FFFCFCFF"/>
        <color rgb="FF63BE7B"/>
      </colorScale>
    </cfRule>
    <cfRule type="colorScale" priority="82480">
      <colorScale>
        <cfvo type="min"/>
        <cfvo type="max"/>
        <color rgb="FFFCFCFF"/>
        <color rgb="FF63BE7B"/>
      </colorScale>
    </cfRule>
  </conditionalFormatting>
  <conditionalFormatting sqref="N2:N8">
    <cfRule type="colorScale" priority="341">
      <colorScale>
        <cfvo type="min"/>
        <cfvo type="percentile" val="50"/>
        <cfvo type="max"/>
        <color rgb="FFF8696B"/>
        <color rgb="FFFCFCFF"/>
        <color rgb="FF63BE7B"/>
      </colorScale>
    </cfRule>
    <cfRule type="colorScale" priority="342">
      <colorScale>
        <cfvo type="min"/>
        <cfvo type="percentile" val="50"/>
        <cfvo type="max"/>
        <color rgb="FFF8696B"/>
        <color rgb="FFFCFCFF"/>
        <color rgb="FF63BE7B"/>
      </colorScale>
    </cfRule>
    <cfRule type="colorScale" priority="343">
      <colorScale>
        <cfvo type="min"/>
        <cfvo type="max"/>
        <color rgb="FFFCFCFF"/>
        <color rgb="FF63BE7B"/>
      </colorScale>
    </cfRule>
    <cfRule type="colorScale" priority="344">
      <colorScale>
        <cfvo type="min"/>
        <cfvo type="percentile" val="50"/>
        <cfvo type="max"/>
        <color rgb="FFF8696B"/>
        <color rgb="FFFFEB84"/>
        <color rgb="FF63BE7B"/>
      </colorScale>
    </cfRule>
    <cfRule type="colorScale" priority="345">
      <colorScale>
        <cfvo type="min"/>
        <cfvo type="max"/>
        <color rgb="FFFFEF9C"/>
        <color rgb="FF63BE7B"/>
      </colorScale>
    </cfRule>
    <cfRule type="colorScale" priority="346">
      <colorScale>
        <cfvo type="min"/>
        <cfvo type="max"/>
        <color rgb="FFFCFCFF"/>
        <color rgb="FF63BE7B"/>
      </colorScale>
    </cfRule>
    <cfRule type="colorScale" priority="347">
      <colorScale>
        <cfvo type="min"/>
        <cfvo type="percentile" val="50"/>
        <cfvo type="max"/>
        <color rgb="FFF8696B"/>
        <color rgb="FFFCFCFF"/>
        <color rgb="FF63BE7B"/>
      </colorScale>
    </cfRule>
    <cfRule type="colorScale" priority="348">
      <colorScale>
        <cfvo type="min"/>
        <cfvo type="percentile" val="50"/>
        <cfvo type="max"/>
        <color rgb="FFF8696B"/>
        <color rgb="FFFCFCFF"/>
        <color rgb="FF63BE7B"/>
      </colorScale>
    </cfRule>
    <cfRule type="colorScale" priority="349">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fRule type="colorScale" priority="353">
      <colorScale>
        <cfvo type="min"/>
        <cfvo type="percentile" val="50"/>
        <cfvo type="max"/>
        <color rgb="FFF8696B"/>
        <color rgb="FFFCFCFF"/>
        <color rgb="FF63BE7B"/>
      </colorScale>
    </cfRule>
    <cfRule type="colorScale" priority="354">
      <colorScale>
        <cfvo type="min"/>
        <cfvo type="percentile" val="50"/>
        <cfvo type="max"/>
        <color rgb="FFF8696B"/>
        <color rgb="FFFCFCFF"/>
        <color rgb="FF63BE7B"/>
      </colorScale>
    </cfRule>
    <cfRule type="colorScale" priority="355">
      <colorScale>
        <cfvo type="min"/>
        <cfvo type="max"/>
        <color rgb="FFFCFCFF"/>
        <color rgb="FF63BE7B"/>
      </colorScale>
    </cfRule>
    <cfRule type="colorScale" priority="356">
      <colorScale>
        <cfvo type="min"/>
        <cfvo type="percentile" val="50"/>
        <cfvo type="max"/>
        <color rgb="FFF8696B"/>
        <color rgb="FFFCFCFF"/>
        <color rgb="FF63BE7B"/>
      </colorScale>
    </cfRule>
    <cfRule type="colorScale" priority="357">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max"/>
        <color rgb="FFFCFCFF"/>
        <color rgb="FF63BE7B"/>
      </colorScale>
    </cfRule>
    <cfRule type="colorScale" priority="360">
      <colorScale>
        <cfvo type="min"/>
        <cfvo type="percentile" val="50"/>
        <cfvo type="max"/>
        <color rgb="FFF8696B"/>
        <color rgb="FFFFEB84"/>
        <color rgb="FF63BE7B"/>
      </colorScale>
    </cfRule>
    <cfRule type="colorScale" priority="361">
      <colorScale>
        <cfvo type="min"/>
        <cfvo type="max"/>
        <color rgb="FFFFEF9C"/>
        <color rgb="FF63BE7B"/>
      </colorScale>
    </cfRule>
    <cfRule type="colorScale" priority="82484">
      <colorScale>
        <cfvo type="min"/>
        <cfvo type="max"/>
        <color rgb="FFFCFCFF"/>
        <color rgb="FF63BE7B"/>
      </colorScale>
    </cfRule>
    <cfRule type="colorScale" priority="82485">
      <colorScale>
        <cfvo type="min"/>
        <cfvo type="max"/>
        <color rgb="FFFCFCFF"/>
        <color rgb="FF63BE7B"/>
      </colorScale>
    </cfRule>
    <cfRule type="colorScale" priority="82486">
      <colorScale>
        <cfvo type="min"/>
        <cfvo type="max"/>
        <color rgb="FFFCFCFF"/>
        <color rgb="FF63BE7B"/>
      </colorScale>
    </cfRule>
    <cfRule type="colorScale" priority="82487">
      <colorScale>
        <cfvo type="min"/>
        <cfvo type="percentile" val="50"/>
        <cfvo type="max"/>
        <color rgb="FFF8696B"/>
        <color rgb="FFFFEB84"/>
        <color rgb="FF63BE7B"/>
      </colorScale>
    </cfRule>
    <cfRule type="colorScale" priority="82488">
      <colorScale>
        <cfvo type="min"/>
        <cfvo type="max"/>
        <color rgb="FFFFEF9C"/>
        <color rgb="FF63BE7B"/>
      </colorScale>
    </cfRule>
    <cfRule type="colorScale" priority="82489">
      <colorScale>
        <cfvo type="min"/>
        <cfvo type="max"/>
        <color rgb="FFFCFCFF"/>
        <color rgb="FF63BE7B"/>
      </colorScale>
    </cfRule>
    <cfRule type="colorScale" priority="82490">
      <colorScale>
        <cfvo type="min"/>
        <cfvo type="max"/>
        <color rgb="FFFCFCFF"/>
        <color rgb="FF63BE7B"/>
      </colorScale>
    </cfRule>
    <cfRule type="colorScale" priority="82491">
      <colorScale>
        <cfvo type="min"/>
        <cfvo type="percentile" val="50"/>
        <cfvo type="max"/>
        <color rgb="FFF8696B"/>
        <color rgb="FFFFEB84"/>
        <color rgb="FF63BE7B"/>
      </colorScale>
    </cfRule>
    <cfRule type="colorScale" priority="82492">
      <colorScale>
        <cfvo type="min"/>
        <cfvo type="max"/>
        <color rgb="FFFFEF9C"/>
        <color rgb="FF63BE7B"/>
      </colorScale>
    </cfRule>
    <cfRule type="colorScale" priority="82493">
      <colorScale>
        <cfvo type="min"/>
        <cfvo type="percentile" val="50"/>
        <cfvo type="max"/>
        <color rgb="FFF8696B"/>
        <color rgb="FFFCFCFF"/>
        <color rgb="FF63BE7B"/>
      </colorScale>
    </cfRule>
    <cfRule type="colorScale" priority="82494">
      <colorScale>
        <cfvo type="min"/>
        <cfvo type="max"/>
        <color rgb="FFFCFCFF"/>
        <color rgb="FF63BE7B"/>
      </colorScale>
    </cfRule>
    <cfRule type="colorScale" priority="82495">
      <colorScale>
        <cfvo type="min"/>
        <cfvo type="percentile" val="50"/>
        <cfvo type="max"/>
        <color rgb="FFF8696B"/>
        <color rgb="FFFCFCFF"/>
        <color rgb="FF63BE7B"/>
      </colorScale>
    </cfRule>
    <cfRule type="colorScale" priority="82496">
      <colorScale>
        <cfvo type="min"/>
        <cfvo type="percentile" val="50"/>
        <cfvo type="max"/>
        <color rgb="FFF8696B"/>
        <color rgb="FFFCFCFF"/>
        <color rgb="FF5A8AC6"/>
      </colorScale>
    </cfRule>
    <cfRule type="colorScale" priority="82497">
      <colorScale>
        <cfvo type="min"/>
        <cfvo type="percentile" val="50"/>
        <cfvo type="max"/>
        <color rgb="FFF8696B"/>
        <color rgb="FFFCFCFF"/>
        <color rgb="FF63BE7B"/>
      </colorScale>
    </cfRule>
    <cfRule type="colorScale" priority="82498">
      <colorScale>
        <cfvo type="min"/>
        <cfvo type="percentile" val="50"/>
        <cfvo type="max"/>
        <color rgb="FFF8696B"/>
        <color rgb="FFFCFCFF"/>
        <color rgb="FF63BE7B"/>
      </colorScale>
    </cfRule>
    <cfRule type="colorScale" priority="82499">
      <colorScale>
        <cfvo type="min"/>
        <cfvo type="max"/>
        <color rgb="FFFCFCFF"/>
        <color rgb="FF63BE7B"/>
      </colorScale>
    </cfRule>
    <cfRule type="colorScale" priority="82500">
      <colorScale>
        <cfvo type="min"/>
        <cfvo type="percentile" val="50"/>
        <cfvo type="max"/>
        <color rgb="FFF8696B"/>
        <color rgb="FFFCFCFF"/>
        <color rgb="FF63BE7B"/>
      </colorScale>
    </cfRule>
    <cfRule type="colorScale" priority="82501">
      <colorScale>
        <cfvo type="min"/>
        <cfvo type="percentile" val="50"/>
        <cfvo type="max"/>
        <color rgb="FFF8696B"/>
        <color rgb="FFFCFCFF"/>
        <color rgb="FF5A8AC6"/>
      </colorScale>
    </cfRule>
    <cfRule type="colorScale" priority="82502">
      <colorScale>
        <cfvo type="min"/>
        <cfvo type="percentile" val="50"/>
        <cfvo type="max"/>
        <color rgb="FFF8696B"/>
        <color rgb="FFFCFCFF"/>
        <color rgb="FF63BE7B"/>
      </colorScale>
    </cfRule>
    <cfRule type="colorScale" priority="82503">
      <colorScale>
        <cfvo type="min"/>
        <cfvo type="max"/>
        <color rgb="FFFCFCFF"/>
        <color rgb="FF63BE7B"/>
      </colorScale>
    </cfRule>
    <cfRule type="colorScale" priority="82504">
      <colorScale>
        <cfvo type="min"/>
        <cfvo type="percentile" val="50"/>
        <cfvo type="max"/>
        <color rgb="FFF8696B"/>
        <color rgb="FFFCFCFF"/>
        <color rgb="FF63BE7B"/>
      </colorScale>
    </cfRule>
    <cfRule type="colorScale" priority="82505">
      <colorScale>
        <cfvo type="min"/>
        <cfvo type="percentile" val="50"/>
        <cfvo type="max"/>
        <color rgb="FFF8696B"/>
        <color rgb="FFFCFCFF"/>
        <color rgb="FF63BE7B"/>
      </colorScale>
    </cfRule>
    <cfRule type="colorScale" priority="82506">
      <colorScale>
        <cfvo type="min"/>
        <cfvo type="max"/>
        <color rgb="FFFCFCFF"/>
        <color rgb="FF63BE7B"/>
      </colorScale>
    </cfRule>
  </conditionalFormatting>
  <conditionalFormatting sqref="N9:N11">
    <cfRule type="colorScale" priority="82507">
      <colorScale>
        <cfvo type="min"/>
        <cfvo type="max"/>
        <color rgb="FFFCFCFF"/>
        <color rgb="FF63BE7B"/>
      </colorScale>
    </cfRule>
    <cfRule type="colorScale" priority="82508">
      <colorScale>
        <cfvo type="min"/>
        <cfvo type="max"/>
        <color rgb="FFFCFCFF"/>
        <color rgb="FF63BE7B"/>
      </colorScale>
    </cfRule>
    <cfRule type="colorScale" priority="82509">
      <colorScale>
        <cfvo type="min"/>
        <cfvo type="max"/>
        <color rgb="FFFCFCFF"/>
        <color rgb="FF63BE7B"/>
      </colorScale>
    </cfRule>
    <cfRule type="colorScale" priority="82510">
      <colorScale>
        <cfvo type="min"/>
        <cfvo type="percentile" val="50"/>
        <cfvo type="max"/>
        <color rgb="FFF8696B"/>
        <color rgb="FFFFEB84"/>
        <color rgb="FF63BE7B"/>
      </colorScale>
    </cfRule>
    <cfRule type="colorScale" priority="82511">
      <colorScale>
        <cfvo type="min"/>
        <cfvo type="max"/>
        <color rgb="FFFFEF9C"/>
        <color rgb="FF63BE7B"/>
      </colorScale>
    </cfRule>
    <cfRule type="colorScale" priority="82512">
      <colorScale>
        <cfvo type="min"/>
        <cfvo type="max"/>
        <color rgb="FFFCFCFF"/>
        <color rgb="FF63BE7B"/>
      </colorScale>
    </cfRule>
    <cfRule type="colorScale" priority="82513">
      <colorScale>
        <cfvo type="min"/>
        <cfvo type="max"/>
        <color rgb="FFFCFCFF"/>
        <color rgb="FF63BE7B"/>
      </colorScale>
    </cfRule>
    <cfRule type="colorScale" priority="82514">
      <colorScale>
        <cfvo type="min"/>
        <cfvo type="percentile" val="50"/>
        <cfvo type="max"/>
        <color rgb="FFF8696B"/>
        <color rgb="FFFFEB84"/>
        <color rgb="FF63BE7B"/>
      </colorScale>
    </cfRule>
    <cfRule type="colorScale" priority="82515">
      <colorScale>
        <cfvo type="min"/>
        <cfvo type="max"/>
        <color rgb="FFFFEF9C"/>
        <color rgb="FF63BE7B"/>
      </colorScale>
    </cfRule>
    <cfRule type="colorScale" priority="82516">
      <colorScale>
        <cfvo type="min"/>
        <cfvo type="percentile" val="50"/>
        <cfvo type="max"/>
        <color rgb="FFF8696B"/>
        <color rgb="FFFCFCFF"/>
        <color rgb="FF63BE7B"/>
      </colorScale>
    </cfRule>
    <cfRule type="colorScale" priority="82517">
      <colorScale>
        <cfvo type="min"/>
        <cfvo type="max"/>
        <color rgb="FFFCFCFF"/>
        <color rgb="FF63BE7B"/>
      </colorScale>
    </cfRule>
    <cfRule type="colorScale" priority="82518">
      <colorScale>
        <cfvo type="min"/>
        <cfvo type="percentile" val="50"/>
        <cfvo type="max"/>
        <color rgb="FFF8696B"/>
        <color rgb="FFFCFCFF"/>
        <color rgb="FF63BE7B"/>
      </colorScale>
    </cfRule>
    <cfRule type="colorScale" priority="82519">
      <colorScale>
        <cfvo type="min"/>
        <cfvo type="percentile" val="50"/>
        <cfvo type="max"/>
        <color rgb="FFF8696B"/>
        <color rgb="FFFCFCFF"/>
        <color rgb="FF5A8AC6"/>
      </colorScale>
    </cfRule>
    <cfRule type="colorScale" priority="82520">
      <colorScale>
        <cfvo type="min"/>
        <cfvo type="percentile" val="50"/>
        <cfvo type="max"/>
        <color rgb="FFF8696B"/>
        <color rgb="FFFCFCFF"/>
        <color rgb="FF63BE7B"/>
      </colorScale>
    </cfRule>
    <cfRule type="colorScale" priority="82521">
      <colorScale>
        <cfvo type="min"/>
        <cfvo type="percentile" val="50"/>
        <cfvo type="max"/>
        <color rgb="FFF8696B"/>
        <color rgb="FFFCFCFF"/>
        <color rgb="FF63BE7B"/>
      </colorScale>
    </cfRule>
    <cfRule type="colorScale" priority="82522">
      <colorScale>
        <cfvo type="min"/>
        <cfvo type="max"/>
        <color rgb="FFFCFCFF"/>
        <color rgb="FF63BE7B"/>
      </colorScale>
    </cfRule>
    <cfRule type="colorScale" priority="82523">
      <colorScale>
        <cfvo type="min"/>
        <cfvo type="percentile" val="50"/>
        <cfvo type="max"/>
        <color rgb="FFF8696B"/>
        <color rgb="FFFCFCFF"/>
        <color rgb="FF63BE7B"/>
      </colorScale>
    </cfRule>
    <cfRule type="colorScale" priority="82524">
      <colorScale>
        <cfvo type="min"/>
        <cfvo type="percentile" val="50"/>
        <cfvo type="max"/>
        <color rgb="FFF8696B"/>
        <color rgb="FFFCFCFF"/>
        <color rgb="FF5A8AC6"/>
      </colorScale>
    </cfRule>
    <cfRule type="colorScale" priority="82525">
      <colorScale>
        <cfvo type="min"/>
        <cfvo type="percentile" val="50"/>
        <cfvo type="max"/>
        <color rgb="FFF8696B"/>
        <color rgb="FFFCFCFF"/>
        <color rgb="FF63BE7B"/>
      </colorScale>
    </cfRule>
    <cfRule type="colorScale" priority="82526">
      <colorScale>
        <cfvo type="min"/>
        <cfvo type="max"/>
        <color rgb="FFFCFCFF"/>
        <color rgb="FF63BE7B"/>
      </colorScale>
    </cfRule>
    <cfRule type="colorScale" priority="82527">
      <colorScale>
        <cfvo type="min"/>
        <cfvo type="percentile" val="50"/>
        <cfvo type="max"/>
        <color rgb="FFF8696B"/>
        <color rgb="FFFCFCFF"/>
        <color rgb="FF63BE7B"/>
      </colorScale>
    </cfRule>
    <cfRule type="colorScale" priority="82528">
      <colorScale>
        <cfvo type="min"/>
        <cfvo type="percentile" val="50"/>
        <cfvo type="max"/>
        <color rgb="FFF8696B"/>
        <color rgb="FFFCFCFF"/>
        <color rgb="FF63BE7B"/>
      </colorScale>
    </cfRule>
    <cfRule type="colorScale" priority="82529">
      <colorScale>
        <cfvo type="min"/>
        <cfvo type="max"/>
        <color rgb="FFFCFCFF"/>
        <color rgb="FF63BE7B"/>
      </colorScale>
    </cfRule>
    <cfRule type="colorScale" priority="82551">
      <colorScale>
        <cfvo type="min"/>
        <cfvo type="percentile" val="50"/>
        <cfvo type="max"/>
        <color rgb="FFF8696B"/>
        <color rgb="FFFCFCFF"/>
        <color rgb="FF63BE7B"/>
      </colorScale>
    </cfRule>
    <cfRule type="colorScale" priority="82552">
      <colorScale>
        <cfvo type="min"/>
        <cfvo type="percentile" val="50"/>
        <cfvo type="max"/>
        <color rgb="FFF8696B"/>
        <color rgb="FFFCFCFF"/>
        <color rgb="FF63BE7B"/>
      </colorScale>
    </cfRule>
    <cfRule type="colorScale" priority="82553">
      <colorScale>
        <cfvo type="min"/>
        <cfvo type="max"/>
        <color rgb="FFFCFCFF"/>
        <color rgb="FF63BE7B"/>
      </colorScale>
    </cfRule>
    <cfRule type="colorScale" priority="82554">
      <colorScale>
        <cfvo type="min"/>
        <cfvo type="percentile" val="50"/>
        <cfvo type="max"/>
        <color rgb="FFF8696B"/>
        <color rgb="FFFFEB84"/>
        <color rgb="FF63BE7B"/>
      </colorScale>
    </cfRule>
    <cfRule type="colorScale" priority="82555">
      <colorScale>
        <cfvo type="min"/>
        <cfvo type="max"/>
        <color rgb="FFFFEF9C"/>
        <color rgb="FF63BE7B"/>
      </colorScale>
    </cfRule>
    <cfRule type="colorScale" priority="82556">
      <colorScale>
        <cfvo type="min"/>
        <cfvo type="max"/>
        <color rgb="FFFCFCFF"/>
        <color rgb="FF63BE7B"/>
      </colorScale>
    </cfRule>
    <cfRule type="colorScale" priority="82557">
      <colorScale>
        <cfvo type="min"/>
        <cfvo type="percentile" val="50"/>
        <cfvo type="max"/>
        <color rgb="FFF8696B"/>
        <color rgb="FFFCFCFF"/>
        <color rgb="FF63BE7B"/>
      </colorScale>
    </cfRule>
    <cfRule type="colorScale" priority="82558">
      <colorScale>
        <cfvo type="min"/>
        <cfvo type="percentile" val="50"/>
        <cfvo type="max"/>
        <color rgb="FFF8696B"/>
        <color rgb="FFFCFCFF"/>
        <color rgb="FF63BE7B"/>
      </colorScale>
    </cfRule>
    <cfRule type="colorScale" priority="82559">
      <colorScale>
        <cfvo type="min"/>
        <cfvo type="percentile" val="50"/>
        <cfvo type="max"/>
        <color rgb="FFF8696B"/>
        <color rgb="FFFCFCFF"/>
        <color rgb="FF5A8AC6"/>
      </colorScale>
    </cfRule>
    <cfRule type="colorScale" priority="82560">
      <colorScale>
        <cfvo type="min"/>
        <cfvo type="percentile" val="50"/>
        <cfvo type="max"/>
        <color rgb="FFF8696B"/>
        <color rgb="FFFCFCFF"/>
        <color rgb="FF63BE7B"/>
      </colorScale>
    </cfRule>
    <cfRule type="colorScale" priority="82561">
      <colorScale>
        <cfvo type="min"/>
        <cfvo type="percentile" val="50"/>
        <cfvo type="max"/>
        <color rgb="FFF8696B"/>
        <color rgb="FFFCFCFF"/>
        <color rgb="FF63BE7B"/>
      </colorScale>
    </cfRule>
    <cfRule type="colorScale" priority="82562">
      <colorScale>
        <cfvo type="min"/>
        <cfvo type="max"/>
        <color rgb="FFFCFCFF"/>
        <color rgb="FF63BE7B"/>
      </colorScale>
    </cfRule>
    <cfRule type="colorScale" priority="82563">
      <colorScale>
        <cfvo type="min"/>
        <cfvo type="percentile" val="50"/>
        <cfvo type="max"/>
        <color rgb="FFF8696B"/>
        <color rgb="FFFCFCFF"/>
        <color rgb="FF63BE7B"/>
      </colorScale>
    </cfRule>
    <cfRule type="colorScale" priority="82564">
      <colorScale>
        <cfvo type="min"/>
        <cfvo type="percentile" val="50"/>
        <cfvo type="max"/>
        <color rgb="FFF8696B"/>
        <color rgb="FFFCFCFF"/>
        <color rgb="FF63BE7B"/>
      </colorScale>
    </cfRule>
    <cfRule type="colorScale" priority="82565">
      <colorScale>
        <cfvo type="min"/>
        <cfvo type="max"/>
        <color rgb="FFFCFCFF"/>
        <color rgb="FF63BE7B"/>
      </colorScale>
    </cfRule>
    <cfRule type="colorScale" priority="82566">
      <colorScale>
        <cfvo type="min"/>
        <cfvo type="percentile" val="50"/>
        <cfvo type="max"/>
        <color rgb="FFF8696B"/>
        <color rgb="FFFCFCFF"/>
        <color rgb="FF63BE7B"/>
      </colorScale>
    </cfRule>
    <cfRule type="colorScale" priority="82567">
      <colorScale>
        <cfvo type="min"/>
        <cfvo type="max"/>
        <color rgb="FFFCFCFF"/>
        <color rgb="FF63BE7B"/>
      </colorScale>
    </cfRule>
    <cfRule type="colorScale" priority="82568">
      <colorScale>
        <cfvo type="min"/>
        <cfvo type="max"/>
        <color rgb="FFFCFCFF"/>
        <color rgb="FF63BE7B"/>
      </colorScale>
    </cfRule>
    <cfRule type="colorScale" priority="82569">
      <colorScale>
        <cfvo type="min"/>
        <cfvo type="max"/>
        <color rgb="FFFCFCFF"/>
        <color rgb="FF63BE7B"/>
      </colorScale>
    </cfRule>
    <cfRule type="colorScale" priority="82570">
      <colorScale>
        <cfvo type="min"/>
        <cfvo type="percentile" val="50"/>
        <cfvo type="max"/>
        <color rgb="FFF8696B"/>
        <color rgb="FFFFEB84"/>
        <color rgb="FF63BE7B"/>
      </colorScale>
    </cfRule>
    <cfRule type="colorScale" priority="82571">
      <colorScale>
        <cfvo type="min"/>
        <cfvo type="max"/>
        <color rgb="FFFFEF9C"/>
        <color rgb="FF63BE7B"/>
      </colorScale>
    </cfRule>
  </conditionalFormatting>
  <conditionalFormatting sqref="O3:O32">
    <cfRule type="colorScale" priority="82584">
      <colorScale>
        <cfvo type="min"/>
        <cfvo type="percentile" val="50"/>
        <cfvo type="max"/>
        <color rgb="FF63BE7B"/>
        <color rgb="FFFCFCFF"/>
        <color rgb="FFF8696B"/>
      </colorScale>
    </cfRule>
  </conditionalFormatting>
  <conditionalFormatting sqref="O6:O32">
    <cfRule type="colorScale" priority="82586">
      <colorScale>
        <cfvo type="min"/>
        <cfvo type="percentile" val="50"/>
        <cfvo type="max"/>
        <color rgb="FF63BE7B"/>
        <color rgb="FFFCFCFF"/>
        <color rgb="FFF8696B"/>
      </colorScale>
    </cfRule>
    <cfRule type="colorScale" priority="82587">
      <colorScale>
        <cfvo type="min"/>
        <cfvo type="percentile" val="50"/>
        <cfvo type="max"/>
        <color rgb="FF63BE7B"/>
        <color rgb="FFFCFCFF"/>
        <color rgb="FFF8696B"/>
      </colorScale>
    </cfRule>
    <cfRule type="colorScale" priority="82588">
      <colorScale>
        <cfvo type="min"/>
        <cfvo type="percentile" val="50"/>
        <cfvo type="max"/>
        <color rgb="FF63BE7B"/>
        <color rgb="FFFCFCFF"/>
        <color rgb="FFF8696B"/>
      </colorScale>
    </cfRule>
    <cfRule type="colorScale" priority="82589">
      <colorScale>
        <cfvo type="min"/>
        <cfvo type="percentile" val="50"/>
        <cfvo type="max"/>
        <color rgb="FF63BE7B"/>
        <color rgb="FFFCFCFF"/>
        <color rgb="FFF8696B"/>
      </colorScale>
    </cfRule>
  </conditionalFormatting>
  <conditionalFormatting sqref="P3:P32">
    <cfRule type="colorScale" priority="82594">
      <colorScale>
        <cfvo type="min"/>
        <cfvo type="percentile" val="50"/>
        <cfvo type="max"/>
        <color rgb="FF63BE7B"/>
        <color rgb="FFFCFCFF"/>
        <color rgb="FFF8696B"/>
      </colorScale>
    </cfRule>
  </conditionalFormatting>
  <conditionalFormatting sqref="P6:P32">
    <cfRule type="colorScale" priority="82596">
      <colorScale>
        <cfvo type="min"/>
        <cfvo type="percentile" val="50"/>
        <cfvo type="max"/>
        <color rgb="FF63BE7B"/>
        <color rgb="FFFCFCFF"/>
        <color rgb="FFF8696B"/>
      </colorScale>
    </cfRule>
    <cfRule type="colorScale" priority="82597">
      <colorScale>
        <cfvo type="min"/>
        <cfvo type="percentile" val="50"/>
        <cfvo type="max"/>
        <color rgb="FF63BE7B"/>
        <color rgb="FFFCFCFF"/>
        <color rgb="FFF8696B"/>
      </colorScale>
    </cfRule>
    <cfRule type="colorScale" priority="82598">
      <colorScale>
        <cfvo type="min"/>
        <cfvo type="max"/>
        <color rgb="FFFCFCFF"/>
        <color rgb="FFF8696B"/>
      </colorScale>
    </cfRule>
  </conditionalFormatting>
  <conditionalFormatting sqref="Q3:Q32">
    <cfRule type="colorScale" priority="82602">
      <colorScale>
        <cfvo type="min"/>
        <cfvo type="percentile" val="50"/>
        <cfvo type="max"/>
        <color rgb="FFF8696B"/>
        <color rgb="FFFCFCFF"/>
        <color rgb="FF63BE7B"/>
      </colorScale>
    </cfRule>
  </conditionalFormatting>
  <conditionalFormatting sqref="Q6:Q32">
    <cfRule type="colorScale" priority="82604">
      <colorScale>
        <cfvo type="min"/>
        <cfvo type="percentile" val="50"/>
        <cfvo type="max"/>
        <color rgb="FFF8696B"/>
        <color rgb="FFFCFCFF"/>
        <color rgb="FF63BE7B"/>
      </colorScale>
    </cfRule>
    <cfRule type="colorScale" priority="82605">
      <colorScale>
        <cfvo type="min"/>
        <cfvo type="max"/>
        <color rgb="FFFFEF9C"/>
        <color rgb="FF63BE7B"/>
      </colorScale>
    </cfRule>
    <cfRule type="colorScale" priority="82606">
      <colorScale>
        <cfvo type="min"/>
        <cfvo type="max"/>
        <color rgb="FFFFEF9C"/>
        <color rgb="FF63BE7B"/>
      </colorScale>
    </cfRule>
    <cfRule type="colorScale" priority="82607">
      <colorScale>
        <cfvo type="min"/>
        <cfvo type="max"/>
        <color rgb="FFFFEF9C"/>
        <color rgb="FF63BE7B"/>
      </colorScale>
    </cfRule>
    <cfRule type="colorScale" priority="82608">
      <colorScale>
        <cfvo type="min"/>
        <cfvo type="max"/>
        <color rgb="FFFCFCFF"/>
        <color rgb="FF63BE7B"/>
      </colorScale>
    </cfRule>
    <cfRule type="colorScale" priority="82609">
      <colorScale>
        <cfvo type="min"/>
        <cfvo type="max"/>
        <color rgb="FFFCFCFF"/>
        <color rgb="FF63BE7B"/>
      </colorScale>
    </cfRule>
    <cfRule type="colorScale" priority="82610">
      <colorScale>
        <cfvo type="min"/>
        <cfvo type="percentile" val="50"/>
        <cfvo type="max"/>
        <color rgb="FFF8696B"/>
        <color rgb="FFFCFCFF"/>
        <color rgb="FF63BE7B"/>
      </colorScale>
    </cfRule>
  </conditionalFormatting>
  <conditionalFormatting sqref="Q7:U32 W7:W32">
    <cfRule type="colorScale" priority="82618">
      <colorScale>
        <cfvo type="min"/>
        <cfvo type="max"/>
        <color rgb="FFFFEF9C"/>
        <color rgb="FF63BE7B"/>
      </colorScale>
    </cfRule>
  </conditionalFormatting>
  <conditionalFormatting sqref="R7:S32">
    <cfRule type="colorScale" priority="82622">
      <colorScale>
        <cfvo type="min"/>
        <cfvo type="percentile" val="50"/>
        <cfvo type="max"/>
        <color rgb="FFF8696B"/>
        <color rgb="FFFCFCFF"/>
        <color rgb="FF63BE7B"/>
      </colorScale>
    </cfRule>
    <cfRule type="colorScale" priority="82623">
      <colorScale>
        <cfvo type="min"/>
        <cfvo type="max"/>
        <color rgb="FFFCFCFF"/>
        <color rgb="FF63BE7B"/>
      </colorScale>
    </cfRule>
    <cfRule type="colorScale" priority="82624">
      <colorScale>
        <cfvo type="min"/>
        <cfvo type="max"/>
        <color rgb="FFFFEF9C"/>
        <color rgb="FF63BE7B"/>
      </colorScale>
    </cfRule>
    <cfRule type="colorScale" priority="82625">
      <colorScale>
        <cfvo type="min"/>
        <cfvo type="max"/>
        <color rgb="FFFFEF9C"/>
        <color rgb="FF63BE7B"/>
      </colorScale>
    </cfRule>
    <cfRule type="colorScale" priority="82626">
      <colorScale>
        <cfvo type="min"/>
        <cfvo type="max"/>
        <color rgb="FFFCFCFF"/>
        <color rgb="FF63BE7B"/>
      </colorScale>
    </cfRule>
    <cfRule type="colorScale" priority="82627">
      <colorScale>
        <cfvo type="min"/>
        <cfvo type="percentile" val="50"/>
        <cfvo type="max"/>
        <color rgb="FFF8696B"/>
        <color rgb="FFFCFCFF"/>
        <color rgb="FF63BE7B"/>
      </colorScale>
    </cfRule>
    <cfRule type="colorScale" priority="82628">
      <colorScale>
        <cfvo type="min"/>
        <cfvo type="max"/>
        <color rgb="FFFCFCFF"/>
        <color rgb="FF63BE7B"/>
      </colorScale>
    </cfRule>
  </conditionalFormatting>
  <conditionalFormatting sqref="T3:T32">
    <cfRule type="colorScale" priority="82636">
      <colorScale>
        <cfvo type="min"/>
        <cfvo type="percentile" val="50"/>
        <cfvo type="max"/>
        <color rgb="FFF8696B"/>
        <color rgb="FFFCFCFF"/>
        <color rgb="FF63BE7B"/>
      </colorScale>
    </cfRule>
    <cfRule type="colorScale" priority="82637">
      <colorScale>
        <cfvo type="min"/>
        <cfvo type="max"/>
        <color rgb="FFFCFCFF"/>
        <color rgb="FF63BE7B"/>
      </colorScale>
    </cfRule>
  </conditionalFormatting>
  <conditionalFormatting sqref="T6:T32">
    <cfRule type="colorScale" priority="82640">
      <colorScale>
        <cfvo type="min"/>
        <cfvo type="percentile" val="50"/>
        <cfvo type="max"/>
        <color rgb="FFF8696B"/>
        <color rgb="FFFCFCFF"/>
        <color rgb="FF63BE7B"/>
      </colorScale>
    </cfRule>
    <cfRule type="colorScale" priority="82641">
      <colorScale>
        <cfvo type="min"/>
        <cfvo type="max"/>
        <color rgb="FFFCFCFF"/>
        <color rgb="FF63BE7B"/>
      </colorScale>
    </cfRule>
    <cfRule type="colorScale" priority="82642">
      <colorScale>
        <cfvo type="min"/>
        <cfvo type="max"/>
        <color rgb="FFFFEF9C"/>
        <color rgb="FF63BE7B"/>
      </colorScale>
    </cfRule>
    <cfRule type="colorScale" priority="82643">
      <colorScale>
        <cfvo type="min"/>
        <cfvo type="max"/>
        <color rgb="FFFFEF9C"/>
        <color rgb="FF63BE7B"/>
      </colorScale>
    </cfRule>
    <cfRule type="colorScale" priority="82644">
      <colorScale>
        <cfvo type="min"/>
        <cfvo type="max"/>
        <color rgb="FFFCFCFF"/>
        <color rgb="FF63BE7B"/>
      </colorScale>
    </cfRule>
    <cfRule type="colorScale" priority="82645">
      <colorScale>
        <cfvo type="min"/>
        <cfvo type="max"/>
        <color rgb="FFFCFCFF"/>
        <color rgb="FF63BE7B"/>
      </colorScale>
    </cfRule>
  </conditionalFormatting>
  <conditionalFormatting sqref="U3:U32">
    <cfRule type="colorScale" priority="82652">
      <colorScale>
        <cfvo type="min"/>
        <cfvo type="percentile" val="50"/>
        <cfvo type="max"/>
        <color rgb="FFF8696B"/>
        <color rgb="FFFCFCFF"/>
        <color rgb="FF63BE7B"/>
      </colorScale>
    </cfRule>
    <cfRule type="colorScale" priority="82653">
      <colorScale>
        <cfvo type="min"/>
        <cfvo type="max"/>
        <color rgb="FFFCFCFF"/>
        <color rgb="FF63BE7B"/>
      </colorScale>
    </cfRule>
  </conditionalFormatting>
  <conditionalFormatting sqref="U6:U32">
    <cfRule type="colorScale" priority="82656">
      <colorScale>
        <cfvo type="min"/>
        <cfvo type="percentile" val="50"/>
        <cfvo type="max"/>
        <color rgb="FFF8696B"/>
        <color rgb="FFFCFCFF"/>
        <color rgb="FF63BE7B"/>
      </colorScale>
    </cfRule>
    <cfRule type="colorScale" priority="82657">
      <colorScale>
        <cfvo type="min"/>
        <cfvo type="max"/>
        <color rgb="FFFCFCFF"/>
        <color rgb="FF63BE7B"/>
      </colorScale>
    </cfRule>
  </conditionalFormatting>
  <conditionalFormatting sqref="U7:U32 W7:W32">
    <cfRule type="colorScale" priority="82660">
      <colorScale>
        <cfvo type="min"/>
        <cfvo type="max"/>
        <color rgb="FFFFEF9C"/>
        <color rgb="FF63BE7B"/>
      </colorScale>
    </cfRule>
    <cfRule type="colorScale" priority="82661">
      <colorScale>
        <cfvo type="min"/>
        <cfvo type="max"/>
        <color rgb="FFFFEF9C"/>
        <color rgb="FF63BE7B"/>
      </colorScale>
    </cfRule>
    <cfRule type="colorScale" priority="82662">
      <colorScale>
        <cfvo type="min"/>
        <cfvo type="max"/>
        <color rgb="FFFFEF9C"/>
        <color rgb="FF63BE7B"/>
      </colorScale>
    </cfRule>
  </conditionalFormatting>
  <conditionalFormatting sqref="V3:V19">
    <cfRule type="colorScale" priority="82672">
      <colorScale>
        <cfvo type="min"/>
        <cfvo type="percentile" val="50"/>
        <cfvo type="max"/>
        <color rgb="FF63BE7B"/>
        <color rgb="FFFCFCFF"/>
        <color rgb="FFF8696B"/>
      </colorScale>
    </cfRule>
    <cfRule type="colorScale" priority="82673">
      <colorScale>
        <cfvo type="min"/>
        <cfvo type="percentile" val="50"/>
        <cfvo type="max"/>
        <color rgb="FF63BE7B"/>
        <color rgb="FFFCFCFF"/>
        <color rgb="FFF8696B"/>
      </colorScale>
    </cfRule>
    <cfRule type="colorScale" priority="82674">
      <colorScale>
        <cfvo type="min"/>
        <cfvo type="max"/>
        <color rgb="FF63BE7B"/>
        <color rgb="FFFCFCFF"/>
      </colorScale>
    </cfRule>
    <cfRule type="colorScale" priority="82675">
      <colorScale>
        <cfvo type="min"/>
        <cfvo type="percentile" val="50"/>
        <cfvo type="max"/>
        <color rgb="FF63BE7B"/>
        <color rgb="FFFCFCFF"/>
        <color rgb="FFF8696B"/>
      </colorScale>
    </cfRule>
    <cfRule type="colorScale" priority="82676">
      <colorScale>
        <cfvo type="min"/>
        <cfvo type="max"/>
        <color rgb="FFFFEF9C"/>
        <color rgb="FF63BE7B"/>
      </colorScale>
    </cfRule>
    <cfRule type="colorScale" priority="82677">
      <colorScale>
        <cfvo type="min"/>
        <cfvo type="max"/>
        <color rgb="FFFFEF9C"/>
        <color rgb="FF63BE7B"/>
      </colorScale>
    </cfRule>
    <cfRule type="colorScale" priority="82678">
      <colorScale>
        <cfvo type="min"/>
        <cfvo type="max"/>
        <color rgb="FFFFEF9C"/>
        <color rgb="FF63BE7B"/>
      </colorScale>
    </cfRule>
  </conditionalFormatting>
  <conditionalFormatting sqref="V3:V19">
    <cfRule type="colorScale" priority="82686">
      <colorScale>
        <cfvo type="min"/>
        <cfvo type="max"/>
        <color rgb="FFFFEF9C"/>
        <color rgb="FF63BE7B"/>
      </colorScale>
    </cfRule>
  </conditionalFormatting>
  <conditionalFormatting sqref="V8:V13">
    <cfRule type="colorScale" priority="82688">
      <colorScale>
        <cfvo type="min"/>
        <cfvo type="max"/>
        <color rgb="FFFFEF9C"/>
        <color rgb="FF63BE7B"/>
      </colorScale>
    </cfRule>
  </conditionalFormatting>
  <conditionalFormatting sqref="V8:V14">
    <cfRule type="colorScale" priority="82690">
      <colorScale>
        <cfvo type="min"/>
        <cfvo type="max"/>
        <color rgb="FFFFEF9C"/>
        <color rgb="FF63BE7B"/>
      </colorScale>
    </cfRule>
    <cfRule type="colorScale" priority="82691">
      <colorScale>
        <cfvo type="min"/>
        <cfvo type="max"/>
        <color rgb="FFFFEF9C"/>
        <color rgb="FF63BE7B"/>
      </colorScale>
    </cfRule>
  </conditionalFormatting>
  <conditionalFormatting sqref="W3:W32">
    <cfRule type="colorScale" priority="82694">
      <colorScale>
        <cfvo type="min"/>
        <cfvo type="percentile" val="50"/>
        <cfvo type="max"/>
        <color rgb="FF63BE7B"/>
        <color rgb="FFFCFCFF"/>
        <color rgb="FFF8696B"/>
      </colorScale>
    </cfRule>
  </conditionalFormatting>
  <conditionalFormatting sqref="W6:W32">
    <cfRule type="colorScale" priority="82696">
      <colorScale>
        <cfvo type="min"/>
        <cfvo type="percentile" val="50"/>
        <cfvo type="max"/>
        <color rgb="FF63BE7B"/>
        <color rgb="FFFCFCFF"/>
        <color rgb="FFF8696B"/>
      </colorScale>
    </cfRule>
    <cfRule type="colorScale" priority="82697">
      <colorScale>
        <cfvo type="min"/>
        <cfvo type="max"/>
        <color rgb="FF63BE7B"/>
        <color rgb="FFFCFCFF"/>
      </colorScale>
    </cfRule>
    <cfRule type="colorScale" priority="82698">
      <colorScale>
        <cfvo type="min"/>
        <cfvo type="percentile" val="50"/>
        <cfvo type="max"/>
        <color rgb="FF63BE7B"/>
        <color rgb="FFFCFCFF"/>
        <color rgb="FFF8696B"/>
      </colorScale>
    </cfRule>
  </conditionalFormatting>
  <conditionalFormatting sqref="N2:N11">
    <cfRule type="colorScale" priority="14">
      <colorScale>
        <cfvo type="min"/>
        <cfvo type="max"/>
        <color rgb="FFFCFCFF"/>
        <color rgb="FF63BE7B"/>
      </colorScale>
    </cfRule>
  </conditionalFormatting>
  <conditionalFormatting sqref="O2:O8">
    <cfRule type="colorScale" priority="82708">
      <colorScale>
        <cfvo type="min"/>
        <cfvo type="percentile" val="50"/>
        <cfvo type="max"/>
        <color rgb="FF63BE7B"/>
        <color rgb="FFFCFCFF"/>
        <color rgb="FFF8696B"/>
      </colorScale>
    </cfRule>
  </conditionalFormatting>
  <conditionalFormatting sqref="D2:D11">
    <cfRule type="colorScale" priority="18">
      <colorScale>
        <cfvo type="min"/>
        <cfvo type="percentile" val="50"/>
        <cfvo type="max"/>
        <color rgb="FFF8696B"/>
        <color rgb="FFFCFCFF"/>
        <color rgb="FF63BE7B"/>
      </colorScale>
    </cfRule>
  </conditionalFormatting>
  <conditionalFormatting sqref="G2:G11">
    <cfRule type="colorScale" priority="17">
      <colorScale>
        <cfvo type="min"/>
        <cfvo type="max"/>
        <color rgb="FFFCFCFF"/>
        <color rgb="FF63BE7B"/>
      </colorScale>
    </cfRule>
  </conditionalFormatting>
  <conditionalFormatting sqref="J2:J11">
    <cfRule type="colorScale" priority="16">
      <colorScale>
        <cfvo type="min"/>
        <cfvo type="max"/>
        <color rgb="FFFCFCFF"/>
        <color rgb="FF63BE7B"/>
      </colorScale>
    </cfRule>
  </conditionalFormatting>
  <conditionalFormatting sqref="M2:M11">
    <cfRule type="colorScale" priority="15">
      <colorScale>
        <cfvo type="min"/>
        <cfvo type="max"/>
        <color rgb="FFFCFCFF"/>
        <color rgb="FF63BE7B"/>
      </colorScale>
    </cfRule>
  </conditionalFormatting>
  <conditionalFormatting sqref="O2:O11">
    <cfRule type="colorScale" priority="13">
      <colorScale>
        <cfvo type="min"/>
        <cfvo type="percentile" val="50"/>
        <cfvo type="max"/>
        <color rgb="FF63BE7B"/>
        <color rgb="FFFCFCFF"/>
        <color rgb="FFF8696B"/>
      </colorScale>
    </cfRule>
  </conditionalFormatting>
  <conditionalFormatting sqref="P2:P11">
    <cfRule type="colorScale" priority="12">
      <colorScale>
        <cfvo type="min"/>
        <cfvo type="percentile" val="50"/>
        <cfvo type="max"/>
        <color rgb="FF63BE7B"/>
        <color rgb="FFFCFCFF"/>
        <color rgb="FFF8696B"/>
      </colorScale>
    </cfRule>
  </conditionalFormatting>
  <conditionalFormatting sqref="Q2:Q11">
    <cfRule type="colorScale" priority="11">
      <colorScale>
        <cfvo type="min"/>
        <cfvo type="percentile" val="50"/>
        <cfvo type="max"/>
        <color rgb="FFF8696B"/>
        <color rgb="FFFCFCFF"/>
        <color rgb="FF63BE7B"/>
      </colorScale>
    </cfRule>
  </conditionalFormatting>
  <conditionalFormatting sqref="R2:R11">
    <cfRule type="colorScale" priority="10">
      <colorScale>
        <cfvo type="min"/>
        <cfvo type="max"/>
        <color rgb="FFFCFCFF"/>
        <color rgb="FF63BE7B"/>
      </colorScale>
    </cfRule>
  </conditionalFormatting>
  <conditionalFormatting sqref="S2:S11">
    <cfRule type="colorScale" priority="9">
      <colorScale>
        <cfvo type="min"/>
        <cfvo type="max"/>
        <color rgb="FFFCFCFF"/>
        <color rgb="FF63BE7B"/>
      </colorScale>
    </cfRule>
  </conditionalFormatting>
  <conditionalFormatting sqref="T2:T11">
    <cfRule type="colorScale" priority="8">
      <colorScale>
        <cfvo type="min"/>
        <cfvo type="max"/>
        <color rgb="FFFCFCFF"/>
        <color rgb="FF63BE7B"/>
      </colorScale>
    </cfRule>
  </conditionalFormatting>
  <conditionalFormatting sqref="U2:U11">
    <cfRule type="colorScale" priority="7">
      <colorScale>
        <cfvo type="min"/>
        <cfvo type="percentile" val="50"/>
        <cfvo type="max"/>
        <color rgb="FFF8696B"/>
        <color rgb="FFFCFCFF"/>
        <color rgb="FF63BE7B"/>
      </colorScale>
    </cfRule>
    <cfRule type="colorScale" priority="82737">
      <colorScale>
        <cfvo type="min"/>
        <cfvo type="max"/>
        <color rgb="FFFCFCFF"/>
        <color rgb="FF63BE7B"/>
      </colorScale>
    </cfRule>
  </conditionalFormatting>
  <conditionalFormatting sqref="V2:V11">
    <cfRule type="colorScale" priority="4">
      <colorScale>
        <cfvo type="min"/>
        <cfvo type="percentile" val="50"/>
        <cfvo type="max"/>
        <color rgb="FF63BE7B"/>
        <color rgb="FFFCFCFF"/>
        <color rgb="FFF8696B"/>
      </colorScale>
    </cfRule>
    <cfRule type="colorScale" priority="6">
      <colorScale>
        <cfvo type="min"/>
        <cfvo type="max"/>
        <color rgb="FFFCFCFF"/>
        <color rgb="FF63BE7B"/>
      </colorScale>
    </cfRule>
  </conditionalFormatting>
  <conditionalFormatting sqref="W2:W11">
    <cfRule type="colorScale" priority="5">
      <colorScale>
        <cfvo type="min"/>
        <cfvo type="percentile" val="50"/>
        <cfvo type="max"/>
        <color rgb="FF63BE7B"/>
        <color rgb="FFFCFCFF"/>
        <color rgb="FFF8696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10" r:id="rId1" display="Industrials/Lockheed Martin.xlsx" xr:uid="{5F8B3E80-C92B-2847-9CD4-4B1F8B6B53F7}"/>
    <hyperlink ref="A7" r:id="rId2" display="Industrials/Waste Management.xlsx" xr:uid="{59800E14-3592-F946-BED4-AD2131F4CB2A}"/>
    <hyperlink ref="A5" r:id="rId3" display="Industrials/Moog.xlsx" xr:uid="{844BF946-0555-7C4D-BB13-5FEEC5479A24}"/>
    <hyperlink ref="A4" r:id="rId4" display="Industrials/TransDigm.xlsx" xr:uid="{D3B59C47-A02A-2E47-A14D-D204F31626F4}"/>
    <hyperlink ref="A2" r:id="rId5" display="Industrials/United Rentals.xlsx" xr:uid="{47F72290-A551-EA48-96AB-B8B2CF80A4E6}"/>
    <hyperlink ref="A8" r:id="rId6" display="Industrials/Cummins.xlsx" xr:uid="{7304F214-E9D5-FB48-B17F-27D15ED8CD74}"/>
    <hyperlink ref="A6" r:id="rId7" display="Industrials/Caterpillar.xlsx" xr:uid="{EA235C25-3632-064D-8346-06BAF38C7798}"/>
    <hyperlink ref="A3" r:id="rId8" display="Industrials/John Deere.xlsx" xr:uid="{DB684AE9-657E-E343-A395-251416E6B149}"/>
    <hyperlink ref="A9" r:id="rId9" display="Industrials/Old Dominion Freight Line.xlsx" xr:uid="{D62E1540-B2CD-474B-970E-68B112D23D09}"/>
    <hyperlink ref="A11" r:id="rId10" display="Industrials/Symbiotic.xlsx" xr:uid="{989BCE18-7456-A740-9586-3D12A5C3B09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FAE7-FF87-7349-B915-2DAC9C95A1FB}">
  <dimension ref="A1:AI38"/>
  <sheetViews>
    <sheetView zoomScale="80" zoomScaleNormal="80" workbookViewId="0">
      <pane ySplit="1" topLeftCell="A2" activePane="bottomLeft" state="frozen"/>
      <selection pane="bottomLeft" activeCell="N11" sqref="N11"/>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587</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7" t="e" vm="114">
        <v>#VALUE!</v>
      </c>
      <c r="B2" s="12" cm="1">
        <f t="array" ref="B2">_FV(A2,"Price")</f>
        <v>61.27</v>
      </c>
      <c r="C2" s="38">
        <f>'[114]Sheet 1'!$AG$116</f>
        <v>40.697402517147758</v>
      </c>
      <c r="D2" s="33">
        <f>'[114]Sheet 1'!$AG$118</f>
        <v>-0.32261314052683487</v>
      </c>
      <c r="E2" s="33">
        <f>'[114]Sheet 1'!$AE$4</f>
        <v>0.26645644969708138</v>
      </c>
      <c r="F2" s="33">
        <f>'[114]Sheet 1'!$AF$4</f>
        <v>0.32012635954010782</v>
      </c>
      <c r="G2" s="33">
        <f>'[114]Sheet 1'!$AM$107</f>
        <v>0.11820507443451907</v>
      </c>
      <c r="H2" s="33">
        <f>'[114]Sheet 1'!$AE$29</f>
        <v>-1.8713649258605729</v>
      </c>
      <c r="I2" s="33">
        <f>'[114]Sheet 1'!$AF$29</f>
        <v>2.3284106419637065</v>
      </c>
      <c r="J2" s="33">
        <f>'[114]Sheet 1'!$AL$22</f>
        <v>0.81925510079959485</v>
      </c>
      <c r="K2" s="33">
        <f>'[114]Sheet 1'!$AE$106</f>
        <v>-0.55171847879300362</v>
      </c>
      <c r="L2" s="33">
        <f>'[114]Sheet 1'!$AF$106</f>
        <v>0.47680241252427735</v>
      </c>
      <c r="M2" s="33">
        <f>'[114]Sheet 1'!$AK$106</f>
        <v>0.55655146632959418</v>
      </c>
      <c r="N2" s="33">
        <f>SUM(D2,G2,M2,J2,Q2,R2,S2,T2,U2)/9</f>
        <v>0.18088519455306315</v>
      </c>
      <c r="O2" s="34">
        <f>'[114]Sheet 1'!$AL$19</f>
        <v>10.799132197891321</v>
      </c>
      <c r="P2" s="34">
        <f>'[114]Sheet 1'!$AM$19</f>
        <v>89.514823529411771</v>
      </c>
      <c r="Q2" s="35">
        <f>'[114]Sheet 1'!$AN$22</f>
        <v>8.9370672750881883E-3</v>
      </c>
      <c r="R2" s="33">
        <f>'[114]Sheet 1'!$AK$7</f>
        <v>0.22819999999999999</v>
      </c>
      <c r="S2" s="33">
        <f>'[114]Sheet 1'!$AM$7</f>
        <v>0.12064071370640714</v>
      </c>
      <c r="T2" s="33">
        <f>'[114]Sheet 1'!$AN$7</f>
        <v>9.6512570965125707E-2</v>
      </c>
      <c r="U2" s="33">
        <f>'[114]Sheet 1'!$AM$13</f>
        <v>2.2778979940740992E-3</v>
      </c>
      <c r="V2" s="36">
        <f>'[114]Sheet 1'!$AN$13</f>
        <v>0.47921557956797523</v>
      </c>
      <c r="W2" s="33">
        <f>'[114]Sheet 1'!$AK$16</f>
        <v>5.7085755511766473E-3</v>
      </c>
      <c r="X2" s="39">
        <f>'[114]Sheet 1'!$AM$102</f>
        <v>26630660000</v>
      </c>
      <c r="Y2" s="43" t="str" cm="1">
        <f t="array" ref="Y2">_FV(A2,"Industry")</f>
        <v>Uranium</v>
      </c>
      <c r="Z2" s="41" cm="1">
        <f t="array" ref="Z2">_FV(A2,"Year incorporated",TRUE)</f>
        <v>1997</v>
      </c>
      <c r="AA2" s="8" t="str" cm="1">
        <f t="array" ref="AA2">_FV(A2,"Description")</f>
        <v>Cameco Corporation is a Canada-based company engaged in providing uranium fuel to generate clean, reliable baseload electricity around the globe. The Company also offers nuclear fuel processing services, refinery services and manufactures fuel assemblies and reactor components. It operates through two segments: uranium and fuel services. The uranium segment is involved in the exploration for, mining, milling, purchase and sale of uranium concentrate. The fuel services segment is involved in the refining, conversion and fabrication of uranium concentrate and the purchase and sale of conversion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the Company’s Kintyre project.</v>
      </c>
      <c r="AB2" s="4"/>
      <c r="AC2" s="22"/>
      <c r="AD2" s="23"/>
    </row>
    <row r="3" spans="1:35" ht="50" customHeight="1">
      <c r="A3" s="57" t="e" vm="115">
        <v>#VALUE!</v>
      </c>
      <c r="B3" s="12" cm="1">
        <f t="array" ref="B3">_FV(A3,"Price")</f>
        <v>14.32</v>
      </c>
      <c r="C3" s="38">
        <f>'[115]Sheet 1'!$K$116</f>
        <v>15.683883057777276</v>
      </c>
      <c r="D3" s="33">
        <f>'[115]Sheet 1'!$K$118</f>
        <v>2.5090395933155207E-2</v>
      </c>
      <c r="E3" s="33">
        <f>'[115]Sheet 1'!$I$4</f>
        <v>0.93434823977164605</v>
      </c>
      <c r="F3" s="33">
        <f>'[115]Sheet 1'!$J$4</f>
        <v>0.29365469749139206</v>
      </c>
      <c r="G3" s="33">
        <f>'[115]Sheet 1'!$Q$107</f>
        <v>0.23862531006461701</v>
      </c>
      <c r="H3" s="33">
        <f>'[115]Sheet 1'!$I$29</f>
        <v>1.7349999999999999</v>
      </c>
      <c r="I3" s="33">
        <f>'[115]Sheet 1'!$J$29</f>
        <v>0.64168190127970748</v>
      </c>
      <c r="J3" s="33">
        <f>'[115]Sheet 1'!$P$22</f>
        <v>0.3215046113042237</v>
      </c>
      <c r="K3" s="33">
        <f>'[115]Sheet 1'!$I$106</f>
        <v>0.74884615384615394</v>
      </c>
      <c r="L3" s="33">
        <f>'[115]Sheet 1'!$J$106</f>
        <v>-0.85265009896635147</v>
      </c>
      <c r="M3" s="33">
        <f>'[115]Sheet 1'!$O$106</f>
        <v>0.76990338053319274</v>
      </c>
      <c r="N3" s="33">
        <f>SUM(D3,G3,M3,J3,Q3,R3,S3,T3,U3)/9</f>
        <v>0.29716250824326768</v>
      </c>
      <c r="O3" s="34">
        <f>'[115]Sheet 1'!$P$19</f>
        <v>2.581273764258555</v>
      </c>
      <c r="P3" s="34">
        <f>'[115]Sheet 1'!$Q$19</f>
        <v>6.0478841870824054</v>
      </c>
      <c r="Q3" s="35">
        <f>'[115]Sheet 1'!$R$22</f>
        <v>2.4673172528079542E-2</v>
      </c>
      <c r="R3" s="33">
        <f>'[115]Sheet 1'!$O$7</f>
        <v>0.60809999999999997</v>
      </c>
      <c r="S3" s="33">
        <f>'[115]Sheet 1'!$Q$7</f>
        <v>0.42680608365019013</v>
      </c>
      <c r="T3" s="33">
        <f>'[115]Sheet 1'!$R$7</f>
        <v>6.3688212927756657E-2</v>
      </c>
      <c r="U3" s="33">
        <f>'[115]Sheet 1'!$Q$13</f>
        <v>0.19607140724819391</v>
      </c>
      <c r="V3" s="36">
        <f>'[115]Sheet 1'!$R$13</f>
        <v>0.27257501744591767</v>
      </c>
      <c r="W3" s="33">
        <f>'[115]Sheet 1'!$O$16</f>
        <v>5.1409373243569916E-2</v>
      </c>
      <c r="X3" s="40">
        <f>'[115]Sheet 1'!$Q$102</f>
        <v>2715500000</v>
      </c>
      <c r="Y3" s="43" t="str" cm="1">
        <f t="array" ref="Y3">_FV(A3,"Industry")</f>
        <v>Chemicals</v>
      </c>
      <c r="Z3" s="41" cm="1">
        <f t="array" ref="Z3">_FV(A3,"Year incorporated",TRUE)</f>
        <v>2018</v>
      </c>
      <c r="AA3" s="8" t="str" cm="1">
        <f t="array" ref="AA3">_FV(A3,"Description")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AB3" s="4"/>
      <c r="AC3" s="22"/>
      <c r="AD3" s="6"/>
      <c r="AI3" s="6"/>
    </row>
    <row r="4" spans="1:35" ht="50" customHeight="1">
      <c r="A4" s="44"/>
      <c r="B4" s="12"/>
      <c r="C4" s="38"/>
      <c r="D4" s="33"/>
      <c r="E4" s="33"/>
      <c r="F4" s="33"/>
      <c r="G4" s="33"/>
      <c r="H4" s="33"/>
      <c r="I4" s="33"/>
      <c r="J4" s="33"/>
      <c r="K4" s="33"/>
      <c r="L4" s="33"/>
      <c r="M4" s="33"/>
      <c r="N4" s="33"/>
      <c r="O4" s="34"/>
      <c r="P4" s="34"/>
      <c r="Q4" s="35"/>
      <c r="R4" s="33"/>
      <c r="S4" s="33"/>
      <c r="T4" s="33"/>
      <c r="U4" s="33"/>
      <c r="V4" s="36"/>
      <c r="W4" s="33"/>
      <c r="X4" s="39"/>
      <c r="Y4" s="43"/>
      <c r="Z4" s="41"/>
      <c r="AA4" s="8"/>
      <c r="AB4" s="4"/>
      <c r="AC4" s="22"/>
      <c r="AD4" s="6"/>
      <c r="AE4" s="6"/>
    </row>
    <row r="5" spans="1:35" ht="50" customHeight="1">
      <c r="A5" s="44"/>
      <c r="B5" s="12"/>
      <c r="C5" s="38"/>
      <c r="D5" s="33"/>
      <c r="E5" s="33"/>
      <c r="F5" s="33"/>
      <c r="G5" s="33"/>
      <c r="H5" s="33"/>
      <c r="I5" s="33"/>
      <c r="J5" s="33"/>
      <c r="K5" s="33"/>
      <c r="L5" s="33"/>
      <c r="M5" s="33"/>
      <c r="N5" s="33"/>
      <c r="O5" s="34"/>
      <c r="P5" s="34"/>
      <c r="Q5" s="35"/>
      <c r="R5" s="33"/>
      <c r="S5" s="33"/>
      <c r="T5" s="33"/>
      <c r="U5" s="33"/>
      <c r="V5" s="36"/>
      <c r="W5" s="33"/>
      <c r="X5" s="39"/>
      <c r="Y5" s="43"/>
      <c r="Z5" s="41"/>
      <c r="AA5" s="8"/>
      <c r="AB5" s="4"/>
      <c r="AC5" s="22"/>
      <c r="AD5" s="6"/>
    </row>
    <row r="6" spans="1:35" ht="50" customHeight="1">
      <c r="A6" s="2"/>
      <c r="B6" s="12"/>
      <c r="C6" s="38"/>
      <c r="D6" s="33"/>
      <c r="E6" s="33"/>
      <c r="F6" s="33"/>
      <c r="G6" s="33"/>
      <c r="H6" s="33"/>
      <c r="I6" s="33"/>
      <c r="J6" s="33"/>
      <c r="K6" s="33"/>
      <c r="L6" s="33"/>
      <c r="M6" s="33"/>
      <c r="N6" s="33"/>
      <c r="O6" s="34"/>
      <c r="P6" s="34"/>
      <c r="Q6" s="35"/>
      <c r="R6" s="33"/>
      <c r="S6" s="33"/>
      <c r="T6" s="33"/>
      <c r="U6" s="33"/>
      <c r="V6" s="36"/>
      <c r="W6" s="33"/>
      <c r="X6" s="39"/>
      <c r="Y6" s="43"/>
      <c r="Z6" s="41"/>
      <c r="AA6" s="8"/>
      <c r="AB6" s="4"/>
      <c r="AC6" s="22"/>
      <c r="AD6" s="6"/>
    </row>
    <row r="7" spans="1:35" ht="50" customHeight="1">
      <c r="A7" s="2"/>
      <c r="B7" s="12"/>
      <c r="C7" s="38"/>
      <c r="D7" s="33"/>
      <c r="E7" s="33"/>
      <c r="F7" s="33"/>
      <c r="G7" s="33"/>
      <c r="H7" s="33"/>
      <c r="I7" s="33"/>
      <c r="J7" s="33"/>
      <c r="K7" s="33"/>
      <c r="L7" s="33"/>
      <c r="M7" s="33"/>
      <c r="N7" s="33"/>
      <c r="O7" s="34"/>
      <c r="P7" s="34"/>
      <c r="Q7" s="35"/>
      <c r="R7" s="33"/>
      <c r="S7" s="33"/>
      <c r="T7" s="33"/>
      <c r="U7" s="33"/>
      <c r="V7" s="36"/>
      <c r="W7" s="33"/>
      <c r="X7" s="39"/>
      <c r="Y7" s="43"/>
      <c r="Z7" s="41"/>
      <c r="AA7" s="8"/>
    </row>
    <row r="8" spans="1:35" ht="50" customHeight="1">
      <c r="A8" s="2"/>
      <c r="B8" s="12"/>
      <c r="C8" s="38"/>
      <c r="D8" s="33"/>
      <c r="E8" s="33"/>
      <c r="F8" s="33"/>
      <c r="G8" s="33"/>
      <c r="H8" s="33"/>
      <c r="I8" s="33"/>
      <c r="J8" s="33"/>
      <c r="K8" s="33"/>
      <c r="L8" s="33"/>
      <c r="M8" s="33"/>
      <c r="N8" s="33"/>
      <c r="O8" s="34"/>
      <c r="P8" s="34"/>
      <c r="Q8" s="35"/>
      <c r="R8" s="33"/>
      <c r="S8" s="33"/>
      <c r="T8" s="33"/>
      <c r="U8" s="33"/>
      <c r="V8" s="36"/>
      <c r="W8" s="33"/>
      <c r="X8" s="39"/>
      <c r="Y8" s="43"/>
      <c r="Z8" s="41"/>
      <c r="AA8" s="8"/>
    </row>
    <row r="9" spans="1:35" ht="50" customHeight="1">
      <c r="A9" s="2"/>
      <c r="B9" s="12"/>
      <c r="C9" s="38"/>
      <c r="D9" s="33"/>
      <c r="E9" s="33"/>
      <c r="F9" s="33"/>
      <c r="G9" s="33"/>
      <c r="H9" s="33"/>
      <c r="I9" s="33"/>
      <c r="J9" s="33"/>
      <c r="K9" s="33"/>
      <c r="L9" s="33"/>
      <c r="M9" s="33"/>
      <c r="N9" s="33"/>
      <c r="O9" s="34"/>
      <c r="P9" s="34"/>
      <c r="Q9" s="35"/>
      <c r="R9" s="33"/>
      <c r="S9" s="33"/>
      <c r="T9" s="33"/>
      <c r="U9" s="33"/>
      <c r="V9" s="36"/>
      <c r="W9" s="33"/>
      <c r="X9" s="39"/>
      <c r="Y9" s="43"/>
      <c r="Z9" s="41"/>
      <c r="AA9" s="8"/>
    </row>
    <row r="10" spans="1:35" ht="50" customHeight="1">
      <c r="A10" s="2"/>
      <c r="B10" s="12"/>
      <c r="C10" s="38"/>
      <c r="D10" s="33"/>
      <c r="E10" s="33"/>
      <c r="F10" s="33"/>
      <c r="G10" s="33"/>
      <c r="H10" s="33"/>
      <c r="I10" s="33"/>
      <c r="J10" s="33"/>
      <c r="K10" s="33"/>
      <c r="L10" s="33"/>
      <c r="M10" s="33"/>
      <c r="N10" s="33"/>
      <c r="O10" s="34"/>
      <c r="P10" s="34"/>
      <c r="Q10" s="35"/>
      <c r="R10" s="33"/>
      <c r="S10" s="33"/>
      <c r="T10" s="33"/>
      <c r="U10" s="33"/>
      <c r="V10" s="36"/>
      <c r="W10" s="33"/>
      <c r="X10" s="39"/>
      <c r="Y10" s="43"/>
      <c r="Z10" s="41"/>
      <c r="AA10" s="8"/>
    </row>
    <row r="11" spans="1:35" ht="50" customHeight="1">
      <c r="A11" s="2"/>
      <c r="B11" s="12"/>
      <c r="C11" s="38"/>
      <c r="D11" s="33"/>
      <c r="E11" s="33"/>
      <c r="F11" s="33"/>
      <c r="G11" s="33"/>
      <c r="H11" s="33"/>
      <c r="I11" s="33"/>
      <c r="J11" s="33"/>
      <c r="K11" s="33"/>
      <c r="L11" s="33"/>
      <c r="M11" s="33"/>
      <c r="N11" s="33"/>
      <c r="O11" s="34"/>
      <c r="P11" s="34"/>
      <c r="Q11" s="35"/>
      <c r="R11" s="33"/>
      <c r="S11" s="33"/>
      <c r="T11" s="33"/>
      <c r="U11" s="33"/>
      <c r="V11" s="36"/>
      <c r="W11" s="33"/>
      <c r="X11" s="39"/>
      <c r="Y11" s="43"/>
      <c r="Z11" s="41"/>
      <c r="AA11" s="8"/>
    </row>
    <row r="12" spans="1:35" ht="50" customHeight="1">
      <c r="A12" s="2"/>
      <c r="B12" s="12"/>
      <c r="C12" s="38"/>
      <c r="D12" s="33"/>
      <c r="E12" s="33"/>
      <c r="F12" s="33"/>
      <c r="G12" s="33"/>
      <c r="H12" s="33"/>
      <c r="I12" s="33"/>
      <c r="J12" s="33"/>
      <c r="K12" s="33"/>
      <c r="L12" s="33"/>
      <c r="M12" s="33"/>
      <c r="N12" s="33"/>
      <c r="O12" s="34"/>
      <c r="P12" s="34"/>
      <c r="Q12" s="35"/>
      <c r="R12" s="33"/>
      <c r="S12" s="33"/>
      <c r="T12" s="33"/>
      <c r="U12" s="33"/>
      <c r="V12" s="36"/>
      <c r="W12" s="33"/>
      <c r="X12" s="39"/>
      <c r="Y12" s="43"/>
      <c r="Z12" s="41"/>
      <c r="AA12" s="8"/>
    </row>
    <row r="13" spans="1:35" ht="50" customHeight="1">
      <c r="A13" s="2"/>
      <c r="B13" s="12"/>
      <c r="C13" s="38"/>
      <c r="D13" s="33"/>
      <c r="E13" s="33"/>
      <c r="F13" s="33"/>
      <c r="G13" s="33"/>
      <c r="H13" s="33"/>
      <c r="I13" s="33"/>
      <c r="J13" s="33"/>
      <c r="K13" s="33"/>
      <c r="L13" s="33"/>
      <c r="M13" s="33"/>
      <c r="N13" s="33"/>
      <c r="O13" s="34"/>
      <c r="P13" s="34"/>
      <c r="Q13" s="35"/>
      <c r="R13" s="33"/>
      <c r="S13" s="33"/>
      <c r="T13" s="33"/>
      <c r="U13" s="33"/>
      <c r="V13" s="36"/>
      <c r="W13" s="33"/>
      <c r="X13" s="39"/>
      <c r="Y13" s="43"/>
      <c r="Z13" s="41"/>
      <c r="AA13" s="8"/>
    </row>
    <row r="14" spans="1:35" ht="50" customHeight="1">
      <c r="A14" s="2"/>
      <c r="B14" s="12"/>
      <c r="C14" s="38"/>
      <c r="D14" s="33"/>
      <c r="E14" s="33"/>
      <c r="F14" s="33"/>
      <c r="G14" s="33"/>
      <c r="H14" s="33"/>
      <c r="I14" s="33"/>
      <c r="J14" s="33"/>
      <c r="K14" s="33"/>
      <c r="L14" s="33"/>
      <c r="M14" s="33"/>
      <c r="N14" s="33"/>
      <c r="O14" s="34"/>
      <c r="P14" s="34"/>
      <c r="Q14" s="35"/>
      <c r="R14" s="33"/>
      <c r="S14" s="33"/>
      <c r="T14" s="33"/>
      <c r="U14" s="33"/>
      <c r="V14" s="36"/>
      <c r="W14" s="33"/>
      <c r="X14" s="39"/>
      <c r="Y14" s="43"/>
      <c r="Z14" s="41"/>
      <c r="AA14" s="8"/>
    </row>
    <row r="15" spans="1:35" ht="50" customHeight="1">
      <c r="A15" s="2"/>
      <c r="B15" s="12"/>
      <c r="C15" s="12"/>
      <c r="D15" s="4"/>
      <c r="E15" s="4"/>
      <c r="F15" s="4"/>
      <c r="G15" s="4"/>
      <c r="H15" s="4"/>
      <c r="I15" s="4"/>
      <c r="J15" s="4"/>
      <c r="K15" s="4"/>
      <c r="L15" s="4"/>
      <c r="M15" s="4"/>
      <c r="N15" s="4"/>
      <c r="O15" s="24"/>
      <c r="P15" s="24"/>
      <c r="Q15" s="21"/>
      <c r="R15" s="4"/>
      <c r="S15" s="4"/>
      <c r="T15" s="4"/>
      <c r="U15" s="4"/>
      <c r="V15" s="25"/>
      <c r="W15" s="4"/>
      <c r="X15" s="39"/>
      <c r="Y15" s="43"/>
      <c r="Z15" s="41"/>
      <c r="AA15" s="8"/>
    </row>
    <row r="16" spans="1:35" ht="50" customHeight="1">
      <c r="A16" s="2"/>
      <c r="B16" s="12"/>
      <c r="C16" s="12"/>
      <c r="D16" s="4"/>
      <c r="E16" s="4"/>
      <c r="F16" s="4"/>
      <c r="G16" s="4"/>
      <c r="H16" s="4"/>
      <c r="I16" s="4"/>
      <c r="J16" s="4"/>
      <c r="K16" s="4"/>
      <c r="L16" s="4"/>
      <c r="M16" s="4"/>
      <c r="N16" s="4"/>
      <c r="O16" s="24"/>
      <c r="P16" s="24"/>
      <c r="Q16" s="21"/>
      <c r="R16" s="4"/>
      <c r="S16" s="4"/>
      <c r="T16" s="4"/>
      <c r="U16" s="4"/>
      <c r="V16" s="25"/>
      <c r="W16" s="4"/>
      <c r="X16" s="5"/>
      <c r="Y16" s="9"/>
      <c r="Z16" s="14"/>
      <c r="AA16" s="8"/>
    </row>
    <row r="17" spans="1:27" ht="50" customHeight="1">
      <c r="A17" s="2"/>
      <c r="B17" s="12"/>
      <c r="C17" s="12"/>
      <c r="D17" s="4"/>
      <c r="E17" s="4"/>
      <c r="F17" s="4"/>
      <c r="G17" s="4"/>
      <c r="H17" s="4"/>
      <c r="I17" s="4"/>
      <c r="J17" s="4"/>
      <c r="K17" s="4"/>
      <c r="L17" s="4"/>
      <c r="M17" s="4"/>
      <c r="N17" s="4"/>
      <c r="O17" s="24"/>
      <c r="P17" s="24"/>
      <c r="Q17" s="21"/>
      <c r="R17" s="4"/>
      <c r="S17" s="4"/>
      <c r="T17" s="4"/>
      <c r="U17" s="4"/>
      <c r="V17" s="25"/>
      <c r="W17" s="4"/>
      <c r="X17" s="5"/>
      <c r="Y17" s="9"/>
      <c r="Z17" s="14"/>
      <c r="AA17" s="8"/>
    </row>
    <row r="18" spans="1:27" ht="50" customHeight="1">
      <c r="A18" s="2"/>
      <c r="B18" s="12"/>
      <c r="C18" s="12"/>
      <c r="D18" s="4"/>
      <c r="E18" s="4"/>
      <c r="F18" s="4"/>
      <c r="G18" s="4"/>
      <c r="H18" s="4"/>
      <c r="I18" s="4"/>
      <c r="J18" s="4"/>
      <c r="K18" s="4"/>
      <c r="L18" s="4"/>
      <c r="M18" s="4"/>
      <c r="N18" s="4"/>
      <c r="O18" s="24"/>
      <c r="P18" s="24"/>
      <c r="Q18" s="21"/>
      <c r="R18" s="4"/>
      <c r="S18" s="4"/>
      <c r="T18" s="4"/>
      <c r="U18" s="4"/>
      <c r="V18" s="25"/>
      <c r="W18" s="4"/>
      <c r="X18" s="5"/>
      <c r="Y18" s="9"/>
      <c r="Z18" s="14"/>
      <c r="AA18" s="8"/>
    </row>
    <row r="19" spans="1:27" ht="50" customHeight="1">
      <c r="A19" s="2"/>
      <c r="B19" s="12"/>
      <c r="C19" s="12"/>
      <c r="D19" s="4"/>
      <c r="E19" s="4"/>
      <c r="F19" s="4"/>
      <c r="G19" s="4"/>
      <c r="H19" s="4"/>
      <c r="I19" s="4"/>
      <c r="J19" s="4"/>
      <c r="K19" s="4"/>
      <c r="L19" s="4"/>
      <c r="M19" s="4"/>
      <c r="N19" s="4"/>
      <c r="O19" s="24"/>
      <c r="P19" s="24"/>
      <c r="Q19" s="21"/>
      <c r="R19" s="4"/>
      <c r="S19" s="4"/>
      <c r="T19" s="4"/>
      <c r="U19" s="4"/>
      <c r="V19" s="25"/>
      <c r="W19" s="4"/>
      <c r="X19" s="5"/>
      <c r="Y19" s="9"/>
      <c r="Z19" s="14"/>
      <c r="AA19" s="8"/>
    </row>
    <row r="20" spans="1:27" ht="50" customHeight="1">
      <c r="A20" s="2"/>
      <c r="B20" s="12"/>
      <c r="C20" s="12"/>
      <c r="D20" s="4"/>
      <c r="E20" s="4"/>
      <c r="F20" s="4"/>
      <c r="G20" s="4"/>
      <c r="H20" s="4"/>
      <c r="I20" s="4"/>
      <c r="J20" s="4"/>
      <c r="K20" s="4"/>
      <c r="L20" s="4"/>
      <c r="M20" s="4"/>
      <c r="N20" s="4"/>
      <c r="O20" s="24"/>
      <c r="P20" s="24"/>
      <c r="Q20" s="21"/>
      <c r="R20" s="4"/>
      <c r="S20" s="4"/>
      <c r="T20" s="4"/>
      <c r="U20" s="4"/>
      <c r="V20" s="25"/>
      <c r="W20" s="4"/>
      <c r="X20" s="5"/>
      <c r="Y20" s="9"/>
      <c r="Z20" s="14"/>
      <c r="AA20" s="8"/>
    </row>
    <row r="21" spans="1:27" ht="50" customHeight="1">
      <c r="A21" s="2"/>
      <c r="B21" s="12"/>
      <c r="C21" s="12"/>
      <c r="D21" s="4"/>
      <c r="E21" s="4"/>
      <c r="F21" s="4"/>
      <c r="G21" s="4"/>
      <c r="H21" s="4"/>
      <c r="I21" s="4"/>
      <c r="J21" s="4"/>
      <c r="K21" s="4"/>
      <c r="L21" s="4"/>
      <c r="M21" s="4"/>
      <c r="N21" s="4"/>
      <c r="O21" s="24"/>
      <c r="P21" s="24"/>
      <c r="Q21" s="21"/>
      <c r="R21" s="4"/>
      <c r="S21" s="4"/>
      <c r="T21" s="4"/>
      <c r="U21" s="4"/>
      <c r="V21" s="25"/>
      <c r="W21" s="4"/>
      <c r="X21" s="5"/>
      <c r="Y21" s="9"/>
      <c r="Z21" s="14"/>
      <c r="AA21" s="8"/>
    </row>
    <row r="22" spans="1:27" ht="50" customHeight="1">
      <c r="A22" s="2"/>
      <c r="B22" s="12"/>
      <c r="C22" s="12"/>
      <c r="D22" s="4"/>
      <c r="E22" s="4"/>
      <c r="F22" s="4"/>
      <c r="G22" s="4"/>
      <c r="H22" s="4"/>
      <c r="I22" s="4"/>
      <c r="J22" s="4"/>
      <c r="K22" s="4"/>
      <c r="L22" s="4"/>
      <c r="M22" s="4"/>
      <c r="N22" s="4"/>
      <c r="O22" s="24"/>
      <c r="P22" s="24"/>
      <c r="Q22" s="21"/>
      <c r="R22" s="4"/>
      <c r="S22" s="4"/>
      <c r="T22" s="4"/>
      <c r="U22" s="4"/>
      <c r="W22" s="4"/>
      <c r="X22" s="5"/>
      <c r="Y22" s="9"/>
      <c r="Z22" s="14"/>
      <c r="AA22" s="8"/>
    </row>
    <row r="23" spans="1:27" ht="50" customHeight="1">
      <c r="A23" s="2"/>
      <c r="B23" s="12"/>
      <c r="C23" s="12"/>
      <c r="D23" s="4"/>
      <c r="E23" s="4"/>
      <c r="F23" s="4"/>
      <c r="G23" s="4"/>
      <c r="H23" s="4"/>
      <c r="I23" s="4"/>
      <c r="J23" s="4"/>
      <c r="K23" s="4"/>
      <c r="L23" s="4"/>
      <c r="M23" s="4"/>
      <c r="N23" s="4"/>
      <c r="O23" s="24"/>
      <c r="P23" s="24"/>
      <c r="Q23" s="21"/>
      <c r="R23" s="4"/>
      <c r="S23" s="4"/>
      <c r="T23" s="4"/>
      <c r="U23" s="4"/>
      <c r="W23" s="4"/>
      <c r="X23" s="5"/>
      <c r="Y23" s="9"/>
      <c r="Z23" s="14"/>
      <c r="AA23" s="8"/>
    </row>
    <row r="24" spans="1:27" ht="50" customHeight="1">
      <c r="A24" s="2"/>
      <c r="B24" s="12"/>
      <c r="C24" s="12"/>
      <c r="D24" s="4"/>
      <c r="E24" s="4"/>
      <c r="F24" s="4"/>
      <c r="G24" s="4"/>
      <c r="H24" s="4"/>
      <c r="I24" s="4"/>
      <c r="J24" s="4"/>
      <c r="K24" s="4"/>
      <c r="L24" s="4"/>
      <c r="M24" s="4"/>
      <c r="N24" s="4"/>
      <c r="O24" s="24"/>
      <c r="P24" s="24"/>
      <c r="Q24" s="21"/>
      <c r="R24" s="4"/>
      <c r="S24" s="4"/>
      <c r="T24" s="4"/>
      <c r="U24" s="4"/>
      <c r="W24" s="4"/>
      <c r="X24" s="5"/>
      <c r="Y24" s="9"/>
      <c r="Z24" s="14"/>
      <c r="AA24" s="8"/>
    </row>
    <row r="25" spans="1:27" ht="50" customHeight="1">
      <c r="A25" s="2"/>
      <c r="B25" s="12"/>
      <c r="C25" s="12"/>
      <c r="D25" s="4"/>
      <c r="E25" s="4"/>
      <c r="F25" s="4"/>
      <c r="G25" s="4"/>
      <c r="H25" s="4"/>
      <c r="I25" s="4"/>
      <c r="J25" s="4"/>
      <c r="K25" s="4"/>
      <c r="L25" s="4"/>
      <c r="M25" s="4"/>
      <c r="N25" s="4"/>
      <c r="O25" s="24"/>
      <c r="P25" s="24"/>
      <c r="Q25" s="21"/>
      <c r="R25" s="4"/>
      <c r="S25" s="4"/>
      <c r="T25" s="4"/>
      <c r="U25" s="4"/>
      <c r="W25" s="4"/>
      <c r="X25" s="5"/>
      <c r="Y25" s="9"/>
      <c r="Z25" s="14"/>
      <c r="AA25" s="8"/>
    </row>
    <row r="26" spans="1:27" ht="50" customHeight="1">
      <c r="A26" s="2"/>
      <c r="B26" s="12"/>
      <c r="C26" s="12"/>
      <c r="D26" s="4"/>
      <c r="E26" s="4"/>
      <c r="F26" s="4"/>
      <c r="G26" s="4"/>
      <c r="H26" s="4"/>
      <c r="I26" s="4"/>
      <c r="J26" s="4"/>
      <c r="K26" s="4"/>
      <c r="L26" s="4"/>
      <c r="M26" s="4"/>
      <c r="N26" s="4"/>
      <c r="O26" s="24"/>
      <c r="P26" s="24"/>
      <c r="Q26" s="21"/>
      <c r="R26" s="4"/>
      <c r="S26" s="4"/>
      <c r="T26" s="4"/>
      <c r="U26" s="4"/>
      <c r="W26" s="4"/>
      <c r="X26" s="5"/>
      <c r="Y26" s="9"/>
      <c r="Z26" s="14"/>
      <c r="AA26" s="8"/>
    </row>
    <row r="27" spans="1:27" ht="50" customHeight="1">
      <c r="A27" s="2"/>
      <c r="B27" s="12"/>
      <c r="C27" s="12"/>
      <c r="D27" s="4"/>
      <c r="E27" s="4"/>
      <c r="F27" s="4"/>
      <c r="G27" s="4"/>
      <c r="H27" s="4"/>
      <c r="I27" s="4"/>
      <c r="J27" s="4"/>
      <c r="K27" s="4"/>
      <c r="L27" s="4"/>
      <c r="M27" s="4"/>
      <c r="N27" s="4"/>
      <c r="O27" s="24"/>
      <c r="P27" s="24"/>
      <c r="Q27" s="21"/>
      <c r="R27" s="4"/>
      <c r="S27" s="4"/>
      <c r="T27" s="4"/>
      <c r="U27" s="4"/>
      <c r="W27" s="4"/>
      <c r="X27" s="5"/>
      <c r="Y27" s="9"/>
      <c r="Z27" s="14"/>
      <c r="AA27" s="8"/>
    </row>
    <row r="28" spans="1:27" ht="50" customHeight="1">
      <c r="A28" s="2"/>
      <c r="B28" s="12"/>
      <c r="C28" s="12"/>
      <c r="D28" s="4"/>
      <c r="E28" s="4"/>
      <c r="F28" s="4"/>
      <c r="G28" s="4"/>
      <c r="H28" s="4"/>
      <c r="I28" s="4"/>
      <c r="J28" s="4"/>
      <c r="K28" s="4"/>
      <c r="L28" s="4"/>
      <c r="M28" s="4"/>
      <c r="N28" s="4"/>
      <c r="O28" s="24"/>
      <c r="P28" s="24"/>
      <c r="Q28" s="21"/>
      <c r="R28" s="4"/>
      <c r="S28" s="4"/>
      <c r="T28" s="4"/>
      <c r="U28" s="4"/>
      <c r="W28" s="4"/>
      <c r="X28" s="5"/>
      <c r="Y28" s="9"/>
      <c r="Z28" s="14"/>
      <c r="AA28" s="8"/>
    </row>
    <row r="29" spans="1:27" ht="50" customHeight="1">
      <c r="A29" s="2"/>
      <c r="B29" s="12"/>
      <c r="C29" s="12"/>
      <c r="D29" s="4"/>
      <c r="E29" s="4"/>
      <c r="F29" s="4"/>
      <c r="G29" s="4"/>
      <c r="H29" s="4"/>
      <c r="I29" s="4"/>
      <c r="J29" s="4"/>
      <c r="K29" s="4"/>
      <c r="L29" s="4"/>
      <c r="M29" s="4"/>
      <c r="N29" s="4"/>
      <c r="O29" s="24"/>
      <c r="P29" s="24"/>
      <c r="Q29" s="21"/>
      <c r="R29" s="4"/>
      <c r="S29" s="4"/>
      <c r="T29" s="4"/>
      <c r="U29" s="4"/>
      <c r="W29" s="4"/>
      <c r="X29" s="5"/>
      <c r="Y29" s="9"/>
      <c r="Z29" s="14"/>
      <c r="AA29" s="8"/>
    </row>
    <row r="30" spans="1:27" ht="50" customHeight="1">
      <c r="A30" s="2"/>
      <c r="B30" s="12"/>
      <c r="C30" s="12"/>
      <c r="D30" s="4"/>
      <c r="E30" s="4"/>
      <c r="F30" s="4"/>
      <c r="G30" s="4"/>
      <c r="H30" s="4"/>
      <c r="I30" s="4"/>
      <c r="J30" s="4"/>
      <c r="K30" s="4"/>
      <c r="L30" s="4"/>
      <c r="M30" s="4"/>
      <c r="N30" s="4"/>
      <c r="O30" s="24"/>
      <c r="P30" s="24"/>
      <c r="Q30" s="21"/>
      <c r="R30" s="4"/>
      <c r="S30" s="4"/>
      <c r="T30" s="4"/>
      <c r="U30" s="4"/>
      <c r="W30" s="4"/>
      <c r="X30" s="5"/>
      <c r="Y30" s="9"/>
      <c r="Z30" s="14"/>
      <c r="AA30" s="8"/>
    </row>
    <row r="31" spans="1:27" ht="50" customHeight="1">
      <c r="A31" s="2"/>
      <c r="B31" s="12"/>
      <c r="C31" s="12"/>
      <c r="D31" s="4"/>
      <c r="E31" s="4"/>
      <c r="F31" s="4"/>
      <c r="G31" s="4"/>
      <c r="H31" s="4"/>
      <c r="I31" s="4"/>
      <c r="J31" s="4"/>
      <c r="K31" s="4"/>
      <c r="L31" s="4"/>
      <c r="M31" s="4"/>
      <c r="N31" s="4"/>
      <c r="O31" s="24"/>
      <c r="P31" s="24"/>
      <c r="Q31" s="21"/>
      <c r="R31" s="4"/>
      <c r="S31" s="4"/>
      <c r="T31" s="4"/>
      <c r="U31" s="4"/>
      <c r="W31" s="4"/>
      <c r="X31" s="5"/>
      <c r="Y31" s="9"/>
      <c r="Z31" s="14"/>
      <c r="AA31" s="8"/>
    </row>
    <row r="32" spans="1:27" ht="50" customHeight="1">
      <c r="A32" s="2"/>
      <c r="B32" s="12"/>
      <c r="C32" s="12"/>
      <c r="D32" s="4"/>
      <c r="E32" s="4"/>
      <c r="F32" s="4"/>
      <c r="G32" s="4"/>
      <c r="H32" s="4"/>
      <c r="I32" s="4"/>
      <c r="J32" s="4"/>
      <c r="K32" s="4"/>
      <c r="L32" s="4"/>
      <c r="M32" s="4"/>
      <c r="N32" s="4"/>
      <c r="O32" s="24"/>
      <c r="P32" s="24"/>
      <c r="Q32" s="21"/>
      <c r="R32" s="4"/>
      <c r="S32" s="4"/>
      <c r="T32" s="4"/>
      <c r="U32" s="4"/>
      <c r="W32" s="4"/>
      <c r="X32" s="5"/>
      <c r="Y32" s="9"/>
      <c r="Z32" s="14"/>
      <c r="AA32" s="8"/>
    </row>
    <row r="33" spans="1:27" ht="50" customHeight="1">
      <c r="A33" s="2"/>
      <c r="B33" s="12"/>
      <c r="C33" s="12"/>
      <c r="D33" s="4"/>
      <c r="E33" s="4"/>
      <c r="F33" s="4"/>
      <c r="G33" s="4"/>
      <c r="H33" s="4"/>
      <c r="I33" s="4"/>
      <c r="J33" s="4"/>
      <c r="K33" s="4"/>
      <c r="L33" s="4"/>
      <c r="M33" s="4"/>
      <c r="N33" s="4"/>
      <c r="O33" s="24"/>
      <c r="P33" s="24"/>
      <c r="Q33" s="21"/>
      <c r="R33" s="4"/>
      <c r="S33" s="4"/>
      <c r="T33" s="4"/>
      <c r="U33" s="4"/>
      <c r="W33" s="4"/>
      <c r="X33" s="5"/>
      <c r="Y33" s="9"/>
      <c r="Z33" s="14"/>
      <c r="AA33" s="8"/>
    </row>
    <row r="34" spans="1:27" ht="50" customHeight="1">
      <c r="A34" s="2"/>
      <c r="B34" s="12"/>
      <c r="C34" s="12"/>
      <c r="D34" s="4"/>
      <c r="E34" s="4"/>
      <c r="F34" s="4"/>
      <c r="G34" s="4"/>
      <c r="H34" s="4"/>
      <c r="I34" s="4"/>
      <c r="J34" s="4"/>
      <c r="K34" s="4"/>
      <c r="L34" s="4"/>
      <c r="M34" s="4"/>
      <c r="N34" s="4"/>
      <c r="O34" s="24"/>
      <c r="P34" s="24"/>
      <c r="Q34" s="21"/>
      <c r="R34" s="4"/>
      <c r="S34" s="4"/>
      <c r="T34" s="4"/>
      <c r="U34" s="4"/>
      <c r="W34" s="4"/>
      <c r="X34" s="5"/>
      <c r="Y34" s="9"/>
      <c r="Z34" s="14"/>
      <c r="AA34" s="8"/>
    </row>
    <row r="35" spans="1:27" ht="18">
      <c r="F35" s="4"/>
    </row>
    <row r="36" spans="1:27" ht="18">
      <c r="F36" s="4"/>
    </row>
    <row r="37" spans="1:27" ht="18">
      <c r="F37" s="4"/>
    </row>
    <row r="38" spans="1:27" ht="18">
      <c r="F38" s="4"/>
    </row>
  </sheetData>
  <autoFilter ref="A1:X1" xr:uid="{FAB1ACF9-D4B9-FB4D-8299-9FC1FBDA430F}">
    <sortState xmlns:xlrd2="http://schemas.microsoft.com/office/spreadsheetml/2017/richdata2" ref="A2:X32">
      <sortCondition descending="1" ref="N1:N32"/>
    </sortState>
  </autoFilter>
  <conditionalFormatting sqref="D2:D6">
    <cfRule type="colorScale" priority="390">
      <colorScale>
        <cfvo type="min"/>
        <cfvo type="percentile" val="50"/>
        <cfvo type="max"/>
        <color rgb="FFF8696B"/>
        <color rgb="FFFCFCFF"/>
        <color rgb="FF63BE7B"/>
      </colorScale>
    </cfRule>
  </conditionalFormatting>
  <conditionalFormatting sqref="D2:D34">
    <cfRule type="colorScale" priority="385">
      <colorScale>
        <cfvo type="min"/>
        <cfvo type="percentile" val="50"/>
        <cfvo type="max"/>
        <color rgb="FFF8696B"/>
        <color rgb="FFFCFCFF"/>
        <color rgb="FF63BE7B"/>
      </colorScale>
    </cfRule>
  </conditionalFormatting>
  <conditionalFormatting sqref="D7:D34">
    <cfRule type="colorScale" priority="263">
      <colorScale>
        <cfvo type="min"/>
        <cfvo type="percentile" val="50"/>
        <cfvo type="max"/>
        <color rgb="FFF8696B"/>
        <color rgb="FFFCFCFF"/>
        <color rgb="FF63BE7B"/>
      </colorScale>
    </cfRule>
  </conditionalFormatting>
  <conditionalFormatting sqref="E2:E3">
    <cfRule type="colorScale" priority="369">
      <colorScale>
        <cfvo type="min"/>
        <cfvo type="max"/>
        <color rgb="FFFCFCFF"/>
        <color rgb="FF63BE7B"/>
      </colorScale>
    </cfRule>
  </conditionalFormatting>
  <conditionalFormatting sqref="E2:E6">
    <cfRule type="colorScale" priority="256">
      <colorScale>
        <cfvo type="min"/>
        <cfvo type="max"/>
        <color rgb="FFFCFCFF"/>
        <color rgb="FF63BE7B"/>
      </colorScale>
    </cfRule>
  </conditionalFormatting>
  <conditionalFormatting sqref="E2:E34">
    <cfRule type="colorScale" priority="414">
      <colorScale>
        <cfvo type="min"/>
        <cfvo type="percentile" val="50"/>
        <cfvo type="max"/>
        <color rgb="FFF8696B"/>
        <color rgb="FFFCFCFF"/>
        <color rgb="FF63BE7B"/>
      </colorScale>
    </cfRule>
    <cfRule type="colorScale" priority="415">
      <colorScale>
        <cfvo type="min"/>
        <cfvo type="max"/>
        <color rgb="FFFCFCFF"/>
        <color rgb="FF63BE7B"/>
      </colorScale>
    </cfRule>
    <cfRule type="colorScale" priority="416">
      <colorScale>
        <cfvo type="min"/>
        <cfvo type="percentile" val="50"/>
        <cfvo type="max"/>
        <color rgb="FFF8696B"/>
        <color rgb="FFFCFCFF"/>
        <color rgb="FF63BE7B"/>
      </colorScale>
    </cfRule>
  </conditionalFormatting>
  <conditionalFormatting sqref="E4">
    <cfRule type="colorScale" priority="331">
      <colorScale>
        <cfvo type="min"/>
        <cfvo type="max"/>
        <color rgb="FFFCFCFF"/>
        <color rgb="FF63BE7B"/>
      </colorScale>
    </cfRule>
  </conditionalFormatting>
  <conditionalFormatting sqref="E5:E6">
    <cfRule type="colorScale" priority="356">
      <colorScale>
        <cfvo type="min"/>
        <cfvo type="max"/>
        <color rgb="FFFCFCFF"/>
        <color rgb="FF63BE7B"/>
      </colorScale>
    </cfRule>
  </conditionalFormatting>
  <conditionalFormatting sqref="E7:E34">
    <cfRule type="colorScale" priority="264">
      <colorScale>
        <cfvo type="min"/>
        <cfvo type="max"/>
        <color rgb="FFFCFCFF"/>
        <color rgb="FF63BE7B"/>
      </colorScale>
    </cfRule>
    <cfRule type="colorScale" priority="265">
      <colorScale>
        <cfvo type="min"/>
        <cfvo type="max"/>
        <color rgb="FFFCFCFF"/>
        <color rgb="FF63BE7B"/>
      </colorScale>
    </cfRule>
    <cfRule type="colorScale" priority="266">
      <colorScale>
        <cfvo type="min"/>
        <cfvo type="max"/>
        <color rgb="FFFCFCFF"/>
        <color rgb="FF63BE7B"/>
      </colorScale>
    </cfRule>
  </conditionalFormatting>
  <conditionalFormatting sqref="E2:M2 N4:N34">
    <cfRule type="colorScale" priority="417">
      <colorScale>
        <cfvo type="min"/>
        <cfvo type="max"/>
        <color rgb="FFFCFCFF"/>
        <color rgb="FF63BE7B"/>
      </colorScale>
    </cfRule>
    <cfRule type="colorScale" priority="418">
      <colorScale>
        <cfvo type="min"/>
        <cfvo type="max"/>
        <color rgb="FFFCFCFF"/>
        <color rgb="FF63BE7B"/>
      </colorScale>
    </cfRule>
    <cfRule type="colorScale" priority="419">
      <colorScale>
        <cfvo type="min"/>
        <cfvo type="percentile" val="50"/>
        <cfvo type="max"/>
        <color rgb="FFF8696B"/>
        <color rgb="FFFFEB84"/>
        <color rgb="FF63BE7B"/>
      </colorScale>
    </cfRule>
    <cfRule type="colorScale" priority="420">
      <colorScale>
        <cfvo type="min"/>
        <cfvo type="max"/>
        <color rgb="FFFFEF9C"/>
        <color rgb="FF63BE7B"/>
      </colorScale>
    </cfRule>
  </conditionalFormatting>
  <conditionalFormatting sqref="E3:M3">
    <cfRule type="colorScale" priority="237">
      <colorScale>
        <cfvo type="min"/>
        <cfvo type="max"/>
        <color rgb="FFFCFCFF"/>
        <color rgb="FF63BE7B"/>
      </colorScale>
    </cfRule>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fRule type="colorScale" priority="240">
      <colorScale>
        <cfvo type="min"/>
        <cfvo type="max"/>
        <color rgb="FFFFEF9C"/>
        <color rgb="FF63BE7B"/>
      </colorScale>
    </cfRule>
  </conditionalFormatting>
  <conditionalFormatting sqref="E4:N4">
    <cfRule type="colorScale" priority="241">
      <colorScale>
        <cfvo type="min"/>
        <cfvo type="max"/>
        <color rgb="FFFCFCFF"/>
        <color rgb="FF63BE7B"/>
      </colorScale>
    </cfRule>
    <cfRule type="colorScale" priority="242">
      <colorScale>
        <cfvo type="min"/>
        <cfvo type="max"/>
        <color rgb="FFFFEF9C"/>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onditionalFormatting>
  <conditionalFormatting sqref="E5:N5">
    <cfRule type="colorScale" priority="245">
      <colorScale>
        <cfvo type="min"/>
        <cfvo type="max"/>
        <color rgb="FFFCFCFF"/>
        <color rgb="FF63BE7B"/>
      </colorScale>
    </cfRule>
    <cfRule type="colorScale" priority="246">
      <colorScale>
        <cfvo type="min"/>
        <cfvo type="max"/>
        <color rgb="FFFCFCFF"/>
        <color rgb="FF63BE7B"/>
      </colorScale>
    </cfRule>
    <cfRule type="colorScale" priority="247">
      <colorScale>
        <cfvo type="min"/>
        <cfvo type="percentile" val="50"/>
        <cfvo type="max"/>
        <color rgb="FFF8696B"/>
        <color rgb="FFFFEB84"/>
        <color rgb="FF63BE7B"/>
      </colorScale>
    </cfRule>
    <cfRule type="colorScale" priority="248">
      <colorScale>
        <cfvo type="min"/>
        <cfvo type="max"/>
        <color rgb="FFFFEF9C"/>
        <color rgb="FF63BE7B"/>
      </colorScale>
    </cfRule>
  </conditionalFormatting>
  <conditionalFormatting sqref="E6:N6">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fRule type="colorScale" priority="252">
      <colorScale>
        <cfvo type="min"/>
        <cfvo type="max"/>
        <color rgb="FFFFEF9C"/>
        <color rgb="FF63BE7B"/>
      </colorScale>
    </cfRule>
  </conditionalFormatting>
  <conditionalFormatting sqref="E7:N7">
    <cfRule type="colorScale" priority="267">
      <colorScale>
        <cfvo type="min"/>
        <cfvo type="max"/>
        <color rgb="FFFCFCFF"/>
        <color rgb="FF63BE7B"/>
      </colorScale>
    </cfRule>
    <cfRule type="colorScale" priority="268">
      <colorScale>
        <cfvo type="min"/>
        <cfvo type="max"/>
        <color rgb="FFFCFCFF"/>
        <color rgb="FF63BE7B"/>
      </colorScale>
    </cfRule>
    <cfRule type="colorScale" priority="269">
      <colorScale>
        <cfvo type="min"/>
        <cfvo type="percentile" val="50"/>
        <cfvo type="max"/>
        <color rgb="FFF8696B"/>
        <color rgb="FFFFEB84"/>
        <color rgb="FF63BE7B"/>
      </colorScale>
    </cfRule>
    <cfRule type="colorScale" priority="270">
      <colorScale>
        <cfvo type="min"/>
        <cfvo type="max"/>
        <color rgb="FFFFEF9C"/>
        <color rgb="FF63BE7B"/>
      </colorScale>
    </cfRule>
  </conditionalFormatting>
  <conditionalFormatting sqref="E8:N34">
    <cfRule type="colorScale" priority="178">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FEB84"/>
        <color rgb="FF63BE7B"/>
      </colorScale>
    </cfRule>
    <cfRule type="colorScale" priority="181">
      <colorScale>
        <cfvo type="min"/>
        <cfvo type="max"/>
        <color rgb="FFFFEF9C"/>
        <color rgb="FF63BE7B"/>
      </colorScale>
    </cfRule>
  </conditionalFormatting>
  <conditionalFormatting sqref="F2:F3">
    <cfRule type="colorScale" priority="374">
      <colorScale>
        <cfvo type="min"/>
        <cfvo type="max"/>
        <color rgb="FFFCFCFF"/>
        <color rgb="FF63BE7B"/>
      </colorScale>
    </cfRule>
  </conditionalFormatting>
  <conditionalFormatting sqref="F2:F6">
    <cfRule type="colorScale" priority="257">
      <colorScale>
        <cfvo type="min"/>
        <cfvo type="max"/>
        <color rgb="FFFCFCFF"/>
        <color rgb="FF63BE7B"/>
      </colorScale>
    </cfRule>
  </conditionalFormatting>
  <conditionalFormatting sqref="F2:F34">
    <cfRule type="colorScale" priority="386">
      <colorScale>
        <cfvo type="min"/>
        <cfvo type="max"/>
        <color rgb="FFFCFCFF"/>
        <color rgb="FF63BE7B"/>
      </colorScale>
    </cfRule>
    <cfRule type="colorScale" priority="421">
      <colorScale>
        <cfvo type="min"/>
        <cfvo type="percentile" val="50"/>
        <cfvo type="max"/>
        <color rgb="FFF8696B"/>
        <color rgb="FFFCFCFF"/>
        <color rgb="FF63BE7B"/>
      </colorScale>
    </cfRule>
    <cfRule type="colorScale" priority="422">
      <colorScale>
        <cfvo type="min"/>
        <cfvo type="max"/>
        <color rgb="FFFCFCFF"/>
        <color rgb="FF63BE7B"/>
      </colorScale>
    </cfRule>
    <cfRule type="colorScale" priority="423">
      <colorScale>
        <cfvo type="min"/>
        <cfvo type="percentile" val="50"/>
        <cfvo type="max"/>
        <color rgb="FFF8696B"/>
        <color rgb="FFFCFCFF"/>
        <color rgb="FF63BE7B"/>
      </colorScale>
    </cfRule>
  </conditionalFormatting>
  <conditionalFormatting sqref="F4">
    <cfRule type="colorScale" priority="332">
      <colorScale>
        <cfvo type="min"/>
        <cfvo type="max"/>
        <color rgb="FFFCFCFF"/>
        <color rgb="FF63BE7B"/>
      </colorScale>
    </cfRule>
  </conditionalFormatting>
  <conditionalFormatting sqref="F5:F6">
    <cfRule type="colorScale" priority="357">
      <colorScale>
        <cfvo type="min"/>
        <cfvo type="max"/>
        <color rgb="FFFCFCFF"/>
        <color rgb="FF63BE7B"/>
      </colorScale>
    </cfRule>
  </conditionalFormatting>
  <conditionalFormatting sqref="F7:F34">
    <cfRule type="colorScale" priority="271">
      <colorScale>
        <cfvo type="min"/>
        <cfvo type="max"/>
        <color rgb="FFFCFCFF"/>
        <color rgb="FF63BE7B"/>
      </colorScale>
    </cfRule>
    <cfRule type="colorScale" priority="272">
      <colorScale>
        <cfvo type="min"/>
        <cfvo type="max"/>
        <color rgb="FFFCFCFF"/>
        <color rgb="FF63BE7B"/>
      </colorScale>
    </cfRule>
    <cfRule type="colorScale" priority="273">
      <colorScale>
        <cfvo type="min"/>
        <cfvo type="max"/>
        <color rgb="FFFCFCFF"/>
        <color rgb="FF63BE7B"/>
      </colorScale>
    </cfRule>
  </conditionalFormatting>
  <conditionalFormatting sqref="F35">
    <cfRule type="colorScale" priority="209">
      <colorScale>
        <cfvo type="min"/>
        <cfvo type="max"/>
        <color rgb="FFFCFCFF"/>
        <color rgb="FF63BE7B"/>
      </colorScale>
    </cfRule>
    <cfRule type="colorScale" priority="210">
      <colorScale>
        <cfvo type="min"/>
        <cfvo type="max"/>
        <color rgb="FFFCFCFF"/>
        <color rgb="FF63BE7B"/>
      </colorScale>
    </cfRule>
    <cfRule type="colorScale" priority="211">
      <colorScale>
        <cfvo type="min"/>
        <cfvo type="percentile" val="50"/>
        <cfvo type="max"/>
        <color rgb="FFF8696B"/>
        <color rgb="FFFFEB84"/>
        <color rgb="FF63BE7B"/>
      </colorScale>
    </cfRule>
    <cfRule type="colorScale" priority="212">
      <colorScale>
        <cfvo type="min"/>
        <cfvo type="max"/>
        <color rgb="FFFFEF9C"/>
        <color rgb="FF63BE7B"/>
      </colorScale>
    </cfRule>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max"/>
        <color rgb="FFFCFCFF"/>
        <color rgb="FF63BE7B"/>
      </colorScale>
    </cfRule>
  </conditionalFormatting>
  <conditionalFormatting sqref="F35:F38">
    <cfRule type="colorScale" priority="255">
      <colorScale>
        <cfvo type="min"/>
        <cfvo type="max"/>
        <color rgb="FFFCFCFF"/>
        <color rgb="FF63BE7B"/>
      </colorScale>
    </cfRule>
  </conditionalFormatting>
  <conditionalFormatting sqref="F36:F37">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fRule type="colorScale" priority="206">
      <colorScale>
        <cfvo type="min"/>
        <cfvo type="max"/>
        <color rgb="FFFFEF9C"/>
        <color rgb="FF63BE7B"/>
      </colorScale>
    </cfRule>
  </conditionalFormatting>
  <conditionalFormatting sqref="F36:F38">
    <cfRule type="colorScale" priority="202">
      <colorScale>
        <cfvo type="min"/>
        <cfvo type="max"/>
        <color rgb="FFFCFCFF"/>
        <color rgb="FF63BE7B"/>
      </colorScale>
    </cfRule>
    <cfRule type="colorScale" priority="207">
      <colorScale>
        <cfvo type="min"/>
        <cfvo type="max"/>
        <color rgb="FFFCFCFF"/>
        <color rgb="FF63BE7B"/>
      </colorScale>
    </cfRule>
    <cfRule type="colorScale" priority="208">
      <colorScale>
        <cfvo type="min"/>
        <cfvo type="max"/>
        <color rgb="FFFCFCFF"/>
        <color rgb="FF63BE7B"/>
      </colorScale>
    </cfRule>
  </conditionalFormatting>
  <conditionalFormatting sqref="F38">
    <cfRule type="colorScale" priority="198">
      <colorScale>
        <cfvo type="min"/>
        <cfvo type="max"/>
        <color rgb="FFFCFCFF"/>
        <color rgb="FF63BE7B"/>
      </colorScale>
    </cfRule>
    <cfRule type="colorScale" priority="199">
      <colorScale>
        <cfvo type="min"/>
        <cfvo type="max"/>
        <color rgb="FFFCFCFF"/>
        <color rgb="FF63BE7B"/>
      </colorScale>
    </cfRule>
    <cfRule type="colorScale" priority="200">
      <colorScale>
        <cfvo type="min"/>
        <cfvo type="percentile" val="50"/>
        <cfvo type="max"/>
        <color rgb="FFF8696B"/>
        <color rgb="FFFFEB84"/>
        <color rgb="FF63BE7B"/>
      </colorScale>
    </cfRule>
    <cfRule type="colorScale" priority="201">
      <colorScale>
        <cfvo type="min"/>
        <cfvo type="max"/>
        <color rgb="FFFFEF9C"/>
        <color rgb="FF63BE7B"/>
      </colorScale>
    </cfRule>
  </conditionalFormatting>
  <conditionalFormatting sqref="G2:G3">
    <cfRule type="colorScale" priority="375">
      <colorScale>
        <cfvo type="min"/>
        <cfvo type="max"/>
        <color rgb="FFFCFCFF"/>
        <color rgb="FF63BE7B"/>
      </colorScale>
    </cfRule>
  </conditionalFormatting>
  <conditionalFormatting sqref="G2:G6">
    <cfRule type="colorScale" priority="258">
      <colorScale>
        <cfvo type="min"/>
        <cfvo type="max"/>
        <color rgb="FFFCFCFF"/>
        <color rgb="FF63BE7B"/>
      </colorScale>
    </cfRule>
  </conditionalFormatting>
  <conditionalFormatting sqref="G2:G34">
    <cfRule type="colorScale" priority="424">
      <colorScale>
        <cfvo type="min"/>
        <cfvo type="percentile" val="50"/>
        <cfvo type="max"/>
        <color rgb="FFF8696B"/>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onditionalFormatting>
  <conditionalFormatting sqref="G4">
    <cfRule type="colorScale" priority="333">
      <colorScale>
        <cfvo type="min"/>
        <cfvo type="max"/>
        <color rgb="FFFCFCFF"/>
        <color rgb="FF63BE7B"/>
      </colorScale>
    </cfRule>
  </conditionalFormatting>
  <conditionalFormatting sqref="G5:G6">
    <cfRule type="colorScale" priority="358">
      <colorScale>
        <cfvo type="min"/>
        <cfvo type="max"/>
        <color rgb="FFFCFCFF"/>
        <color rgb="FF63BE7B"/>
      </colorScale>
    </cfRule>
  </conditionalFormatting>
  <conditionalFormatting sqref="G7:G34">
    <cfRule type="colorScale" priority="274">
      <colorScale>
        <cfvo type="min"/>
        <cfvo type="max"/>
        <color rgb="FFFCFCFF"/>
        <color rgb="FF63BE7B"/>
      </colorScale>
    </cfRule>
    <cfRule type="colorScale" priority="275">
      <colorScale>
        <cfvo type="min"/>
        <cfvo type="max"/>
        <color rgb="FFFCFCFF"/>
        <color rgb="FF63BE7B"/>
      </colorScale>
    </cfRule>
    <cfRule type="colorScale" priority="276">
      <colorScale>
        <cfvo type="min"/>
        <cfvo type="max"/>
        <color rgb="FFFCFCFF"/>
        <color rgb="FF63BE7B"/>
      </colorScale>
    </cfRule>
  </conditionalFormatting>
  <conditionalFormatting sqref="G35:N1048576">
    <cfRule type="colorScale" priority="233">
      <colorScale>
        <cfvo type="min"/>
        <cfvo type="percentile" val="50"/>
        <cfvo type="max"/>
        <color rgb="FFF8696B"/>
        <color rgb="FFFCFCFF"/>
        <color rgb="FF63BE7B"/>
      </colorScale>
    </cfRule>
  </conditionalFormatting>
  <conditionalFormatting sqref="H2:H1048576">
    <cfRule type="colorScale" priority="253">
      <colorScale>
        <cfvo type="min"/>
        <cfvo type="percentile" val="50"/>
        <cfvo type="max"/>
        <color rgb="FFF8696B"/>
        <color rgb="FFFCFCFF"/>
        <color rgb="FF5A8AC6"/>
      </colorScale>
    </cfRule>
  </conditionalFormatting>
  <conditionalFormatting sqref="H2:H3">
    <cfRule type="colorScale" priority="376">
      <colorScale>
        <cfvo type="min"/>
        <cfvo type="max"/>
        <color rgb="FFFCFCFF"/>
        <color rgb="FF63BE7B"/>
      </colorScale>
    </cfRule>
    <cfRule type="colorScale" priority="384">
      <colorScale>
        <cfvo type="min"/>
        <cfvo type="percentile" val="50"/>
        <cfvo type="max"/>
        <color rgb="FFF8696B"/>
        <color rgb="FFFCFCFF"/>
        <color rgb="FF63BE7B"/>
      </colorScale>
    </cfRule>
  </conditionalFormatting>
  <conditionalFormatting sqref="H2:H6">
    <cfRule type="colorScale" priority="391">
      <colorScale>
        <cfvo type="min"/>
        <cfvo type="percentile" val="50"/>
        <cfvo type="max"/>
        <color rgb="FFF8696B"/>
        <color rgb="FFFCFCFF"/>
        <color rgb="FF63BE7B"/>
      </colorScale>
    </cfRule>
    <cfRule type="colorScale" priority="392">
      <colorScale>
        <cfvo type="min"/>
        <cfvo type="max"/>
        <color rgb="FFFCFCFF"/>
        <color rgb="FF63BE7B"/>
      </colorScale>
    </cfRule>
    <cfRule type="colorScale" priority="393">
      <colorScale>
        <cfvo type="min"/>
        <cfvo type="percentile" val="50"/>
        <cfvo type="max"/>
        <color rgb="FFF8696B"/>
        <color rgb="FFFCFCFF"/>
        <color rgb="FF63BE7B"/>
      </colorScale>
    </cfRule>
  </conditionalFormatting>
  <conditionalFormatting sqref="H2:H34">
    <cfRule type="colorScale" priority="431">
      <colorScale>
        <cfvo type="min"/>
        <cfvo type="percentile" val="50"/>
        <cfvo type="max"/>
        <color rgb="FFF8696B"/>
        <color rgb="FFFCFCFF"/>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CFCFF"/>
        <color rgb="FF63BE7B"/>
      </colorScale>
    </cfRule>
  </conditionalFormatting>
  <conditionalFormatting sqref="H4">
    <cfRule type="colorScale" priority="334">
      <colorScale>
        <cfvo type="min"/>
        <cfvo type="max"/>
        <color rgb="FFFCFCFF"/>
        <color rgb="FF63BE7B"/>
      </colorScale>
    </cfRule>
    <cfRule type="colorScale" priority="335">
      <colorScale>
        <cfvo type="min"/>
        <cfvo type="percentile" val="50"/>
        <cfvo type="max"/>
        <color rgb="FFF8696B"/>
        <color rgb="FFFCFCFF"/>
        <color rgb="FF63BE7B"/>
      </colorScale>
    </cfRule>
    <cfRule type="colorScale" priority="336">
      <colorScale>
        <cfvo type="min"/>
        <cfvo type="max"/>
        <color rgb="FFFCFCFF"/>
        <color rgb="FF63BE7B"/>
      </colorScale>
    </cfRule>
  </conditionalFormatting>
  <conditionalFormatting sqref="H5:H6">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onditionalFormatting>
  <conditionalFormatting sqref="H7:H34">
    <cfRule type="colorScale" priority="277">
      <colorScale>
        <cfvo type="min"/>
        <cfvo type="percentile" val="50"/>
        <cfvo type="max"/>
        <color rgb="FFF8696B"/>
        <color rgb="FFFCFCFF"/>
        <color rgb="FF63BE7B"/>
      </colorScale>
    </cfRule>
    <cfRule type="colorScale" priority="278">
      <colorScale>
        <cfvo type="min"/>
        <cfvo type="max"/>
        <color rgb="FFFCFCFF"/>
        <color rgb="FF63BE7B"/>
      </colorScale>
    </cfRule>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onditionalFormatting>
  <conditionalFormatting sqref="I2:I34">
    <cfRule type="colorScale" priority="434">
      <colorScale>
        <cfvo type="min"/>
        <cfvo type="percentile" val="50"/>
        <cfvo type="max"/>
        <color rgb="FFF8696B"/>
        <color rgb="FFFCFCFF"/>
        <color rgb="FF63BE7B"/>
      </colorScale>
    </cfRule>
    <cfRule type="colorScale" priority="435">
      <colorScale>
        <cfvo type="min"/>
        <cfvo type="max"/>
        <color rgb="FFFCFCFF"/>
        <color rgb="FF63BE7B"/>
      </colorScale>
    </cfRule>
    <cfRule type="colorScale" priority="436">
      <colorScale>
        <cfvo type="min"/>
        <cfvo type="percentile" val="50"/>
        <cfvo type="max"/>
        <color rgb="FFF8696B"/>
        <color rgb="FFFCFCFF"/>
        <color rgb="FF63BE7B"/>
      </colorScale>
    </cfRule>
  </conditionalFormatting>
  <conditionalFormatting sqref="I2:J3 N4:N34">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onditionalFormatting>
  <conditionalFormatting sqref="I2:J6 N4:N34">
    <cfRule type="colorScale" priority="439">
      <colorScale>
        <cfvo type="min"/>
        <cfvo type="percentile" val="50"/>
        <cfvo type="max"/>
        <color rgb="FFF8696B"/>
        <color rgb="FFFCFCFF"/>
        <color rgb="FF63BE7B"/>
      </colorScale>
    </cfRule>
    <cfRule type="colorScale" priority="440">
      <colorScale>
        <cfvo type="min"/>
        <cfvo type="percentile" val="50"/>
        <cfvo type="max"/>
        <color rgb="FFF8696B"/>
        <color rgb="FFFCFCFF"/>
        <color rgb="FF5A8AC6"/>
      </colorScale>
    </cfRule>
    <cfRule type="colorScale" priority="441">
      <colorScale>
        <cfvo type="min"/>
        <cfvo type="percentile" val="50"/>
        <cfvo type="max"/>
        <color rgb="FFF8696B"/>
        <color rgb="FFFCFCFF"/>
        <color rgb="FF63BE7B"/>
      </colorScale>
    </cfRule>
    <cfRule type="colorScale" priority="442">
      <colorScale>
        <cfvo type="min"/>
        <cfvo type="percentile" val="50"/>
        <cfvo type="max"/>
        <color rgb="FFF8696B"/>
        <color rgb="FFFCFCFF"/>
        <color rgb="FF63BE7B"/>
      </colorScale>
    </cfRule>
    <cfRule type="colorScale" priority="443">
      <colorScale>
        <cfvo type="min"/>
        <cfvo type="max"/>
        <color rgb="FFFCFCFF"/>
        <color rgb="FF63BE7B"/>
      </colorScale>
    </cfRule>
    <cfRule type="colorScale" priority="444">
      <colorScale>
        <cfvo type="min"/>
        <cfvo type="percentile" val="50"/>
        <cfvo type="max"/>
        <color rgb="FFF8696B"/>
        <color rgb="FFFCFCFF"/>
        <color rgb="FF63BE7B"/>
      </colorScale>
    </cfRule>
  </conditionalFormatting>
  <conditionalFormatting sqref="I2:J34 N4:N34">
    <cfRule type="colorScale" priority="445">
      <colorScale>
        <cfvo type="min"/>
        <cfvo type="percentile" val="50"/>
        <cfvo type="max"/>
        <color rgb="FFF8696B"/>
        <color rgb="FFFCFCFF"/>
        <color rgb="FF63BE7B"/>
      </colorScale>
    </cfRule>
    <cfRule type="colorScale" priority="446">
      <colorScale>
        <cfvo type="min"/>
        <cfvo type="max"/>
        <color rgb="FFFCFCFF"/>
        <color rgb="FF63BE7B"/>
      </colorScale>
    </cfRule>
  </conditionalFormatting>
  <conditionalFormatting sqref="I4:J4 N4">
    <cfRule type="colorScale" priority="339">
      <colorScale>
        <cfvo type="min"/>
        <cfvo type="max"/>
        <color rgb="FFFCFCFF"/>
        <color rgb="FF63BE7B"/>
      </colorScale>
    </cfRule>
    <cfRule type="colorScale" priority="340">
      <colorScale>
        <cfvo type="min"/>
        <cfvo type="percentile" val="50"/>
        <cfvo type="max"/>
        <color rgb="FFF8696B"/>
        <color rgb="FFFCFCFF"/>
        <color rgb="FF63BE7B"/>
      </colorScale>
    </cfRule>
    <cfRule type="colorScale" priority="341">
      <colorScale>
        <cfvo type="min"/>
        <cfvo type="max"/>
        <color rgb="FFFCFCFF"/>
        <color rgb="FF63BE7B"/>
      </colorScale>
    </cfRule>
  </conditionalFormatting>
  <conditionalFormatting sqref="I7:J34 N4:N34">
    <cfRule type="colorScale" priority="282">
      <colorScale>
        <cfvo type="min"/>
        <cfvo type="percentile" val="50"/>
        <cfvo type="max"/>
        <color rgb="FFF8696B"/>
        <color rgb="FFFCFCFF"/>
        <color rgb="FF63BE7B"/>
      </colorScale>
    </cfRule>
    <cfRule type="colorScale" priority="283">
      <colorScale>
        <cfvo type="min"/>
        <cfvo type="max"/>
        <color rgb="FFFCFCFF"/>
        <color rgb="FF63BE7B"/>
      </colorScale>
    </cfRule>
    <cfRule type="colorScale" priority="284">
      <colorScale>
        <cfvo type="min"/>
        <cfvo type="percentile" val="50"/>
        <cfvo type="max"/>
        <color rgb="FFF8696B"/>
        <color rgb="FFFCFCFF"/>
        <color rgb="FF63BE7B"/>
      </colorScale>
    </cfRule>
    <cfRule type="colorScale" priority="285">
      <colorScale>
        <cfvo type="min"/>
        <cfvo type="percentile" val="50"/>
        <cfvo type="max"/>
        <color rgb="FFF8696B"/>
        <color rgb="FFFCFCFF"/>
        <color rgb="FF5A8AC6"/>
      </colorScale>
    </cfRule>
    <cfRule type="colorScale" priority="286">
      <colorScale>
        <cfvo type="min"/>
        <cfvo type="percentile" val="50"/>
        <cfvo type="max"/>
        <color rgb="FFF8696B"/>
        <color rgb="FFFCFCFF"/>
        <color rgb="FF63BE7B"/>
      </colorScale>
    </cfRule>
    <cfRule type="colorScale" priority="287">
      <colorScale>
        <cfvo type="min"/>
        <cfvo type="percentile" val="50"/>
        <cfvo type="max"/>
        <color rgb="FFF8696B"/>
        <color rgb="FFFCFCFF"/>
        <color rgb="FF63BE7B"/>
      </colorScale>
    </cfRule>
    <cfRule type="colorScale" priority="288">
      <colorScale>
        <cfvo type="min"/>
        <cfvo type="max"/>
        <color rgb="FFFCFCFF"/>
        <color rgb="FF63BE7B"/>
      </colorScale>
    </cfRule>
    <cfRule type="colorScale" priority="289">
      <colorScale>
        <cfvo type="min"/>
        <cfvo type="percentile" val="50"/>
        <cfvo type="max"/>
        <color rgb="FFF8696B"/>
        <color rgb="FFFCFCFF"/>
        <color rgb="FF63BE7B"/>
      </colorScale>
    </cfRule>
  </conditionalFormatting>
  <conditionalFormatting sqref="J2:J34 N4:N34">
    <cfRule type="colorScale" priority="447">
      <colorScale>
        <cfvo type="min"/>
        <cfvo type="percentile" val="50"/>
        <cfvo type="max"/>
        <color rgb="FFF8696B"/>
        <color rgb="FFFCFCFF"/>
        <color rgb="FF63BE7B"/>
      </colorScale>
    </cfRule>
  </conditionalFormatting>
  <conditionalFormatting sqref="J2:J34">
    <cfRule type="colorScale" priority="448">
      <colorScale>
        <cfvo type="min"/>
        <cfvo type="percentile" val="50"/>
        <cfvo type="max"/>
        <color rgb="FFF8696B"/>
        <color rgb="FFFCFCFF"/>
        <color rgb="FF63BE7B"/>
      </colorScale>
    </cfRule>
    <cfRule type="colorScale" priority="449">
      <colorScale>
        <cfvo type="min"/>
        <cfvo type="max"/>
        <color rgb="FFFCFCFF"/>
        <color rgb="FF63BE7B"/>
      </colorScale>
    </cfRule>
    <cfRule type="colorScale" priority="450">
      <colorScale>
        <cfvo type="min"/>
        <cfvo type="percentile" val="50"/>
        <cfvo type="max"/>
        <color rgb="FFF8696B"/>
        <color rgb="FFFCFCFF"/>
        <color rgb="FF63BE7B"/>
      </colorScale>
    </cfRule>
  </conditionalFormatting>
  <conditionalFormatting sqref="K2:K34">
    <cfRule type="colorScale" priority="451">
      <colorScale>
        <cfvo type="min"/>
        <cfvo type="percentile" val="50"/>
        <cfvo type="max"/>
        <color rgb="FFF8696B"/>
        <color rgb="FFFCFCFF"/>
        <color rgb="FF63BE7B"/>
      </colorScale>
    </cfRule>
  </conditionalFormatting>
  <conditionalFormatting sqref="K2:L3">
    <cfRule type="colorScale" priority="377">
      <colorScale>
        <cfvo type="min"/>
        <cfvo type="max"/>
        <color rgb="FFFCFCFF"/>
        <color rgb="FF63BE7B"/>
      </colorScale>
    </cfRule>
  </conditionalFormatting>
  <conditionalFormatting sqref="K2:L6">
    <cfRule type="colorScale" priority="259">
      <colorScale>
        <cfvo type="min"/>
        <cfvo type="max"/>
        <color rgb="FFFCFCFF"/>
        <color rgb="FF63BE7B"/>
      </colorScale>
    </cfRule>
  </conditionalFormatting>
  <conditionalFormatting sqref="K2:L7">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onditionalFormatting>
  <conditionalFormatting sqref="K4:L4">
    <cfRule type="colorScale" priority="337">
      <colorScale>
        <cfvo type="min"/>
        <cfvo type="max"/>
        <color rgb="FFFCFCFF"/>
        <color rgb="FF63BE7B"/>
      </colorScale>
    </cfRule>
  </conditionalFormatting>
  <conditionalFormatting sqref="K5:L6">
    <cfRule type="colorScale" priority="361">
      <colorScale>
        <cfvo type="min"/>
        <cfvo type="max"/>
        <color rgb="FFFCFCFF"/>
        <color rgb="FF63BE7B"/>
      </colorScale>
    </cfRule>
  </conditionalFormatting>
  <conditionalFormatting sqref="K7:L7">
    <cfRule type="colorScale" priority="290">
      <colorScale>
        <cfvo type="min"/>
        <cfvo type="max"/>
        <color rgb="FFFCFCFF"/>
        <color rgb="FF63BE7B"/>
      </colorScale>
    </cfRule>
    <cfRule type="colorScale" priority="291">
      <colorScale>
        <cfvo type="min"/>
        <cfvo type="max"/>
        <color rgb="FFFCFCFF"/>
        <color rgb="FF63BE7B"/>
      </colorScale>
    </cfRule>
    <cfRule type="colorScale" priority="292">
      <colorScale>
        <cfvo type="min"/>
        <cfvo type="max"/>
        <color rgb="FFFCFCFF"/>
        <color rgb="FF63BE7B"/>
      </colorScale>
    </cfRule>
  </conditionalFormatting>
  <conditionalFormatting sqref="K8:L34">
    <cfRule type="colorScale" priority="182">
      <colorScale>
        <cfvo type="min"/>
        <cfvo type="max"/>
        <color rgb="FFFCFCFF"/>
        <color rgb="FF63BE7B"/>
      </colorScale>
    </cfRule>
    <cfRule type="colorScale" priority="183">
      <colorScale>
        <cfvo type="min"/>
        <cfvo type="max"/>
        <color rgb="FFFCFCFF"/>
        <color rgb="FF63BE7B"/>
      </colorScale>
    </cfRule>
    <cfRule type="colorScale" priority="184">
      <colorScale>
        <cfvo type="min"/>
        <cfvo type="max"/>
        <color rgb="FFFCFCFF"/>
        <color rgb="FF63BE7B"/>
      </colorScale>
    </cfRule>
    <cfRule type="colorScale" priority="194">
      <colorScale>
        <cfvo type="min"/>
        <cfvo type="percentile" val="50"/>
        <cfvo type="max"/>
        <color rgb="FFF8696B"/>
        <color rgb="FFFCFCFF"/>
        <color rgb="FF63BE7B"/>
      </colorScale>
    </cfRule>
    <cfRule type="colorScale" priority="195">
      <colorScale>
        <cfvo type="min"/>
        <cfvo type="max"/>
        <color rgb="FFFCFCFF"/>
        <color rgb="FF63BE7B"/>
      </colorScale>
    </cfRule>
  </conditionalFormatting>
  <conditionalFormatting sqref="L2:L34">
    <cfRule type="colorScale" priority="454">
      <colorScale>
        <cfvo type="min"/>
        <cfvo type="percentile" val="50"/>
        <cfvo type="max"/>
        <color rgb="FFF8696B"/>
        <color rgb="FFFCFCFF"/>
        <color rgb="FF63BE7B"/>
      </colorScale>
    </cfRule>
  </conditionalFormatting>
  <conditionalFormatting sqref="M2:M3">
    <cfRule type="colorScale" priority="378">
      <colorScale>
        <cfvo type="min"/>
        <cfvo type="max"/>
        <color rgb="FFFCFCFF"/>
        <color rgb="FF63BE7B"/>
      </colorScale>
    </cfRule>
  </conditionalFormatting>
  <conditionalFormatting sqref="M2:M6">
    <cfRule type="colorScale" priority="260">
      <colorScale>
        <cfvo type="min"/>
        <cfvo type="max"/>
        <color rgb="FFFCFCFF"/>
        <color rgb="FF63BE7B"/>
      </colorScale>
    </cfRule>
  </conditionalFormatting>
  <conditionalFormatting sqref="M2:M34">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7">
      <colorScale>
        <cfvo type="min"/>
        <cfvo type="percentile" val="50"/>
        <cfvo type="max"/>
        <color rgb="FFF8696B"/>
        <color rgb="FFFCFCFF"/>
        <color rgb="FF63BE7B"/>
      </colorScale>
    </cfRule>
  </conditionalFormatting>
  <conditionalFormatting sqref="M4">
    <cfRule type="colorScale" priority="338">
      <colorScale>
        <cfvo type="min"/>
        <cfvo type="max"/>
        <color rgb="FFFCFCFF"/>
        <color rgb="FF63BE7B"/>
      </colorScale>
    </cfRule>
  </conditionalFormatting>
  <conditionalFormatting sqref="M5:M6">
    <cfRule type="colorScale" priority="362">
      <colorScale>
        <cfvo type="min"/>
        <cfvo type="max"/>
        <color rgb="FFFCFCFF"/>
        <color rgb="FF63BE7B"/>
      </colorScale>
    </cfRule>
  </conditionalFormatting>
  <conditionalFormatting sqref="M7:M34">
    <cfRule type="colorScale" priority="293">
      <colorScale>
        <cfvo type="min"/>
        <cfvo type="max"/>
        <color rgb="FFFCFCFF"/>
        <color rgb="FF63BE7B"/>
      </colorScale>
    </cfRule>
    <cfRule type="colorScale" priority="294">
      <colorScale>
        <cfvo type="min"/>
        <cfvo type="max"/>
        <color rgb="FFFCFCFF"/>
        <color rgb="FF63BE7B"/>
      </colorScale>
    </cfRule>
    <cfRule type="colorScale" priority="295">
      <colorScale>
        <cfvo type="min"/>
        <cfvo type="max"/>
        <color rgb="FFFCFCFF"/>
        <color rgb="FF63BE7B"/>
      </colorScale>
    </cfRule>
  </conditionalFormatting>
  <conditionalFormatting sqref="N4:N34">
    <cfRule type="colorScale" priority="427">
      <colorScale>
        <cfvo type="min"/>
        <cfvo type="max"/>
        <color rgb="FFFCFCFF"/>
        <color rgb="FF63BE7B"/>
      </colorScale>
    </cfRule>
    <cfRule type="colorScale" priority="428">
      <colorScale>
        <cfvo type="min"/>
        <cfvo type="max"/>
        <color rgb="FFFCFCFF"/>
        <color rgb="FF63BE7B"/>
      </colorScale>
    </cfRule>
    <cfRule type="colorScale" priority="429">
      <colorScale>
        <cfvo type="min"/>
        <cfvo type="percentile" val="50"/>
        <cfvo type="max"/>
        <color rgb="FFF8696B"/>
        <color rgb="FFFFEB84"/>
        <color rgb="FF63BE7B"/>
      </colorScale>
    </cfRule>
    <cfRule type="colorScale" priority="430">
      <colorScale>
        <cfvo type="min"/>
        <cfvo type="max"/>
        <color rgb="FFFFEF9C"/>
        <color rgb="FF63BE7B"/>
      </colorScale>
    </cfRule>
    <cfRule type="colorScale" priority="458">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max"/>
        <color rgb="FFFCFCFF"/>
        <color rgb="FF63BE7B"/>
      </colorScale>
    </cfRule>
    <cfRule type="colorScale" priority="461">
      <colorScale>
        <cfvo type="min"/>
        <cfvo type="percentile" val="50"/>
        <cfvo type="max"/>
        <color rgb="FFF8696B"/>
        <color rgb="FFFFEB84"/>
        <color rgb="FF63BE7B"/>
      </colorScale>
    </cfRule>
    <cfRule type="colorScale" priority="462">
      <colorScale>
        <cfvo type="min"/>
        <cfvo type="max"/>
        <color rgb="FFFFEF9C"/>
        <color rgb="FF63BE7B"/>
      </colorScale>
    </cfRule>
  </conditionalFormatting>
  <conditionalFormatting sqref="N5:N6 I5:J6">
    <cfRule type="colorScale" priority="363">
      <colorScale>
        <cfvo type="min"/>
        <cfvo type="percentile" val="50"/>
        <cfvo type="max"/>
        <color rgb="FFF8696B"/>
        <color rgb="FFFCFCFF"/>
        <color rgb="FF63BE7B"/>
      </colorScale>
    </cfRule>
    <cfRule type="colorScale" priority="364">
      <colorScale>
        <cfvo type="min"/>
        <cfvo type="max"/>
        <color rgb="FFFCFCFF"/>
        <color rgb="FF63BE7B"/>
      </colorScale>
    </cfRule>
  </conditionalFormatting>
  <conditionalFormatting sqref="O2">
    <cfRule type="colorScale" priority="231">
      <colorScale>
        <cfvo type="min"/>
        <cfvo type="percentile" val="50"/>
        <cfvo type="max"/>
        <color rgb="FF63BE7B"/>
        <color rgb="FFFCFCFF"/>
        <color rgb="FFF8696B"/>
      </colorScale>
    </cfRule>
  </conditionalFormatting>
  <conditionalFormatting sqref="O2:O3">
    <cfRule type="colorScale" priority="379">
      <colorScale>
        <cfvo type="min"/>
        <cfvo type="percentile" val="50"/>
        <cfvo type="max"/>
        <color rgb="FF63BE7B"/>
        <color rgb="FFFCFCFF"/>
        <color rgb="FFF8696B"/>
      </colorScale>
    </cfRule>
  </conditionalFormatting>
  <conditionalFormatting sqref="O2:O6">
    <cfRule type="colorScale" priority="261">
      <colorScale>
        <cfvo type="min"/>
        <cfvo type="percentile" val="50"/>
        <cfvo type="max"/>
        <color rgb="FF63BE7B"/>
        <color rgb="FFFCFCFF"/>
        <color rgb="FFF8696B"/>
      </colorScale>
    </cfRule>
  </conditionalFormatting>
  <conditionalFormatting sqref="O2:O34">
    <cfRule type="colorScale" priority="387">
      <colorScale>
        <cfvo type="min"/>
        <cfvo type="percentile" val="50"/>
        <cfvo type="max"/>
        <color rgb="FF63BE7B"/>
        <color rgb="FFFCFCFF"/>
        <color rgb="FFF8696B"/>
      </colorScale>
    </cfRule>
  </conditionalFormatting>
  <conditionalFormatting sqref="O3">
    <cfRule type="colorScale" priority="234">
      <colorScale>
        <cfvo type="min"/>
        <cfvo type="percentile" val="50"/>
        <cfvo type="max"/>
        <color rgb="FF63BE7B"/>
        <color rgb="FFFCFCFF"/>
        <color rgb="FFF8696B"/>
      </colorScale>
    </cfRule>
  </conditionalFormatting>
  <conditionalFormatting sqref="O4">
    <cfRule type="colorScale" priority="225">
      <colorScale>
        <cfvo type="min"/>
        <cfvo type="percentile" val="50"/>
        <cfvo type="max"/>
        <color rgb="FF63BE7B"/>
        <color rgb="FFFCFCFF"/>
        <color rgb="FFF8696B"/>
      </colorScale>
    </cfRule>
    <cfRule type="colorScale" priority="226">
      <colorScale>
        <cfvo type="min"/>
        <cfvo type="percentile" val="50"/>
        <cfvo type="max"/>
        <color rgb="FF63BE7B"/>
        <color rgb="FFFCFCFF"/>
        <color rgb="FFF8696B"/>
      </colorScale>
    </cfRule>
    <cfRule type="colorScale" priority="342">
      <colorScale>
        <cfvo type="min"/>
        <cfvo type="percentile" val="50"/>
        <cfvo type="max"/>
        <color rgb="FF63BE7B"/>
        <color rgb="FFFCFCFF"/>
        <color rgb="FFF8696B"/>
      </colorScale>
    </cfRule>
  </conditionalFormatting>
  <conditionalFormatting sqref="O5">
    <cfRule type="colorScale" priority="219">
      <colorScale>
        <cfvo type="min"/>
        <cfvo type="percentile" val="50"/>
        <cfvo type="max"/>
        <color rgb="FF63BE7B"/>
        <color rgb="FFFCFCFF"/>
        <color rgb="FFF8696B"/>
      </colorScale>
    </cfRule>
    <cfRule type="colorScale" priority="220">
      <colorScale>
        <cfvo type="min"/>
        <cfvo type="percentile" val="50"/>
        <cfvo type="max"/>
        <color rgb="FF63BE7B"/>
        <color rgb="FFFCFCFF"/>
        <color rgb="FFF8696B"/>
      </colorScale>
    </cfRule>
  </conditionalFormatting>
  <conditionalFormatting sqref="O5:O6">
    <cfRule type="colorScale" priority="365">
      <colorScale>
        <cfvo type="min"/>
        <cfvo type="percentile" val="50"/>
        <cfvo type="max"/>
        <color rgb="FF63BE7B"/>
        <color rgb="FFFCFCFF"/>
        <color rgb="FFF8696B"/>
      </colorScale>
    </cfRule>
  </conditionalFormatting>
  <conditionalFormatting sqref="O6">
    <cfRule type="colorScale" priority="330">
      <colorScale>
        <cfvo type="min"/>
        <cfvo type="percentile" val="50"/>
        <cfvo type="max"/>
        <color rgb="FF63BE7B"/>
        <color rgb="FFFCFCFF"/>
        <color rgb="FFF8696B"/>
      </colorScale>
    </cfRule>
  </conditionalFormatting>
  <conditionalFormatting sqref="O7:O34">
    <cfRule type="colorScale" priority="296">
      <colorScale>
        <cfvo type="min"/>
        <cfvo type="percentile" val="50"/>
        <cfvo type="max"/>
        <color rgb="FF63BE7B"/>
        <color rgb="FFFCFCFF"/>
        <color rgb="FFF8696B"/>
      </colorScale>
    </cfRule>
    <cfRule type="colorScale" priority="297">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fRule type="colorScale" priority="299">
      <colorScale>
        <cfvo type="min"/>
        <cfvo type="percentile" val="50"/>
        <cfvo type="max"/>
        <color rgb="FF63BE7B"/>
        <color rgb="FFFCFCFF"/>
        <color rgb="FFF8696B"/>
      </colorScale>
    </cfRule>
  </conditionalFormatting>
  <conditionalFormatting sqref="P2:P6">
    <cfRule type="colorScale" priority="394">
      <colorScale>
        <cfvo type="min"/>
        <cfvo type="percentile" val="50"/>
        <cfvo type="max"/>
        <color rgb="FF63BE7B"/>
        <color rgb="FFFCFCFF"/>
        <color rgb="FFF8696B"/>
      </colorScale>
    </cfRule>
    <cfRule type="colorScale" priority="395">
      <colorScale>
        <cfvo type="min"/>
        <cfvo type="percentile" val="50"/>
        <cfvo type="max"/>
        <color rgb="FF63BE7B"/>
        <color rgb="FFFCFCFF"/>
        <color rgb="FFF8696B"/>
      </colorScale>
    </cfRule>
    <cfRule type="colorScale" priority="396">
      <colorScale>
        <cfvo type="min"/>
        <cfvo type="max"/>
        <color rgb="FFFCFCFF"/>
        <color rgb="FFF8696B"/>
      </colorScale>
    </cfRule>
  </conditionalFormatting>
  <conditionalFormatting sqref="P2:P34">
    <cfRule type="colorScale" priority="463">
      <colorScale>
        <cfvo type="min"/>
        <cfvo type="percentile" val="50"/>
        <cfvo type="max"/>
        <color rgb="FF63BE7B"/>
        <color rgb="FFFCFCFF"/>
        <color rgb="FFF8696B"/>
      </colorScale>
    </cfRule>
  </conditionalFormatting>
  <conditionalFormatting sqref="P7:P34">
    <cfRule type="colorScale" priority="300">
      <colorScale>
        <cfvo type="min"/>
        <cfvo type="percentile" val="50"/>
        <cfvo type="max"/>
        <color rgb="FF63BE7B"/>
        <color rgb="FFFCFCFF"/>
        <color rgb="FFF8696B"/>
      </colorScale>
    </cfRule>
    <cfRule type="colorScale" priority="301">
      <colorScale>
        <cfvo type="min"/>
        <cfvo type="percentile" val="50"/>
        <cfvo type="max"/>
        <color rgb="FF63BE7B"/>
        <color rgb="FFFCFCFF"/>
        <color rgb="FFF8696B"/>
      </colorScale>
    </cfRule>
    <cfRule type="colorScale" priority="302">
      <colorScale>
        <cfvo type="min"/>
        <cfvo type="max"/>
        <color rgb="FFFCFCFF"/>
        <color rgb="FFF8696B"/>
      </colorScale>
    </cfRule>
  </conditionalFormatting>
  <conditionalFormatting sqref="Q2:Q3">
    <cfRule type="colorScale" priority="380">
      <colorScale>
        <cfvo type="min"/>
        <cfvo type="max"/>
        <color rgb="FFFFEF9C"/>
        <color rgb="FF63BE7B"/>
      </colorScale>
    </cfRule>
  </conditionalFormatting>
  <conditionalFormatting sqref="Q2:Q6">
    <cfRule type="colorScale" priority="397">
      <colorScale>
        <cfvo type="min"/>
        <cfvo type="percentile" val="50"/>
        <cfvo type="max"/>
        <color rgb="FFF8696B"/>
        <color rgb="FFFCFCFF"/>
        <color rgb="FF63BE7B"/>
      </colorScale>
    </cfRule>
    <cfRule type="colorScale" priority="398">
      <colorScale>
        <cfvo type="min"/>
        <cfvo type="max"/>
        <color rgb="FFFFEF9C"/>
        <color rgb="FF63BE7B"/>
      </colorScale>
    </cfRule>
    <cfRule type="colorScale" priority="399">
      <colorScale>
        <cfvo type="min"/>
        <cfvo type="max"/>
        <color rgb="FFFCFCFF"/>
        <color rgb="FF63BE7B"/>
      </colorScale>
    </cfRule>
    <cfRule type="colorScale" priority="400">
      <colorScale>
        <cfvo type="min"/>
        <cfvo type="max"/>
        <color rgb="FFFCFCFF"/>
        <color rgb="FF63BE7B"/>
      </colorScale>
    </cfRule>
    <cfRule type="colorScale" priority="401">
      <colorScale>
        <cfvo type="min"/>
        <cfvo type="percentile" val="50"/>
        <cfvo type="max"/>
        <color rgb="FFF8696B"/>
        <color rgb="FFFCFCFF"/>
        <color rgb="FF63BE7B"/>
      </colorScale>
    </cfRule>
  </conditionalFormatting>
  <conditionalFormatting sqref="Q2:Q34">
    <cfRule type="colorScale" priority="464">
      <colorScale>
        <cfvo type="min"/>
        <cfvo type="percentile" val="50"/>
        <cfvo type="max"/>
        <color rgb="FFF8696B"/>
        <color rgb="FFFCFCFF"/>
        <color rgb="FF63BE7B"/>
      </colorScale>
    </cfRule>
  </conditionalFormatting>
  <conditionalFormatting sqref="Q4">
    <cfRule type="colorScale" priority="343">
      <colorScale>
        <cfvo type="min"/>
        <cfvo type="max"/>
        <color rgb="FFFFEF9C"/>
        <color rgb="FF63BE7B"/>
      </colorScale>
    </cfRule>
    <cfRule type="colorScale" priority="344">
      <colorScale>
        <cfvo type="min"/>
        <cfvo type="max"/>
        <color rgb="FFFFEF9C"/>
        <color rgb="FF63BE7B"/>
      </colorScale>
    </cfRule>
    <cfRule type="colorScale" priority="345">
      <colorScale>
        <cfvo type="min"/>
        <cfvo type="percentile" val="50"/>
        <cfvo type="max"/>
        <color rgb="FFF8696B"/>
        <color rgb="FFFFEB84"/>
        <color rgb="FF63BE7B"/>
      </colorScale>
    </cfRule>
  </conditionalFormatting>
  <conditionalFormatting sqref="Q5:Q6">
    <cfRule type="colorScale" priority="366">
      <colorScale>
        <cfvo type="min"/>
        <cfvo type="max"/>
        <color rgb="FFFFEF9C"/>
        <color rgb="FF63BE7B"/>
      </colorScale>
    </cfRule>
  </conditionalFormatting>
  <conditionalFormatting sqref="Q7:Q34">
    <cfRule type="colorScale" priority="303">
      <colorScale>
        <cfvo type="min"/>
        <cfvo type="percentile" val="50"/>
        <cfvo type="max"/>
        <color rgb="FFF8696B"/>
        <color rgb="FFFCFCFF"/>
        <color rgb="FF63BE7B"/>
      </colorScale>
    </cfRule>
    <cfRule type="colorScale" priority="304">
      <colorScale>
        <cfvo type="min"/>
        <cfvo type="max"/>
        <color rgb="FFFFEF9C"/>
        <color rgb="FF63BE7B"/>
      </colorScale>
    </cfRule>
    <cfRule type="colorScale" priority="305">
      <colorScale>
        <cfvo type="min"/>
        <cfvo type="max"/>
        <color rgb="FFFFEF9C"/>
        <color rgb="FF63BE7B"/>
      </colorScale>
    </cfRule>
    <cfRule type="colorScale" priority="306">
      <colorScale>
        <cfvo type="min"/>
        <cfvo type="max"/>
        <color rgb="FFFFEF9C"/>
        <color rgb="FF63BE7B"/>
      </colorScale>
    </cfRule>
    <cfRule type="colorScale" priority="307">
      <colorScale>
        <cfvo type="min"/>
        <cfvo type="max"/>
        <color rgb="FFFCFCFF"/>
        <color rgb="FF63BE7B"/>
      </colorScale>
    </cfRule>
    <cfRule type="colorScale" priority="308">
      <colorScale>
        <cfvo type="min"/>
        <cfvo type="max"/>
        <color rgb="FFFCFCFF"/>
        <color rgb="FF63BE7B"/>
      </colorScale>
    </cfRule>
    <cfRule type="colorScale" priority="309">
      <colorScale>
        <cfvo type="min"/>
        <cfvo type="percentile" val="50"/>
        <cfvo type="max"/>
        <color rgb="FFF8696B"/>
        <color rgb="FFFCFCFF"/>
        <color rgb="FF63BE7B"/>
      </colorScale>
    </cfRule>
  </conditionalFormatting>
  <conditionalFormatting sqref="Q4:S4">
    <cfRule type="colorScale" priority="223">
      <colorScale>
        <cfvo type="min"/>
        <cfvo type="max"/>
        <color rgb="FFFFEF9C"/>
        <color rgb="FF63BE7B"/>
      </colorScale>
    </cfRule>
    <cfRule type="colorScale" priority="224">
      <colorScale>
        <cfvo type="min"/>
        <cfvo type="max"/>
        <color rgb="FFFFEF9C"/>
        <color rgb="FF63BE7B"/>
      </colorScale>
    </cfRule>
    <cfRule type="colorScale" priority="227">
      <colorScale>
        <cfvo type="min"/>
        <cfvo type="max"/>
        <color rgb="FFFFEF9C"/>
        <color rgb="FF63BE7B"/>
      </colorScale>
    </cfRule>
  </conditionalFormatting>
  <conditionalFormatting sqref="Q2:U2 W2">
    <cfRule type="colorScale" priority="232">
      <colorScale>
        <cfvo type="min"/>
        <cfvo type="max"/>
        <color rgb="FFFFEF9C"/>
        <color rgb="FF63BE7B"/>
      </colorScale>
    </cfRule>
  </conditionalFormatting>
  <conditionalFormatting sqref="Q3:U3 W3">
    <cfRule type="colorScale" priority="230">
      <colorScale>
        <cfvo type="min"/>
        <cfvo type="max"/>
        <color rgb="FFFFEF9C"/>
        <color rgb="FF63BE7B"/>
      </colorScale>
    </cfRule>
  </conditionalFormatting>
  <conditionalFormatting sqref="Q5:U5 W5">
    <cfRule type="colorScale" priority="217">
      <colorScale>
        <cfvo type="min"/>
        <cfvo type="max"/>
        <color rgb="FFFFEF9C"/>
        <color rgb="FF63BE7B"/>
      </colorScale>
    </cfRule>
    <cfRule type="colorScale" priority="218">
      <colorScale>
        <cfvo type="min"/>
        <cfvo type="max"/>
        <color rgb="FFFFEF9C"/>
        <color rgb="FF63BE7B"/>
      </colorScale>
    </cfRule>
    <cfRule type="colorScale" priority="221">
      <colorScale>
        <cfvo type="min"/>
        <cfvo type="max"/>
        <color rgb="FFFFEF9C"/>
        <color rgb="FF63BE7B"/>
      </colorScale>
    </cfRule>
  </conditionalFormatting>
  <conditionalFormatting sqref="Q6:U6 W6">
    <cfRule type="colorScale" priority="216">
      <colorScale>
        <cfvo type="min"/>
        <cfvo type="max"/>
        <color rgb="FFFFEF9C"/>
        <color rgb="FF63BE7B"/>
      </colorScale>
    </cfRule>
  </conditionalFormatting>
  <conditionalFormatting sqref="Q7:U7 W7">
    <cfRule type="colorScale" priority="310">
      <colorScale>
        <cfvo type="min"/>
        <cfvo type="max"/>
        <color rgb="FFFFEF9C"/>
        <color rgb="FF63BE7B"/>
      </colorScale>
    </cfRule>
  </conditionalFormatting>
  <conditionalFormatting sqref="Q8:U34 W8:W34">
    <cfRule type="colorScale" priority="185">
      <colorScale>
        <cfvo type="min"/>
        <cfvo type="max"/>
        <color rgb="FFFFEF9C"/>
        <color rgb="FF63BE7B"/>
      </colorScale>
    </cfRule>
  </conditionalFormatting>
  <conditionalFormatting sqref="R2:S3">
    <cfRule type="colorScale" priority="381">
      <colorScale>
        <cfvo type="min"/>
        <cfvo type="max"/>
        <color rgb="FFFFEF9C"/>
        <color rgb="FF63BE7B"/>
      </colorScale>
    </cfRule>
  </conditionalFormatting>
  <conditionalFormatting sqref="R2:S6">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onditionalFormatting>
  <conditionalFormatting sqref="R2:S7">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onditionalFormatting>
  <conditionalFormatting sqref="R4:S4">
    <cfRule type="colorScale" priority="346">
      <colorScale>
        <cfvo type="min"/>
        <cfvo type="max"/>
        <color rgb="FFFFEF9C"/>
        <color rgb="FF63BE7B"/>
      </colorScale>
    </cfRule>
    <cfRule type="colorScale" priority="347">
      <colorScale>
        <cfvo type="min"/>
        <cfvo type="max"/>
        <color rgb="FFFFEF9C"/>
        <color rgb="FF63BE7B"/>
      </colorScale>
    </cfRule>
    <cfRule type="colorScale" priority="348">
      <colorScale>
        <cfvo type="min"/>
        <cfvo type="percentile" val="50"/>
        <cfvo type="max"/>
        <color rgb="FFF8696B"/>
        <color rgb="FFFFEB84"/>
        <color rgb="FF63BE7B"/>
      </colorScale>
    </cfRule>
  </conditionalFormatting>
  <conditionalFormatting sqref="R5:S6">
    <cfRule type="colorScale" priority="367">
      <colorScale>
        <cfvo type="min"/>
        <cfvo type="max"/>
        <color rgb="FFFFEF9C"/>
        <color rgb="FF63BE7B"/>
      </colorScale>
    </cfRule>
  </conditionalFormatting>
  <conditionalFormatting sqref="R7:S7">
    <cfRule type="colorScale" priority="311">
      <colorScale>
        <cfvo type="min"/>
        <cfvo type="percentile" val="50"/>
        <cfvo type="max"/>
        <color rgb="FFF8696B"/>
        <color rgb="FFFCFCFF"/>
        <color rgb="FF63BE7B"/>
      </colorScale>
    </cfRule>
    <cfRule type="colorScale" priority="312">
      <colorScale>
        <cfvo type="min"/>
        <cfvo type="max"/>
        <color rgb="FFFCFCFF"/>
        <color rgb="FF63BE7B"/>
      </colorScale>
    </cfRule>
    <cfRule type="colorScale" priority="313">
      <colorScale>
        <cfvo type="min"/>
        <cfvo type="max"/>
        <color rgb="FFFFEF9C"/>
        <color rgb="FF63BE7B"/>
      </colorScale>
    </cfRule>
    <cfRule type="colorScale" priority="314">
      <colorScale>
        <cfvo type="min"/>
        <cfvo type="max"/>
        <color rgb="FFFFEF9C"/>
        <color rgb="FF63BE7B"/>
      </colorScale>
    </cfRule>
    <cfRule type="colorScale" priority="315">
      <colorScale>
        <cfvo type="min"/>
        <cfvo type="max"/>
        <color rgb="FFFCFCFF"/>
        <color rgb="FF63BE7B"/>
      </colorScale>
    </cfRule>
  </conditionalFormatting>
  <conditionalFormatting sqref="R8:S34">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fRule type="colorScale" priority="188">
      <colorScale>
        <cfvo type="min"/>
        <cfvo type="max"/>
        <color rgb="FFFFEF9C"/>
        <color rgb="FF63BE7B"/>
      </colorScale>
    </cfRule>
    <cfRule type="colorScale" priority="189">
      <colorScale>
        <cfvo type="min"/>
        <cfvo type="max"/>
        <color rgb="FFFFEF9C"/>
        <color rgb="FF63BE7B"/>
      </colorScale>
    </cfRule>
    <cfRule type="colorScale" priority="190">
      <colorScale>
        <cfvo type="min"/>
        <cfvo type="max"/>
        <color rgb="FFFCFCFF"/>
        <color rgb="FF63BE7B"/>
      </colorScale>
    </cfRule>
    <cfRule type="colorScale" priority="196">
      <colorScale>
        <cfvo type="min"/>
        <cfvo type="percentile" val="50"/>
        <cfvo type="max"/>
        <color rgb="FFF8696B"/>
        <color rgb="FFFCFCFF"/>
        <color rgb="FF63BE7B"/>
      </colorScale>
    </cfRule>
    <cfRule type="colorScale" priority="197">
      <colorScale>
        <cfvo type="min"/>
        <cfvo type="max"/>
        <color rgb="FFFCFCFF"/>
        <color rgb="FF63BE7B"/>
      </colorScale>
    </cfRule>
  </conditionalFormatting>
  <conditionalFormatting sqref="T2:T3">
    <cfRule type="colorScale" priority="382">
      <colorScale>
        <cfvo type="min"/>
        <cfvo type="max"/>
        <color rgb="FFFFEF9C"/>
        <color rgb="FF63BE7B"/>
      </colorScale>
    </cfRule>
  </conditionalFormatting>
  <conditionalFormatting sqref="T2:T6">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fRule type="colorScale" priority="407">
      <colorScale>
        <cfvo type="min"/>
        <cfvo type="max"/>
        <color rgb="FFFCFCFF"/>
        <color rgb="FF63BE7B"/>
      </colorScale>
    </cfRule>
    <cfRule type="colorScale" priority="408">
      <colorScale>
        <cfvo type="min"/>
        <cfvo type="max"/>
        <color rgb="FFFCFCFF"/>
        <color rgb="FF63BE7B"/>
      </colorScale>
    </cfRule>
  </conditionalFormatting>
  <conditionalFormatting sqref="T2:T34">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onditionalFormatting>
  <conditionalFormatting sqref="T4">
    <cfRule type="colorScale" priority="222">
      <colorScale>
        <cfvo type="min"/>
        <cfvo type="max"/>
        <color rgb="FFFFEF9C"/>
        <color rgb="FF63BE7B"/>
      </colorScale>
    </cfRule>
    <cfRule type="colorScale" priority="228">
      <colorScale>
        <cfvo type="min"/>
        <cfvo type="max"/>
        <color rgb="FFFFEF9C"/>
        <color rgb="FF63BE7B"/>
      </colorScale>
    </cfRule>
    <cfRule type="colorScale" priority="349">
      <colorScale>
        <cfvo type="min"/>
        <cfvo type="max"/>
        <color rgb="FFFFEF9C"/>
        <color rgb="FF63BE7B"/>
      </colorScale>
    </cfRule>
    <cfRule type="colorScale" priority="350">
      <colorScale>
        <cfvo type="min"/>
        <cfvo type="max"/>
        <color rgb="FFFFEF9C"/>
        <color rgb="FF63BE7B"/>
      </colorScale>
    </cfRule>
    <cfRule type="colorScale" priority="351">
      <colorScale>
        <cfvo type="min"/>
        <cfvo type="percentile" val="50"/>
        <cfvo type="max"/>
        <color rgb="FFF8696B"/>
        <color rgb="FFFCFCFF"/>
        <color rgb="FF63BE7B"/>
      </colorScale>
    </cfRule>
  </conditionalFormatting>
  <conditionalFormatting sqref="T5:T6">
    <cfRule type="colorScale" priority="368">
      <colorScale>
        <cfvo type="min"/>
        <cfvo type="max"/>
        <color rgb="FFFFEF9C"/>
        <color rgb="FF63BE7B"/>
      </colorScale>
    </cfRule>
  </conditionalFormatting>
  <conditionalFormatting sqref="T7:T34">
    <cfRule type="colorScale" priority="316">
      <colorScale>
        <cfvo type="min"/>
        <cfvo type="percentile" val="50"/>
        <cfvo type="max"/>
        <color rgb="FFF8696B"/>
        <color rgb="FFFCFCFF"/>
        <color rgb="FF63BE7B"/>
      </colorScale>
    </cfRule>
    <cfRule type="colorScale" priority="317">
      <colorScale>
        <cfvo type="min"/>
        <cfvo type="max"/>
        <color rgb="FFFCFCFF"/>
        <color rgb="FF63BE7B"/>
      </colorScale>
    </cfRule>
    <cfRule type="colorScale" priority="318">
      <colorScale>
        <cfvo type="min"/>
        <cfvo type="max"/>
        <color rgb="FFFFEF9C"/>
        <color rgb="FF63BE7B"/>
      </colorScale>
    </cfRule>
    <cfRule type="colorScale" priority="319">
      <colorScale>
        <cfvo type="min"/>
        <cfvo type="max"/>
        <color rgb="FFFFEF9C"/>
        <color rgb="FF63BE7B"/>
      </colorScale>
    </cfRule>
    <cfRule type="colorScale" priority="320">
      <colorScale>
        <cfvo type="min"/>
        <cfvo type="max"/>
        <color rgb="FFFCFCFF"/>
        <color rgb="FF63BE7B"/>
      </colorScale>
    </cfRule>
    <cfRule type="colorScale" priority="321">
      <colorScale>
        <cfvo type="min"/>
        <cfvo type="max"/>
        <color rgb="FFFCFCFF"/>
        <color rgb="FF63BE7B"/>
      </colorScale>
    </cfRule>
  </conditionalFormatting>
  <conditionalFormatting sqref="U2:U3 W2:W3">
    <cfRule type="colorScale" priority="383">
      <colorScale>
        <cfvo type="min"/>
        <cfvo type="max"/>
        <color rgb="FFFFEF9C"/>
        <color rgb="FF63BE7B"/>
      </colorScale>
    </cfRule>
  </conditionalFormatting>
  <conditionalFormatting sqref="U2:U6 W2:W6">
    <cfRule type="colorScale" priority="262">
      <colorScale>
        <cfvo type="min"/>
        <cfvo type="max"/>
        <color rgb="FFFFEF9C"/>
        <color rgb="FF63BE7B"/>
      </colorScale>
    </cfRule>
  </conditionalFormatting>
  <conditionalFormatting sqref="U2:U6">
    <cfRule type="colorScale" priority="409">
      <colorScale>
        <cfvo type="min"/>
        <cfvo type="percentile" val="50"/>
        <cfvo type="max"/>
        <color rgb="FFF8696B"/>
        <color rgb="FFFCFCFF"/>
        <color rgb="FF63BE7B"/>
      </colorScale>
    </cfRule>
    <cfRule type="colorScale" priority="410">
      <colorScale>
        <cfvo type="min"/>
        <cfvo type="max"/>
        <color rgb="FFFCFCFF"/>
        <color rgb="FF63BE7B"/>
      </colorScale>
    </cfRule>
  </conditionalFormatting>
  <conditionalFormatting sqref="U2:U34">
    <cfRule type="colorScale" priority="388">
      <colorScale>
        <cfvo type="min"/>
        <cfvo type="percentile" val="50"/>
        <cfvo type="max"/>
        <color rgb="FFF8696B"/>
        <color rgb="FFFCFCFF"/>
        <color rgb="FF63BE7B"/>
      </colorScale>
    </cfRule>
    <cfRule type="colorScale" priority="389">
      <colorScale>
        <cfvo type="min"/>
        <cfvo type="max"/>
        <color rgb="FFFCFCFF"/>
        <color rgb="FF63BE7B"/>
      </colorScale>
    </cfRule>
  </conditionalFormatting>
  <conditionalFormatting sqref="U4 W4">
    <cfRule type="colorScale" priority="235">
      <colorScale>
        <cfvo type="min"/>
        <cfvo type="max"/>
        <color rgb="FFFFEF9C"/>
        <color rgb="FF63BE7B"/>
      </colorScale>
    </cfRule>
    <cfRule type="colorScale" priority="236">
      <colorScale>
        <cfvo type="min"/>
        <cfvo type="percentile" val="50"/>
        <cfvo type="max"/>
        <color rgb="FFF8696B"/>
        <color rgb="FFFFEB84"/>
        <color rgb="FF63BE7B"/>
      </colorScale>
    </cfRule>
    <cfRule type="colorScale" priority="352">
      <colorScale>
        <cfvo type="min"/>
        <cfvo type="max"/>
        <color rgb="FFFFEF9C"/>
        <color rgb="FF63BE7B"/>
      </colorScale>
    </cfRule>
    <cfRule type="colorScale" priority="353">
      <colorScale>
        <cfvo type="min"/>
        <cfvo type="max"/>
        <color rgb="FFFFEF9C"/>
        <color rgb="FF63BE7B"/>
      </colorScale>
    </cfRule>
    <cfRule type="colorScale" priority="354">
      <colorScale>
        <cfvo type="min"/>
        <cfvo type="max"/>
        <color rgb="FFFFEF9C"/>
        <color rgb="FF63BE7B"/>
      </colorScale>
    </cfRule>
  </conditionalFormatting>
  <conditionalFormatting sqref="U5:U6 W5:W6">
    <cfRule type="colorScale" priority="355">
      <colorScale>
        <cfvo type="min"/>
        <cfvo type="max"/>
        <color rgb="FFFFEF9C"/>
        <color rgb="FF63BE7B"/>
      </colorScale>
    </cfRule>
  </conditionalFormatting>
  <conditionalFormatting sqref="U7 W7">
    <cfRule type="colorScale" priority="324">
      <colorScale>
        <cfvo type="min"/>
        <cfvo type="max"/>
        <color rgb="FFFFEF9C"/>
        <color rgb="FF63BE7B"/>
      </colorScale>
    </cfRule>
    <cfRule type="colorScale" priority="325">
      <colorScale>
        <cfvo type="min"/>
        <cfvo type="max"/>
        <color rgb="FFFFEF9C"/>
        <color rgb="FF63BE7B"/>
      </colorScale>
    </cfRule>
    <cfRule type="colorScale" priority="326">
      <colorScale>
        <cfvo type="min"/>
        <cfvo type="max"/>
        <color rgb="FFFFEF9C"/>
        <color rgb="FF63BE7B"/>
      </colorScale>
    </cfRule>
  </conditionalFormatting>
  <conditionalFormatting sqref="U7:U34">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onditionalFormatting>
  <conditionalFormatting sqref="U8:U34 W8:W34">
    <cfRule type="colorScale" priority="191">
      <colorScale>
        <cfvo type="min"/>
        <cfvo type="max"/>
        <color rgb="FFFFEF9C"/>
        <color rgb="FF63BE7B"/>
      </colorScale>
    </cfRule>
    <cfRule type="colorScale" priority="192">
      <colorScale>
        <cfvo type="min"/>
        <cfvo type="max"/>
        <color rgb="FFFFEF9C"/>
        <color rgb="FF63BE7B"/>
      </colorScale>
    </cfRule>
    <cfRule type="colorScale" priority="193">
      <colorScale>
        <cfvo type="min"/>
        <cfvo type="max"/>
        <color rgb="FFFFEF9C"/>
        <color rgb="FF63BE7B"/>
      </colorScale>
    </cfRule>
  </conditionalFormatting>
  <conditionalFormatting sqref="V2">
    <cfRule type="colorScale" priority="53">
      <colorScale>
        <cfvo type="min"/>
        <cfvo type="max"/>
        <color rgb="FFFFEF9C"/>
        <color rgb="FF63BE7B"/>
      </colorScale>
    </cfRule>
  </conditionalFormatting>
  <conditionalFormatting sqref="V2:V21">
    <cfRule type="colorScale" priority="49">
      <colorScale>
        <cfvo type="min"/>
        <cfvo type="percentile" val="50"/>
        <cfvo type="max"/>
        <color rgb="FF63BE7B"/>
        <color rgb="FFFCFCFF"/>
        <color rgb="FFF8696B"/>
      </colorScale>
    </cfRule>
    <cfRule type="colorScale" priority="50">
      <colorScale>
        <cfvo type="min"/>
        <cfvo type="percentile" val="50"/>
        <cfvo type="max"/>
        <color rgb="FF63BE7B"/>
        <color rgb="FFFCFCFF"/>
        <color rgb="FFF8696B"/>
      </colorScale>
    </cfRule>
    <cfRule type="colorScale" priority="51">
      <colorScale>
        <cfvo type="min"/>
        <cfvo type="max"/>
        <color rgb="FF63BE7B"/>
        <color rgb="FFFCFCFF"/>
      </colorScale>
    </cfRule>
    <cfRule type="colorScale" priority="52">
      <colorScale>
        <cfvo type="min"/>
        <cfvo type="percentile" val="50"/>
        <cfvo type="max"/>
        <color rgb="FF63BE7B"/>
        <color rgb="FFFCFCFF"/>
        <color rgb="FFF8696B"/>
      </colorScale>
    </cfRule>
    <cfRule type="colorScale" priority="72">
      <colorScale>
        <cfvo type="min"/>
        <cfvo type="max"/>
        <color rgb="FFFFEF9C"/>
        <color rgb="FF63BE7B"/>
      </colorScale>
    </cfRule>
    <cfRule type="colorScale" priority="73">
      <colorScale>
        <cfvo type="min"/>
        <cfvo type="max"/>
        <color rgb="FFFFEF9C"/>
        <color rgb="FF63BE7B"/>
      </colorScale>
    </cfRule>
    <cfRule type="colorScale" priority="74">
      <colorScale>
        <cfvo type="min"/>
        <cfvo type="max"/>
        <color rgb="FFFFEF9C"/>
        <color rgb="FF63BE7B"/>
      </colorScale>
    </cfRule>
  </conditionalFormatting>
  <conditionalFormatting sqref="V3">
    <cfRule type="colorScale" priority="54">
      <colorScale>
        <cfvo type="min"/>
        <cfvo type="max"/>
        <color rgb="FFFFEF9C"/>
        <color rgb="FF63BE7B"/>
      </colorScale>
    </cfRule>
    <cfRule type="colorScale" priority="55">
      <colorScale>
        <cfvo type="min"/>
        <cfvo type="max"/>
        <color rgb="FFFFEF9C"/>
        <color rgb="FF63BE7B"/>
      </colorScale>
    </cfRule>
    <cfRule type="colorScale" priority="56">
      <colorScale>
        <cfvo type="min"/>
        <cfvo type="max"/>
        <color rgb="FFFFEF9C"/>
        <color rgb="FF63BE7B"/>
      </colorScale>
    </cfRule>
  </conditionalFormatting>
  <conditionalFormatting sqref="V3:V21">
    <cfRule type="colorScale" priority="48">
      <colorScale>
        <cfvo type="min"/>
        <cfvo type="max"/>
        <color rgb="FFFFEF9C"/>
        <color rgb="FF63BE7B"/>
      </colorScale>
    </cfRule>
  </conditionalFormatting>
  <conditionalFormatting sqref="V4">
    <cfRule type="colorScale" priority="57">
      <colorScale>
        <cfvo type="min"/>
        <cfvo type="max"/>
        <color rgb="FFFFEF9C"/>
        <color rgb="FF63BE7B"/>
      </colorScale>
    </cfRule>
  </conditionalFormatting>
  <conditionalFormatting sqref="V5">
    <cfRule type="colorScale" priority="58">
      <colorScale>
        <cfvo type="min"/>
        <cfvo type="max"/>
        <color rgb="FFFFEF9C"/>
        <color rgb="FF63BE7B"/>
      </colorScale>
    </cfRule>
    <cfRule type="colorScale" priority="59">
      <colorScale>
        <cfvo type="min"/>
        <cfvo type="max"/>
        <color rgb="FFFFEF9C"/>
        <color rgb="FF63BE7B"/>
      </colorScale>
    </cfRule>
  </conditionalFormatting>
  <conditionalFormatting sqref="V6">
    <cfRule type="colorScale" priority="60">
      <colorScale>
        <cfvo type="min"/>
        <cfvo type="max"/>
        <color rgb="FFFFEF9C"/>
        <color rgb="FF63BE7B"/>
      </colorScale>
    </cfRule>
  </conditionalFormatting>
  <conditionalFormatting sqref="V7">
    <cfRule type="colorScale" priority="75">
      <colorScale>
        <cfvo type="min"/>
        <cfvo type="max"/>
        <color rgb="FFFFEF9C"/>
        <color rgb="FF63BE7B"/>
      </colorScale>
    </cfRule>
    <cfRule type="colorScale" priority="76">
      <colorScale>
        <cfvo type="min"/>
        <cfvo type="max"/>
        <color rgb="FFFFEF9C"/>
        <color rgb="FF63BE7B"/>
      </colorScale>
    </cfRule>
    <cfRule type="colorScale" priority="77">
      <colorScale>
        <cfvo type="min"/>
        <cfvo type="percentile" val="50"/>
        <cfvo type="max"/>
        <color rgb="FFF8696B"/>
        <color rgb="FFFFEB84"/>
        <color rgb="FF63BE7B"/>
      </colorScale>
    </cfRule>
    <cfRule type="colorScale" priority="78">
      <colorScale>
        <cfvo type="min"/>
        <cfvo type="percentile" val="50"/>
        <cfvo type="max"/>
        <color rgb="FFF8696B"/>
        <color rgb="FFFFEB84"/>
        <color rgb="FF63BE7B"/>
      </colorScale>
    </cfRule>
  </conditionalFormatting>
  <conditionalFormatting sqref="V8">
    <cfRule type="colorScale" priority="61">
      <colorScale>
        <cfvo type="min"/>
        <cfvo type="max"/>
        <color rgb="FFFFEF9C"/>
        <color rgb="FF63BE7B"/>
      </colorScale>
    </cfRule>
    <cfRule type="colorScale" priority="79">
      <colorScale>
        <cfvo type="min"/>
        <cfvo type="max"/>
        <color rgb="FFFFEF9C"/>
        <color rgb="FF63BE7B"/>
      </colorScale>
    </cfRule>
  </conditionalFormatting>
  <conditionalFormatting sqref="V9">
    <cfRule type="colorScale" priority="80">
      <colorScale>
        <cfvo type="min"/>
        <cfvo type="max"/>
        <color rgb="FFFFEF9C"/>
        <color rgb="FF63BE7B"/>
      </colorScale>
    </cfRule>
    <cfRule type="colorScale" priority="81">
      <colorScale>
        <cfvo type="min"/>
        <cfvo type="percentile" val="50"/>
        <cfvo type="max"/>
        <color rgb="FFF8696B"/>
        <color rgb="FFFFEB84"/>
        <color rgb="FF63BE7B"/>
      </colorScale>
    </cfRule>
  </conditionalFormatting>
  <conditionalFormatting sqref="V9:V15">
    <cfRule type="colorScale" priority="82">
      <colorScale>
        <cfvo type="min"/>
        <cfvo type="max"/>
        <color rgb="FFFFEF9C"/>
        <color rgb="FF63BE7B"/>
      </colorScale>
    </cfRule>
  </conditionalFormatting>
  <conditionalFormatting sqref="V9:V16">
    <cfRule type="colorScale" priority="83">
      <colorScale>
        <cfvo type="min"/>
        <cfvo type="max"/>
        <color rgb="FFFFEF9C"/>
        <color rgb="FF63BE7B"/>
      </colorScale>
    </cfRule>
    <cfRule type="colorScale" priority="84">
      <colorScale>
        <cfvo type="min"/>
        <cfvo type="max"/>
        <color rgb="FFFFEF9C"/>
        <color rgb="FF63BE7B"/>
      </colorScale>
    </cfRule>
  </conditionalFormatting>
  <conditionalFormatting sqref="V10">
    <cfRule type="colorScale" priority="85">
      <colorScale>
        <cfvo type="min"/>
        <cfvo type="max"/>
        <color rgb="FFFFEF9C"/>
        <color rgb="FF63BE7B"/>
      </colorScale>
    </cfRule>
    <cfRule type="colorScale" priority="86">
      <colorScale>
        <cfvo type="min"/>
        <cfvo type="percentile" val="50"/>
        <cfvo type="max"/>
        <color rgb="FFF8696B"/>
        <color rgb="FFFFEB84"/>
        <color rgb="FF63BE7B"/>
      </colorScale>
    </cfRule>
    <cfRule type="colorScale" priority="87">
      <colorScale>
        <cfvo type="min"/>
        <cfvo type="percentile" val="50"/>
        <cfvo type="max"/>
        <color rgb="FFF8696B"/>
        <color rgb="FFFFEB84"/>
        <color rgb="FF63BE7B"/>
      </colorScale>
    </cfRule>
  </conditionalFormatting>
  <conditionalFormatting sqref="V11">
    <cfRule type="colorScale" priority="88">
      <colorScale>
        <cfvo type="min"/>
        <cfvo type="max"/>
        <color rgb="FFFFEF9C"/>
        <color rgb="FF63BE7B"/>
      </colorScale>
    </cfRule>
    <cfRule type="colorScale" priority="89">
      <colorScale>
        <cfvo type="min"/>
        <cfvo type="percentile" val="50"/>
        <cfvo type="max"/>
        <color rgb="FFF8696B"/>
        <color rgb="FFFFEB84"/>
        <color rgb="FF63BE7B"/>
      </colorScale>
    </cfRule>
  </conditionalFormatting>
  <conditionalFormatting sqref="V12">
    <cfRule type="colorScale" priority="90">
      <colorScale>
        <cfvo type="min"/>
        <cfvo type="max"/>
        <color rgb="FFFFEF9C"/>
        <color rgb="FF63BE7B"/>
      </colorScale>
    </cfRule>
    <cfRule type="colorScale" priority="91">
      <colorScale>
        <cfvo type="min"/>
        <cfvo type="percentile" val="50"/>
        <cfvo type="max"/>
        <color rgb="FFF8696B"/>
        <color rgb="FFFFEB84"/>
        <color rgb="FF63BE7B"/>
      </colorScale>
    </cfRule>
  </conditionalFormatting>
  <conditionalFormatting sqref="V13">
    <cfRule type="colorScale" priority="92">
      <colorScale>
        <cfvo type="min"/>
        <cfvo type="max"/>
        <color rgb="FFFFEF9C"/>
        <color rgb="FF63BE7B"/>
      </colorScale>
    </cfRule>
    <cfRule type="colorScale" priority="93">
      <colorScale>
        <cfvo type="min"/>
        <cfvo type="percentile" val="50"/>
        <cfvo type="max"/>
        <color rgb="FFF8696B"/>
        <color rgb="FFFFEB84"/>
        <color rgb="FF63BE7B"/>
      </colorScale>
    </cfRule>
    <cfRule type="colorScale" priority="94">
      <colorScale>
        <cfvo type="min"/>
        <cfvo type="percentile" val="50"/>
        <cfvo type="max"/>
        <color rgb="FFF8696B"/>
        <color rgb="FFFFEB84"/>
        <color rgb="FF63BE7B"/>
      </colorScale>
    </cfRule>
  </conditionalFormatting>
  <conditionalFormatting sqref="V14">
    <cfRule type="colorScale" priority="95">
      <colorScale>
        <cfvo type="min"/>
        <cfvo type="max"/>
        <color rgb="FFFFEF9C"/>
        <color rgb="FF63BE7B"/>
      </colorScale>
    </cfRule>
    <cfRule type="colorScale" priority="96">
      <colorScale>
        <cfvo type="min"/>
        <cfvo type="max"/>
        <color rgb="FFFFEF9C"/>
        <color rgb="FF63BE7B"/>
      </colorScale>
    </cfRule>
    <cfRule type="colorScale" priority="97">
      <colorScale>
        <cfvo type="min"/>
        <cfvo type="max"/>
        <color rgb="FFFFEF9C"/>
        <color rgb="FF63BE7B"/>
      </colorScale>
    </cfRule>
    <cfRule type="colorScale" priority="98">
      <colorScale>
        <cfvo type="min"/>
        <cfvo type="max"/>
        <color rgb="FFFFEF9C"/>
        <color rgb="FF63BE7B"/>
      </colorScale>
    </cfRule>
  </conditionalFormatting>
  <conditionalFormatting sqref="V15">
    <cfRule type="colorScale" priority="99">
      <colorScale>
        <cfvo type="min"/>
        <cfvo type="max"/>
        <color rgb="FFFFEF9C"/>
        <color rgb="FF63BE7B"/>
      </colorScale>
    </cfRule>
    <cfRule type="colorScale" priority="100">
      <colorScale>
        <cfvo type="min"/>
        <cfvo type="percentile" val="50"/>
        <cfvo type="max"/>
        <color rgb="FFF8696B"/>
        <color rgb="FFFFEB84"/>
        <color rgb="FF63BE7B"/>
      </colorScale>
    </cfRule>
    <cfRule type="colorScale" priority="101">
      <colorScale>
        <cfvo type="min"/>
        <cfvo type="percentile" val="50"/>
        <cfvo type="max"/>
        <color rgb="FFF8696B"/>
        <color rgb="FFFFEB84"/>
        <color rgb="FF63BE7B"/>
      </colorScale>
    </cfRule>
  </conditionalFormatting>
  <conditionalFormatting sqref="V16">
    <cfRule type="colorScale" priority="62">
      <colorScale>
        <cfvo type="min"/>
        <cfvo type="max"/>
        <color rgb="FFFFEF9C"/>
        <color rgb="FF63BE7B"/>
      </colorScale>
    </cfRule>
    <cfRule type="colorScale" priority="102">
      <colorScale>
        <cfvo type="min"/>
        <cfvo type="max"/>
        <color rgb="FFFFEF9C"/>
        <color rgb="FF63BE7B"/>
      </colorScale>
    </cfRule>
  </conditionalFormatting>
  <conditionalFormatting sqref="V17">
    <cfRule type="colorScale" priority="63">
      <colorScale>
        <cfvo type="min"/>
        <cfvo type="max"/>
        <color rgb="FFFFEF9C"/>
        <color rgb="FF63BE7B"/>
      </colorScale>
    </cfRule>
    <cfRule type="colorScale" priority="64">
      <colorScale>
        <cfvo type="min"/>
        <cfvo type="max"/>
        <color rgb="FFFFEF9C"/>
        <color rgb="FF63BE7B"/>
      </colorScale>
    </cfRule>
    <cfRule type="colorScale" priority="65">
      <colorScale>
        <cfvo type="min"/>
        <cfvo type="max"/>
        <color rgb="FFFFEF9C"/>
        <color rgb="FF63BE7B"/>
      </colorScale>
    </cfRule>
  </conditionalFormatting>
  <conditionalFormatting sqref="V17:V19">
    <cfRule type="colorScale" priority="103">
      <colorScale>
        <cfvo type="min"/>
        <cfvo type="max"/>
        <color rgb="FFFFEF9C"/>
        <color rgb="FF63BE7B"/>
      </colorScale>
    </cfRule>
  </conditionalFormatting>
  <conditionalFormatting sqref="V18">
    <cfRule type="colorScale" priority="66">
      <colorScale>
        <cfvo type="min"/>
        <cfvo type="max"/>
        <color rgb="FFFFEF9C"/>
        <color rgb="FF63BE7B"/>
      </colorScale>
    </cfRule>
    <cfRule type="colorScale" priority="67">
      <colorScale>
        <cfvo type="min"/>
        <cfvo type="max"/>
        <color rgb="FFFFEF9C"/>
        <color rgb="FF63BE7B"/>
      </colorScale>
    </cfRule>
    <cfRule type="colorScale" priority="68">
      <colorScale>
        <cfvo type="min"/>
        <cfvo type="max"/>
        <color rgb="FFFFEF9C"/>
        <color rgb="FF63BE7B"/>
      </colorScale>
    </cfRule>
  </conditionalFormatting>
  <conditionalFormatting sqref="V19">
    <cfRule type="colorScale" priority="69">
      <colorScale>
        <cfvo type="min"/>
        <cfvo type="max"/>
        <color rgb="FFFFEF9C"/>
        <color rgb="FF63BE7B"/>
      </colorScale>
    </cfRule>
  </conditionalFormatting>
  <conditionalFormatting sqref="V20">
    <cfRule type="colorScale" priority="70">
      <colorScale>
        <cfvo type="min"/>
        <cfvo type="max"/>
        <color rgb="FFFFEF9C"/>
        <color rgb="FF63BE7B"/>
      </colorScale>
    </cfRule>
    <cfRule type="colorScale" priority="104">
      <colorScale>
        <cfvo type="min"/>
        <cfvo type="max"/>
        <color rgb="FFFFEF9C"/>
        <color rgb="FF63BE7B"/>
      </colorScale>
    </cfRule>
    <cfRule type="colorScale" priority="105">
      <colorScale>
        <cfvo type="min"/>
        <cfvo type="max"/>
        <color rgb="FFFFEF9C"/>
        <color rgb="FF63BE7B"/>
      </colorScale>
    </cfRule>
  </conditionalFormatting>
  <conditionalFormatting sqref="V21">
    <cfRule type="colorScale" priority="71">
      <colorScale>
        <cfvo type="min"/>
        <cfvo type="max"/>
        <color rgb="FFFFEF9C"/>
        <color rgb="FF63BE7B"/>
      </colorScale>
    </cfRule>
    <cfRule type="colorScale" priority="106">
      <colorScale>
        <cfvo type="min"/>
        <cfvo type="max"/>
        <color rgb="FFFFEF9C"/>
        <color rgb="FF63BE7B"/>
      </colorScale>
    </cfRule>
    <cfRule type="colorScale" priority="107">
      <colorScale>
        <cfvo type="min"/>
        <cfvo type="max"/>
        <color rgb="FFFFEF9C"/>
        <color rgb="FF63BE7B"/>
      </colorScale>
    </cfRule>
    <cfRule type="colorScale" priority="108">
      <colorScale>
        <cfvo type="min"/>
        <cfvo type="percentile" val="50"/>
        <cfvo type="max"/>
        <color rgb="FF63BE7B"/>
        <color rgb="FFFCFCFF"/>
        <color rgb="FFF8696B"/>
      </colorScale>
    </cfRule>
    <cfRule type="colorScale" priority="109">
      <colorScale>
        <cfvo type="min"/>
        <cfvo type="max"/>
        <color rgb="FF63BE7B"/>
        <color rgb="FFFCFCFF"/>
      </colorScale>
    </cfRule>
    <cfRule type="colorScale" priority="110">
      <colorScale>
        <cfvo type="min"/>
        <cfvo type="percentile" val="50"/>
        <cfvo type="max"/>
        <color rgb="FF63BE7B"/>
        <color rgb="FFFCFCFF"/>
        <color rgb="FFF8696B"/>
      </colorScale>
    </cfRule>
    <cfRule type="colorScale" priority="111">
      <colorScale>
        <cfvo type="min"/>
        <cfvo type="max"/>
        <color rgb="FF63BE7B"/>
        <color rgb="FFFCFCFF"/>
      </colorScale>
    </cfRule>
    <cfRule type="colorScale" priority="112">
      <colorScale>
        <cfvo type="min"/>
        <cfvo type="percentile" val="50"/>
        <cfvo type="max"/>
        <color rgb="FF63BE7B"/>
        <color rgb="FFFCFCFF"/>
        <color rgb="FFF8696B"/>
      </colorScale>
    </cfRule>
  </conditionalFormatting>
  <conditionalFormatting sqref="W2:W6">
    <cfRule type="colorScale" priority="411">
      <colorScale>
        <cfvo type="min"/>
        <cfvo type="percentile" val="50"/>
        <cfvo type="max"/>
        <color rgb="FF63BE7B"/>
        <color rgb="FFFCFCFF"/>
        <color rgb="FFF8696B"/>
      </colorScale>
    </cfRule>
    <cfRule type="colorScale" priority="412">
      <colorScale>
        <cfvo type="min"/>
        <cfvo type="max"/>
        <color rgb="FF63BE7B"/>
        <color rgb="FFFCFCFF"/>
      </colorScale>
    </cfRule>
    <cfRule type="colorScale" priority="413">
      <colorScale>
        <cfvo type="min"/>
        <cfvo type="percentile" val="50"/>
        <cfvo type="max"/>
        <color rgb="FF63BE7B"/>
        <color rgb="FFFCFCFF"/>
        <color rgb="FFF8696B"/>
      </colorScale>
    </cfRule>
  </conditionalFormatting>
  <conditionalFormatting sqref="W2:W34">
    <cfRule type="colorScale" priority="469">
      <colorScale>
        <cfvo type="min"/>
        <cfvo type="percentile" val="50"/>
        <cfvo type="max"/>
        <color rgb="FF63BE7B"/>
        <color rgb="FFFCFCFF"/>
        <color rgb="FFF8696B"/>
      </colorScale>
    </cfRule>
  </conditionalFormatting>
  <conditionalFormatting sqref="W7:W34">
    <cfRule type="colorScale" priority="327">
      <colorScale>
        <cfvo type="min"/>
        <cfvo type="percentile" val="50"/>
        <cfvo type="max"/>
        <color rgb="FF63BE7B"/>
        <color rgb="FFFCFCFF"/>
        <color rgb="FFF8696B"/>
      </colorScale>
    </cfRule>
    <cfRule type="colorScale" priority="328">
      <colorScale>
        <cfvo type="min"/>
        <cfvo type="max"/>
        <color rgb="FF63BE7B"/>
        <color rgb="FFFCFCFF"/>
      </colorScale>
    </cfRule>
    <cfRule type="colorScale" priority="329">
      <colorScale>
        <cfvo type="min"/>
        <cfvo type="percentile" val="50"/>
        <cfvo type="max"/>
        <color rgb="FF63BE7B"/>
        <color rgb="FFFCFCFF"/>
        <color rgb="FFF8696B"/>
      </colorScale>
    </cfRule>
  </conditionalFormatting>
  <conditionalFormatting sqref="N2:N3">
    <cfRule type="colorScale" priority="4">
      <colorScale>
        <cfvo type="min"/>
        <cfvo type="max"/>
        <color rgb="FFFCFCFF"/>
        <color rgb="FF63BE7B"/>
      </colorScale>
    </cfRule>
    <cfRule type="colorScale" priority="5">
      <colorScale>
        <cfvo type="min"/>
        <cfvo type="max"/>
        <color rgb="FFFCFCFF"/>
        <color rgb="FF63BE7B"/>
      </colorScale>
    </cfRule>
    <cfRule type="colorScale" priority="6">
      <colorScale>
        <cfvo type="min"/>
        <cfvo type="max"/>
        <color rgb="FFFCFCFF"/>
        <color rgb="FF63BE7B"/>
      </colorScale>
    </cfRule>
    <cfRule type="colorScale" priority="7">
      <colorScale>
        <cfvo type="min"/>
        <cfvo type="percentile" val="50"/>
        <cfvo type="max"/>
        <color rgb="FFF8696B"/>
        <color rgb="FFFFEB84"/>
        <color rgb="FF63BE7B"/>
      </colorScale>
    </cfRule>
    <cfRule type="colorScale" priority="8">
      <colorScale>
        <cfvo type="min"/>
        <cfvo type="max"/>
        <color rgb="FFFFEF9C"/>
        <color rgb="FF63BE7B"/>
      </colorScale>
    </cfRule>
    <cfRule type="colorScale" priority="9">
      <colorScale>
        <cfvo type="min"/>
        <cfvo type="max"/>
        <color rgb="FFFCFCFF"/>
        <color rgb="FF63BE7B"/>
      </colorScale>
    </cfRule>
    <cfRule type="colorScale" priority="10">
      <colorScale>
        <cfvo type="min"/>
        <cfvo type="max"/>
        <color rgb="FFFCFCFF"/>
        <color rgb="FF63BE7B"/>
      </colorScale>
    </cfRule>
    <cfRule type="colorScale" priority="11">
      <colorScale>
        <cfvo type="min"/>
        <cfvo type="percentile" val="50"/>
        <cfvo type="max"/>
        <color rgb="FFF8696B"/>
        <color rgb="FFFFEB84"/>
        <color rgb="FF63BE7B"/>
      </colorScale>
    </cfRule>
    <cfRule type="colorScale" priority="12">
      <colorScale>
        <cfvo type="min"/>
        <cfvo type="max"/>
        <color rgb="FFFFEF9C"/>
        <color rgb="FF63BE7B"/>
      </colorScale>
    </cfRule>
    <cfRule type="colorScale" priority="13">
      <colorScale>
        <cfvo type="min"/>
        <cfvo type="percentile" val="50"/>
        <cfvo type="max"/>
        <color rgb="FFF8696B"/>
        <color rgb="FFFCFCFF"/>
        <color rgb="FF63BE7B"/>
      </colorScale>
    </cfRule>
    <cfRule type="colorScale" priority="14">
      <colorScale>
        <cfvo type="min"/>
        <cfvo type="max"/>
        <color rgb="FFFCFCFF"/>
        <color rgb="FF63BE7B"/>
      </colorScale>
    </cfRule>
    <cfRule type="colorScale" priority="15">
      <colorScale>
        <cfvo type="min"/>
        <cfvo type="percentile" val="50"/>
        <cfvo type="max"/>
        <color rgb="FFF8696B"/>
        <color rgb="FFFCFCFF"/>
        <color rgb="FF63BE7B"/>
      </colorScale>
    </cfRule>
    <cfRule type="colorScale" priority="16">
      <colorScale>
        <cfvo type="min"/>
        <cfvo type="percentile" val="50"/>
        <cfvo type="max"/>
        <color rgb="FFF8696B"/>
        <color rgb="FFFCFCFF"/>
        <color rgb="FF5A8AC6"/>
      </colorScale>
    </cfRule>
    <cfRule type="colorScale" priority="17">
      <colorScale>
        <cfvo type="min"/>
        <cfvo type="percentile" val="50"/>
        <cfvo type="max"/>
        <color rgb="FFF8696B"/>
        <color rgb="FFFCFCFF"/>
        <color rgb="FF63BE7B"/>
      </colorScale>
    </cfRule>
    <cfRule type="colorScale" priority="18">
      <colorScale>
        <cfvo type="min"/>
        <cfvo type="percentile" val="50"/>
        <cfvo type="max"/>
        <color rgb="FFF8696B"/>
        <color rgb="FFFCFCFF"/>
        <color rgb="FF63BE7B"/>
      </colorScale>
    </cfRule>
    <cfRule type="colorScale" priority="19">
      <colorScale>
        <cfvo type="min"/>
        <cfvo type="max"/>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5A8AC6"/>
      </colorScale>
    </cfRule>
    <cfRule type="colorScale" priority="22">
      <colorScale>
        <cfvo type="min"/>
        <cfvo type="percentile" val="50"/>
        <cfvo type="max"/>
        <color rgb="FFF8696B"/>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fRule type="colorScale" priority="27">
      <colorScale>
        <cfvo type="min"/>
        <cfvo type="percentile" val="50"/>
        <cfvo type="max"/>
        <color rgb="FFF8696B"/>
        <color rgb="FFFCFCFF"/>
        <color rgb="FF63BE7B"/>
      </colorScale>
    </cfRule>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fRule type="colorScale" priority="31">
      <colorScale>
        <cfvo type="min"/>
        <cfvo type="max"/>
        <color rgb="FFFFEF9C"/>
        <color rgb="FF63BE7B"/>
      </colorScale>
    </cfRule>
    <cfRule type="colorScale" priority="32">
      <colorScale>
        <cfvo type="min"/>
        <cfvo type="max"/>
        <color rgb="FFFCFCFF"/>
        <color rgb="FF63BE7B"/>
      </colorScale>
    </cfRule>
    <cfRule type="colorScale" priority="33">
      <colorScale>
        <cfvo type="min"/>
        <cfvo type="percentile" val="50"/>
        <cfvo type="max"/>
        <color rgb="FFF8696B"/>
        <color rgb="FFFCFCFF"/>
        <color rgb="FF63BE7B"/>
      </colorScale>
    </cfRule>
    <cfRule type="colorScale" priority="34">
      <colorScale>
        <cfvo type="min"/>
        <cfvo type="percentile" val="50"/>
        <cfvo type="max"/>
        <color rgb="FFF8696B"/>
        <color rgb="FFFCFCFF"/>
        <color rgb="FF63BE7B"/>
      </colorScale>
    </cfRule>
    <cfRule type="colorScale" priority="35">
      <colorScale>
        <cfvo type="min"/>
        <cfvo type="percentile" val="50"/>
        <cfvo type="max"/>
        <color rgb="FFF8696B"/>
        <color rgb="FFFCFCFF"/>
        <color rgb="FF5A8AC6"/>
      </colorScale>
    </cfRule>
    <cfRule type="colorScale" priority="36">
      <colorScale>
        <cfvo type="min"/>
        <cfvo type="percentile" val="50"/>
        <cfvo type="max"/>
        <color rgb="FFF8696B"/>
        <color rgb="FFFCFCFF"/>
        <color rgb="FF63BE7B"/>
      </colorScale>
    </cfRule>
    <cfRule type="colorScale" priority="37">
      <colorScale>
        <cfvo type="min"/>
        <cfvo type="percentile" val="50"/>
        <cfvo type="max"/>
        <color rgb="FFF8696B"/>
        <color rgb="FFFCFCFF"/>
        <color rgb="FF63BE7B"/>
      </colorScale>
    </cfRule>
    <cfRule type="colorScale" priority="38">
      <colorScale>
        <cfvo type="min"/>
        <cfvo type="max"/>
        <color rgb="FFFCFCFF"/>
        <color rgb="FF63BE7B"/>
      </colorScale>
    </cfRule>
    <cfRule type="colorScale" priority="39">
      <colorScale>
        <cfvo type="min"/>
        <cfvo type="percentile" val="50"/>
        <cfvo type="max"/>
        <color rgb="FFF8696B"/>
        <color rgb="FFFCFCFF"/>
        <color rgb="FF63BE7B"/>
      </colorScale>
    </cfRule>
    <cfRule type="colorScale" priority="40">
      <colorScale>
        <cfvo type="min"/>
        <cfvo type="percentile" val="50"/>
        <cfvo type="max"/>
        <color rgb="FFF8696B"/>
        <color rgb="FFFCFCFF"/>
        <color rgb="FF63BE7B"/>
      </colorScale>
    </cfRule>
    <cfRule type="colorScale" priority="41">
      <colorScale>
        <cfvo type="min"/>
        <cfvo type="max"/>
        <color rgb="FFFCFCFF"/>
        <color rgb="FF63BE7B"/>
      </colorScale>
    </cfRule>
    <cfRule type="colorScale" priority="42">
      <colorScale>
        <cfvo type="min"/>
        <cfvo type="percentile" val="50"/>
        <cfvo type="max"/>
        <color rgb="FFF8696B"/>
        <color rgb="FFFCFCFF"/>
        <color rgb="FF63BE7B"/>
      </colorScale>
    </cfRule>
    <cfRule type="colorScale" priority="43">
      <colorScale>
        <cfvo type="min"/>
        <cfvo type="max"/>
        <color rgb="FFFCFCFF"/>
        <color rgb="FF63BE7B"/>
      </colorScale>
    </cfRule>
    <cfRule type="colorScale" priority="44">
      <colorScale>
        <cfvo type="min"/>
        <cfvo type="max"/>
        <color rgb="FFFCFCFF"/>
        <color rgb="FF63BE7B"/>
      </colorScale>
    </cfRule>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fRule type="colorScale" priority="47">
      <colorScale>
        <cfvo type="min"/>
        <cfvo type="max"/>
        <color rgb="FFFFEF9C"/>
        <color rgb="FF63BE7B"/>
      </colorScale>
    </cfRule>
  </conditionalFormatting>
  <conditionalFormatting sqref="H1">
    <cfRule type="colorScale" priority="1">
      <colorScale>
        <cfvo type="min"/>
        <cfvo type="percentile" val="50"/>
        <cfvo type="max"/>
        <color rgb="FFF8696B"/>
        <color rgb="FFFCFCFF"/>
        <color rgb="FF63BE7B"/>
      </colorScale>
    </cfRule>
  </conditionalFormatting>
  <conditionalFormatting sqref="H1">
    <cfRule type="colorScale" priority="2">
      <colorScale>
        <cfvo type="min"/>
        <cfvo type="percentile" val="50"/>
        <cfvo type="max"/>
        <color rgb="FFF8696B"/>
        <color rgb="FFFCFCFF"/>
        <color rgb="FF5A8AC6"/>
      </colorScale>
    </cfRule>
  </conditionalFormatting>
  <conditionalFormatting sqref="I1:N1 G1">
    <cfRule type="colorScale" priority="3">
      <colorScale>
        <cfvo type="min"/>
        <cfvo type="percentile" val="50"/>
        <cfvo type="max"/>
        <color rgb="FFF8696B"/>
        <color rgb="FFFCFCFF"/>
        <color rgb="FF63BE7B"/>
      </colorScale>
    </cfRule>
  </conditionalFormatting>
  <hyperlinks>
    <hyperlink ref="A2" r:id="rId1" display="Commodities/Cameco.xlsx" xr:uid="{BD982C03-3B53-0A4F-BD0D-C61876D449DE}"/>
    <hyperlink ref="A3" r:id="rId2" display="Commodities/Livent.xlsx" xr:uid="{EF108AAA-14A1-3D43-B236-85980D7FDFF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E18" sqref="E18"/>
    </sheetView>
  </sheetViews>
  <sheetFormatPr baseColWidth="10" defaultRowHeight="16"/>
  <cols>
    <col min="1" max="1" width="16.85546875" hidden="1" customWidth="1"/>
    <col min="2" max="8" width="20.7109375" customWidth="1"/>
  </cols>
  <sheetData>
    <row r="1" spans="1:19" s="46" customFormat="1" ht="60" customHeight="1">
      <c r="A1" s="45"/>
      <c r="B1" s="45" t="s">
        <v>585</v>
      </c>
      <c r="C1" s="45" t="s">
        <v>12</v>
      </c>
      <c r="D1" s="59" t="s">
        <v>13</v>
      </c>
      <c r="E1" s="59"/>
      <c r="F1" s="59"/>
      <c r="G1" s="59"/>
      <c r="H1" s="59"/>
      <c r="I1" s="59"/>
      <c r="J1" s="59"/>
    </row>
    <row r="2" spans="1:19" ht="50" customHeight="1">
      <c r="A2" s="30" t="e" vm="116">
        <v>#VALUE!</v>
      </c>
      <c r="B2" s="31" t="s">
        <v>14</v>
      </c>
      <c r="C2" s="58" cm="1">
        <f t="array" ref="C2">_FV(A2,"Yield yesterday",TRUE)</f>
        <v>5.391E-2</v>
      </c>
      <c r="D2" s="15"/>
      <c r="E2" s="15"/>
      <c r="F2" s="15"/>
      <c r="G2" s="15"/>
      <c r="H2" s="15"/>
      <c r="I2" s="15"/>
      <c r="J2" s="15"/>
      <c r="K2" s="15"/>
      <c r="L2" s="15"/>
      <c r="M2" s="15"/>
      <c r="N2" s="15"/>
      <c r="O2" s="15"/>
      <c r="P2" s="15"/>
      <c r="Q2" s="15"/>
      <c r="R2" s="15"/>
      <c r="S2" s="15"/>
    </row>
    <row r="3" spans="1:19" ht="50" customHeight="1">
      <c r="A3" s="30" t="e" vm="117">
        <v>#VALUE!</v>
      </c>
      <c r="B3" s="31" t="s">
        <v>15</v>
      </c>
      <c r="C3" s="58" cm="1">
        <f t="array" ref="C3">_FV(A3,"Yield yesterday",TRUE)</f>
        <v>5.4039999999999998E-2</v>
      </c>
      <c r="D3" s="15"/>
      <c r="E3" s="15"/>
      <c r="F3" s="15"/>
      <c r="G3" s="15"/>
      <c r="H3" s="15"/>
      <c r="I3" s="15"/>
      <c r="J3" s="15"/>
      <c r="K3" s="15"/>
      <c r="L3" s="15"/>
      <c r="M3" s="15"/>
      <c r="N3" s="15"/>
      <c r="O3" s="15"/>
      <c r="P3" s="15"/>
      <c r="Q3" s="15"/>
      <c r="R3" s="15"/>
      <c r="S3" s="15"/>
    </row>
    <row r="4" spans="1:19" ht="50" customHeight="1">
      <c r="A4" s="30" t="e" vm="118">
        <v>#VALUE!</v>
      </c>
      <c r="B4" s="31" t="s">
        <v>16</v>
      </c>
      <c r="C4" s="58" cm="1">
        <f t="array" ref="C4">_FV(A4,"Yield yesterday",TRUE)</f>
        <v>5.4080000000000003E-2</v>
      </c>
      <c r="D4" s="15"/>
      <c r="E4" s="15"/>
      <c r="F4" s="15"/>
      <c r="G4" s="15"/>
      <c r="H4" s="15"/>
      <c r="I4" s="15"/>
      <c r="J4" s="15"/>
      <c r="K4" s="15"/>
      <c r="L4" s="15"/>
      <c r="M4" s="15"/>
      <c r="N4" s="15"/>
      <c r="O4" s="15"/>
      <c r="P4" s="15"/>
      <c r="Q4" s="15"/>
      <c r="R4" s="15"/>
      <c r="S4" s="15"/>
    </row>
    <row r="5" spans="1:19" ht="50" customHeight="1">
      <c r="A5" s="30" t="e" vm="119">
        <v>#VALUE!</v>
      </c>
      <c r="B5" s="31" t="s">
        <v>17</v>
      </c>
      <c r="C5" s="58" cm="1">
        <f t="array" ref="C5">_FV(A5,"Yield yesterday",TRUE)</f>
        <v>5.1150000000000001E-2</v>
      </c>
      <c r="D5" s="15"/>
      <c r="E5" s="15"/>
      <c r="F5" s="15"/>
      <c r="G5" s="15"/>
      <c r="H5" s="15"/>
      <c r="I5" s="15"/>
      <c r="J5" s="15"/>
      <c r="K5" s="15"/>
      <c r="L5" s="15"/>
      <c r="M5" s="15"/>
      <c r="N5" s="15"/>
      <c r="O5" s="15"/>
      <c r="P5" s="15"/>
      <c r="Q5" s="15"/>
      <c r="R5" s="15"/>
      <c r="S5" s="15"/>
    </row>
    <row r="6" spans="1:19" ht="50" customHeight="1">
      <c r="A6" s="30" t="e" vm="120">
        <v>#VALUE!</v>
      </c>
      <c r="B6" s="31" t="s">
        <v>18</v>
      </c>
      <c r="C6" s="58" cm="1">
        <f t="array" ref="C6">_FV(A6,"Yield yesterday",TRUE)</f>
        <v>4.6479999999999994E-2</v>
      </c>
      <c r="D6" s="15"/>
      <c r="E6" s="15"/>
      <c r="F6" s="15"/>
      <c r="G6" s="15"/>
      <c r="H6" s="15"/>
      <c r="I6" s="15"/>
      <c r="J6" s="15"/>
      <c r="K6" s="15"/>
      <c r="L6" s="15"/>
      <c r="M6" s="15"/>
      <c r="N6" s="15"/>
      <c r="O6" s="15"/>
      <c r="P6" s="15"/>
      <c r="Q6" s="15"/>
      <c r="R6" s="15"/>
      <c r="S6" s="15"/>
    </row>
    <row r="7" spans="1:19" ht="50" customHeight="1">
      <c r="A7" s="30" t="e" vm="121">
        <v>#VALUE!</v>
      </c>
      <c r="B7" s="31" t="s">
        <v>21</v>
      </c>
      <c r="C7" s="58" cm="1">
        <f t="array" ref="C7">_FV(A7,"Yield yesterday",TRUE)</f>
        <v>4.2190000000000005E-2</v>
      </c>
      <c r="D7" s="15"/>
      <c r="E7" s="15"/>
      <c r="F7" s="15"/>
      <c r="G7" s="15"/>
      <c r="H7" s="15"/>
      <c r="I7" s="15"/>
      <c r="J7" s="15"/>
      <c r="K7" s="15"/>
      <c r="L7" s="15"/>
      <c r="M7" s="15"/>
      <c r="N7" s="15"/>
      <c r="O7" s="15"/>
      <c r="P7" s="15"/>
      <c r="Q7" s="15"/>
      <c r="R7" s="15"/>
      <c r="S7" s="15"/>
    </row>
    <row r="8" spans="1:19" ht="50" customHeight="1">
      <c r="A8" s="30" t="e" vm="122">
        <v>#VALUE!</v>
      </c>
      <c r="B8" s="31" t="s">
        <v>20</v>
      </c>
      <c r="C8" s="58" cm="1">
        <f t="array" ref="C8">_FV(A8,"Yield yesterday",TRUE)</f>
        <v>4.2709999999999998E-2</v>
      </c>
      <c r="D8" s="15"/>
      <c r="E8" s="15"/>
      <c r="F8" s="15"/>
      <c r="G8" s="15"/>
      <c r="H8" s="15"/>
      <c r="I8" s="15"/>
      <c r="J8" s="15"/>
      <c r="K8" s="15"/>
      <c r="L8" s="15"/>
      <c r="M8" s="15"/>
      <c r="N8" s="15"/>
      <c r="O8" s="15"/>
      <c r="P8" s="15"/>
      <c r="Q8" s="15"/>
      <c r="R8" s="15"/>
      <c r="S8" s="15"/>
    </row>
    <row r="9" spans="1:19" ht="50" customHeight="1">
      <c r="A9" s="30" t="e" vm="123">
        <v>#VALUE!</v>
      </c>
      <c r="B9" s="31" t="s">
        <v>19</v>
      </c>
      <c r="C9" s="58" cm="1">
        <f t="array" ref="C9">_FV(A9,"Yield yesterday",TRUE)</f>
        <v>4.6289999999999998E-2</v>
      </c>
      <c r="D9" s="15"/>
      <c r="E9" s="15"/>
      <c r="F9" s="15"/>
      <c r="G9" s="15"/>
      <c r="H9" s="15"/>
      <c r="I9" s="15"/>
      <c r="J9" s="15"/>
      <c r="K9" s="15"/>
      <c r="L9" s="15"/>
      <c r="M9" s="15"/>
      <c r="N9" s="15"/>
      <c r="O9" s="15"/>
      <c r="P9" s="15"/>
      <c r="Q9" s="15"/>
      <c r="R9" s="15"/>
      <c r="S9" s="15"/>
    </row>
    <row r="10" spans="1:19" ht="50" customHeight="1">
      <c r="A10" s="30" t="e" vm="124">
        <v>#VALUE!</v>
      </c>
      <c r="B10" s="31" t="s">
        <v>22</v>
      </c>
      <c r="C10" s="58" cm="1">
        <f t="array" ref="C10">_FV(A10,"Yield yesterday",TRUE)</f>
        <v>4.4509999999999994E-2</v>
      </c>
      <c r="D10" s="15"/>
      <c r="E10" s="15"/>
      <c r="F10" s="15"/>
      <c r="G10" s="15"/>
      <c r="H10" s="15"/>
      <c r="I10" s="15"/>
      <c r="J10" s="15"/>
      <c r="K10" s="15"/>
      <c r="L10" s="15"/>
      <c r="M10" s="15"/>
      <c r="N10" s="15"/>
      <c r="O10" s="15"/>
      <c r="P10" s="15"/>
      <c r="Q10" s="15"/>
      <c r="R10" s="15"/>
      <c r="S10" s="15"/>
    </row>
    <row r="11" spans="1:19" ht="50" customHeight="1">
      <c r="A11" s="15"/>
      <c r="B11" s="31" t="s">
        <v>23</v>
      </c>
      <c r="C11" s="58">
        <f>C8-C6</f>
        <v>-3.7699999999999956E-3</v>
      </c>
      <c r="D11" s="15"/>
      <c r="E11" s="15"/>
      <c r="F11" s="15"/>
      <c r="G11" s="15"/>
      <c r="H11" s="15"/>
      <c r="I11" s="15"/>
      <c r="J11" s="15"/>
      <c r="K11" s="15"/>
      <c r="L11" s="15"/>
      <c r="M11" s="15"/>
      <c r="N11" s="15"/>
      <c r="O11" s="15"/>
      <c r="P11" s="15"/>
      <c r="Q11" s="15"/>
      <c r="R11" s="15"/>
      <c r="S11" s="15"/>
    </row>
    <row r="12" spans="1:19">
      <c r="A12" s="15"/>
      <c r="B12" s="15"/>
      <c r="C12" s="15"/>
      <c r="D12" s="15"/>
      <c r="E12" s="15"/>
      <c r="F12" s="15"/>
      <c r="G12" s="15"/>
      <c r="H12" s="15"/>
      <c r="I12" s="15"/>
      <c r="J12" s="15"/>
      <c r="K12" s="15"/>
      <c r="L12" s="15"/>
      <c r="M12" s="15"/>
      <c r="N12" s="15"/>
      <c r="O12" s="15"/>
      <c r="P12" s="15"/>
      <c r="Q12" s="15"/>
      <c r="R12" s="15"/>
      <c r="S12" s="15"/>
    </row>
    <row r="13" spans="1:19">
      <c r="A13" s="15"/>
      <c r="B13" s="15"/>
      <c r="C13" s="15"/>
      <c r="D13" s="15"/>
      <c r="E13" s="15"/>
      <c r="F13" s="15"/>
      <c r="G13" s="15"/>
      <c r="H13" s="15"/>
      <c r="I13" s="15"/>
      <c r="J13" s="15"/>
      <c r="K13" s="15"/>
      <c r="L13" s="15"/>
      <c r="M13" s="15"/>
      <c r="N13" s="15"/>
      <c r="O13" s="15"/>
      <c r="P13" s="15"/>
      <c r="Q13" s="15"/>
      <c r="R13" s="15"/>
      <c r="S13" s="15"/>
    </row>
    <row r="14" spans="1:19">
      <c r="A14" s="15"/>
      <c r="B14" s="15"/>
      <c r="C14" s="15"/>
      <c r="D14" s="15"/>
      <c r="E14" s="15"/>
      <c r="F14" s="15"/>
      <c r="G14" s="15"/>
      <c r="H14" s="15"/>
      <c r="I14" s="15"/>
      <c r="J14" s="15"/>
      <c r="K14" s="15"/>
      <c r="L14" s="15"/>
      <c r="M14" s="15"/>
      <c r="N14" s="15"/>
      <c r="O14" s="15"/>
      <c r="P14" s="15"/>
      <c r="Q14" s="15"/>
      <c r="R14" s="15"/>
      <c r="S14" s="15"/>
    </row>
    <row r="15" spans="1:19">
      <c r="A15" s="15"/>
      <c r="B15" s="15"/>
      <c r="C15" s="15"/>
      <c r="D15" s="15"/>
      <c r="E15" s="15"/>
      <c r="F15" s="15"/>
      <c r="G15" s="15"/>
      <c r="H15" s="15"/>
      <c r="I15" s="15"/>
      <c r="J15" s="15"/>
      <c r="K15" s="15"/>
      <c r="L15" s="15"/>
      <c r="M15" s="15"/>
      <c r="N15" s="15"/>
      <c r="O15" s="15"/>
      <c r="P15" s="15"/>
      <c r="Q15" s="15"/>
      <c r="R15" s="15"/>
      <c r="S15" s="15"/>
    </row>
    <row r="16" spans="1:19">
      <c r="A16" s="15"/>
      <c r="B16" s="15"/>
      <c r="C16" s="15"/>
      <c r="D16" s="15"/>
      <c r="E16" s="15"/>
      <c r="F16" s="15"/>
      <c r="G16" s="15"/>
      <c r="H16" s="15"/>
      <c r="I16" s="15"/>
      <c r="J16" s="15"/>
      <c r="K16" s="15"/>
      <c r="L16" s="15"/>
      <c r="M16" s="15"/>
      <c r="N16" s="15"/>
      <c r="O16" s="15"/>
      <c r="P16" s="15"/>
      <c r="Q16" s="15"/>
      <c r="R16" s="15"/>
      <c r="S16" s="15"/>
    </row>
    <row r="17" spans="1:19">
      <c r="A17" s="15"/>
      <c r="B17" s="15"/>
      <c r="C17" s="15"/>
      <c r="D17" s="15"/>
      <c r="E17" s="15"/>
      <c r="F17" s="15"/>
      <c r="G17" s="15"/>
      <c r="H17" s="15"/>
      <c r="I17" s="15"/>
      <c r="J17" s="15"/>
      <c r="K17" s="15"/>
      <c r="L17" s="15"/>
      <c r="M17" s="15"/>
      <c r="N17" s="15"/>
      <c r="O17" s="15"/>
      <c r="P17" s="15"/>
      <c r="Q17" s="15"/>
      <c r="R17" s="15"/>
      <c r="S17" s="15"/>
    </row>
    <row r="18" spans="1:19">
      <c r="A18" s="15"/>
      <c r="B18" s="15"/>
      <c r="C18" s="15"/>
      <c r="D18" s="15"/>
      <c r="E18" s="15"/>
      <c r="F18" s="15"/>
      <c r="G18" s="15"/>
      <c r="H18" s="15"/>
      <c r="I18" s="15"/>
      <c r="J18" s="15"/>
      <c r="K18" s="15"/>
      <c r="L18" s="15"/>
      <c r="M18" s="15"/>
      <c r="N18" s="15"/>
      <c r="O18" s="15"/>
      <c r="P18" s="15"/>
      <c r="Q18" s="15"/>
      <c r="R18" s="15"/>
      <c r="S18" s="15"/>
    </row>
    <row r="19" spans="1:19">
      <c r="A19" s="15"/>
      <c r="B19" s="15"/>
      <c r="C19" s="15"/>
      <c r="D19" s="15"/>
      <c r="E19" s="15"/>
      <c r="F19" s="15"/>
      <c r="G19" s="15"/>
      <c r="H19" s="15"/>
      <c r="I19" s="15"/>
      <c r="J19" s="15"/>
      <c r="K19" s="15"/>
      <c r="L19" s="15"/>
      <c r="M19" s="15"/>
      <c r="N19" s="15"/>
      <c r="O19" s="15"/>
      <c r="P19" s="15"/>
      <c r="Q19" s="15"/>
      <c r="R19" s="15"/>
      <c r="S19" s="15"/>
    </row>
    <row r="20" spans="1:19">
      <c r="A20" s="15"/>
      <c r="B20" s="15"/>
      <c r="C20" s="15"/>
      <c r="D20" s="15"/>
      <c r="E20" s="15"/>
      <c r="F20" s="15"/>
      <c r="G20" s="15"/>
      <c r="H20" s="15"/>
      <c r="I20" s="15"/>
      <c r="J20" s="15"/>
      <c r="K20" s="15"/>
      <c r="L20" s="15"/>
      <c r="M20" s="15"/>
      <c r="N20" s="15"/>
      <c r="O20" s="15"/>
      <c r="P20" s="15"/>
      <c r="Q20" s="15"/>
      <c r="R20" s="15"/>
      <c r="S20" s="15"/>
    </row>
    <row r="21" spans="1:19">
      <c r="A21" s="15"/>
      <c r="B21" s="15"/>
      <c r="C21" s="15"/>
      <c r="D21" s="15"/>
      <c r="E21" s="15"/>
      <c r="F21" s="15"/>
      <c r="G21" s="15"/>
      <c r="H21" s="15"/>
      <c r="I21" s="15"/>
      <c r="J21" s="15"/>
      <c r="K21" s="15"/>
      <c r="L21" s="15"/>
      <c r="M21" s="15"/>
      <c r="N21" s="15"/>
      <c r="O21" s="15"/>
      <c r="P21" s="15"/>
      <c r="Q21" s="15"/>
      <c r="R21" s="15"/>
      <c r="S21" s="15"/>
    </row>
    <row r="22" spans="1:19">
      <c r="A22" s="15"/>
      <c r="B22" s="15"/>
      <c r="C22" s="15"/>
      <c r="D22" s="15"/>
      <c r="E22" s="15"/>
      <c r="F22" s="15"/>
      <c r="G22" s="15"/>
      <c r="H22" s="15"/>
      <c r="I22" s="15"/>
      <c r="J22" s="15"/>
      <c r="K22" s="15"/>
      <c r="L22" s="15"/>
      <c r="M22" s="15"/>
      <c r="N22" s="15"/>
      <c r="O22" s="15"/>
      <c r="P22" s="15"/>
      <c r="Q22" s="15"/>
      <c r="R22" s="15"/>
      <c r="S22" s="15"/>
    </row>
    <row r="23" spans="1:19">
      <c r="A23" s="15"/>
      <c r="B23" s="15"/>
      <c r="C23" s="15"/>
      <c r="D23" s="15"/>
      <c r="E23" s="15"/>
      <c r="F23" s="15"/>
      <c r="G23" s="15"/>
      <c r="H23" s="15"/>
      <c r="I23" s="15"/>
      <c r="J23" s="15"/>
      <c r="K23" s="15"/>
      <c r="L23" s="15"/>
      <c r="M23" s="15"/>
      <c r="N23" s="15"/>
      <c r="O23" s="15"/>
      <c r="P23" s="15"/>
      <c r="Q23" s="15"/>
      <c r="R23" s="15"/>
      <c r="S23" s="15"/>
    </row>
    <row r="24" spans="1:19">
      <c r="A24" s="15"/>
      <c r="B24" s="15"/>
      <c r="C24" s="15"/>
      <c r="D24" s="15"/>
      <c r="E24" s="15"/>
      <c r="F24" s="15"/>
      <c r="G24" s="15"/>
      <c r="H24" s="15"/>
      <c r="I24" s="15"/>
      <c r="J24" s="15"/>
      <c r="K24" s="15"/>
      <c r="L24" s="15"/>
      <c r="M24" s="15"/>
      <c r="N24" s="15"/>
      <c r="O24" s="15"/>
      <c r="P24" s="15"/>
      <c r="Q24" s="15"/>
      <c r="R24" s="15"/>
      <c r="S24" s="15"/>
    </row>
  </sheetData>
  <mergeCells count="1">
    <mergeCell ref="D1:J1"/>
  </mergeCells>
  <conditionalFormatting sqref="C11">
    <cfRule type="colorScale" priority="4">
      <colorScale>
        <cfvo type="min"/>
        <cfvo type="percentile" val="50"/>
        <cfvo type="max"/>
        <color rgb="FF63BE7B"/>
        <color rgb="FFFCFCFF"/>
        <color rgb="FFF8696B"/>
      </colorScale>
    </cfRule>
  </conditionalFormatting>
  <conditionalFormatting sqref="K1:N1">
    <cfRule type="colorScale" priority="3">
      <colorScale>
        <cfvo type="min"/>
        <cfvo type="percentile" val="50"/>
        <cfvo type="max"/>
        <color rgb="FFF8696B"/>
        <color rgb="FFFCFCFF"/>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6A379-6639-8345-8766-51B3911630A1}">
  <dimension ref="A1:AI26"/>
  <sheetViews>
    <sheetView zoomScale="80" zoomScaleNormal="80" workbookViewId="0">
      <pane ySplit="1" topLeftCell="A2" activePane="bottomLeft" state="frozen"/>
      <selection pane="bottomLeft" activeCell="P3" sqref="P3"/>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598</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49" customHeight="1">
      <c r="A2" s="56" t="e" vm="1">
        <v>#VALUE!</v>
      </c>
      <c r="B2" s="12" cm="1">
        <f t="array" ref="B2">_FV(A2,"Price")</f>
        <v>17.82</v>
      </c>
      <c r="C2" s="38">
        <f>[1]Model!$K$6</f>
        <v>32.612929104131283</v>
      </c>
      <c r="D2" s="33">
        <f>[1]Model!$K$7</f>
        <v>0.83013070169086878</v>
      </c>
      <c r="E2" s="33">
        <f>[1]Model!$E$11</f>
        <v>0.71606177289857453</v>
      </c>
      <c r="F2" s="33">
        <f>[1]Model!$F$11</f>
        <v>0.53249388315330903</v>
      </c>
      <c r="G2" s="33">
        <f>[1]Model!$K$11</f>
        <v>0.34928497954038329</v>
      </c>
      <c r="H2" s="33">
        <f>[1]Model!$E$13</f>
        <v>0.39559042580512616</v>
      </c>
      <c r="I2" s="33">
        <f>[1]Model!$F$13</f>
        <v>0.61018742581636509</v>
      </c>
      <c r="J2" s="33">
        <f>[1]Model!$K$13</f>
        <v>0.412377664423275</v>
      </c>
      <c r="K2" s="33">
        <f>[1]Model!$E$16</f>
        <v>1.7127973557013974</v>
      </c>
      <c r="L2" s="33">
        <f>[1]Model!$F$16</f>
        <v>0.64242659940779689</v>
      </c>
      <c r="M2" s="33">
        <f>[1]Model!$K$16</f>
        <v>0.30718589572010974</v>
      </c>
      <c r="N2" s="33">
        <f>SUM(D2,G2,M2,J2,Q2,R2,S2,T2,U2)/9</f>
        <v>0.37778358856916744</v>
      </c>
      <c r="O2" s="34">
        <f>[1]Model!$A$6</f>
        <v>8.0372616822429901</v>
      </c>
      <c r="P2" s="34">
        <f>[1]Model!$A$7</f>
        <v>29.48526857142857</v>
      </c>
      <c r="Q2" s="35">
        <f>[1]Model!$C$7</f>
        <v>5.232637237539637E-2</v>
      </c>
      <c r="R2" s="33">
        <f>[1]Model!$C$3</f>
        <v>0.45689999999999997</v>
      </c>
      <c r="S2" s="33">
        <f>[1]Model!$C$5</f>
        <v>0.27258566978193144</v>
      </c>
      <c r="T2" s="33">
        <f>[1]Model!$C$6</f>
        <v>0.42056074766355139</v>
      </c>
      <c r="U2" s="33">
        <f>[1]Model!$E$7</f>
        <v>0.29870026592699095</v>
      </c>
      <c r="V2" s="36">
        <f>[1]Model!$G$7</f>
        <v>1.0197995876585484E-2</v>
      </c>
      <c r="W2" s="33">
        <f>[1]Model!$G$3</f>
        <v>-3.1833319332481569E-3</v>
      </c>
      <c r="X2" s="39">
        <f>[1]Model!$A$3</f>
        <v>5159922000</v>
      </c>
      <c r="Y2" s="43" t="str" cm="1">
        <f t="array" ref="Y2">_FV(A2,"Industry")</f>
        <v>Professional &amp; Commercial Services</v>
      </c>
      <c r="Z2" s="41" cm="1">
        <f t="array" ref="Z2">_FV(A2,"Year incorporated",TRUE)</f>
        <v>2021</v>
      </c>
      <c r="AA2" s="8" t="str" cm="1">
        <f t="array" ref="AA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3" spans="1:35" ht="50" customHeight="1">
      <c r="A3" s="56" t="e" vm="8">
        <v>#VALUE!</v>
      </c>
      <c r="B3" s="12" cm="1">
        <f t="array" ref="B3">_FV(A3,"Price")</f>
        <v>135.02000000000001</v>
      </c>
      <c r="C3" s="38">
        <f>[8]Model!$K$6</f>
        <v>123.2073875724973</v>
      </c>
      <c r="D3" s="33">
        <f>[8]Model!$K$7</f>
        <v>-8.7487871630148928E-2</v>
      </c>
      <c r="E3" s="33">
        <f>[8]Model!$E$11</f>
        <v>0.40175841488978192</v>
      </c>
      <c r="F3" s="33">
        <f>[8]Model!$F$11</f>
        <v>0.17132992022859872</v>
      </c>
      <c r="G3" s="33">
        <f>[8]Model!$K$11</f>
        <v>0.14058681069036041</v>
      </c>
      <c r="H3" s="33">
        <f>[8]Model!$E$13</f>
        <v>-6.377321508717908</v>
      </c>
      <c r="I3" s="33">
        <f>[8]Model!$F$13</f>
        <v>0.40464870575805589</v>
      </c>
      <c r="J3" s="33">
        <f>[8]Model!$K$13</f>
        <v>0.20717982534687573</v>
      </c>
      <c r="K3" s="33">
        <f>[8]Model!$E$16</f>
        <v>0.58375807347350639</v>
      </c>
      <c r="L3" s="33">
        <f>[8]Model!$F$16</f>
        <v>6.7143816987584648E-2</v>
      </c>
      <c r="M3" s="33">
        <f>[8]Model!$K$16</f>
        <v>0.1350966472815272</v>
      </c>
      <c r="N3" s="33">
        <f>SUM(D3,G3,M3,J3,Q3,R3,S3,T3,U3)/9</f>
        <v>0.23813331336904733</v>
      </c>
      <c r="O3" s="34">
        <f>[8]Model!$A$6</f>
        <v>8.7842467981297006</v>
      </c>
      <c r="P3" s="34">
        <f>[8]Model!$A$7</f>
        <v>32.500722075968412</v>
      </c>
      <c r="Q3" s="35">
        <f>[8]Model!$C$7</f>
        <v>4.2328448860221461E-2</v>
      </c>
      <c r="R3" s="33">
        <f>[8]Model!$C$3</f>
        <v>0.82330000000000003</v>
      </c>
      <c r="S3" s="33">
        <f>[8]Model!$C$5</f>
        <v>0.25309999999999999</v>
      </c>
      <c r="T3" s="33">
        <f>[8]Model!$C$6</f>
        <v>0.43034209955316716</v>
      </c>
      <c r="U3" s="33">
        <f>[8]Model!$E$7</f>
        <v>0.19875386021942301</v>
      </c>
      <c r="V3" s="36">
        <f>[8]Model!$G$7</f>
        <v>0.45937932397707054</v>
      </c>
      <c r="W3" s="33">
        <f>[8]Model!$G$3</f>
        <v>1.3300999962014468E-4</v>
      </c>
      <c r="X3" s="39">
        <f>[8]Model!$A$3</f>
        <v>86419420000</v>
      </c>
      <c r="Y3" s="43" t="str" cm="1">
        <f t="array" ref="Y3">_FV(A3,"Industry")</f>
        <v>Software &amp; IT Services</v>
      </c>
      <c r="Z3" s="41" cm="1">
        <f t="array" ref="Z3">_FV(A3,"Year incorporated",TRUE)</f>
        <v>2008</v>
      </c>
      <c r="AA3" s="8" t="str" cm="1">
        <f t="array" ref="AA3">_FV(A3,"Description")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AB3" s="5"/>
      <c r="AC3" s="22"/>
      <c r="AD3" s="6"/>
    </row>
    <row r="4" spans="1:35" ht="50" customHeight="1">
      <c r="A4" s="56" t="e" vm="11">
        <v>#VALUE!</v>
      </c>
      <c r="B4" s="12" cm="1">
        <f t="array" ref="B4">_FV(A4,"Price")</f>
        <v>176.37</v>
      </c>
      <c r="C4" s="38">
        <f>[11]Model!$K$6</f>
        <v>129.50337000886645</v>
      </c>
      <c r="D4" s="33">
        <f>[11]Model!$K$7</f>
        <v>-0.26572903549999172</v>
      </c>
      <c r="E4" s="33">
        <f>[11]Model!$E$11</f>
        <v>0.6843387960408891</v>
      </c>
      <c r="F4" s="33">
        <f>[11]Model!$F$11</f>
        <v>0.37949902606598096</v>
      </c>
      <c r="G4" s="33">
        <f>[11]Model!$K$11</f>
        <v>0.33046877502397953</v>
      </c>
      <c r="H4" s="33">
        <f>[11]Model!$E$13</f>
        <v>5.8571936826148141E-2</v>
      </c>
      <c r="I4" s="33">
        <f>[11]Model!$F$13</f>
        <v>-1.3507054293584282</v>
      </c>
      <c r="J4" s="33">
        <f>[11]Model!$K$13</f>
        <v>0.48257815567108542</v>
      </c>
      <c r="K4" s="33">
        <f>[11]Model!$E$16</f>
        <v>1.3309608540925266</v>
      </c>
      <c r="L4" s="33">
        <f>[11]Model!$F$16</f>
        <v>8.8787606645711712</v>
      </c>
      <c r="M4" s="33">
        <f>[11]Model!$K$16</f>
        <v>0.51337635799317205</v>
      </c>
      <c r="N4" s="33">
        <f>SUM(D4,G4,M4,J4,Q4,R4,S4,T4,U4)/9</f>
        <v>0.23444309720774367</v>
      </c>
      <c r="O4" s="34">
        <f>[11]Model!$A$6</f>
        <v>11.89204189944134</v>
      </c>
      <c r="P4" s="34">
        <f>[11]Model!$A$7</f>
        <v>177.389625</v>
      </c>
      <c r="Q4" s="35">
        <f>[11]Model!$C$7</f>
        <v>1.2918831451764255E-2</v>
      </c>
      <c r="R4" s="33">
        <f>[11]Model!$C$3</f>
        <v>0.88519999999999999</v>
      </c>
      <c r="S4" s="33">
        <f>[11]Model!$C$5</f>
        <v>6.7039106145251395E-2</v>
      </c>
      <c r="T4" s="33">
        <f>[11]Model!$C$6</f>
        <v>0.15363128491620112</v>
      </c>
      <c r="U4" s="33">
        <f>[11]Model!$E$7</f>
        <v>-6.949560083176913E-2</v>
      </c>
      <c r="V4" s="36">
        <f>[11]Model!$G$7</f>
        <v>9.6148940182126733E-2</v>
      </c>
      <c r="W4" s="33">
        <f>[11]Model!$G$3</f>
        <v>1.234623190732694E-2</v>
      </c>
      <c r="X4" s="39">
        <f>[11]Model!$A$3</f>
        <v>8514702000</v>
      </c>
      <c r="Y4" s="43" t="str" cm="1">
        <f t="array" ref="Y4">_FV(A4,"Industry")</f>
        <v>Software &amp; IT Services</v>
      </c>
      <c r="Z4" s="41" cm="1">
        <f t="array" ref="Z4">_FV(A4,"Year incorporated",TRUE)</f>
        <v>2012</v>
      </c>
      <c r="AA4" s="8" t="str" cm="1">
        <f t="array" ref="AA4">_FV(A4,"Description")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4" s="5"/>
      <c r="AC4" s="22"/>
      <c r="AD4" s="6"/>
      <c r="AI4" s="6"/>
    </row>
    <row r="5" spans="1:35" ht="50" customHeight="1">
      <c r="A5" s="56" t="e" vm="22">
        <v>#VALUE!</v>
      </c>
      <c r="B5" s="12" cm="1">
        <f t="array" ref="B5">_FV(A5,"Price")</f>
        <v>66.760000000000005</v>
      </c>
      <c r="C5" s="38">
        <f>[22]Model!$K$6</f>
        <v>111.09522303576229</v>
      </c>
      <c r="D5" s="33">
        <f>[22]Model!$K$7</f>
        <v>0.66409860748595384</v>
      </c>
      <c r="E5" s="33">
        <f>[22]Model!$E$11</f>
        <v>0.34642426963666839</v>
      </c>
      <c r="F5" s="33">
        <f>[22]Model!$F$11</f>
        <v>6.1594152712226791E-2</v>
      </c>
      <c r="G5" s="33">
        <f>[22]Model!$K$11</f>
        <v>0.10090216642100902</v>
      </c>
      <c r="H5" s="33">
        <f>[22]Model!$E$13</f>
        <v>0.32239709443099263</v>
      </c>
      <c r="I5" s="33">
        <f>[22]Model!$F$13</f>
        <v>-1.2555437469400428</v>
      </c>
      <c r="J5" s="33">
        <f>[22]Model!$K$13</f>
        <v>0.34971832669035119</v>
      </c>
      <c r="K5" s="33">
        <f>[22]Model!$E$16</f>
        <v>1.7704240214888718</v>
      </c>
      <c r="L5" s="33">
        <f>[22]Model!$F$16</f>
        <v>-3.0568650467988738</v>
      </c>
      <c r="M5" s="33">
        <f>[22]Model!$K$16</f>
        <v>0.26246259468056382</v>
      </c>
      <c r="N5" s="33">
        <f>SUM(D5,G5,M5,J5,Q5,R5,S5,T5,U5)/9</f>
        <v>0.23118825344453914</v>
      </c>
      <c r="O5" s="34">
        <f>[22]Model!$A$6</f>
        <v>2.9754849827671097</v>
      </c>
      <c r="P5" s="34">
        <f>[22]Model!$A$7</f>
        <v>37.652398753894083</v>
      </c>
      <c r="Q5" s="35">
        <f>[22]Model!$C$7</f>
        <v>4.9146066411724892E-2</v>
      </c>
      <c r="R5" s="33">
        <f>[22]Model!$C$3</f>
        <v>0.47869999999999996</v>
      </c>
      <c r="S5" s="33">
        <f>[22]Model!$C$5</f>
        <v>7.9025110782865587E-2</v>
      </c>
      <c r="T5" s="33">
        <f>[22]Model!$C$6</f>
        <v>0.14623338257016247</v>
      </c>
      <c r="U5" s="33">
        <f>[22]Model!$E$7</f>
        <v>-4.9591974041778841E-2</v>
      </c>
      <c r="V5" s="36">
        <f>[22]Model!$G$7</f>
        <v>0.12048432731165123</v>
      </c>
      <c r="W5" s="33">
        <f>[22]Model!$G$3</f>
        <v>1.2985596636387875E-3</v>
      </c>
      <c r="X5" s="39">
        <f>[22]Model!$A$3</f>
        <v>12086420000</v>
      </c>
      <c r="Y5" s="43" t="str" cm="1">
        <f t="array" ref="Y5">_FV(A5,"Industry")</f>
        <v>Software &amp; IT Services</v>
      </c>
      <c r="Z5" s="41" cm="1">
        <f t="array" ref="Z5">_FV(A5,"Year incorporated",TRUE)</f>
        <v>2008</v>
      </c>
      <c r="AA5" s="8" t="str" cm="1">
        <f t="array" ref="AA5">_FV(A5,"Description")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5" s="5"/>
      <c r="AC5" s="22"/>
      <c r="AD5" s="8"/>
      <c r="AE5" s="8"/>
    </row>
    <row r="6" spans="1:35" ht="49" customHeight="1">
      <c r="A6" s="56" t="e" vm="14">
        <v>#VALUE!</v>
      </c>
      <c r="B6" s="12" cm="1">
        <f t="array" ref="B6">_FV(A6,"Price")</f>
        <v>68.099999999999994</v>
      </c>
      <c r="C6" s="38">
        <f>[14]Model!$K$6</f>
        <v>75.749734295421675</v>
      </c>
      <c r="D6" s="33">
        <f>[14]Model!$K$7</f>
        <v>0.11233090007961355</v>
      </c>
      <c r="E6" s="33">
        <f>[14]Model!$E$11</f>
        <v>0.64880934763746589</v>
      </c>
      <c r="F6" s="33">
        <f>[14]Model!$F$11</f>
        <v>0.15733305116451324</v>
      </c>
      <c r="G6" s="33">
        <f>[14]Model!$K$11</f>
        <v>0.20023783299779593</v>
      </c>
      <c r="H6" s="33">
        <f>[14]Model!$E$13</f>
        <v>-0.31448610587662129</v>
      </c>
      <c r="I6" s="33">
        <f>[14]Model!$F$13</f>
        <v>-1.9699407755056431</v>
      </c>
      <c r="J6" s="33">
        <f>[14]Model!$K$13</f>
        <v>0.23512484731396976</v>
      </c>
      <c r="K6" s="33">
        <f>[14]Model!$E$16</f>
        <v>-8.6769919045590118</v>
      </c>
      <c r="L6" s="33">
        <f>[14]Model!$F$16</f>
        <v>-0.76689847318499937</v>
      </c>
      <c r="M6" s="33">
        <f>[14]Model!$K$16</f>
        <v>0.49050521580814282</v>
      </c>
      <c r="N6" s="33">
        <f>SUM(D6,G6,M6,J6,Q6,R6,S6,T6,U6)/9</f>
        <v>0.22612459696406692</v>
      </c>
      <c r="O6" s="34">
        <f>[14]Model!$A$6</f>
        <v>5.9356163265306119</v>
      </c>
      <c r="P6" s="34">
        <f>[14]Model!$A$7</f>
        <v>33.507511520737324</v>
      </c>
      <c r="Q6" s="35">
        <f>[14]Model!$C$7</f>
        <v>5.7762686129941287E-3</v>
      </c>
      <c r="R6" s="33">
        <f>[14]Model!$C$3</f>
        <v>0.81669999999999998</v>
      </c>
      <c r="S6" s="33">
        <f>[14]Model!$C$5</f>
        <v>0.17714285714285713</v>
      </c>
      <c r="T6" s="33">
        <f>[14]Model!$C$6</f>
        <v>3.4285714285714287E-2</v>
      </c>
      <c r="U6" s="33">
        <f>[14]Model!$E$7</f>
        <v>-3.6982263564485383E-2</v>
      </c>
      <c r="V6" s="36">
        <f>[14]Model!$G$7</f>
        <v>0.4680175008669914</v>
      </c>
      <c r="W6" s="33">
        <f>[14]Model!$G$3</f>
        <v>2.9056508493482589E-3</v>
      </c>
      <c r="X6" s="39">
        <f>[14]Model!$A$3</f>
        <v>7271130000</v>
      </c>
      <c r="Y6" s="43" t="str" cm="1">
        <f t="array" ref="Y6">_FV(A6,"Industry")</f>
        <v>Software &amp; IT Services</v>
      </c>
      <c r="Z6" s="41" cm="1">
        <f t="array" ref="Z6">_FV(A6,"Year incorporated",TRUE)</f>
        <v>2018</v>
      </c>
      <c r="AA6" s="8" t="str" cm="1">
        <f t="array" ref="AA6">_FV(A6,"Description")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6" s="5"/>
    </row>
    <row r="7" spans="1:35" ht="49" customHeight="1">
      <c r="A7" s="56" t="e" vm="59">
        <v>#VALUE!</v>
      </c>
      <c r="B7" s="12" cm="1">
        <f t="array" ref="B7">_FV(A7,"Price")</f>
        <v>39.270000000000003</v>
      </c>
      <c r="C7" s="38">
        <f>[51]Model!$K$6</f>
        <v>27.838151249857528</v>
      </c>
      <c r="D7" s="33">
        <f>[51]Model!$K$7</f>
        <v>-0.29110895722287944</v>
      </c>
      <c r="E7" s="33">
        <f>[51]Model!$E$11</f>
        <v>0.3484848484848484</v>
      </c>
      <c r="F7" s="33">
        <f>[51]Model!$F$11</f>
        <v>0.11182450508293207</v>
      </c>
      <c r="G7" s="33">
        <f>[51]Model!$K$11</f>
        <v>0.3114407351914138</v>
      </c>
      <c r="H7" s="33">
        <f>[51]Model!$E$13</f>
        <v>9.3333333333333268E-2</v>
      </c>
      <c r="I7" s="33">
        <f>[51]Model!$F$13</f>
        <v>-8.5975609756097562</v>
      </c>
      <c r="J7" s="33">
        <f>[51]Model!$K$13</f>
        <v>0.38574016376596498</v>
      </c>
      <c r="K7" s="33">
        <f>[51]Model!$E$16</f>
        <v>-4.6052631578947345E-2</v>
      </c>
      <c r="L7" s="33">
        <f>[51]Model!$F$16</f>
        <v>9.6551724137931005E-2</v>
      </c>
      <c r="M7" s="33">
        <f>[51]Model!$K$16</f>
        <v>0.44635029752216804</v>
      </c>
      <c r="N7" s="33">
        <f>SUM(D7,G7,M7,J7,Q7,R7,S7,T7,U7)/9</f>
        <v>0.20925859749532336</v>
      </c>
      <c r="O7" s="34">
        <f>[51]Model!$A$6</f>
        <v>16.09961501443696</v>
      </c>
      <c r="P7" s="34">
        <f>[51]Model!$A$7</f>
        <v>53.699839486356339</v>
      </c>
      <c r="Q7" s="35">
        <f>[51]Model!$C$7</f>
        <v>1.4257958451651473E-2</v>
      </c>
      <c r="R7" s="33">
        <f>[51]Model!$C$3</f>
        <v>0.49200000000000005</v>
      </c>
      <c r="S7" s="33">
        <f>[51]Model!$C$5</f>
        <v>0.29980750721847932</v>
      </c>
      <c r="T7" s="33">
        <f>[51]Model!$C$6</f>
        <v>0.22954764196342636</v>
      </c>
      <c r="U7" s="33">
        <f>[51]Model!$E$7</f>
        <v>-4.7079694323144102E-3</v>
      </c>
      <c r="V7" s="36">
        <f>[51]Model!$G$7</f>
        <v>0.23783783783783785</v>
      </c>
      <c r="W7" s="33">
        <f>[51]Model!$G$3</f>
        <v>2.0848826111175556E-3</v>
      </c>
      <c r="X7" s="39">
        <f>[51]Model!$A$3</f>
        <v>33455000000</v>
      </c>
      <c r="Y7" s="43" t="str" cm="1">
        <f t="array" ref="Y7">_FV(A7,"Industry")</f>
        <v>Integrated Hardware &amp; Software</v>
      </c>
      <c r="Z7" s="41" cm="1">
        <f t="array" ref="Z7">_FV(A7,"Year incorporated",TRUE)</f>
        <v>2022</v>
      </c>
      <c r="AA7" s="8" t="str" cm="1">
        <f t="array" ref="AA7">_FV(A7,"Description")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AB7" s="5"/>
    </row>
    <row r="8" spans="1:35" ht="50" customHeight="1">
      <c r="A8" s="56" t="e" vm="18">
        <v>#VALUE!</v>
      </c>
      <c r="B8" s="12" cm="1">
        <f t="array" ref="B8">_FV(A8,"Price")</f>
        <v>198.03</v>
      </c>
      <c r="C8" s="38">
        <f>[18]Model!$K$6</f>
        <v>160.11360317436711</v>
      </c>
      <c r="D8" s="33">
        <f>[18]Model!$K$7</f>
        <v>-0.19146794337036255</v>
      </c>
      <c r="E8" s="33">
        <f>[18]Model!$E$11</f>
        <v>0.48219985223833262</v>
      </c>
      <c r="F8" s="33">
        <f>[18]Model!$F$11</f>
        <v>0.2962275819418676</v>
      </c>
      <c r="G8" s="33">
        <f>[18]Model!$K$11</f>
        <v>0.25695635792189347</v>
      </c>
      <c r="H8" s="33">
        <f>[18]Model!$E$13</f>
        <v>-0.48242022353296876</v>
      </c>
      <c r="I8" s="33">
        <f>[18]Model!$F$13</f>
        <v>-2.9801980198019802</v>
      </c>
      <c r="J8" s="33">
        <f>[18]Model!$K$13</f>
        <v>0.26716854821428215</v>
      </c>
      <c r="K8" s="33">
        <f>[18]Model!$E$16</f>
        <v>0.4448807676473383</v>
      </c>
      <c r="L8" s="33">
        <f>[18]Model!$F$16</f>
        <v>-5.479452054794498E-3</v>
      </c>
      <c r="M8" s="33">
        <f>[18]Model!$K$16</f>
        <v>0.43503953760959252</v>
      </c>
      <c r="N8" s="33">
        <f>SUM(D8,G8,M8,J8,Q8,R8,S8,T8,U8)/9</f>
        <v>0.20135606177611129</v>
      </c>
      <c r="O8" s="34">
        <f>[18]Model!$A$6</f>
        <v>14.013592557251908</v>
      </c>
      <c r="P8" s="34">
        <f>[18]Model!$A$7</f>
        <v>73.431224999999998</v>
      </c>
      <c r="Q8" s="35">
        <f>[18]Model!$C$7</f>
        <v>1.2358502803133135E-2</v>
      </c>
      <c r="R8" s="33">
        <f>[18]Model!$C$3</f>
        <v>0.77810000000000001</v>
      </c>
      <c r="S8" s="33">
        <f>[18]Model!$C$5</f>
        <v>0.19083969465648856</v>
      </c>
      <c r="T8" s="33">
        <f>[18]Model!$C$6</f>
        <v>0.17318702290076335</v>
      </c>
      <c r="U8" s="33">
        <f>[18]Model!$E$7</f>
        <v>-0.10997716475078907</v>
      </c>
      <c r="V8" s="36">
        <f>[18]Model!$G$7</f>
        <v>2.0203401444266675</v>
      </c>
      <c r="W8" s="33">
        <f>[18]Model!$G$3</f>
        <v>8.6072642166273861E-3</v>
      </c>
      <c r="X8" s="39">
        <f>[18]Model!$A$3</f>
        <v>29372490000</v>
      </c>
      <c r="Y8" s="43" t="str" cm="1">
        <f t="array" ref="Y8">_FV(A8,"Industry")</f>
        <v>Software &amp; IT Services</v>
      </c>
      <c r="Z8" s="41" cm="1">
        <f t="array" ref="Z8">_FV(A8,"Year incorporated",TRUE)</f>
        <v>2007</v>
      </c>
      <c r="AA8" s="8" t="str" cm="1">
        <f t="array" ref="AA8">_FV(A8,"Description")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row>
    <row r="9" spans="1:35" ht="50" customHeight="1">
      <c r="A9" s="56" t="e" vm="25">
        <v>#VALUE!</v>
      </c>
      <c r="B9" s="12" cm="1">
        <f t="array" ref="B9">_FV(A9,"Price")</f>
        <v>118.62</v>
      </c>
      <c r="C9" s="38">
        <f>[25]Model!$K$6</f>
        <v>48.932555861326293</v>
      </c>
      <c r="D9" s="33">
        <f>[25]Model!$K$7</f>
        <v>-0.58748477608054039</v>
      </c>
      <c r="E9" s="33">
        <f>[25]Model!$E$11</f>
        <v>0.62823294296956411</v>
      </c>
      <c r="F9" s="33">
        <f>-[25]Model!$F$11</f>
        <v>-0.25664139454360924</v>
      </c>
      <c r="G9" s="33">
        <f>[25]Model!$K$11</f>
        <v>0.29704944955705498</v>
      </c>
      <c r="H9" s="33">
        <f>[25]Model!$E$13</f>
        <v>1.4179320318148951</v>
      </c>
      <c r="I9" s="33">
        <f>[25]Model!$F$13</f>
        <v>-11.705741626794259</v>
      </c>
      <c r="J9" s="33">
        <f>[25]Model!$K$13</f>
        <v>0.37177285759367701</v>
      </c>
      <c r="K9" s="33">
        <f>[25]Model!$E$16</f>
        <v>0.38525393273051356</v>
      </c>
      <c r="L9" s="33">
        <f>[25]Model!$F$16</f>
        <v>-1.0820940320400041E-2</v>
      </c>
      <c r="M9" s="33">
        <f>[25]Model!$K$16</f>
        <v>0.3514095160351271</v>
      </c>
      <c r="N9" s="33">
        <f>SUM(D9,G9,M9,J9,Q9,R9,S9,T9,U9)/9</f>
        <v>0.18161595136800435</v>
      </c>
      <c r="O9" s="34">
        <f>[25]Model!$A$6</f>
        <v>18.514508263182897</v>
      </c>
      <c r="P9" s="34">
        <f>[25]Model!$A$7</f>
        <v>72.575493284916206</v>
      </c>
      <c r="Q9" s="35">
        <f>[25]Model!$C$7</f>
        <v>9.7246712350592904E-3</v>
      </c>
      <c r="R9" s="33">
        <f>[25]Model!$C$3</f>
        <v>0.79330000000000001</v>
      </c>
      <c r="S9" s="33">
        <f>[25]Model!$C$5</f>
        <v>0.25510688836104511</v>
      </c>
      <c r="T9" s="33">
        <f>[25]Model!$C$6</f>
        <v>0.18004750593824229</v>
      </c>
      <c r="U9" s="33">
        <f>[25]Model!$E$7</f>
        <v>-3.6382550327626231E-2</v>
      </c>
      <c r="V9" s="36">
        <f>[25]Model!$G$7</f>
        <v>0.53662301536536317</v>
      </c>
      <c r="W9" s="33">
        <f>[25]Model!$G$3</f>
        <v>8.6087451153757776E-3</v>
      </c>
      <c r="X9" s="39">
        <f>[25]Model!$A$3</f>
        <v>38973039894</v>
      </c>
      <c r="Y9" s="43" t="str" cm="1">
        <f t="array" ref="Y9">_FV(A9,"Industry")</f>
        <v>Software &amp; IT Services</v>
      </c>
      <c r="Z9" s="41" cm="1">
        <f t="array" ref="Z9">_FV(A9,"Year incorporated",TRUE)</f>
        <v>2010</v>
      </c>
      <c r="AA9" s="8" t="str" cm="1">
        <f t="array" ref="AA9">_FV(A9,"Description")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row>
    <row r="10" spans="1:35" ht="50" customHeight="1">
      <c r="A10" s="56" t="e" vm="27">
        <v>#VALUE!</v>
      </c>
      <c r="B10" s="12" cm="1">
        <f t="array" ref="B10">_FV(A10,"Price")</f>
        <v>235.03</v>
      </c>
      <c r="C10" s="38">
        <f>[27]Model!$K$6</f>
        <v>130.66540335194884</v>
      </c>
      <c r="D10" s="33">
        <f>[27]Model!$K$7</f>
        <v>-0.44404797961133113</v>
      </c>
      <c r="E10" s="33">
        <f>[27]Model!$E$11</f>
        <v>0.54398268386339432</v>
      </c>
      <c r="F10" s="33">
        <f>[27]Model!$F$11</f>
        <v>0.35550205333128693</v>
      </c>
      <c r="G10" s="33">
        <f>[27]Model!$K$11</f>
        <v>0.27178118380727961</v>
      </c>
      <c r="H10" s="33">
        <f>[27]Model!$E$13</f>
        <v>-0.21957649423769809</v>
      </c>
      <c r="I10" s="33">
        <f>[27]Model!$F$13</f>
        <v>-4.7490791017490244</v>
      </c>
      <c r="J10" s="33">
        <f>[27]Model!$K$13</f>
        <v>0.30334321777111894</v>
      </c>
      <c r="K10" s="33">
        <f>[27]Model!$E$16</f>
        <v>0.52321299849987346</v>
      </c>
      <c r="L10" s="33">
        <f>[27]Model!$F$16</f>
        <v>-3.0788798647083504E-2</v>
      </c>
      <c r="M10" s="33">
        <f>[27]Model!$K$16</f>
        <v>0.34233880689870111</v>
      </c>
      <c r="N10" s="33">
        <f>SUM(D10,G10,M10,J10,Q10,R10,S10,T10,U10)/9</f>
        <v>0.17952804242461595</v>
      </c>
      <c r="O10" s="34">
        <f>[27]Model!$A$6</f>
        <v>18.473466308755761</v>
      </c>
      <c r="P10" s="34">
        <f>[27]Model!$A$7</f>
        <v>81.691980561863176</v>
      </c>
      <c r="Q10" s="35">
        <f>[27]Model!$C$7</f>
        <v>1.2152012630784253E-2</v>
      </c>
      <c r="R10" s="33">
        <f>[27]Model!$C$3</f>
        <v>0.7369</v>
      </c>
      <c r="S10" s="33">
        <f>[27]Model!$C$5</f>
        <v>0.22613561553653719</v>
      </c>
      <c r="T10" s="33">
        <f>[27]Model!$C$6</f>
        <v>0.22448979591836735</v>
      </c>
      <c r="U10" s="33">
        <f>[27]Model!$E$7</f>
        <v>-5.7340271129913842E-2</v>
      </c>
      <c r="V10" s="36">
        <f>[27]Model!$G$7</f>
        <v>0.48604131650390153</v>
      </c>
      <c r="W10" s="33">
        <f>[27]Model!$G$3</f>
        <v>4.6258903843955923E-3</v>
      </c>
      <c r="X10" s="39">
        <f>[27]Model!$A$3</f>
        <v>56122390646</v>
      </c>
      <c r="Y10" s="43" t="str" cm="1">
        <f t="array" ref="Y10">_FV(A10,"Industry")</f>
        <v>Software &amp; IT Services</v>
      </c>
      <c r="Z10" s="41" cm="1">
        <f t="array" ref="Z10">_FV(A10,"Year incorporated",TRUE)</f>
        <v>2011</v>
      </c>
      <c r="AA10" s="8" t="str" cm="1">
        <f t="array" ref="AA10">_FV(A10,"Description")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0" s="4"/>
      <c r="AC10" s="22"/>
      <c r="AD10" s="6"/>
      <c r="AI10" s="6"/>
    </row>
    <row r="11" spans="1:35" ht="50" customHeight="1">
      <c r="A11" s="56" t="e" vm="35">
        <v>#VALUE!</v>
      </c>
      <c r="B11" s="12" cm="1">
        <f t="array" ref="B11">_FV(A11,"Price")</f>
        <v>52.47</v>
      </c>
      <c r="C11" s="38">
        <f>[35]Model!$K$6</f>
        <v>23.069035590532089</v>
      </c>
      <c r="D11" s="33">
        <f>[35]Model!$K$7</f>
        <v>-0.56033856316881858</v>
      </c>
      <c r="E11" s="33">
        <f>[35]Model!$E$11</f>
        <v>0.67952092395498975</v>
      </c>
      <c r="F11" s="33">
        <f>[35]Model!$F$11</f>
        <v>0.31028241770672293</v>
      </c>
      <c r="G11" s="33">
        <f>[35]Model!$K$11</f>
        <v>0.31719743601869332</v>
      </c>
      <c r="H11" s="33">
        <f>[35]Model!$E$13</f>
        <v>0.11069499413425476</v>
      </c>
      <c r="I11" s="33">
        <f>[35]Model!$F$13</f>
        <v>-1.1160692004573127</v>
      </c>
      <c r="J11" s="33">
        <f>[35]Model!$K$13</f>
        <v>0.62348312960550722</v>
      </c>
      <c r="K11" s="33">
        <f>[35]Model!$E$16</f>
        <v>0.56457689063817829</v>
      </c>
      <c r="L11" s="33">
        <f>[35]Model!$F$16</f>
        <v>-1.4791681640671794</v>
      </c>
      <c r="M11" s="33">
        <f>[35]Model!$K$16</f>
        <v>0.41220452068138513</v>
      </c>
      <c r="N11" s="33">
        <f>SUM(D11,G11,M11,J11,Q11,R11,S11,T11,U11)/9</f>
        <v>0.17742251474184992</v>
      </c>
      <c r="O11" s="34">
        <f>[35]Model!$A$6</f>
        <v>14.599116906474821</v>
      </c>
      <c r="P11" s="34" t="s">
        <v>594</v>
      </c>
      <c r="Q11" s="35">
        <f>[35]Model!$C$7</f>
        <v>4.9278628634899443E-3</v>
      </c>
      <c r="R11" s="33">
        <f>[35]Model!$C$3</f>
        <v>0.88569999999999993</v>
      </c>
      <c r="S11" s="33">
        <f>[35]Model!$C$5</f>
        <v>3.5971223021582732E-2</v>
      </c>
      <c r="T11" s="33">
        <f>[35]Model!$C$6</f>
        <v>7.1942446043165464E-2</v>
      </c>
      <c r="U11" s="33">
        <f>[35]Model!$E$7</f>
        <v>-0.19428542238835569</v>
      </c>
      <c r="V11" s="36">
        <f>[35]Model!$G$7</f>
        <v>9.0828160338770995E-4</v>
      </c>
      <c r="W11" s="33">
        <f>[35]Model!$G$3</f>
        <v>8.7684649469115996E-3</v>
      </c>
      <c r="X11" s="39">
        <f>[35]Model!$A$3</f>
        <v>8117109000</v>
      </c>
      <c r="Y11" s="43" t="str" cm="1">
        <f t="array" ref="Y11">_FV(A11,"Industry")</f>
        <v>Software &amp; IT Services</v>
      </c>
      <c r="Z11" s="41" cm="1">
        <f t="array" ref="Z11">_FV(A11,"Year incorporated",TRUE)</f>
        <v>2014</v>
      </c>
      <c r="AA11" s="8" t="str" cm="1">
        <f t="array" ref="AA11">_FV(A11,"Description")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AB11" s="4"/>
      <c r="AC11" s="22"/>
      <c r="AD11" s="23"/>
    </row>
    <row r="12" spans="1:35" ht="50" customHeight="1">
      <c r="A12" s="56" t="e" vm="29">
        <v>#VALUE!</v>
      </c>
      <c r="B12" s="12" cm="1">
        <f t="array" ref="B12">_FV(A12,"Price")</f>
        <v>36.520000000000003</v>
      </c>
      <c r="C12" s="38">
        <f>[29]Model!$K$6</f>
        <v>29.654864422145842</v>
      </c>
      <c r="D12" s="33">
        <f>[29]Model!$K$7</f>
        <v>-0.18798290191276457</v>
      </c>
      <c r="E12" s="33">
        <f>[29]Model!$E$11</f>
        <v>0.66772262857049669</v>
      </c>
      <c r="F12" s="33">
        <f>[29]Model!$F$11</f>
        <v>0.40814425655606046</v>
      </c>
      <c r="G12" s="33">
        <f>[29]Model!$K$11</f>
        <v>0.30806332687495303</v>
      </c>
      <c r="H12" s="33">
        <f>[29]Model!$E$13</f>
        <v>1.607729571750764</v>
      </c>
      <c r="I12" s="33">
        <f>[29]Model!$F$13</f>
        <v>-1.4861697500063968</v>
      </c>
      <c r="J12" s="33">
        <f>[29]Model!$K$13</f>
        <v>0.20540261623852957</v>
      </c>
      <c r="K12" s="33">
        <f>[29]Model!$E$16</f>
        <v>4.6846482705013601</v>
      </c>
      <c r="L12" s="33">
        <f>[29]Model!$F$16</f>
        <v>0.4220666457002995</v>
      </c>
      <c r="M12" s="33">
        <f>[29]Model!$K$16</f>
        <v>0.4587406609175872</v>
      </c>
      <c r="N12" s="33">
        <f>SUM(D12,G12,M12,J12,Q12,R12,S12,T12,U12)/9</f>
        <v>0.15698920080263817</v>
      </c>
      <c r="O12" s="34">
        <f>[29]Model!$A$6</f>
        <v>10.414131944444444</v>
      </c>
      <c r="P12" s="34">
        <f>[29]Model!$A$7</f>
        <v>63.142526315789475</v>
      </c>
      <c r="Q12" s="35">
        <f>[29]Model!$C$7</f>
        <v>1.7337552137686837E-2</v>
      </c>
      <c r="R12" s="33">
        <f>[29]Model!$C$3</f>
        <v>0.39770000000000005</v>
      </c>
      <c r="S12" s="33">
        <f>[29]Model!$C$5</f>
        <v>0.16493055555555555</v>
      </c>
      <c r="T12" s="33">
        <f>[29]Model!$C$6</f>
        <v>0.18055555555555555</v>
      </c>
      <c r="U12" s="33">
        <f>[29]Model!$E$7</f>
        <v>-0.13184455814335974</v>
      </c>
      <c r="V12" s="36">
        <f>[29]Model!$G$7</f>
        <v>2.4392957081744378E-2</v>
      </c>
      <c r="W12" s="33">
        <f>[29]Model!$G$3</f>
        <v>1.5107976643331134E-2</v>
      </c>
      <c r="X12" s="39">
        <f>[29]Model!$A$3</f>
        <v>5998540000</v>
      </c>
      <c r="Y12" s="43" t="str" cm="1">
        <f t="array" ref="Y12">_FV(A12,"Industry")</f>
        <v>Software &amp; IT Services</v>
      </c>
      <c r="Z12" s="41" cm="1">
        <f t="array" ref="Z12">_FV(A12,"Year incorporated",TRUE)</f>
        <v>2013</v>
      </c>
      <c r="AA12" s="8" t="str" cm="1">
        <f t="array" ref="AA12">_FV(A12,"Description")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row>
    <row r="13" spans="1:35" ht="50" customHeight="1">
      <c r="A13" s="56" t="e" vm="33">
        <v>#VALUE!</v>
      </c>
      <c r="B13" s="12" cm="1">
        <f t="array" ref="B13">_FV(A13,"Price")</f>
        <v>185.96</v>
      </c>
      <c r="C13" s="38">
        <f>[33]Model!$K$6</f>
        <v>84.771671422962015</v>
      </c>
      <c r="D13" s="33">
        <f>[33]Model!$K$7</f>
        <v>-0.544140291337051</v>
      </c>
      <c r="E13" s="33">
        <f>[33]Model!$E$11</f>
        <v>0.69409764566847132</v>
      </c>
      <c r="F13" s="33">
        <f>[33]Model!$F$11</f>
        <v>0.33129427461163719</v>
      </c>
      <c r="G13" s="33">
        <f>[33]Model!$K$11</f>
        <v>0.33032047918657786</v>
      </c>
      <c r="H13" s="33">
        <f>[33]Model!$E$13</f>
        <v>0.17171460170483632</v>
      </c>
      <c r="I13" s="33">
        <f>[33]Model!$F$13</f>
        <v>-1.3163027720423495</v>
      </c>
      <c r="J13" s="33">
        <f>AVERAGE([33]Model!$G$13:$J$13)</f>
        <v>0.36791799342087339</v>
      </c>
      <c r="K13" s="33">
        <f>[33]Model!$E$16</f>
        <v>6.4659743766517295</v>
      </c>
      <c r="L13" s="33">
        <f>[33]Model!$F$16</f>
        <v>4.4610444950183847E-2</v>
      </c>
      <c r="M13" s="33">
        <f>[33]Model!$K$16</f>
        <v>0.41960113413714761</v>
      </c>
      <c r="N13" s="33">
        <f>SUM(D13,G13,M13,J13,Q13,R13,S13,T13,U13)/9</f>
        <v>0.15552313187212549</v>
      </c>
      <c r="O13" s="34">
        <f>[33]Model!$A$6</f>
        <v>22.296112727272728</v>
      </c>
      <c r="P13" s="34">
        <f>[33]Model!$A$7</f>
        <v>243.31075396825398</v>
      </c>
      <c r="Q13" s="35">
        <f>[33]Model!$C$7</f>
        <v>8.8560076758590293E-3</v>
      </c>
      <c r="R13" s="33">
        <f>[33]Model!$C$3</f>
        <v>0.66269999999999996</v>
      </c>
      <c r="S13" s="33">
        <f>[33]Model!$C$5</f>
        <v>9.1636363636363641E-2</v>
      </c>
      <c r="T13" s="33">
        <f>[33]Model!$C$6</f>
        <v>0.19745454545454547</v>
      </c>
      <c r="U13" s="33">
        <f>[33]Model!$E$7</f>
        <v>-0.13463804532518664</v>
      </c>
      <c r="V13" s="36">
        <f>[33]Model!$G$7</f>
        <v>5.6028554457934698E-2</v>
      </c>
      <c r="W13" s="33">
        <f>[33]Model!$G$3</f>
        <v>7.1913932624784E-3</v>
      </c>
      <c r="X13" s="39">
        <f>[33]Model!$A$3</f>
        <v>61314310000</v>
      </c>
      <c r="Y13" s="43" t="str" cm="1">
        <f t="array" ref="Y13">_FV(A13,"Industry")</f>
        <v>Software &amp; IT Services</v>
      </c>
      <c r="Z13" s="41" cm="1">
        <f t="array" ref="Z13">_FV(A13,"Year incorporated",TRUE)</f>
        <v>2012</v>
      </c>
      <c r="AA13" s="8" t="str" cm="1">
        <f t="array" ref="AA13">_FV(A13,"Description")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AB13" s="4"/>
      <c r="AC13" s="22"/>
      <c r="AD13" s="6"/>
      <c r="AE13" s="6"/>
    </row>
    <row r="14" spans="1:35" ht="50" customHeight="1">
      <c r="A14" s="56" t="e" vm="74">
        <v>#VALUE!</v>
      </c>
      <c r="B14" s="12" cm="1">
        <f t="array" ref="B14">_FV(A14,"Price")</f>
        <v>51.99</v>
      </c>
      <c r="C14" s="38">
        <f>[73]Model!$K$6</f>
        <v>25.247144004818143</v>
      </c>
      <c r="D14" s="33">
        <f>[73]Model!$K$7</f>
        <v>-0.51438461233279198</v>
      </c>
      <c r="E14" s="33">
        <f>[73]Model!$E$11</f>
        <v>1.0797427615777346</v>
      </c>
      <c r="F14" s="33">
        <f>[73]Model!$F$11</f>
        <v>1.0088616348737154</v>
      </c>
      <c r="G14" s="33">
        <f>[73]Model!$K$11</f>
        <v>0.42180825389260124</v>
      </c>
      <c r="H14" s="33">
        <f>[73]Model!$E$13</f>
        <v>-48.566424781822342</v>
      </c>
      <c r="I14" s="33">
        <f>[73]Model!$F$13</f>
        <v>-1.9931547078736878</v>
      </c>
      <c r="J14" s="33">
        <f>AVERAGE([73]Model!$G$13:$J$13)</f>
        <v>0.34287407043385437</v>
      </c>
      <c r="K14" s="33">
        <f>[73]Model!$E$16</f>
        <v>-2.0018178464989025</v>
      </c>
      <c r="L14" s="33">
        <f>[73]Model!$F$16</f>
        <v>0.13092736043555719</v>
      </c>
      <c r="M14" s="33">
        <f>[73]Model!$K$16</f>
        <v>0.46268676261955449</v>
      </c>
      <c r="N14" s="33">
        <f>SUM(D14,G14,M14,J14,Q14,R14,S14,T14,U14)/9</f>
        <v>0.14965744133063624</v>
      </c>
      <c r="O14" s="34">
        <f>[73]Model!$A$6</f>
        <v>9.1734805788271139</v>
      </c>
      <c r="P14" s="34">
        <f>[73]Model!$A$7</f>
        <v>64.756881720430101</v>
      </c>
      <c r="Q14" s="35">
        <f>[73]Model!$C$7</f>
        <v>9.3816574482888018E-3</v>
      </c>
      <c r="R14" s="33">
        <f>[73]Model!$C$3</f>
        <v>0.45219999999999999</v>
      </c>
      <c r="S14" s="33">
        <f>[73]Model!$C$5</f>
        <v>0.14166031987814165</v>
      </c>
      <c r="T14" s="33">
        <f>[73]Model!$C$6</f>
        <v>8.6062452399086067E-2</v>
      </c>
      <c r="U14" s="33">
        <f>[73]Model!$E$7</f>
        <v>-5.537193236300833E-2</v>
      </c>
      <c r="V14" s="36">
        <f>[73]Model!$G$7</f>
        <v>1.0130291455182879E-3</v>
      </c>
      <c r="W14" s="33">
        <f>[73]Model!$G$3</f>
        <v>4.3821794415395687E-3</v>
      </c>
      <c r="X14" s="39">
        <f>[73]Model!$A$3</f>
        <v>12044780000</v>
      </c>
      <c r="Y14" s="43" t="str" cm="1">
        <f t="array" ref="Y14">_FV(A14,"Industry")</f>
        <v>Beverages</v>
      </c>
      <c r="Z14" s="41" cm="1">
        <f t="array" ref="Z14">_FV(A14,"Year incorporated",TRUE)</f>
        <v>2005</v>
      </c>
      <c r="AA14" s="8" t="str" cm="1">
        <f t="array" ref="AA14">_FV(A14,"Description")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row>
    <row r="15" spans="1:35" ht="50" customHeight="1">
      <c r="A15" s="56" t="e" vm="113">
        <v>#VALUE!</v>
      </c>
      <c r="B15" s="12" cm="1">
        <f t="array" ref="B15">_FV(A15,"Price")</f>
        <v>56.73</v>
      </c>
      <c r="C15" s="38">
        <f>[113]Model!$K$6</f>
        <v>24.493085333786752</v>
      </c>
      <c r="D15" s="33">
        <f>[113]Model!$K$7</f>
        <v>-0.56825162464680501</v>
      </c>
      <c r="E15" s="33">
        <f>[113]Model!$E$11</f>
        <v>0.98377919206083808</v>
      </c>
      <c r="F15" s="33">
        <f>[113]Model!$F$11</f>
        <v>0.4851316907391674</v>
      </c>
      <c r="G15" s="33">
        <f>[113]Model!$K$11</f>
        <v>0.30801083146151398</v>
      </c>
      <c r="H15" s="33">
        <f>[113]Model!$E$13</f>
        <v>-0.69619099459473144</v>
      </c>
      <c r="I15" s="33">
        <f>[113]Model!$F$13</f>
        <v>-6.375</v>
      </c>
      <c r="J15" s="33">
        <f>[113]Model!$K$13</f>
        <v>0.66841243852904364</v>
      </c>
      <c r="K15" s="33">
        <f>[113]Model!$E$16</f>
        <v>9.8756174225415361</v>
      </c>
      <c r="L15" s="33">
        <f>[113]Model!$F$16</f>
        <v>2.124690338563171</v>
      </c>
      <c r="M15" s="33">
        <f>[113]Model!$K$16</f>
        <v>0.40069021081154549</v>
      </c>
      <c r="N15" s="33">
        <f>SUM(D15,G15,M15,J15,Q15,R15,S15,T15,U15)/9</f>
        <v>0.14155660885443069</v>
      </c>
      <c r="O15" s="34">
        <f>[113]Model!$A$6</f>
        <v>18.080308924485127</v>
      </c>
      <c r="P15" s="34">
        <f>[113]Model!$A$7</f>
        <v>244.99519379844961</v>
      </c>
      <c r="Q15" s="35">
        <f>[113]Model!$C$7</f>
        <v>1.1973023992244113E-2</v>
      </c>
      <c r="R15" s="33">
        <f>[113]Model!$C$3</f>
        <v>0.16289999999999999</v>
      </c>
      <c r="S15" s="33">
        <f>[113]Model!$C$5</f>
        <v>7.3798627002288328E-2</v>
      </c>
      <c r="T15" s="33">
        <f>[113]Model!$C$6</f>
        <v>0.21647597254004577</v>
      </c>
      <c r="U15" s="33">
        <f>[113]Model!$E$18</f>
        <v>0</v>
      </c>
      <c r="V15" s="36">
        <f>[113]Model!$G$7</f>
        <v>5.0852942536174934E-6</v>
      </c>
      <c r="W15" s="33">
        <f>[113]Model!$G$3</f>
        <v>3.7529829669100824E-2</v>
      </c>
      <c r="X15" s="39">
        <f>[113]Model!$A$3</f>
        <v>31604380000</v>
      </c>
      <c r="Y15" s="43" t="str" cm="1">
        <f t="array" ref="Y15">_FV(A15,"Industry")</f>
        <v>Machinery, Equipment &amp; Components</v>
      </c>
      <c r="Z15" s="41" cm="1">
        <f t="array" ref="Z15">_FV(A15,"Year incorporated",TRUE)</f>
        <v>2022</v>
      </c>
      <c r="AA15" s="8" t="str" cm="1">
        <f t="array" ref="AA15">_FV(A15,"Description")</f>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c>
      <c r="AB15" s="4"/>
      <c r="AC15" s="22"/>
      <c r="AD15" s="23"/>
    </row>
    <row r="16" spans="1:35" ht="50" customHeight="1">
      <c r="A16" s="56" t="e" vm="40">
        <v>#VALUE!</v>
      </c>
      <c r="B16" s="12" cm="1">
        <f t="array" ref="B16">_FV(A16,"Price")</f>
        <v>19.829999999999998</v>
      </c>
      <c r="C16" s="38">
        <f>[40]Model!$K$6</f>
        <v>15.791095605200239</v>
      </c>
      <c r="D16" s="33">
        <f>[40]Model!$K$7</f>
        <v>-0.20367646973271614</v>
      </c>
      <c r="E16" s="33">
        <f>[40]Model!$E$11</f>
        <v>1.061430964018379</v>
      </c>
      <c r="F16" s="33">
        <f>[40]Model!$F$11</f>
        <v>0.43304143503111248</v>
      </c>
      <c r="G16" s="33">
        <f>[40]Model!$K$11</f>
        <v>0.34823071636643138</v>
      </c>
      <c r="H16" s="33">
        <f>[40]Model!$E$13</f>
        <v>0.39681520909181445</v>
      </c>
      <c r="I16" s="33">
        <f>[40]Model!$F$13</f>
        <v>-0.6989526721911492</v>
      </c>
      <c r="J16" s="33">
        <f>[40]Model!$K$13</f>
        <v>0.69972374450682717</v>
      </c>
      <c r="K16" s="33">
        <f>[40]Model!$E$16</f>
        <v>0.98561618504043258</v>
      </c>
      <c r="L16" s="33">
        <f>[40]Model!$F$16</f>
        <v>-0.64761612307258609</v>
      </c>
      <c r="M16" s="33">
        <f>[40]Model!$K$16</f>
        <v>0.17894841480040918</v>
      </c>
      <c r="N16" s="33">
        <f>SUM(D16,G16,M16,J16,Q16,R16,S16,T16,U16)/9</f>
        <v>0.13256804194320371</v>
      </c>
      <c r="O16" s="34">
        <f>[40]Model!$A$6</f>
        <v>9.6912585999999994</v>
      </c>
      <c r="P16" s="34" t="s">
        <v>594</v>
      </c>
      <c r="Q16" s="35">
        <f>[40]Model!$C$7</f>
        <v>-1.1938849649398786E-2</v>
      </c>
      <c r="R16" s="33">
        <f>[40]Model!$C$3</f>
        <v>0.67949999999999999</v>
      </c>
      <c r="S16" s="33">
        <f>[40]Model!$C$5</f>
        <v>-0.1884297520661157</v>
      </c>
      <c r="T16" s="33">
        <f>[40]Model!$C$6</f>
        <v>-0.11570247933884298</v>
      </c>
      <c r="U16" s="33">
        <f>[40]Model!$E$7</f>
        <v>-0.19354294739776087</v>
      </c>
      <c r="V16" s="36">
        <f>[40]Model!$G$7</f>
        <v>1.582816287982463E-2</v>
      </c>
      <c r="W16" s="33">
        <f>[40]Model!$G$3</f>
        <v>1.4993830192325086E-2</v>
      </c>
      <c r="X16" s="39">
        <f>[40]Model!$A$3</f>
        <v>5863211453</v>
      </c>
      <c r="Y16" s="43" t="str" cm="1">
        <f t="array" ref="Y16">_FV(A16,"Industry")</f>
        <v>Software &amp; IT Services</v>
      </c>
      <c r="Z16" s="41" cm="1">
        <f t="array" ref="Z16">_FV(A16,"Year incorporated",TRUE)</f>
        <v>2013</v>
      </c>
      <c r="AA16" s="8" t="str" cm="1">
        <f t="array" ref="AA16">_FV(A16,"Description")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AB16" s="4"/>
      <c r="AC16" s="22"/>
      <c r="AD16" s="6"/>
    </row>
    <row r="17" spans="1:30" ht="49" customHeight="1">
      <c r="A17" s="56" t="e" vm="26">
        <v>#VALUE!</v>
      </c>
      <c r="B17" s="12" cm="1">
        <f t="array" ref="B17">_FV(A17,"Price")</f>
        <v>22.83</v>
      </c>
      <c r="C17" s="38">
        <f>[26]Model!$K$6</f>
        <v>10.204310225023727</v>
      </c>
      <c r="D17" s="33">
        <f>[26]Model!$K$7</f>
        <v>-0.55303065155393227</v>
      </c>
      <c r="E17" s="33">
        <f>[26]Model!$E$11</f>
        <v>0.51069447022667736</v>
      </c>
      <c r="F17" s="33">
        <f>[26]Model!$F$11</f>
        <v>0.31411875537594036</v>
      </c>
      <c r="G17" s="33">
        <f>[26]Model!$K$11</f>
        <v>0.25756774437111679</v>
      </c>
      <c r="H17" s="33">
        <f>[26]Model!$E$13</f>
        <v>0.32015659230865712</v>
      </c>
      <c r="I17" s="33">
        <f>[26]Model!$F$13</f>
        <v>-1.0883878281121906</v>
      </c>
      <c r="J17" s="33">
        <f>[26]Model!$K$13</f>
        <v>0.6372046894400647</v>
      </c>
      <c r="K17" s="33">
        <f>[26]Model!$E$16</f>
        <v>0.48586416344561023</v>
      </c>
      <c r="L17" s="33">
        <f>[26]Model!$F$16</f>
        <v>-0.77702627373741129</v>
      </c>
      <c r="M17" s="33">
        <f>[26]Model!$K$16</f>
        <v>0.26768213405419228</v>
      </c>
      <c r="N17" s="33">
        <f>SUM(D17,G17,M17,J17,Q17,R17,S17,T17,U17)/9</f>
        <v>0.12104147277629511</v>
      </c>
      <c r="O17" s="34">
        <f>[26]Model!$A$6</f>
        <v>9.128296103896103</v>
      </c>
      <c r="P17" s="34">
        <f>[26]Model!$A$7</f>
        <v>175.71969999999999</v>
      </c>
      <c r="Q17" s="35">
        <f>[26]Model!$C$7</f>
        <v>-5.1217934016504693E-3</v>
      </c>
      <c r="R17" s="33">
        <f>[26]Model!$C$3</f>
        <v>0.67370000000000008</v>
      </c>
      <c r="S17" s="33">
        <f>[26]Model!$C$5</f>
        <v>5.1948051948051951E-2</v>
      </c>
      <c r="T17" s="33">
        <f>[26]Model!$C$6</f>
        <v>-4.6753246753246755E-2</v>
      </c>
      <c r="U17" s="33">
        <f>[26]Model!$E$7</f>
        <v>-0.19382367311794038</v>
      </c>
      <c r="V17" s="36">
        <f>[26]Model!$G$7</f>
        <v>1.4649612680033517</v>
      </c>
      <c r="W17" s="33">
        <f>[26]Model!$G$3</f>
        <v>1.8204891954785824E-2</v>
      </c>
      <c r="X17" s="39">
        <f>[26]Model!$A$3</f>
        <v>7028788000</v>
      </c>
      <c r="Y17" s="43" t="str" cm="1">
        <f t="array" ref="Y17">_FV(A17,"Industry")</f>
        <v>Software &amp; IT Services</v>
      </c>
      <c r="Z17" s="41" cm="1">
        <f t="array" ref="Z17">_FV(A17,"Year incorporated",TRUE)</f>
        <v>2014</v>
      </c>
      <c r="AA17" s="8" t="str" cm="1">
        <f t="array" ref="AA17">_FV(A17,"Description")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row>
    <row r="18" spans="1:30" ht="50" customHeight="1">
      <c r="A18" s="56" t="e" vm="92">
        <v>#VALUE!</v>
      </c>
      <c r="B18" s="12" cm="1">
        <f t="array" ref="B18">_FV(A18,"Price")</f>
        <v>1082.8</v>
      </c>
      <c r="C18" s="38">
        <f>[91]Model!$K$6</f>
        <v>792.73956428819633</v>
      </c>
      <c r="D18" s="33">
        <f>[91]Model!$K$7</f>
        <v>-0.26787997387495721</v>
      </c>
      <c r="E18" s="33">
        <f>[91]Model!$E$11</f>
        <v>0.39872238436112273</v>
      </c>
      <c r="F18" s="33">
        <f>[91]Model!$F$11</f>
        <v>0.21999999999999997</v>
      </c>
      <c r="G18" s="33">
        <f>[91]Model!$K$11</f>
        <v>0.156</v>
      </c>
      <c r="H18" s="33">
        <f>[91]Model!$E$13</f>
        <v>0.12713687022409315</v>
      </c>
      <c r="I18" s="33">
        <f>[91]Model!$F$13</f>
        <v>0.12444314237139675</v>
      </c>
      <c r="J18" s="33">
        <f>[91]Model!$K$13</f>
        <v>0.23114182072782655</v>
      </c>
      <c r="K18" s="33">
        <f>[91]Model!$E$16</f>
        <v>2.0699052160038311E-2</v>
      </c>
      <c r="L18" s="33">
        <f>[91]Model!$F$16</f>
        <v>-0.5616629750339196</v>
      </c>
      <c r="M18" s="33">
        <f>[91]Model!$K$16</f>
        <v>5.5695031299951861E-2</v>
      </c>
      <c r="N18" s="33">
        <f>SUM(D18,G18,M18,J18,Q18,R18,S18,T18,U18)/9</f>
        <v>8.2933833020795239E-2</v>
      </c>
      <c r="O18" s="34">
        <f>[91]Model!$A$6</f>
        <v>2.8555006663427176</v>
      </c>
      <c r="P18" s="34">
        <f>[91]Model!$A$7</f>
        <v>49.073013293943873</v>
      </c>
      <c r="Q18" s="35">
        <f>[91]Model!$C$7</f>
        <v>2.7246652336990401E-2</v>
      </c>
      <c r="R18" s="33">
        <f>[91]Model!$C$3</f>
        <v>0.25010000000000004</v>
      </c>
      <c r="S18" s="33">
        <f>[91]Model!$C$5</f>
        <v>5.8188818551623694E-2</v>
      </c>
      <c r="T18" s="33">
        <f>[91]Model!$C$6</f>
        <v>7.7802833903884441E-2</v>
      </c>
      <c r="U18" s="33">
        <f>[91]Model!$E$7</f>
        <v>0.15810931424183738</v>
      </c>
      <c r="V18" s="36">
        <f>[91]Model!$G$7</f>
        <v>7.5756555911242293E-2</v>
      </c>
      <c r="W18" s="33">
        <f>[91]Model!$G$3</f>
        <v>2.891093983253083E-4</v>
      </c>
      <c r="X18" s="39">
        <f>[91]Model!$A$3</f>
        <v>33222430000</v>
      </c>
      <c r="Y18" s="43" t="str" cm="1">
        <f t="array" ref="Y18">_FV(A18,"Industry")</f>
        <v>Financial Technology (Fintech) &amp; Infrastructure</v>
      </c>
      <c r="Z18" s="41" cm="1">
        <f t="array" ref="Z18">_FV(A18,"Year incorporated",TRUE)</f>
        <v>2006</v>
      </c>
      <c r="AA18" s="8" t="str" cm="1">
        <f t="array" ref="AA18">_FV(A18,"Description")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AB18" s="4"/>
      <c r="AC18" s="22"/>
      <c r="AD18" s="23"/>
    </row>
    <row r="19" spans="1:30" ht="50" customHeight="1">
      <c r="A19" s="57" t="e" vm="63">
        <v>#VALUE!</v>
      </c>
      <c r="B19" s="12" cm="1">
        <f t="array" ref="B19">_FV(A19,"Price")</f>
        <v>238.83</v>
      </c>
      <c r="C19" s="38">
        <f>[62]Model!$K$6</f>
        <v>69.495110500427799</v>
      </c>
      <c r="D19" s="33">
        <f>[62]Model!$K$7</f>
        <v>-0.7090185047924138</v>
      </c>
      <c r="E19" s="33">
        <f>[62]Model!$E$11</f>
        <v>0.51351652639206291</v>
      </c>
      <c r="F19" s="33">
        <f>[62]Model!$F$11</f>
        <v>0.19240873045100781</v>
      </c>
      <c r="G19" s="33">
        <f>[62]Model!$K$11</f>
        <v>0.18139912612184075</v>
      </c>
      <c r="H19" s="33">
        <f>[62]Model!$E$15</f>
        <v>1.2799420184816088</v>
      </c>
      <c r="I19" s="33">
        <f>[62]Model!$F$15</f>
        <v>-0.12580465707700861</v>
      </c>
      <c r="J19" s="33">
        <f>[62]Model!$K$15</f>
        <v>0.20456837405782141</v>
      </c>
      <c r="K19" s="33">
        <f>[62]Model!$E$18</f>
        <v>1.0264897607285257</v>
      </c>
      <c r="L19" s="33">
        <f>[62]Model!$F$18</f>
        <v>-2.9407648811957898E-2</v>
      </c>
      <c r="M19" s="33">
        <f>[62]Model!$K$18</f>
        <v>0.33213613328768976</v>
      </c>
      <c r="N19" s="33">
        <f>SUM(D19,G19,M19,J19,Q19,R19,S19,T19,U19)/9</f>
        <v>6.6539403950229115E-2</v>
      </c>
      <c r="O19" s="34">
        <f>[62]Model!$A$6</f>
        <v>7.8160692475498275</v>
      </c>
      <c r="P19" s="34">
        <f>[62]Model!$A$7</f>
        <v>69.020154766363632</v>
      </c>
      <c r="Q19" s="35">
        <f>[62]Model!$C$7</f>
        <v>9.8785374232521986E-3</v>
      </c>
      <c r="R19" s="33">
        <f>[62]Model!$C$3</f>
        <v>0.21489999999999998</v>
      </c>
      <c r="S19" s="33">
        <f>[62]Model!$C$5</f>
        <v>0.11324328776148905</v>
      </c>
      <c r="T19" s="33">
        <f>[62]Model!$C$6</f>
        <v>7.7211332564651625E-2</v>
      </c>
      <c r="U19" s="33">
        <f>[62]Model!$E$7</f>
        <v>0.174536349127731</v>
      </c>
      <c r="V19" s="36">
        <f>[62]Model!$G$7</f>
        <v>4.4670576060710593E-2</v>
      </c>
      <c r="W19" s="33">
        <f>[62]Model!$G$3</f>
        <v>4.0253509949303252E-3</v>
      </c>
      <c r="X19" s="39">
        <f>[62]Model!$A$3</f>
        <v>759221702430</v>
      </c>
      <c r="Y19" s="43" t="str" cm="1">
        <f t="array" ref="Y19">_FV(A19,"Industry")</f>
        <v>Automobiles &amp; Auto Parts</v>
      </c>
      <c r="Z19" s="41" cm="1">
        <f t="array" ref="Z19">_FV(A19,"Year incorporated",TRUE)</f>
        <v>2003</v>
      </c>
      <c r="AA19" s="8" t="str" cm="1">
        <f t="array" ref="AA19">_FV(A19,"Description")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AB19" s="4"/>
      <c r="AC19" s="22"/>
      <c r="AD19" s="23"/>
    </row>
    <row r="20" spans="1:30" ht="49" customHeight="1">
      <c r="A20" s="56" t="e" vm="85">
        <v>#VALUE!</v>
      </c>
      <c r="B20" s="12" cm="1">
        <f t="array" ref="B20">_FV(A20,"Price")</f>
        <v>28.295000000000002</v>
      </c>
      <c r="C20" s="38">
        <f>[84]Model!$K$6</f>
        <v>8.555320400023728</v>
      </c>
      <c r="D20" s="33">
        <f>[84]Model!$K$7</f>
        <v>-0.69763843788571389</v>
      </c>
      <c r="E20" s="33">
        <f>[84]Model!$E$11</f>
        <v>0.4843294314246922</v>
      </c>
      <c r="F20" s="33">
        <f>[84]Model!$F$11</f>
        <v>0.30309115413552146</v>
      </c>
      <c r="G20" s="33">
        <f>[84]Model!$K$11</f>
        <v>0.21746940143089222</v>
      </c>
      <c r="H20" s="33">
        <f>[84]Model!$E$13</f>
        <v>-0.66134663341645883</v>
      </c>
      <c r="I20" s="33">
        <f>[84]Model!$F$13</f>
        <v>-10.678098043341048</v>
      </c>
      <c r="J20" s="33">
        <f>[84]Model!$K$13</f>
        <v>0.27286047422548942</v>
      </c>
      <c r="K20" s="33">
        <f>[84]Model!$E$16</f>
        <v>2.3622369907273635</v>
      </c>
      <c r="L20" s="33">
        <f>[84]Model!$F$16</f>
        <v>-1.3125073243904155</v>
      </c>
      <c r="M20" s="33">
        <f>[84]Model!$K$16</f>
        <v>0.27968328585505475</v>
      </c>
      <c r="N20" s="33">
        <f>SUM(D20,G20,M20,J20,Q20,R20,S20,T20,U20)/9</f>
        <v>5.0178690253279014E-2</v>
      </c>
      <c r="O20" s="34">
        <f>[84]Model!$A$6</f>
        <v>5.2040293281412255</v>
      </c>
      <c r="P20" s="34">
        <f>[84]Model!$A$7</f>
        <v>108.94522267391304</v>
      </c>
      <c r="Q20" s="35">
        <f>[84]Model!$C$7</f>
        <v>7.9816736893000267E-3</v>
      </c>
      <c r="R20" s="33">
        <f>[84]Model!$C$3</f>
        <v>0.26179999999999998</v>
      </c>
      <c r="S20" s="33">
        <f>[84]Model!$C$5</f>
        <v>4.7767393561786088E-2</v>
      </c>
      <c r="T20" s="33">
        <f>[84]Model!$C$6</f>
        <v>4.1536863966770511E-2</v>
      </c>
      <c r="U20" s="33">
        <f>[84]Model!$E$7</f>
        <v>2.0147557435932006E-2</v>
      </c>
      <c r="V20" s="36">
        <f>[84]Model!$G$7</f>
        <v>2.8997204480236971</v>
      </c>
      <c r="W20" s="33">
        <f>[84]Model!$G$3</f>
        <v>2.7381752694923562E-2</v>
      </c>
      <c r="X20" s="39">
        <f>[84]Model!$A$3</f>
        <v>5011480243</v>
      </c>
      <c r="Y20" s="9" t="s">
        <v>601</v>
      </c>
      <c r="Z20" s="14">
        <v>2008</v>
      </c>
      <c r="AA20" s="8" t="s">
        <v>612</v>
      </c>
    </row>
    <row r="21" spans="1:30" ht="18">
      <c r="F21" s="4"/>
      <c r="S21" s="4"/>
    </row>
    <row r="22" spans="1:30" ht="18">
      <c r="S22" s="4"/>
    </row>
    <row r="23" spans="1:30" ht="18">
      <c r="S23" s="4"/>
    </row>
    <row r="24" spans="1:30" ht="18">
      <c r="S24" s="4"/>
    </row>
    <row r="25" spans="1:30" ht="18">
      <c r="S25" s="4"/>
    </row>
    <row r="26" spans="1:30" ht="18">
      <c r="S26" s="4"/>
    </row>
  </sheetData>
  <autoFilter ref="A1:X1" xr:uid="{FAB1ACF9-D4B9-FB4D-8299-9FC1FBDA430F}">
    <sortState xmlns:xlrd2="http://schemas.microsoft.com/office/spreadsheetml/2017/richdata2" ref="A2:X20">
      <sortCondition descending="1" ref="N1:N20"/>
    </sortState>
  </autoFilter>
  <conditionalFormatting sqref="F21">
    <cfRule type="colorScale" priority="34225">
      <colorScale>
        <cfvo type="min"/>
        <cfvo type="max"/>
        <color rgb="FFFCFCFF"/>
        <color rgb="FF63BE7B"/>
      </colorScale>
    </cfRule>
  </conditionalFormatting>
  <conditionalFormatting sqref="F21">
    <cfRule type="colorScale" priority="13538">
      <colorScale>
        <cfvo type="min"/>
        <cfvo type="max"/>
        <color rgb="FFFCFCFF"/>
        <color rgb="FF63BE7B"/>
      </colorScale>
    </cfRule>
    <cfRule type="colorScale" priority="13543">
      <colorScale>
        <cfvo type="min"/>
        <cfvo type="max"/>
        <color rgb="FFFCFCFF"/>
        <color rgb="FF63BE7B"/>
      </colorScale>
    </cfRule>
    <cfRule type="colorScale" priority="13544">
      <colorScale>
        <cfvo type="min"/>
        <cfvo type="max"/>
        <color rgb="FFFCFCFF"/>
        <color rgb="FF63BE7B"/>
      </colorScale>
    </cfRule>
  </conditionalFormatting>
  <conditionalFormatting sqref="F21">
    <cfRule type="colorScale" priority="13534">
      <colorScale>
        <cfvo type="min"/>
        <cfvo type="max"/>
        <color rgb="FFFCFCFF"/>
        <color rgb="FF63BE7B"/>
      </colorScale>
    </cfRule>
    <cfRule type="colorScale" priority="13535">
      <colorScale>
        <cfvo type="min"/>
        <cfvo type="max"/>
        <color rgb="FFFCFCFF"/>
        <color rgb="FF63BE7B"/>
      </colorScale>
    </cfRule>
    <cfRule type="colorScale" priority="13536">
      <colorScale>
        <cfvo type="min"/>
        <cfvo type="percentile" val="50"/>
        <cfvo type="max"/>
        <color rgb="FFF8696B"/>
        <color rgb="FFFFEB84"/>
        <color rgb="FF63BE7B"/>
      </colorScale>
    </cfRule>
    <cfRule type="colorScale" priority="13537">
      <colorScale>
        <cfvo type="min"/>
        <cfvo type="max"/>
        <color rgb="FFFFEF9C"/>
        <color rgb="FF63BE7B"/>
      </colorScale>
    </cfRule>
  </conditionalFormatting>
  <conditionalFormatting sqref="H21:H1048576">
    <cfRule type="colorScale" priority="14392">
      <colorScale>
        <cfvo type="min"/>
        <cfvo type="percentile" val="50"/>
        <cfvo type="max"/>
        <color rgb="FFF8696B"/>
        <color rgb="FFFCFCFF"/>
        <color rgb="FF5A8AC6"/>
      </colorScale>
    </cfRule>
  </conditionalFormatting>
  <conditionalFormatting sqref="O3">
    <cfRule type="colorScale" priority="11803">
      <colorScale>
        <cfvo type="min"/>
        <cfvo type="percentile" val="50"/>
        <cfvo type="max"/>
        <color rgb="FF63BE7B"/>
        <color rgb="FFFCFCFF"/>
        <color rgb="FFF8696B"/>
      </colorScale>
    </cfRule>
    <cfRule type="colorScale" priority="11804">
      <colorScale>
        <cfvo type="min"/>
        <cfvo type="percentile" val="50"/>
        <cfvo type="max"/>
        <color rgb="FF63BE7B"/>
        <color rgb="FFFCFCFF"/>
        <color rgb="FFF8696B"/>
      </colorScale>
    </cfRule>
  </conditionalFormatting>
  <conditionalFormatting sqref="O4">
    <cfRule type="colorScale" priority="11809">
      <colorScale>
        <cfvo type="min"/>
        <cfvo type="percentile" val="50"/>
        <cfvo type="max"/>
        <color rgb="FF63BE7B"/>
        <color rgb="FFFCFCFF"/>
        <color rgb="FFF8696B"/>
      </colorScale>
    </cfRule>
  </conditionalFormatting>
  <conditionalFormatting sqref="O5">
    <cfRule type="colorScale" priority="11738">
      <colorScale>
        <cfvo type="min"/>
        <cfvo type="percentile" val="50"/>
        <cfvo type="max"/>
        <color rgb="FF63BE7B"/>
        <color rgb="FFFCFCFF"/>
        <color rgb="FFF8696B"/>
      </colorScale>
    </cfRule>
    <cfRule type="colorScale" priority="11740">
      <colorScale>
        <cfvo type="min"/>
        <cfvo type="percentile" val="50"/>
        <cfvo type="max"/>
        <color rgb="FF63BE7B"/>
        <color rgb="FFFCFCFF"/>
        <color rgb="FFF8696B"/>
      </colorScale>
    </cfRule>
    <cfRule type="colorScale" priority="11741">
      <colorScale>
        <cfvo type="min"/>
        <cfvo type="percentile" val="50"/>
        <cfvo type="max"/>
        <color rgb="FF63BE7B"/>
        <color rgb="FFFCFCFF"/>
        <color rgb="FFF8696B"/>
      </colorScale>
    </cfRule>
  </conditionalFormatting>
  <conditionalFormatting sqref="Q5:R5">
    <cfRule type="colorScale" priority="11735">
      <colorScale>
        <cfvo type="min"/>
        <cfvo type="max"/>
        <color rgb="FFFFEF9C"/>
        <color rgb="FF63BE7B"/>
      </colorScale>
    </cfRule>
    <cfRule type="colorScale" priority="11737">
      <colorScale>
        <cfvo type="min"/>
        <cfvo type="max"/>
        <color rgb="FFFFEF9C"/>
        <color rgb="FF63BE7B"/>
      </colorScale>
    </cfRule>
    <cfRule type="colorScale" priority="11739">
      <colorScale>
        <cfvo type="min"/>
        <cfvo type="max"/>
        <color rgb="FFFFEF9C"/>
        <color rgb="FF63BE7B"/>
      </colorScale>
    </cfRule>
    <cfRule type="colorScale" priority="11742">
      <colorScale>
        <cfvo type="min"/>
        <cfvo type="max"/>
        <color rgb="FFFFEF9C"/>
        <color rgb="FF63BE7B"/>
      </colorScale>
    </cfRule>
  </conditionalFormatting>
  <conditionalFormatting sqref="W6">
    <cfRule type="colorScale" priority="11995">
      <colorScale>
        <cfvo type="min"/>
        <cfvo type="max"/>
        <color rgb="FFFFEF9C"/>
        <color rgb="FF63BE7B"/>
      </colorScale>
    </cfRule>
  </conditionalFormatting>
  <conditionalFormatting sqref="Q3:W3">
    <cfRule type="colorScale" priority="11958">
      <colorScale>
        <cfvo type="min"/>
        <cfvo type="max"/>
        <color rgb="FFFFEF9C"/>
        <color rgb="FF63BE7B"/>
      </colorScale>
    </cfRule>
    <cfRule type="colorScale" priority="11959">
      <colorScale>
        <cfvo type="min"/>
        <cfvo type="max"/>
        <color rgb="FFFFEF9C"/>
        <color rgb="FF63BE7B"/>
      </colorScale>
    </cfRule>
  </conditionalFormatting>
  <conditionalFormatting sqref="Q4:W4">
    <cfRule type="colorScale" priority="11960">
      <colorScale>
        <cfvo type="min"/>
        <cfvo type="max"/>
        <color rgb="FFFFEF9C"/>
        <color rgb="FF63BE7B"/>
      </colorScale>
    </cfRule>
  </conditionalFormatting>
  <conditionalFormatting sqref="S5:T5">
    <cfRule type="colorScale" priority="11734">
      <colorScale>
        <cfvo type="min"/>
        <cfvo type="max"/>
        <color rgb="FFFFEF9C"/>
        <color rgb="FF63BE7B"/>
      </colorScale>
    </cfRule>
    <cfRule type="colorScale" priority="11736">
      <colorScale>
        <cfvo type="min"/>
        <cfvo type="max"/>
        <color rgb="FFFFEF9C"/>
        <color rgb="FF63BE7B"/>
      </colorScale>
    </cfRule>
    <cfRule type="colorScale" priority="11743">
      <colorScale>
        <cfvo type="min"/>
        <cfvo type="max"/>
        <color rgb="FFFFEF9C"/>
        <color rgb="FF63BE7B"/>
      </colorScale>
    </cfRule>
  </conditionalFormatting>
  <conditionalFormatting sqref="U5:W5">
    <cfRule type="colorScale" priority="11983">
      <colorScale>
        <cfvo type="min"/>
        <cfvo type="max"/>
        <color rgb="FFFFEF9C"/>
        <color rgb="FF63BE7B"/>
      </colorScale>
    </cfRule>
    <cfRule type="colorScale" priority="11984">
      <colorScale>
        <cfvo type="min"/>
        <cfvo type="percentile" val="50"/>
        <cfvo type="max"/>
        <color rgb="FFF8696B"/>
        <color rgb="FFFFEB84"/>
        <color rgb="FF63BE7B"/>
      </colorScale>
    </cfRule>
    <cfRule type="colorScale" priority="11985">
      <colorScale>
        <cfvo type="min"/>
        <cfvo type="percentile" val="50"/>
        <cfvo type="max"/>
        <color rgb="FFF8696B"/>
        <color rgb="FFFFEB84"/>
        <color rgb="FF63BE7B"/>
      </colorScale>
    </cfRule>
  </conditionalFormatting>
  <conditionalFormatting sqref="S22">
    <cfRule type="colorScale" priority="10592">
      <colorScale>
        <cfvo type="min"/>
        <cfvo type="max"/>
        <color rgb="FFFFEF9C"/>
        <color rgb="FF63BE7B"/>
      </colorScale>
    </cfRule>
  </conditionalFormatting>
  <conditionalFormatting sqref="S21">
    <cfRule type="colorScale" priority="10591">
      <colorScale>
        <cfvo type="min"/>
        <cfvo type="max"/>
        <color rgb="FFFFEF9C"/>
        <color rgb="FF63BE7B"/>
      </colorScale>
    </cfRule>
  </conditionalFormatting>
  <conditionalFormatting sqref="S23">
    <cfRule type="colorScale" priority="10540">
      <colorScale>
        <cfvo type="min"/>
        <cfvo type="max"/>
        <color rgb="FFFFEF9C"/>
        <color rgb="FF63BE7B"/>
      </colorScale>
    </cfRule>
  </conditionalFormatting>
  <conditionalFormatting sqref="S23">
    <cfRule type="colorScale" priority="10531">
      <colorScale>
        <cfvo type="min"/>
        <cfvo type="max"/>
        <color rgb="FFFCFCFF"/>
        <color rgb="FF63BE7B"/>
      </colorScale>
    </cfRule>
    <cfRule type="colorScale" priority="10532">
      <colorScale>
        <cfvo type="min"/>
        <cfvo type="percentile" val="50"/>
        <cfvo type="max"/>
        <color rgb="FFF8696B"/>
        <color rgb="FFFCFCFF"/>
        <color rgb="FF63BE7B"/>
      </colorScale>
    </cfRule>
  </conditionalFormatting>
  <conditionalFormatting sqref="S21">
    <cfRule type="colorScale" priority="10575">
      <colorScale>
        <cfvo type="min"/>
        <cfvo type="max"/>
        <color rgb="FFFCFCFF"/>
        <color rgb="FF63BE7B"/>
      </colorScale>
    </cfRule>
    <cfRule type="colorScale" priority="10576">
      <colorScale>
        <cfvo type="min"/>
        <cfvo type="max"/>
        <color rgb="FFFCFCFF"/>
        <color rgb="FF63BE7B"/>
      </colorScale>
    </cfRule>
    <cfRule type="colorScale" priority="10577">
      <colorScale>
        <cfvo type="min"/>
        <cfvo type="max"/>
        <color rgb="FFFFEF9C"/>
        <color rgb="FF63BE7B"/>
      </colorScale>
    </cfRule>
  </conditionalFormatting>
  <conditionalFormatting sqref="S22">
    <cfRule type="colorScale" priority="10541">
      <colorScale>
        <cfvo type="min"/>
        <cfvo type="max"/>
        <color rgb="FFFFEF9C"/>
        <color rgb="FF63BE7B"/>
      </colorScale>
    </cfRule>
    <cfRule type="colorScale" priority="10542">
      <colorScale>
        <cfvo type="min"/>
        <cfvo type="percentile" val="50"/>
        <cfvo type="max"/>
        <color rgb="FFF8696B"/>
        <color rgb="FFFCFCFF"/>
        <color rgb="FF63BE7B"/>
      </colorScale>
    </cfRule>
    <cfRule type="colorScale" priority="10543">
      <colorScale>
        <cfvo type="min"/>
        <cfvo type="max"/>
        <color rgb="FFFCFCFF"/>
        <color rgb="FF63BE7B"/>
      </colorScale>
    </cfRule>
    <cfRule type="colorScale" priority="10544">
      <colorScale>
        <cfvo type="min"/>
        <cfvo type="max"/>
        <color rgb="FFFCFCFF"/>
        <color rgb="FF63BE7B"/>
      </colorScale>
    </cfRule>
    <cfRule type="colorScale" priority="10545">
      <colorScale>
        <cfvo type="min"/>
        <cfvo type="percentile" val="50"/>
        <cfvo type="max"/>
        <color rgb="FFF8696B"/>
        <color rgb="FFFCFCFF"/>
        <color rgb="FF63BE7B"/>
      </colorScale>
    </cfRule>
    <cfRule type="colorScale" priority="10546">
      <colorScale>
        <cfvo type="min"/>
        <cfvo type="max"/>
        <color rgb="FFFCFCFF"/>
        <color rgb="FF63BE7B"/>
      </colorScale>
    </cfRule>
  </conditionalFormatting>
  <conditionalFormatting sqref="S23">
    <cfRule type="colorScale" priority="10533">
      <colorScale>
        <cfvo type="min"/>
        <cfvo type="max"/>
        <color rgb="FFFFEF9C"/>
        <color rgb="FF63BE7B"/>
      </colorScale>
    </cfRule>
    <cfRule type="colorScale" priority="10534">
      <colorScale>
        <cfvo type="min"/>
        <cfvo type="max"/>
        <color rgb="FFFFEF9C"/>
        <color rgb="FF63BE7B"/>
      </colorScale>
    </cfRule>
    <cfRule type="colorScale" priority="10535">
      <colorScale>
        <cfvo type="min"/>
        <cfvo type="percentile" val="50"/>
        <cfvo type="max"/>
        <color rgb="FFF8696B"/>
        <color rgb="FFFCFCFF"/>
        <color rgb="FF63BE7B"/>
      </colorScale>
    </cfRule>
    <cfRule type="colorScale" priority="10536">
      <colorScale>
        <cfvo type="min"/>
        <cfvo type="max"/>
        <color rgb="FFFCFCFF"/>
        <color rgb="FF63BE7B"/>
      </colorScale>
    </cfRule>
    <cfRule type="colorScale" priority="10537">
      <colorScale>
        <cfvo type="min"/>
        <cfvo type="max"/>
        <color rgb="FFFCFCFF"/>
        <color rgb="FF63BE7B"/>
      </colorScale>
    </cfRule>
    <cfRule type="colorScale" priority="10538">
      <colorScale>
        <cfvo type="min"/>
        <cfvo type="percentile" val="50"/>
        <cfvo type="max"/>
        <color rgb="FFF8696B"/>
        <color rgb="FFFCFCFF"/>
        <color rgb="FF63BE7B"/>
      </colorScale>
    </cfRule>
    <cfRule type="colorScale" priority="10539">
      <colorScale>
        <cfvo type="min"/>
        <cfvo type="max"/>
        <color rgb="FFFCFCFF"/>
        <color rgb="FF63BE7B"/>
      </colorScale>
    </cfRule>
  </conditionalFormatting>
  <conditionalFormatting sqref="S21">
    <cfRule type="colorScale" priority="10597">
      <colorScale>
        <cfvo type="min"/>
        <cfvo type="max"/>
        <color rgb="FFFCFCFF"/>
        <color rgb="FF63BE7B"/>
      </colorScale>
    </cfRule>
    <cfRule type="colorScale" priority="10598">
      <colorScale>
        <cfvo type="min"/>
        <cfvo type="percentile" val="50"/>
        <cfvo type="max"/>
        <color rgb="FFF8696B"/>
        <color rgb="FFFCFCFF"/>
        <color rgb="FF63BE7B"/>
      </colorScale>
    </cfRule>
  </conditionalFormatting>
  <conditionalFormatting sqref="S21:S23">
    <cfRule type="colorScale" priority="10599">
      <colorScale>
        <cfvo type="min"/>
        <cfvo type="max"/>
        <color rgb="FFFCFCFF"/>
        <color rgb="FF63BE7B"/>
      </colorScale>
    </cfRule>
  </conditionalFormatting>
  <conditionalFormatting sqref="S21">
    <cfRule type="colorScale" priority="10603">
      <colorScale>
        <cfvo type="min"/>
        <cfvo type="percentile" val="50"/>
        <cfvo type="max"/>
        <color rgb="FFF8696B"/>
        <color rgb="FFFCFCFF"/>
        <color rgb="FF63BE7B"/>
      </colorScale>
    </cfRule>
    <cfRule type="colorScale" priority="10604">
      <colorScale>
        <cfvo type="min"/>
        <cfvo type="max"/>
        <color rgb="FFFCFCFF"/>
        <color rgb="FF63BE7B"/>
      </colorScale>
    </cfRule>
  </conditionalFormatting>
  <conditionalFormatting sqref="S24">
    <cfRule type="colorScale" priority="10524">
      <colorScale>
        <cfvo type="min"/>
        <cfvo type="max"/>
        <color rgb="FFFFEF9C"/>
        <color rgb="FF63BE7B"/>
      </colorScale>
    </cfRule>
  </conditionalFormatting>
  <conditionalFormatting sqref="S24">
    <cfRule type="colorScale" priority="10523">
      <colorScale>
        <cfvo type="min"/>
        <cfvo type="max"/>
        <color rgb="FFFCFCFF"/>
        <color rgb="FF63BE7B"/>
      </colorScale>
    </cfRule>
  </conditionalFormatting>
  <conditionalFormatting sqref="S24">
    <cfRule type="colorScale" priority="10527">
      <colorScale>
        <cfvo type="min"/>
        <cfvo type="max"/>
        <color rgb="FFFCFCFF"/>
        <color rgb="FF63BE7B"/>
      </colorScale>
    </cfRule>
  </conditionalFormatting>
  <conditionalFormatting sqref="S24">
    <cfRule type="colorScale" priority="10528">
      <colorScale>
        <cfvo type="min"/>
        <cfvo type="max"/>
        <color rgb="FFFCFCFF"/>
        <color rgb="FF63BE7B"/>
      </colorScale>
    </cfRule>
  </conditionalFormatting>
  <conditionalFormatting sqref="S24">
    <cfRule type="colorScale" priority="10529">
      <colorScale>
        <cfvo type="min"/>
        <cfvo type="percentile" val="50"/>
        <cfvo type="max"/>
        <color rgb="FFF8696B"/>
        <color rgb="FFFCFCFF"/>
        <color rgb="FF63BE7B"/>
      </colorScale>
    </cfRule>
    <cfRule type="colorScale" priority="10530">
      <colorScale>
        <cfvo type="min"/>
        <cfvo type="max"/>
        <color rgb="FFFCFCFF"/>
        <color rgb="FF63BE7B"/>
      </colorScale>
    </cfRule>
  </conditionalFormatting>
  <conditionalFormatting sqref="S24">
    <cfRule type="colorScale" priority="10525">
      <colorScale>
        <cfvo type="min"/>
        <cfvo type="max"/>
        <color rgb="FFFCFCFF"/>
        <color rgb="FF63BE7B"/>
      </colorScale>
    </cfRule>
    <cfRule type="colorScale" priority="10526">
      <colorScale>
        <cfvo type="min"/>
        <cfvo type="max"/>
        <color rgb="FFFFEF9C"/>
        <color rgb="FF63BE7B"/>
      </colorScale>
    </cfRule>
  </conditionalFormatting>
  <conditionalFormatting sqref="S25:S26">
    <cfRule type="colorScale" priority="10516">
      <colorScale>
        <cfvo type="min"/>
        <cfvo type="max"/>
        <color rgb="FFFFEF9C"/>
        <color rgb="FF63BE7B"/>
      </colorScale>
    </cfRule>
  </conditionalFormatting>
  <conditionalFormatting sqref="S25">
    <cfRule type="colorScale" priority="10517">
      <colorScale>
        <cfvo type="min"/>
        <cfvo type="max"/>
        <color rgb="FFFFEF9C"/>
        <color rgb="FF63BE7B"/>
      </colorScale>
    </cfRule>
  </conditionalFormatting>
  <conditionalFormatting sqref="S25">
    <cfRule type="colorScale" priority="10518">
      <colorScale>
        <cfvo type="min"/>
        <cfvo type="percentile" val="50"/>
        <cfvo type="max"/>
        <color rgb="FFF8696B"/>
        <color rgb="FFFCFCFF"/>
        <color rgb="FF63BE7B"/>
      </colorScale>
    </cfRule>
    <cfRule type="colorScale" priority="10519">
      <colorScale>
        <cfvo type="min"/>
        <cfvo type="max"/>
        <color rgb="FFFCFCFF"/>
        <color rgb="FF63BE7B"/>
      </colorScale>
    </cfRule>
    <cfRule type="colorScale" priority="10520">
      <colorScale>
        <cfvo type="min"/>
        <cfvo type="max"/>
        <color rgb="FFFCFCFF"/>
        <color rgb="FF63BE7B"/>
      </colorScale>
    </cfRule>
  </conditionalFormatting>
  <conditionalFormatting sqref="S25">
    <cfRule type="colorScale" priority="10521">
      <colorScale>
        <cfvo type="min"/>
        <cfvo type="percentile" val="50"/>
        <cfvo type="max"/>
        <color rgb="FFF8696B"/>
        <color rgb="FFFCFCFF"/>
        <color rgb="FF63BE7B"/>
      </colorScale>
    </cfRule>
    <cfRule type="colorScale" priority="10522">
      <colorScale>
        <cfvo type="min"/>
        <cfvo type="max"/>
        <color rgb="FFFCFCFF"/>
        <color rgb="FF63BE7B"/>
      </colorScale>
    </cfRule>
  </conditionalFormatting>
  <conditionalFormatting sqref="S21:S26">
    <cfRule type="colorScale" priority="10515">
      <colorScale>
        <cfvo type="min"/>
        <cfvo type="max"/>
        <color rgb="FFFCFCFF"/>
        <color rgb="FF63BE7B"/>
      </colorScale>
    </cfRule>
  </conditionalFormatting>
  <conditionalFormatting sqref="S21:S26">
    <cfRule type="colorScale" priority="10507">
      <colorScale>
        <cfvo type="min"/>
        <cfvo type="percentile" val="50"/>
        <cfvo type="max"/>
        <color rgb="FFF8696B"/>
        <color rgb="FFFCFCFF"/>
        <color rgb="FF63BE7B"/>
      </colorScale>
    </cfRule>
    <cfRule type="colorScale" priority="10514">
      <colorScale>
        <cfvo type="min"/>
        <cfvo type="max"/>
        <color rgb="FFFCFCFF"/>
        <color rgb="FF63BE7B"/>
      </colorScale>
    </cfRule>
  </conditionalFormatting>
  <conditionalFormatting sqref="S26">
    <cfRule type="colorScale" priority="10508">
      <colorScale>
        <cfvo type="min"/>
        <cfvo type="max"/>
        <color rgb="FFFFEF9C"/>
        <color rgb="FF63BE7B"/>
      </colorScale>
    </cfRule>
  </conditionalFormatting>
  <conditionalFormatting sqref="S26">
    <cfRule type="colorScale" priority="10509">
      <colorScale>
        <cfvo type="min"/>
        <cfvo type="percentile" val="50"/>
        <cfvo type="max"/>
        <color rgb="FFF8696B"/>
        <color rgb="FFFCFCFF"/>
        <color rgb="FF63BE7B"/>
      </colorScale>
    </cfRule>
    <cfRule type="colorScale" priority="10510">
      <colorScale>
        <cfvo type="min"/>
        <cfvo type="max"/>
        <color rgb="FFFCFCFF"/>
        <color rgb="FF63BE7B"/>
      </colorScale>
    </cfRule>
    <cfRule type="colorScale" priority="10511">
      <colorScale>
        <cfvo type="min"/>
        <cfvo type="max"/>
        <color rgb="FFFCFCFF"/>
        <color rgb="FF63BE7B"/>
      </colorScale>
    </cfRule>
  </conditionalFormatting>
  <conditionalFormatting sqref="S26">
    <cfRule type="colorScale" priority="10512">
      <colorScale>
        <cfvo type="min"/>
        <cfvo type="percentile" val="50"/>
        <cfvo type="max"/>
        <color rgb="FFF8696B"/>
        <color rgb="FFFCFCFF"/>
        <color rgb="FF63BE7B"/>
      </colorScale>
    </cfRule>
    <cfRule type="colorScale" priority="10513">
      <colorScale>
        <cfvo type="min"/>
        <cfvo type="max"/>
        <color rgb="FFFCFCFF"/>
        <color rgb="FF63BE7B"/>
      </colorScale>
    </cfRule>
  </conditionalFormatting>
  <conditionalFormatting sqref="K6:L6">
    <cfRule type="colorScale" priority="10394">
      <colorScale>
        <cfvo type="min"/>
        <cfvo type="max"/>
        <color rgb="FFFCFCFF"/>
        <color rgb="FF63BE7B"/>
      </colorScale>
    </cfRule>
  </conditionalFormatting>
  <conditionalFormatting sqref="K6:L6">
    <cfRule type="colorScale" priority="10474">
      <colorScale>
        <cfvo type="min"/>
        <cfvo type="percentile" val="50"/>
        <cfvo type="max"/>
        <color rgb="FFF8696B"/>
        <color rgb="FFFCFCFF"/>
        <color rgb="FF63BE7B"/>
      </colorScale>
    </cfRule>
    <cfRule type="colorScale" priority="10475">
      <colorScale>
        <cfvo type="min"/>
        <cfvo type="max"/>
        <color rgb="FFFCFCFF"/>
        <color rgb="FF63BE7B"/>
      </colorScale>
    </cfRule>
  </conditionalFormatting>
  <conditionalFormatting sqref="R6">
    <cfRule type="colorScale" priority="10445">
      <colorScale>
        <cfvo type="min"/>
        <cfvo type="max"/>
        <color rgb="FFFCFCFF"/>
        <color rgb="FF63BE7B"/>
      </colorScale>
    </cfRule>
  </conditionalFormatting>
  <conditionalFormatting sqref="R6">
    <cfRule type="colorScale" priority="10479">
      <colorScale>
        <cfvo type="min"/>
        <cfvo type="percentile" val="50"/>
        <cfvo type="max"/>
        <color rgb="FFF8696B"/>
        <color rgb="FFFCFCFF"/>
        <color rgb="FF63BE7B"/>
      </colorScale>
    </cfRule>
    <cfRule type="colorScale" priority="10480">
      <colorScale>
        <cfvo type="min"/>
        <cfvo type="max"/>
        <color rgb="FFFCFCFF"/>
        <color rgb="FF63BE7B"/>
      </colorScale>
    </cfRule>
  </conditionalFormatting>
  <conditionalFormatting sqref="R6">
    <cfRule type="colorScale" priority="10428">
      <colorScale>
        <cfvo type="min"/>
        <cfvo type="max"/>
        <color rgb="FFFCFCFF"/>
        <color rgb="FF63BE7B"/>
      </colorScale>
    </cfRule>
    <cfRule type="colorScale" priority="10429">
      <colorScale>
        <cfvo type="min"/>
        <cfvo type="max"/>
        <color rgb="FFFFEF9C"/>
        <color rgb="FF63BE7B"/>
      </colorScale>
    </cfRule>
  </conditionalFormatting>
  <conditionalFormatting sqref="R6">
    <cfRule type="colorScale" priority="10430">
      <colorScale>
        <cfvo type="min"/>
        <cfvo type="max"/>
        <color rgb="FFFFEF9C"/>
        <color rgb="FF63BE7B"/>
      </colorScale>
    </cfRule>
  </conditionalFormatting>
  <conditionalFormatting sqref="V6">
    <cfRule type="colorScale" priority="10357">
      <colorScale>
        <cfvo type="min"/>
        <cfvo type="max"/>
        <color rgb="FFFFEF9C"/>
        <color rgb="FF63BE7B"/>
      </colorScale>
    </cfRule>
  </conditionalFormatting>
  <conditionalFormatting sqref="D6">
    <cfRule type="colorScale" priority="46866">
      <colorScale>
        <cfvo type="min"/>
        <cfvo type="percentile" val="50"/>
        <cfvo type="max"/>
        <color rgb="FFF8696B"/>
        <color rgb="FFFCFCFF"/>
        <color rgb="FF63BE7B"/>
      </colorScale>
    </cfRule>
  </conditionalFormatting>
  <conditionalFormatting sqref="E6">
    <cfRule type="colorScale" priority="46873">
      <colorScale>
        <cfvo type="min"/>
        <cfvo type="max"/>
        <color rgb="FFFCFCFF"/>
        <color rgb="FF63BE7B"/>
      </colorScale>
    </cfRule>
  </conditionalFormatting>
  <conditionalFormatting sqref="E6">
    <cfRule type="colorScale" priority="46874">
      <colorScale>
        <cfvo type="min"/>
        <cfvo type="percentile" val="50"/>
        <cfvo type="max"/>
        <color rgb="FFF8696B"/>
        <color rgb="FFFCFCFF"/>
        <color rgb="FF63BE7B"/>
      </colorScale>
    </cfRule>
    <cfRule type="colorScale" priority="46875">
      <colorScale>
        <cfvo type="min"/>
        <cfvo type="max"/>
        <color rgb="FFFCFCFF"/>
        <color rgb="FF63BE7B"/>
      </colorScale>
    </cfRule>
  </conditionalFormatting>
  <conditionalFormatting sqref="E6">
    <cfRule type="colorScale" priority="46876">
      <colorScale>
        <cfvo type="min"/>
        <cfvo type="percentile" val="50"/>
        <cfvo type="max"/>
        <color rgb="FFF8696B"/>
        <color rgb="FFFCFCFF"/>
        <color rgb="FF63BE7B"/>
      </colorScale>
    </cfRule>
  </conditionalFormatting>
  <conditionalFormatting sqref="F6">
    <cfRule type="colorScale" priority="46880">
      <colorScale>
        <cfvo type="min"/>
        <cfvo type="max"/>
        <color rgb="FFFCFCFF"/>
        <color rgb="FF63BE7B"/>
      </colorScale>
    </cfRule>
  </conditionalFormatting>
  <conditionalFormatting sqref="F6">
    <cfRule type="colorScale" priority="46882">
      <colorScale>
        <cfvo type="min"/>
        <cfvo type="percentile" val="50"/>
        <cfvo type="max"/>
        <color rgb="FFF8696B"/>
        <color rgb="FFFCFCFF"/>
        <color rgb="FF63BE7B"/>
      </colorScale>
    </cfRule>
    <cfRule type="colorScale" priority="46883">
      <colorScale>
        <cfvo type="min"/>
        <cfvo type="max"/>
        <color rgb="FFFCFCFF"/>
        <color rgb="FF63BE7B"/>
      </colorScale>
    </cfRule>
  </conditionalFormatting>
  <conditionalFormatting sqref="F6">
    <cfRule type="colorScale" priority="46884">
      <colorScale>
        <cfvo type="min"/>
        <cfvo type="percentile" val="50"/>
        <cfvo type="max"/>
        <color rgb="FFF8696B"/>
        <color rgb="FFFCFCFF"/>
        <color rgb="FF63BE7B"/>
      </colorScale>
    </cfRule>
  </conditionalFormatting>
  <conditionalFormatting sqref="G6">
    <cfRule type="colorScale" priority="46888">
      <colorScale>
        <cfvo type="min"/>
        <cfvo type="max"/>
        <color rgb="FFFCFCFF"/>
        <color rgb="FF63BE7B"/>
      </colorScale>
    </cfRule>
  </conditionalFormatting>
  <conditionalFormatting sqref="G6">
    <cfRule type="colorScale" priority="46889">
      <colorScale>
        <cfvo type="min"/>
        <cfvo type="percentile" val="50"/>
        <cfvo type="max"/>
        <color rgb="FFF8696B"/>
        <color rgb="FFFCFCFF"/>
        <color rgb="FF63BE7B"/>
      </colorScale>
    </cfRule>
    <cfRule type="colorScale" priority="46890">
      <colorScale>
        <cfvo type="min"/>
        <cfvo type="max"/>
        <color rgb="FFFCFCFF"/>
        <color rgb="FF63BE7B"/>
      </colorScale>
    </cfRule>
  </conditionalFormatting>
  <conditionalFormatting sqref="G6">
    <cfRule type="colorScale" priority="46891">
      <colorScale>
        <cfvo type="min"/>
        <cfvo type="max"/>
        <color rgb="FFFCFCFF"/>
        <color rgb="FF63BE7B"/>
      </colorScale>
    </cfRule>
    <cfRule type="colorScale" priority="46892">
      <colorScale>
        <cfvo type="min"/>
        <cfvo type="percentile" val="50"/>
        <cfvo type="max"/>
        <color rgb="FFF8696B"/>
        <color rgb="FFFCFCFF"/>
        <color rgb="FF63BE7B"/>
      </colorScale>
    </cfRule>
  </conditionalFormatting>
  <conditionalFormatting sqref="H6">
    <cfRule type="colorScale" priority="46900">
      <colorScale>
        <cfvo type="min"/>
        <cfvo type="percentile" val="50"/>
        <cfvo type="max"/>
        <color rgb="FFF8696B"/>
        <color rgb="FFFCFCFF"/>
        <color rgb="FF63BE7B"/>
      </colorScale>
    </cfRule>
  </conditionalFormatting>
  <conditionalFormatting sqref="H6">
    <cfRule type="colorScale" priority="46901">
      <colorScale>
        <cfvo type="min"/>
        <cfvo type="percentile" val="50"/>
        <cfvo type="max"/>
        <color rgb="FFF8696B"/>
        <color rgb="FFFCFCFF"/>
        <color rgb="FF63BE7B"/>
      </colorScale>
    </cfRule>
    <cfRule type="colorScale" priority="46902">
      <colorScale>
        <cfvo type="min"/>
        <cfvo type="max"/>
        <color rgb="FFFCFCFF"/>
        <color rgb="FF63BE7B"/>
      </colorScale>
    </cfRule>
  </conditionalFormatting>
  <conditionalFormatting sqref="H6">
    <cfRule type="colorScale" priority="46906">
      <colorScale>
        <cfvo type="min"/>
        <cfvo type="percentile" val="50"/>
        <cfvo type="max"/>
        <color rgb="FFF8696B"/>
        <color rgb="FFFCFCFF"/>
        <color rgb="FF5A8AC6"/>
      </colorScale>
    </cfRule>
    <cfRule type="colorScale" priority="46907">
      <colorScale>
        <cfvo type="min"/>
        <cfvo type="percentile" val="50"/>
        <cfvo type="max"/>
        <color rgb="FFF8696B"/>
        <color rgb="FFFCFCFF"/>
        <color rgb="FF63BE7B"/>
      </colorScale>
    </cfRule>
    <cfRule type="colorScale" priority="46908">
      <colorScale>
        <cfvo type="min"/>
        <cfvo type="max"/>
        <color rgb="FFFCFCFF"/>
        <color rgb="FF63BE7B"/>
      </colorScale>
    </cfRule>
    <cfRule type="colorScale" priority="46909">
      <colorScale>
        <cfvo type="min"/>
        <cfvo type="percentile" val="50"/>
        <cfvo type="max"/>
        <color rgb="FFF8696B"/>
        <color rgb="FFFCFCFF"/>
        <color rgb="FF63BE7B"/>
      </colorScale>
    </cfRule>
  </conditionalFormatting>
  <conditionalFormatting sqref="I6">
    <cfRule type="colorScale" priority="46910">
      <colorScale>
        <cfvo type="min"/>
        <cfvo type="percentile" val="50"/>
        <cfvo type="max"/>
        <color rgb="FFF8696B"/>
        <color rgb="FFFCFCFF"/>
        <color rgb="FF63BE7B"/>
      </colorScale>
    </cfRule>
    <cfRule type="colorScale" priority="46911">
      <colorScale>
        <cfvo type="min"/>
        <cfvo type="max"/>
        <color rgb="FFFCFCFF"/>
        <color rgb="FF63BE7B"/>
      </colorScale>
    </cfRule>
  </conditionalFormatting>
  <conditionalFormatting sqref="I6">
    <cfRule type="colorScale" priority="46912">
      <colorScale>
        <cfvo type="min"/>
        <cfvo type="percentile" val="50"/>
        <cfvo type="max"/>
        <color rgb="FFF8696B"/>
        <color rgb="FFFCFCFF"/>
        <color rgb="FF63BE7B"/>
      </colorScale>
    </cfRule>
  </conditionalFormatting>
  <conditionalFormatting sqref="I6:J6 M6:N6 N7:N8">
    <cfRule type="colorScale" priority="46914">
      <colorScale>
        <cfvo type="min"/>
        <cfvo type="percentile" val="50"/>
        <cfvo type="max"/>
        <color rgb="FFF8696B"/>
        <color rgb="FFFCFCFF"/>
        <color rgb="FF63BE7B"/>
      </colorScale>
    </cfRule>
    <cfRule type="colorScale" priority="46915">
      <colorScale>
        <cfvo type="min"/>
        <cfvo type="max"/>
        <color rgb="FFFCFCFF"/>
        <color rgb="FF63BE7B"/>
      </colorScale>
    </cfRule>
  </conditionalFormatting>
  <conditionalFormatting sqref="M6:N6 J6 N7:N8">
    <cfRule type="colorScale" priority="46926">
      <colorScale>
        <cfvo type="min"/>
        <cfvo type="percentile" val="50"/>
        <cfvo type="max"/>
        <color rgb="FFF8696B"/>
        <color rgb="FFFCFCFF"/>
        <color rgb="FF63BE7B"/>
      </colorScale>
    </cfRule>
  </conditionalFormatting>
  <conditionalFormatting sqref="J6">
    <cfRule type="colorScale" priority="46928">
      <colorScale>
        <cfvo type="min"/>
        <cfvo type="percentile" val="50"/>
        <cfvo type="max"/>
        <color rgb="FFF8696B"/>
        <color rgb="FFFCFCFF"/>
        <color rgb="FF63BE7B"/>
      </colorScale>
    </cfRule>
    <cfRule type="colorScale" priority="46929">
      <colorScale>
        <cfvo type="min"/>
        <cfvo type="max"/>
        <color rgb="FFFCFCFF"/>
        <color rgb="FF63BE7B"/>
      </colorScale>
    </cfRule>
  </conditionalFormatting>
  <conditionalFormatting sqref="J6">
    <cfRule type="colorScale" priority="46930">
      <colorScale>
        <cfvo type="min"/>
        <cfvo type="max"/>
        <color rgb="FFFCFCFF"/>
        <color rgb="FF63BE7B"/>
      </colorScale>
    </cfRule>
    <cfRule type="colorScale" priority="46931">
      <colorScale>
        <cfvo type="min"/>
        <cfvo type="percentile" val="50"/>
        <cfvo type="max"/>
        <color rgb="FFF8696B"/>
        <color rgb="FFFCFCFF"/>
        <color rgb="FF63BE7B"/>
      </colorScale>
    </cfRule>
  </conditionalFormatting>
  <conditionalFormatting sqref="K6">
    <cfRule type="colorScale" priority="46934">
      <colorScale>
        <cfvo type="min"/>
        <cfvo type="percentile" val="50"/>
        <cfvo type="max"/>
        <color rgb="FFF8696B"/>
        <color rgb="FFFCFCFF"/>
        <color rgb="FF63BE7B"/>
      </colorScale>
    </cfRule>
  </conditionalFormatting>
  <conditionalFormatting sqref="L6">
    <cfRule type="colorScale" priority="46937">
      <colorScale>
        <cfvo type="min"/>
        <cfvo type="percentile" val="50"/>
        <cfvo type="max"/>
        <color rgb="FFF8696B"/>
        <color rgb="FFFCFCFF"/>
        <color rgb="FF63BE7B"/>
      </colorScale>
    </cfRule>
  </conditionalFormatting>
  <conditionalFormatting sqref="I6:J6 M6:N6 N7:N8">
    <cfRule type="colorScale" priority="46949">
      <colorScale>
        <cfvo type="min"/>
        <cfvo type="percentile" val="50"/>
        <cfvo type="max"/>
        <color rgb="FFF8696B"/>
        <color rgb="FFFCFCFF"/>
        <color rgb="FF63BE7B"/>
      </colorScale>
    </cfRule>
  </conditionalFormatting>
  <conditionalFormatting sqref="I6:J6 M6:N6 N7:N8">
    <cfRule type="colorScale" priority="46969">
      <colorScale>
        <cfvo type="min"/>
        <cfvo type="percentile" val="50"/>
        <cfvo type="max"/>
        <color rgb="FFF8696B"/>
        <color rgb="FFFCFCFF"/>
        <color rgb="FF5A8AC6"/>
      </colorScale>
    </cfRule>
    <cfRule type="colorScale" priority="46970">
      <colorScale>
        <cfvo type="min"/>
        <cfvo type="percentile" val="50"/>
        <cfvo type="max"/>
        <color rgb="FFF8696B"/>
        <color rgb="FFFCFCFF"/>
        <color rgb="FF63BE7B"/>
      </colorScale>
    </cfRule>
    <cfRule type="colorScale" priority="46971">
      <colorScale>
        <cfvo type="min"/>
        <cfvo type="max"/>
        <color rgb="FFFCFCFF"/>
        <color rgb="FF63BE7B"/>
      </colorScale>
    </cfRule>
    <cfRule type="colorScale" priority="46972">
      <colorScale>
        <cfvo type="min"/>
        <cfvo type="percentile" val="50"/>
        <cfvo type="max"/>
        <color rgb="FFF8696B"/>
        <color rgb="FFFCFCFF"/>
        <color rgb="FF63BE7B"/>
      </colorScale>
    </cfRule>
  </conditionalFormatting>
  <conditionalFormatting sqref="O6">
    <cfRule type="colorScale" priority="46977">
      <colorScale>
        <cfvo type="min"/>
        <cfvo type="percentile" val="50"/>
        <cfvo type="max"/>
        <color rgb="FF63BE7B"/>
        <color rgb="FFFCFCFF"/>
        <color rgb="FFF8696B"/>
      </colorScale>
    </cfRule>
  </conditionalFormatting>
  <conditionalFormatting sqref="P6">
    <cfRule type="colorScale" priority="46982">
      <colorScale>
        <cfvo type="min"/>
        <cfvo type="percentile" val="50"/>
        <cfvo type="max"/>
        <color rgb="FF63BE7B"/>
        <color rgb="FFFCFCFF"/>
        <color rgb="FFF8696B"/>
      </colorScale>
    </cfRule>
    <cfRule type="colorScale" priority="46983">
      <colorScale>
        <cfvo type="min"/>
        <cfvo type="max"/>
        <color rgb="FFFCFCFF"/>
        <color rgb="FFF8696B"/>
      </colorScale>
    </cfRule>
  </conditionalFormatting>
  <conditionalFormatting sqref="P6">
    <cfRule type="colorScale" priority="46984">
      <colorScale>
        <cfvo type="min"/>
        <cfvo type="percentile" val="50"/>
        <cfvo type="max"/>
        <color rgb="FF63BE7B"/>
        <color rgb="FFFCFCFF"/>
        <color rgb="FFF8696B"/>
      </colorScale>
    </cfRule>
  </conditionalFormatting>
  <conditionalFormatting sqref="Q6">
    <cfRule type="colorScale" priority="46987">
      <colorScale>
        <cfvo type="min"/>
        <cfvo type="percentile" val="50"/>
        <cfvo type="max"/>
        <color rgb="FFF8696B"/>
        <color rgb="FFFCFCFF"/>
        <color rgb="FF63BE7B"/>
      </colorScale>
    </cfRule>
    <cfRule type="colorScale" priority="46988">
      <colorScale>
        <cfvo type="min"/>
        <cfvo type="max"/>
        <color rgb="FFFCFCFF"/>
        <color rgb="FF63BE7B"/>
      </colorScale>
    </cfRule>
  </conditionalFormatting>
  <conditionalFormatting sqref="Q6">
    <cfRule type="colorScale" priority="46989">
      <colorScale>
        <cfvo type="min"/>
        <cfvo type="percentile" val="50"/>
        <cfvo type="max"/>
        <color rgb="FFF8696B"/>
        <color rgb="FFFCFCFF"/>
        <color rgb="FF63BE7B"/>
      </colorScale>
    </cfRule>
  </conditionalFormatting>
  <conditionalFormatting sqref="Q6">
    <cfRule type="colorScale" priority="46991">
      <colorScale>
        <cfvo type="min"/>
        <cfvo type="max"/>
        <color rgb="FFFCFCFF"/>
        <color rgb="FF63BE7B"/>
      </colorScale>
    </cfRule>
    <cfRule type="colorScale" priority="46992">
      <colorScale>
        <cfvo type="min"/>
        <cfvo type="max"/>
        <color rgb="FFFFEF9C"/>
        <color rgb="FF63BE7B"/>
      </colorScale>
    </cfRule>
  </conditionalFormatting>
  <conditionalFormatting sqref="Q6">
    <cfRule type="colorScale" priority="46993">
      <colorScale>
        <cfvo type="min"/>
        <cfvo type="max"/>
        <color rgb="FFFFEF9C"/>
        <color rgb="FF63BE7B"/>
      </colorScale>
    </cfRule>
  </conditionalFormatting>
  <conditionalFormatting sqref="Q6:U6">
    <cfRule type="colorScale" priority="46994">
      <colorScale>
        <cfvo type="min"/>
        <cfvo type="max"/>
        <color rgb="FFFFEF9C"/>
        <color rgb="FF63BE7B"/>
      </colorScale>
    </cfRule>
  </conditionalFormatting>
  <conditionalFormatting sqref="R6">
    <cfRule type="colorScale" priority="46997">
      <colorScale>
        <cfvo type="min"/>
        <cfvo type="max"/>
        <color rgb="FFFCFCFF"/>
        <color rgb="FF63BE7B"/>
      </colorScale>
    </cfRule>
    <cfRule type="colorScale" priority="46998">
      <colorScale>
        <cfvo type="min"/>
        <cfvo type="percentile" val="50"/>
        <cfvo type="max"/>
        <color rgb="FFF8696B"/>
        <color rgb="FFFCFCFF"/>
        <color rgb="FF63BE7B"/>
      </colorScale>
    </cfRule>
  </conditionalFormatting>
  <conditionalFormatting sqref="S6:T6">
    <cfRule type="colorScale" priority="47002">
      <colorScale>
        <cfvo type="min"/>
        <cfvo type="percentile" val="50"/>
        <cfvo type="max"/>
        <color rgb="FFF8696B"/>
        <color rgb="FFFCFCFF"/>
        <color rgb="FF63BE7B"/>
      </colorScale>
    </cfRule>
    <cfRule type="colorScale" priority="47003">
      <colorScale>
        <cfvo type="min"/>
        <cfvo type="max"/>
        <color rgb="FFFCFCFF"/>
        <color rgb="FF63BE7B"/>
      </colorScale>
    </cfRule>
  </conditionalFormatting>
  <conditionalFormatting sqref="S6:T6">
    <cfRule type="colorScale" priority="47004">
      <colorScale>
        <cfvo type="min"/>
        <cfvo type="max"/>
        <color rgb="FFFCFCFF"/>
        <color rgb="FF63BE7B"/>
      </colorScale>
    </cfRule>
    <cfRule type="colorScale" priority="47005">
      <colorScale>
        <cfvo type="min"/>
        <cfvo type="percentile" val="50"/>
        <cfvo type="max"/>
        <color rgb="FFF8696B"/>
        <color rgb="FFFCFCFF"/>
        <color rgb="FF63BE7B"/>
      </colorScale>
    </cfRule>
  </conditionalFormatting>
  <conditionalFormatting sqref="S6:T6">
    <cfRule type="colorScale" priority="47008">
      <colorScale>
        <cfvo type="min"/>
        <cfvo type="max"/>
        <color rgb="FFFCFCFF"/>
        <color rgb="FF63BE7B"/>
      </colorScale>
    </cfRule>
    <cfRule type="colorScale" priority="47009">
      <colorScale>
        <cfvo type="min"/>
        <cfvo type="max"/>
        <color rgb="FFFFEF9C"/>
        <color rgb="FF63BE7B"/>
      </colorScale>
    </cfRule>
  </conditionalFormatting>
  <conditionalFormatting sqref="S6:T6">
    <cfRule type="colorScale" priority="47010">
      <colorScale>
        <cfvo type="min"/>
        <cfvo type="max"/>
        <color rgb="FFFFEF9C"/>
        <color rgb="FF63BE7B"/>
      </colorScale>
    </cfRule>
  </conditionalFormatting>
  <conditionalFormatting sqref="U6">
    <cfRule type="colorScale" priority="47011">
      <colorScale>
        <cfvo type="min"/>
        <cfvo type="percentile" val="50"/>
        <cfvo type="max"/>
        <color rgb="FFF8696B"/>
        <color rgb="FFFCFCFF"/>
        <color rgb="FF63BE7B"/>
      </colorScale>
    </cfRule>
  </conditionalFormatting>
  <conditionalFormatting sqref="U6">
    <cfRule type="colorScale" priority="47012">
      <colorScale>
        <cfvo type="min"/>
        <cfvo type="max"/>
        <color rgb="FFFCFCFF"/>
        <color rgb="FF63BE7B"/>
      </colorScale>
    </cfRule>
    <cfRule type="colorScale" priority="47013">
      <colorScale>
        <cfvo type="min"/>
        <cfvo type="percentile" val="50"/>
        <cfvo type="max"/>
        <color rgb="FFF8696B"/>
        <color rgb="FFFCFCFF"/>
        <color rgb="FF63BE7B"/>
      </colorScale>
    </cfRule>
  </conditionalFormatting>
  <conditionalFormatting sqref="U6">
    <cfRule type="colorScale" priority="47015">
      <colorScale>
        <cfvo type="min"/>
        <cfvo type="max"/>
        <color rgb="FFFCFCFF"/>
        <color rgb="FF63BE7B"/>
      </colorScale>
    </cfRule>
  </conditionalFormatting>
  <conditionalFormatting sqref="U6 W6">
    <cfRule type="colorScale" priority="47016">
      <colorScale>
        <cfvo type="min"/>
        <cfvo type="max"/>
        <color rgb="FFFFEF9C"/>
        <color rgb="FF63BE7B"/>
      </colorScale>
    </cfRule>
    <cfRule type="colorScale" priority="47017">
      <colorScale>
        <cfvo type="min"/>
        <cfvo type="max"/>
        <color rgb="FFFFEF9C"/>
        <color rgb="FF63BE7B"/>
      </colorScale>
    </cfRule>
  </conditionalFormatting>
  <conditionalFormatting sqref="V6">
    <cfRule type="colorScale" priority="47020">
      <colorScale>
        <cfvo type="min"/>
        <cfvo type="max"/>
        <color rgb="FFFFEF9C"/>
        <color rgb="FF63BE7B"/>
      </colorScale>
    </cfRule>
    <cfRule type="colorScale" priority="47021">
      <colorScale>
        <cfvo type="min"/>
        <cfvo type="percentile" val="50"/>
        <cfvo type="max"/>
        <color rgb="FF63BE7B"/>
        <color rgb="FFFCFCFF"/>
        <color rgb="FFF8696B"/>
      </colorScale>
    </cfRule>
    <cfRule type="colorScale" priority="47022">
      <colorScale>
        <cfvo type="min"/>
        <cfvo type="percentile" val="50"/>
        <cfvo type="max"/>
        <color rgb="FF63BE7B"/>
        <color rgb="FFFCFCFF"/>
        <color rgb="FFF8696B"/>
      </colorScale>
    </cfRule>
    <cfRule type="colorScale" priority="47023">
      <colorScale>
        <cfvo type="min"/>
        <cfvo type="max"/>
        <color rgb="FF63BE7B"/>
        <color rgb="FFFCFCFF"/>
      </colorScale>
    </cfRule>
    <cfRule type="colorScale" priority="47024">
      <colorScale>
        <cfvo type="min"/>
        <cfvo type="percentile" val="50"/>
        <cfvo type="max"/>
        <color rgb="FF63BE7B"/>
        <color rgb="FFFCFCFF"/>
        <color rgb="FFF8696B"/>
      </colorScale>
    </cfRule>
    <cfRule type="colorScale" priority="47025">
      <colorScale>
        <cfvo type="min"/>
        <cfvo type="max"/>
        <color rgb="FFFFEF9C"/>
        <color rgb="FF63BE7B"/>
      </colorScale>
    </cfRule>
    <cfRule type="colorScale" priority="47026">
      <colorScale>
        <cfvo type="min"/>
        <cfvo type="max"/>
        <color rgb="FFFFEF9C"/>
        <color rgb="FF63BE7B"/>
      </colorScale>
    </cfRule>
    <cfRule type="colorScale" priority="47027">
      <colorScale>
        <cfvo type="min"/>
        <cfvo type="max"/>
        <color rgb="FFFFEF9C"/>
        <color rgb="FF63BE7B"/>
      </colorScale>
    </cfRule>
  </conditionalFormatting>
  <conditionalFormatting sqref="V6">
    <cfRule type="colorScale" priority="47028">
      <colorScale>
        <cfvo type="min"/>
        <cfvo type="percentile" val="50"/>
        <cfvo type="max"/>
        <color rgb="FF63BE7B"/>
        <color rgb="FFFCFCFF"/>
        <color rgb="FFF8696B"/>
      </colorScale>
    </cfRule>
  </conditionalFormatting>
  <conditionalFormatting sqref="W6">
    <cfRule type="colorScale" priority="47033">
      <colorScale>
        <cfvo type="min"/>
        <cfvo type="percentile" val="50"/>
        <cfvo type="max"/>
        <color rgb="FF63BE7B"/>
        <color rgb="FFFCFCFF"/>
        <color rgb="FFF8696B"/>
      </colorScale>
    </cfRule>
  </conditionalFormatting>
  <conditionalFormatting sqref="W6">
    <cfRule type="colorScale" priority="47036">
      <colorScale>
        <cfvo type="min"/>
        <cfvo type="percentile" val="50"/>
        <cfvo type="max"/>
        <color rgb="FF63BE7B"/>
        <color rgb="FFFCFCFF"/>
        <color rgb="FFF8696B"/>
      </colorScale>
    </cfRule>
    <cfRule type="colorScale" priority="47037">
      <colorScale>
        <cfvo type="min"/>
        <cfvo type="max"/>
        <color rgb="FF63BE7B"/>
        <color rgb="FFFCFCFF"/>
      </colorScale>
    </cfRule>
  </conditionalFormatting>
  <conditionalFormatting sqref="J6">
    <cfRule type="colorScale" priority="47040">
      <colorScale>
        <cfvo type="min"/>
        <cfvo type="max"/>
        <color rgb="FFFCFCFF"/>
        <color rgb="FF63BE7B"/>
      </colorScale>
    </cfRule>
  </conditionalFormatting>
  <conditionalFormatting sqref="S6:T6">
    <cfRule type="colorScale" priority="47047">
      <colorScale>
        <cfvo type="min"/>
        <cfvo type="percentile" val="50"/>
        <cfvo type="max"/>
        <color rgb="FFF8696B"/>
        <color rgb="FFFCFCFF"/>
        <color rgb="FF63BE7B"/>
      </colorScale>
    </cfRule>
  </conditionalFormatting>
  <conditionalFormatting sqref="D7">
    <cfRule type="colorScale" priority="9674">
      <colorScale>
        <cfvo type="min"/>
        <cfvo type="percentile" val="50"/>
        <cfvo type="max"/>
        <color rgb="FFF8696B"/>
        <color rgb="FFFCFCFF"/>
        <color rgb="FF63BE7B"/>
      </colorScale>
    </cfRule>
  </conditionalFormatting>
  <conditionalFormatting sqref="D7">
    <cfRule type="colorScale" priority="9644">
      <colorScale>
        <cfvo type="min"/>
        <cfvo type="percentile" val="50"/>
        <cfvo type="max"/>
        <color rgb="FFF8696B"/>
        <color rgb="FFFCFCFF"/>
        <color rgb="FF63BE7B"/>
      </colorScale>
    </cfRule>
    <cfRule type="colorScale" priority="9649">
      <colorScale>
        <cfvo type="min"/>
        <cfvo type="percentile" val="50"/>
        <cfvo type="max"/>
        <color rgb="FFF8696B"/>
        <color rgb="FFFCFCFF"/>
        <color rgb="FF63BE7B"/>
      </colorScale>
    </cfRule>
  </conditionalFormatting>
  <conditionalFormatting sqref="E7">
    <cfRule type="colorScale" priority="9643">
      <colorScale>
        <cfvo type="min"/>
        <cfvo type="max"/>
        <color rgb="FFFCFCFF"/>
        <color rgb="FF63BE7B"/>
      </colorScale>
    </cfRule>
    <cfRule type="colorScale" priority="9650">
      <colorScale>
        <cfvo type="min"/>
        <cfvo type="max"/>
        <color rgb="FFFCFCFF"/>
        <color rgb="FF63BE7B"/>
      </colorScale>
    </cfRule>
  </conditionalFormatting>
  <conditionalFormatting sqref="H7">
    <cfRule type="colorScale" priority="9641">
      <colorScale>
        <cfvo type="min"/>
        <cfvo type="percentile" val="50"/>
        <cfvo type="max"/>
        <color rgb="FFF8696B"/>
        <color rgb="FFFCFCFF"/>
        <color rgb="FF63BE7B"/>
      </colorScale>
    </cfRule>
    <cfRule type="colorScale" priority="9642">
      <colorScale>
        <cfvo type="min"/>
        <cfvo type="max"/>
        <color rgb="FFFCFCFF"/>
        <color rgb="FF63BE7B"/>
      </colorScale>
    </cfRule>
    <cfRule type="colorScale" priority="9652">
      <colorScale>
        <cfvo type="min"/>
        <cfvo type="max"/>
        <color rgb="FFFCFCFF"/>
        <color rgb="FF63BE7B"/>
      </colorScale>
    </cfRule>
  </conditionalFormatting>
  <conditionalFormatting sqref="I7">
    <cfRule type="colorScale" priority="9672">
      <colorScale>
        <cfvo type="min"/>
        <cfvo type="percentile" val="50"/>
        <cfvo type="max"/>
        <color rgb="FFF8696B"/>
        <color rgb="FFFCFCFF"/>
        <color rgb="FF63BE7B"/>
      </colorScale>
    </cfRule>
    <cfRule type="colorScale" priority="9673">
      <colorScale>
        <cfvo type="min"/>
        <cfvo type="max"/>
        <color rgb="FFFCFCFF"/>
        <color rgb="FF63BE7B"/>
      </colorScale>
    </cfRule>
  </conditionalFormatting>
  <conditionalFormatting sqref="O7">
    <cfRule type="colorScale" priority="9640">
      <colorScale>
        <cfvo type="min"/>
        <cfvo type="percentile" val="50"/>
        <cfvo type="max"/>
        <color rgb="FF63BE7B"/>
        <color rgb="FFFCFCFF"/>
        <color rgb="FFF8696B"/>
      </colorScale>
    </cfRule>
    <cfRule type="colorScale" priority="9653">
      <colorScale>
        <cfvo type="min"/>
        <cfvo type="percentile" val="50"/>
        <cfvo type="max"/>
        <color rgb="FF63BE7B"/>
        <color rgb="FFFCFCFF"/>
        <color rgb="FFF8696B"/>
      </colorScale>
    </cfRule>
    <cfRule type="colorScale" priority="9654">
      <colorScale>
        <cfvo type="min"/>
        <cfvo type="percentile" val="50"/>
        <cfvo type="max"/>
        <color rgb="FF63BE7B"/>
        <color rgb="FFFCFCFF"/>
        <color rgb="FFF8696B"/>
      </colorScale>
    </cfRule>
    <cfRule type="colorScale" priority="9655">
      <colorScale>
        <cfvo type="min"/>
        <cfvo type="percentile" val="50"/>
        <cfvo type="max"/>
        <color rgb="FF63BE7B"/>
        <color rgb="FFFCFCFF"/>
        <color rgb="FFF8696B"/>
      </colorScale>
    </cfRule>
  </conditionalFormatting>
  <conditionalFormatting sqref="P7">
    <cfRule type="colorScale" priority="9639">
      <colorScale>
        <cfvo type="min"/>
        <cfvo type="percentile" val="50"/>
        <cfvo type="max"/>
        <color rgb="FF63BE7B"/>
        <color rgb="FFFCFCFF"/>
        <color rgb="FFF8696B"/>
      </colorScale>
    </cfRule>
    <cfRule type="colorScale" priority="9656">
      <colorScale>
        <cfvo type="min"/>
        <cfvo type="percentile" val="50"/>
        <cfvo type="max"/>
        <color rgb="FF63BE7B"/>
        <color rgb="FFFCFCFF"/>
        <color rgb="FFF8696B"/>
      </colorScale>
    </cfRule>
    <cfRule type="colorScale" priority="9657">
      <colorScale>
        <cfvo type="min"/>
        <cfvo type="percentile" val="50"/>
        <cfvo type="max"/>
        <color rgb="FF63BE7B"/>
        <color rgb="FFFCFCFF"/>
        <color rgb="FFF8696B"/>
      </colorScale>
    </cfRule>
    <cfRule type="colorScale" priority="9658">
      <colorScale>
        <cfvo type="min"/>
        <cfvo type="percentile" val="50"/>
        <cfvo type="max"/>
        <color rgb="FF63BE7B"/>
        <color rgb="FFFCFCFF"/>
        <color rgb="FFF8696B"/>
      </colorScale>
    </cfRule>
  </conditionalFormatting>
  <conditionalFormatting sqref="Q7">
    <cfRule type="colorScale" priority="9637">
      <colorScale>
        <cfvo type="min"/>
        <cfvo type="percentile" val="50"/>
        <cfvo type="max"/>
        <color rgb="FFF8696B"/>
        <color rgb="FFFCFCFF"/>
        <color rgb="FF63BE7B"/>
      </colorScale>
    </cfRule>
    <cfRule type="colorScale" priority="9638">
      <colorScale>
        <cfvo type="min"/>
        <cfvo type="max"/>
        <color rgb="FFFFEF9C"/>
        <color rgb="FF63BE7B"/>
      </colorScale>
    </cfRule>
    <cfRule type="colorScale" priority="9659">
      <colorScale>
        <cfvo type="min"/>
        <cfvo type="max"/>
        <color rgb="FFFFEF9C"/>
        <color rgb="FF63BE7B"/>
      </colorScale>
    </cfRule>
    <cfRule type="colorScale" priority="9660">
      <colorScale>
        <cfvo type="min"/>
        <cfvo type="percentile" val="50"/>
        <cfvo type="max"/>
        <color rgb="FFF8696B"/>
        <color rgb="FFFCFCFF"/>
        <color rgb="FF63BE7B"/>
      </colorScale>
    </cfRule>
  </conditionalFormatting>
  <conditionalFormatting sqref="Q7:U7 W7">
    <cfRule type="colorScale" priority="9645">
      <colorScale>
        <cfvo type="min"/>
        <cfvo type="max"/>
        <color rgb="FFFFEF9C"/>
        <color rgb="FF63BE7B"/>
      </colorScale>
    </cfRule>
    <cfRule type="colorScale" priority="9646">
      <colorScale>
        <cfvo type="min"/>
        <cfvo type="max"/>
        <color rgb="FFFFEF9C"/>
        <color rgb="FF63BE7B"/>
      </colorScale>
    </cfRule>
    <cfRule type="colorScale" priority="9647">
      <colorScale>
        <cfvo type="min"/>
        <cfvo type="max"/>
        <color rgb="FFFFEF9C"/>
        <color rgb="FF63BE7B"/>
      </colorScale>
    </cfRule>
  </conditionalFormatting>
  <conditionalFormatting sqref="R7">
    <cfRule type="colorScale" priority="9636">
      <colorScale>
        <cfvo type="min"/>
        <cfvo type="max"/>
        <color rgb="FFFCFCFF"/>
        <color rgb="FF63BE7B"/>
      </colorScale>
    </cfRule>
    <cfRule type="colorScale" priority="9661">
      <colorScale>
        <cfvo type="min"/>
        <cfvo type="max"/>
        <color rgb="FFFFEF9C"/>
        <color rgb="FF63BE7B"/>
      </colorScale>
    </cfRule>
    <cfRule type="colorScale" priority="9662">
      <colorScale>
        <cfvo type="min"/>
        <cfvo type="max"/>
        <color rgb="FFFCFCFF"/>
        <color rgb="FF63BE7B"/>
      </colorScale>
    </cfRule>
  </conditionalFormatting>
  <conditionalFormatting sqref="S7:T7">
    <cfRule type="colorScale" priority="9635">
      <colorScale>
        <cfvo type="min"/>
        <cfvo type="max"/>
        <color rgb="FFFCFCFF"/>
        <color rgb="FF63BE7B"/>
      </colorScale>
    </cfRule>
    <cfRule type="colorScale" priority="9663">
      <colorScale>
        <cfvo type="min"/>
        <cfvo type="max"/>
        <color rgb="FFFFEF9C"/>
        <color rgb="FF63BE7B"/>
      </colorScale>
    </cfRule>
    <cfRule type="colorScale" priority="9664">
      <colorScale>
        <cfvo type="min"/>
        <cfvo type="max"/>
        <color rgb="FFFCFCFF"/>
        <color rgb="FF63BE7B"/>
      </colorScale>
    </cfRule>
  </conditionalFormatting>
  <conditionalFormatting sqref="U7">
    <cfRule type="colorScale" priority="9634">
      <colorScale>
        <cfvo type="min"/>
        <cfvo type="max"/>
        <color rgb="FFFCFCFF"/>
        <color rgb="FF63BE7B"/>
      </colorScale>
    </cfRule>
    <cfRule type="colorScale" priority="9665">
      <colorScale>
        <cfvo type="min"/>
        <cfvo type="max"/>
        <color rgb="FFFCFCFF"/>
        <color rgb="FF63BE7B"/>
      </colorScale>
    </cfRule>
  </conditionalFormatting>
  <conditionalFormatting sqref="V7">
    <cfRule type="colorScale" priority="9632">
      <colorScale>
        <cfvo type="min"/>
        <cfvo type="max"/>
        <color rgb="FFFFEF9C"/>
        <color rgb="FF63BE7B"/>
      </colorScale>
    </cfRule>
  </conditionalFormatting>
  <conditionalFormatting sqref="W7 U7">
    <cfRule type="colorScale" priority="9648">
      <colorScale>
        <cfvo type="min"/>
        <cfvo type="max"/>
        <color rgb="FFFFEF9C"/>
        <color rgb="FF63BE7B"/>
      </colorScale>
    </cfRule>
  </conditionalFormatting>
  <conditionalFormatting sqref="W7">
    <cfRule type="colorScale" priority="9633">
      <colorScale>
        <cfvo type="min"/>
        <cfvo type="percentile" val="50"/>
        <cfvo type="max"/>
        <color rgb="FF63BE7B"/>
        <color rgb="FFFCFCFF"/>
        <color rgb="FFF8696B"/>
      </colorScale>
    </cfRule>
    <cfRule type="colorScale" priority="9666">
      <colorScale>
        <cfvo type="min"/>
        <cfvo type="percentile" val="50"/>
        <cfvo type="max"/>
        <color rgb="FF63BE7B"/>
        <color rgb="FFFCFCFF"/>
        <color rgb="FFF8696B"/>
      </colorScale>
    </cfRule>
    <cfRule type="colorScale" priority="9667">
      <colorScale>
        <cfvo type="min"/>
        <cfvo type="max"/>
        <color rgb="FF63BE7B"/>
        <color rgb="FFFCFCFF"/>
      </colorScale>
    </cfRule>
  </conditionalFormatting>
  <conditionalFormatting sqref="K7">
    <cfRule type="colorScale" priority="9677">
      <colorScale>
        <cfvo type="min"/>
        <cfvo type="percentile" val="50"/>
        <cfvo type="max"/>
        <color rgb="FFF8696B"/>
        <color rgb="FFFCFCFF"/>
        <color rgb="FF63BE7B"/>
      </colorScale>
    </cfRule>
  </conditionalFormatting>
  <conditionalFormatting sqref="L7">
    <cfRule type="colorScale" priority="9678">
      <colorScale>
        <cfvo type="min"/>
        <cfvo type="percentile" val="50"/>
        <cfvo type="max"/>
        <color rgb="FFF8696B"/>
        <color rgb="FFFCFCFF"/>
        <color rgb="FF63BE7B"/>
      </colorScale>
    </cfRule>
  </conditionalFormatting>
  <conditionalFormatting sqref="E7">
    <cfRule type="colorScale" priority="9681">
      <colorScale>
        <cfvo type="min"/>
        <cfvo type="max"/>
        <color rgb="FFFCFCFF"/>
        <color rgb="FF63BE7B"/>
      </colorScale>
    </cfRule>
  </conditionalFormatting>
  <conditionalFormatting sqref="E7">
    <cfRule type="colorScale" priority="9682">
      <colorScale>
        <cfvo type="min"/>
        <cfvo type="percentile" val="50"/>
        <cfvo type="max"/>
        <color rgb="FFF8696B"/>
        <color rgb="FFFCFCFF"/>
        <color rgb="FF63BE7B"/>
      </colorScale>
    </cfRule>
    <cfRule type="colorScale" priority="9683">
      <colorScale>
        <cfvo type="min"/>
        <cfvo type="max"/>
        <color rgb="FFFCFCFF"/>
        <color rgb="FF63BE7B"/>
      </colorScale>
    </cfRule>
  </conditionalFormatting>
  <conditionalFormatting sqref="E7">
    <cfRule type="colorScale" priority="9684">
      <colorScale>
        <cfvo type="min"/>
        <cfvo type="percentile" val="50"/>
        <cfvo type="max"/>
        <color rgb="FFF8696B"/>
        <color rgb="FFFCFCFF"/>
        <color rgb="FF63BE7B"/>
      </colorScale>
    </cfRule>
  </conditionalFormatting>
  <conditionalFormatting sqref="F7">
    <cfRule type="colorScale" priority="9685">
      <colorScale>
        <cfvo type="min"/>
        <cfvo type="max"/>
        <color rgb="FFFCFCFF"/>
        <color rgb="FF63BE7B"/>
      </colorScale>
    </cfRule>
  </conditionalFormatting>
  <conditionalFormatting sqref="F7">
    <cfRule type="colorScale" priority="9687">
      <colorScale>
        <cfvo type="min"/>
        <cfvo type="percentile" val="50"/>
        <cfvo type="max"/>
        <color rgb="FFF8696B"/>
        <color rgb="FFFCFCFF"/>
        <color rgb="FF63BE7B"/>
      </colorScale>
    </cfRule>
    <cfRule type="colorScale" priority="9688">
      <colorScale>
        <cfvo type="min"/>
        <cfvo type="max"/>
        <color rgb="FFFCFCFF"/>
        <color rgb="FF63BE7B"/>
      </colorScale>
    </cfRule>
  </conditionalFormatting>
  <conditionalFormatting sqref="F7">
    <cfRule type="colorScale" priority="9689">
      <colorScale>
        <cfvo type="min"/>
        <cfvo type="percentile" val="50"/>
        <cfvo type="max"/>
        <color rgb="FFF8696B"/>
        <color rgb="FFFCFCFF"/>
        <color rgb="FF63BE7B"/>
      </colorScale>
    </cfRule>
  </conditionalFormatting>
  <conditionalFormatting sqref="G7">
    <cfRule type="colorScale" priority="9690">
      <colorScale>
        <cfvo type="min"/>
        <cfvo type="max"/>
        <color rgb="FFFCFCFF"/>
        <color rgb="FF63BE7B"/>
      </colorScale>
    </cfRule>
  </conditionalFormatting>
  <conditionalFormatting sqref="G7">
    <cfRule type="colorScale" priority="9691">
      <colorScale>
        <cfvo type="min"/>
        <cfvo type="percentile" val="50"/>
        <cfvo type="max"/>
        <color rgb="FFF8696B"/>
        <color rgb="FFFCFCFF"/>
        <color rgb="FF63BE7B"/>
      </colorScale>
    </cfRule>
    <cfRule type="colorScale" priority="9692">
      <colorScale>
        <cfvo type="min"/>
        <cfvo type="max"/>
        <color rgb="FFFCFCFF"/>
        <color rgb="FF63BE7B"/>
      </colorScale>
    </cfRule>
  </conditionalFormatting>
  <conditionalFormatting sqref="G7">
    <cfRule type="colorScale" priority="9693">
      <colorScale>
        <cfvo type="min"/>
        <cfvo type="max"/>
        <color rgb="FFFCFCFF"/>
        <color rgb="FF63BE7B"/>
      </colorScale>
    </cfRule>
    <cfRule type="colorScale" priority="9694">
      <colorScale>
        <cfvo type="min"/>
        <cfvo type="percentile" val="50"/>
        <cfvo type="max"/>
        <color rgb="FFF8696B"/>
        <color rgb="FFFCFCFF"/>
        <color rgb="FF63BE7B"/>
      </colorScale>
    </cfRule>
  </conditionalFormatting>
  <conditionalFormatting sqref="H7">
    <cfRule type="colorScale" priority="9695">
      <colorScale>
        <cfvo type="min"/>
        <cfvo type="percentile" val="50"/>
        <cfvo type="max"/>
        <color rgb="FFF8696B"/>
        <color rgb="FFFCFCFF"/>
        <color rgb="FF63BE7B"/>
      </colorScale>
    </cfRule>
  </conditionalFormatting>
  <conditionalFormatting sqref="H7">
    <cfRule type="colorScale" priority="9696">
      <colorScale>
        <cfvo type="min"/>
        <cfvo type="percentile" val="50"/>
        <cfvo type="max"/>
        <color rgb="FFF8696B"/>
        <color rgb="FFFCFCFF"/>
        <color rgb="FF63BE7B"/>
      </colorScale>
    </cfRule>
    <cfRule type="colorScale" priority="9697">
      <colorScale>
        <cfvo type="min"/>
        <cfvo type="max"/>
        <color rgb="FFFCFCFF"/>
        <color rgb="FF63BE7B"/>
      </colorScale>
    </cfRule>
  </conditionalFormatting>
  <conditionalFormatting sqref="I7">
    <cfRule type="colorScale" priority="9701">
      <colorScale>
        <cfvo type="min"/>
        <cfvo type="percentile" val="50"/>
        <cfvo type="max"/>
        <color rgb="FFF8696B"/>
        <color rgb="FFFCFCFF"/>
        <color rgb="FF63BE7B"/>
      </colorScale>
    </cfRule>
  </conditionalFormatting>
  <conditionalFormatting sqref="K7:L7">
    <cfRule type="colorScale" priority="9703">
      <colorScale>
        <cfvo type="min"/>
        <cfvo type="max"/>
        <color rgb="FFFCFCFF"/>
        <color rgb="FF63BE7B"/>
      </colorScale>
    </cfRule>
  </conditionalFormatting>
  <conditionalFormatting sqref="K7:L7">
    <cfRule type="colorScale" priority="9704">
      <colorScale>
        <cfvo type="min"/>
        <cfvo type="percentile" val="50"/>
        <cfvo type="max"/>
        <color rgb="FFF8696B"/>
        <color rgb="FFFCFCFF"/>
        <color rgb="FF63BE7B"/>
      </colorScale>
    </cfRule>
    <cfRule type="colorScale" priority="9705">
      <colorScale>
        <cfvo type="min"/>
        <cfvo type="max"/>
        <color rgb="FFFCFCFF"/>
        <color rgb="FF63BE7B"/>
      </colorScale>
    </cfRule>
  </conditionalFormatting>
  <conditionalFormatting sqref="O7">
    <cfRule type="colorScale" priority="9708">
      <colorScale>
        <cfvo type="min"/>
        <cfvo type="percentile" val="50"/>
        <cfvo type="max"/>
        <color rgb="FF63BE7B"/>
        <color rgb="FFFCFCFF"/>
        <color rgb="FFF8696B"/>
      </colorScale>
    </cfRule>
  </conditionalFormatting>
  <conditionalFormatting sqref="P7">
    <cfRule type="colorScale" priority="9710">
      <colorScale>
        <cfvo type="min"/>
        <cfvo type="percentile" val="50"/>
        <cfvo type="max"/>
        <color rgb="FF63BE7B"/>
        <color rgb="FFFCFCFF"/>
        <color rgb="FFF8696B"/>
      </colorScale>
    </cfRule>
    <cfRule type="colorScale" priority="9711">
      <colorScale>
        <cfvo type="min"/>
        <cfvo type="max"/>
        <color rgb="FFFCFCFF"/>
        <color rgb="FFF8696B"/>
      </colorScale>
    </cfRule>
  </conditionalFormatting>
  <conditionalFormatting sqref="P7">
    <cfRule type="colorScale" priority="9712">
      <colorScale>
        <cfvo type="min"/>
        <cfvo type="percentile" val="50"/>
        <cfvo type="max"/>
        <color rgb="FF63BE7B"/>
        <color rgb="FFFCFCFF"/>
        <color rgb="FFF8696B"/>
      </colorScale>
    </cfRule>
  </conditionalFormatting>
  <conditionalFormatting sqref="Q7">
    <cfRule type="colorScale" priority="9713">
      <colorScale>
        <cfvo type="min"/>
        <cfvo type="percentile" val="50"/>
        <cfvo type="max"/>
        <color rgb="FFF8696B"/>
        <color rgb="FFFCFCFF"/>
        <color rgb="FF63BE7B"/>
      </colorScale>
    </cfRule>
    <cfRule type="colorScale" priority="9714">
      <colorScale>
        <cfvo type="min"/>
        <cfvo type="max"/>
        <color rgb="FFFCFCFF"/>
        <color rgb="FF63BE7B"/>
      </colorScale>
    </cfRule>
  </conditionalFormatting>
  <conditionalFormatting sqref="Q7">
    <cfRule type="colorScale" priority="9715">
      <colorScale>
        <cfvo type="min"/>
        <cfvo type="percentile" val="50"/>
        <cfvo type="max"/>
        <color rgb="FFF8696B"/>
        <color rgb="FFFCFCFF"/>
        <color rgb="FF63BE7B"/>
      </colorScale>
    </cfRule>
  </conditionalFormatting>
  <conditionalFormatting sqref="R7">
    <cfRule type="colorScale" priority="9716">
      <colorScale>
        <cfvo type="min"/>
        <cfvo type="max"/>
        <color rgb="FFFCFCFF"/>
        <color rgb="FF63BE7B"/>
      </colorScale>
    </cfRule>
  </conditionalFormatting>
  <conditionalFormatting sqref="R7">
    <cfRule type="colorScale" priority="9718">
      <colorScale>
        <cfvo type="min"/>
        <cfvo type="percentile" val="50"/>
        <cfvo type="max"/>
        <color rgb="FFF8696B"/>
        <color rgb="FFFCFCFF"/>
        <color rgb="FF63BE7B"/>
      </colorScale>
    </cfRule>
    <cfRule type="colorScale" priority="9719">
      <colorScale>
        <cfvo type="min"/>
        <cfvo type="max"/>
        <color rgb="FFFCFCFF"/>
        <color rgb="FF63BE7B"/>
      </colorScale>
    </cfRule>
  </conditionalFormatting>
  <conditionalFormatting sqref="S7:T7">
    <cfRule type="colorScale" priority="9721">
      <colorScale>
        <cfvo type="min"/>
        <cfvo type="percentile" val="50"/>
        <cfvo type="max"/>
        <color rgb="FFF8696B"/>
        <color rgb="FFFCFCFF"/>
        <color rgb="FF63BE7B"/>
      </colorScale>
    </cfRule>
    <cfRule type="colorScale" priority="9722">
      <colorScale>
        <cfvo type="min"/>
        <cfvo type="max"/>
        <color rgb="FFFCFCFF"/>
        <color rgb="FF63BE7B"/>
      </colorScale>
    </cfRule>
  </conditionalFormatting>
  <conditionalFormatting sqref="S7:T7">
    <cfRule type="colorScale" priority="9723">
      <colorScale>
        <cfvo type="min"/>
        <cfvo type="max"/>
        <color rgb="FFFCFCFF"/>
        <color rgb="FF63BE7B"/>
      </colorScale>
    </cfRule>
    <cfRule type="colorScale" priority="9724">
      <colorScale>
        <cfvo type="min"/>
        <cfvo type="percentile" val="50"/>
        <cfvo type="max"/>
        <color rgb="FFF8696B"/>
        <color rgb="FFFCFCFF"/>
        <color rgb="FF63BE7B"/>
      </colorScale>
    </cfRule>
  </conditionalFormatting>
  <conditionalFormatting sqref="U7">
    <cfRule type="colorScale" priority="9725">
      <colorScale>
        <cfvo type="min"/>
        <cfvo type="percentile" val="50"/>
        <cfvo type="max"/>
        <color rgb="FFF8696B"/>
        <color rgb="FFFCFCFF"/>
        <color rgb="FF63BE7B"/>
      </colorScale>
    </cfRule>
  </conditionalFormatting>
  <conditionalFormatting sqref="U7">
    <cfRule type="colorScale" priority="9726">
      <colorScale>
        <cfvo type="min"/>
        <cfvo type="max"/>
        <color rgb="FFFCFCFF"/>
        <color rgb="FF63BE7B"/>
      </colorScale>
    </cfRule>
    <cfRule type="colorScale" priority="9727">
      <colorScale>
        <cfvo type="min"/>
        <cfvo type="percentile" val="50"/>
        <cfvo type="max"/>
        <color rgb="FFF8696B"/>
        <color rgb="FFFCFCFF"/>
        <color rgb="FF63BE7B"/>
      </colorScale>
    </cfRule>
  </conditionalFormatting>
  <conditionalFormatting sqref="V7">
    <cfRule type="colorScale" priority="9728">
      <colorScale>
        <cfvo type="min"/>
        <cfvo type="max"/>
        <color rgb="FFFFEF9C"/>
        <color rgb="FF63BE7B"/>
      </colorScale>
    </cfRule>
    <cfRule type="colorScale" priority="9729">
      <colorScale>
        <cfvo type="min"/>
        <cfvo type="percentile" val="50"/>
        <cfvo type="max"/>
        <color rgb="FF63BE7B"/>
        <color rgb="FFFCFCFF"/>
        <color rgb="FFF8696B"/>
      </colorScale>
    </cfRule>
    <cfRule type="colorScale" priority="9730">
      <colorScale>
        <cfvo type="min"/>
        <cfvo type="percentile" val="50"/>
        <cfvo type="max"/>
        <color rgb="FF63BE7B"/>
        <color rgb="FFFCFCFF"/>
        <color rgb="FFF8696B"/>
      </colorScale>
    </cfRule>
    <cfRule type="colorScale" priority="9731">
      <colorScale>
        <cfvo type="min"/>
        <cfvo type="max"/>
        <color rgb="FF63BE7B"/>
        <color rgb="FFFCFCFF"/>
      </colorScale>
    </cfRule>
    <cfRule type="colorScale" priority="9732">
      <colorScale>
        <cfvo type="min"/>
        <cfvo type="percentile" val="50"/>
        <cfvo type="max"/>
        <color rgb="FF63BE7B"/>
        <color rgb="FFFCFCFF"/>
        <color rgb="FFF8696B"/>
      </colorScale>
    </cfRule>
    <cfRule type="colorScale" priority="9733">
      <colorScale>
        <cfvo type="min"/>
        <cfvo type="max"/>
        <color rgb="FFFFEF9C"/>
        <color rgb="FF63BE7B"/>
      </colorScale>
    </cfRule>
    <cfRule type="colorScale" priority="9734">
      <colorScale>
        <cfvo type="min"/>
        <cfvo type="max"/>
        <color rgb="FFFFEF9C"/>
        <color rgb="FF63BE7B"/>
      </colorScale>
    </cfRule>
    <cfRule type="colorScale" priority="9735">
      <colorScale>
        <cfvo type="min"/>
        <cfvo type="max"/>
        <color rgb="FFFFEF9C"/>
        <color rgb="FF63BE7B"/>
      </colorScale>
    </cfRule>
  </conditionalFormatting>
  <conditionalFormatting sqref="W7">
    <cfRule type="colorScale" priority="9736">
      <colorScale>
        <cfvo type="min"/>
        <cfvo type="percentile" val="50"/>
        <cfvo type="max"/>
        <color rgb="FF63BE7B"/>
        <color rgb="FFFCFCFF"/>
        <color rgb="FFF8696B"/>
      </colorScale>
    </cfRule>
  </conditionalFormatting>
  <conditionalFormatting sqref="J7">
    <cfRule type="colorScale" priority="9738">
      <colorScale>
        <cfvo type="min"/>
        <cfvo type="max"/>
        <color rgb="FFFCFCFF"/>
        <color rgb="FF63BE7B"/>
      </colorScale>
    </cfRule>
  </conditionalFormatting>
  <conditionalFormatting sqref="J7">
    <cfRule type="colorScale" priority="9739">
      <colorScale>
        <cfvo type="min"/>
        <cfvo type="percentile" val="50"/>
        <cfvo type="max"/>
        <color rgb="FFF8696B"/>
        <color rgb="FFFCFCFF"/>
        <color rgb="FF63BE7B"/>
      </colorScale>
    </cfRule>
    <cfRule type="colorScale" priority="9740">
      <colorScale>
        <cfvo type="min"/>
        <cfvo type="max"/>
        <color rgb="FFFCFCFF"/>
        <color rgb="FF63BE7B"/>
      </colorScale>
    </cfRule>
  </conditionalFormatting>
  <conditionalFormatting sqref="J7">
    <cfRule type="colorScale" priority="9741">
      <colorScale>
        <cfvo type="min"/>
        <cfvo type="max"/>
        <color rgb="FFFCFCFF"/>
        <color rgb="FF63BE7B"/>
      </colorScale>
    </cfRule>
    <cfRule type="colorScale" priority="9742">
      <colorScale>
        <cfvo type="min"/>
        <cfvo type="percentile" val="50"/>
        <cfvo type="max"/>
        <color rgb="FFF8696B"/>
        <color rgb="FFFCFCFF"/>
        <color rgb="FF63BE7B"/>
      </colorScale>
    </cfRule>
  </conditionalFormatting>
  <conditionalFormatting sqref="R7">
    <cfRule type="colorScale" priority="9764">
      <colorScale>
        <cfvo type="min"/>
        <cfvo type="max"/>
        <color rgb="FFFCFCFF"/>
        <color rgb="FF63BE7B"/>
      </colorScale>
    </cfRule>
    <cfRule type="colorScale" priority="9765">
      <colorScale>
        <cfvo type="min"/>
        <cfvo type="percentile" val="50"/>
        <cfvo type="max"/>
        <color rgb="FFF8696B"/>
        <color rgb="FFFCFCFF"/>
        <color rgb="FF63BE7B"/>
      </colorScale>
    </cfRule>
  </conditionalFormatting>
  <conditionalFormatting sqref="V7">
    <cfRule type="colorScale" priority="9771">
      <colorScale>
        <cfvo type="min"/>
        <cfvo type="percentile" val="50"/>
        <cfvo type="max"/>
        <color rgb="FF63BE7B"/>
        <color rgb="FFFCFCFF"/>
        <color rgb="FFF8696B"/>
      </colorScale>
    </cfRule>
  </conditionalFormatting>
  <conditionalFormatting sqref="S7:T7">
    <cfRule type="colorScale" priority="9792">
      <colorScale>
        <cfvo type="min"/>
        <cfvo type="percentile" val="50"/>
        <cfvo type="max"/>
        <color rgb="FFF8696B"/>
        <color rgb="FFFCFCFF"/>
        <color rgb="FF63BE7B"/>
      </colorScale>
    </cfRule>
  </conditionalFormatting>
  <conditionalFormatting sqref="H7">
    <cfRule type="colorScale" priority="9813">
      <colorScale>
        <cfvo type="min"/>
        <cfvo type="max"/>
        <color rgb="FFFCFCFF"/>
        <color rgb="FF63BE7B"/>
      </colorScale>
    </cfRule>
  </conditionalFormatting>
  <conditionalFormatting sqref="I7">
    <cfRule type="colorScale" priority="9814">
      <colorScale>
        <cfvo type="min"/>
        <cfvo type="max"/>
        <color rgb="FFFCFCFF"/>
        <color rgb="FF63BE7B"/>
      </colorScale>
    </cfRule>
  </conditionalFormatting>
  <conditionalFormatting sqref="K7">
    <cfRule type="colorScale" priority="9815">
      <colorScale>
        <cfvo type="min"/>
        <cfvo type="max"/>
        <color rgb="FFFCFCFF"/>
        <color rgb="FF63BE7B"/>
      </colorScale>
    </cfRule>
  </conditionalFormatting>
  <conditionalFormatting sqref="L7">
    <cfRule type="colorScale" priority="9816">
      <colorScale>
        <cfvo type="min"/>
        <cfvo type="max"/>
        <color rgb="FFFCFCFF"/>
        <color rgb="FF63BE7B"/>
      </colorScale>
    </cfRule>
  </conditionalFormatting>
  <conditionalFormatting sqref="S7:T7">
    <cfRule type="colorScale" priority="9621">
      <colorScale>
        <cfvo type="min"/>
        <cfvo type="max"/>
        <color rgb="FFFCFCFF"/>
        <color rgb="FF63BE7B"/>
      </colorScale>
    </cfRule>
  </conditionalFormatting>
  <conditionalFormatting sqref="W9">
    <cfRule type="colorScale" priority="9068">
      <colorScale>
        <cfvo type="min"/>
        <cfvo type="max"/>
        <color rgb="FFFFEF9C"/>
        <color rgb="FF63BE7B"/>
      </colorScale>
    </cfRule>
  </conditionalFormatting>
  <conditionalFormatting sqref="D3:D8">
    <cfRule type="colorScale" priority="54933">
      <colorScale>
        <cfvo type="min"/>
        <cfvo type="percentile" val="50"/>
        <cfvo type="max"/>
        <color rgb="FFF8696B"/>
        <color rgb="FFFCFCFF"/>
        <color rgb="FF63BE7B"/>
      </colorScale>
    </cfRule>
  </conditionalFormatting>
  <conditionalFormatting sqref="O3:O8">
    <cfRule type="colorScale" priority="54953">
      <colorScale>
        <cfvo type="min"/>
        <cfvo type="percentile" val="50"/>
        <cfvo type="max"/>
        <color rgb="FF63BE7B"/>
        <color rgb="FFFCFCFF"/>
        <color rgb="FFF8696B"/>
      </colorScale>
    </cfRule>
  </conditionalFormatting>
  <conditionalFormatting sqref="P3:P8">
    <cfRule type="colorScale" priority="54955">
      <colorScale>
        <cfvo type="min"/>
        <cfvo type="percentile" val="50"/>
        <cfvo type="max"/>
        <color rgb="FF63BE7B"/>
        <color rgb="FFFCFCFF"/>
        <color rgb="FFF8696B"/>
      </colorScale>
    </cfRule>
  </conditionalFormatting>
  <conditionalFormatting sqref="Q3:Q8">
    <cfRule type="colorScale" priority="54957">
      <colorScale>
        <cfvo type="min"/>
        <cfvo type="percentile" val="50"/>
        <cfvo type="max"/>
        <color rgb="FFF8696B"/>
        <color rgb="FFFCFCFF"/>
        <color rgb="FF63BE7B"/>
      </colorScale>
    </cfRule>
  </conditionalFormatting>
  <conditionalFormatting sqref="V3:V8">
    <cfRule type="colorScale" priority="54967">
      <colorScale>
        <cfvo type="min"/>
        <cfvo type="percentile" val="50"/>
        <cfvo type="max"/>
        <color rgb="FF63BE7B"/>
        <color rgb="FFFCFCFF"/>
        <color rgb="FFF8696B"/>
      </colorScale>
    </cfRule>
  </conditionalFormatting>
  <conditionalFormatting sqref="W3:W8">
    <cfRule type="colorScale" priority="54969">
      <colorScale>
        <cfvo type="min"/>
        <cfvo type="percentile" val="50"/>
        <cfvo type="max"/>
        <color rgb="FF63BE7B"/>
        <color rgb="FFFCFCFF"/>
        <color rgb="FFF8696B"/>
      </colorScale>
    </cfRule>
  </conditionalFormatting>
  <conditionalFormatting sqref="D3:D7">
    <cfRule type="colorScale" priority="56616">
      <colorScale>
        <cfvo type="min"/>
        <cfvo type="percentile" val="50"/>
        <cfvo type="max"/>
        <color rgb="FFF8696B"/>
        <color rgb="FFFCFCFF"/>
        <color rgb="FF63BE7B"/>
      </colorScale>
    </cfRule>
  </conditionalFormatting>
  <conditionalFormatting sqref="E3:E7">
    <cfRule type="colorScale" priority="56618">
      <colorScale>
        <cfvo type="min"/>
        <cfvo type="max"/>
        <color rgb="FFFCFCFF"/>
        <color rgb="FF63BE7B"/>
      </colorScale>
    </cfRule>
  </conditionalFormatting>
  <conditionalFormatting sqref="O3:O7">
    <cfRule type="colorScale" priority="56636">
      <colorScale>
        <cfvo type="min"/>
        <cfvo type="percentile" val="50"/>
        <cfvo type="max"/>
        <color rgb="FF63BE7B"/>
        <color rgb="FFFCFCFF"/>
        <color rgb="FFF8696B"/>
      </colorScale>
    </cfRule>
  </conditionalFormatting>
  <conditionalFormatting sqref="P3:P7">
    <cfRule type="colorScale" priority="56638">
      <colorScale>
        <cfvo type="min"/>
        <cfvo type="percentile" val="50"/>
        <cfvo type="max"/>
        <color rgb="FF63BE7B"/>
        <color rgb="FFFCFCFF"/>
        <color rgb="FFF8696B"/>
      </colorScale>
    </cfRule>
  </conditionalFormatting>
  <conditionalFormatting sqref="Q3:Q7">
    <cfRule type="colorScale" priority="56640">
      <colorScale>
        <cfvo type="min"/>
        <cfvo type="percentile" val="50"/>
        <cfvo type="max"/>
        <color rgb="FFF8696B"/>
        <color rgb="FFFCFCFF"/>
        <color rgb="FF63BE7B"/>
      </colorScale>
    </cfRule>
  </conditionalFormatting>
  <conditionalFormatting sqref="U3:U7">
    <cfRule type="colorScale" priority="56648">
      <colorScale>
        <cfvo type="min"/>
        <cfvo type="percentile" val="50"/>
        <cfvo type="max"/>
        <color rgb="FFF8696B"/>
        <color rgb="FFFCFCFF"/>
        <color rgb="FF63BE7B"/>
      </colorScale>
    </cfRule>
  </conditionalFormatting>
  <conditionalFormatting sqref="V3:V7">
    <cfRule type="colorScale" priority="56650">
      <colorScale>
        <cfvo type="min"/>
        <cfvo type="percentile" val="50"/>
        <cfvo type="max"/>
        <color rgb="FF63BE7B"/>
        <color rgb="FFFCFCFF"/>
        <color rgb="FFF8696B"/>
      </colorScale>
    </cfRule>
  </conditionalFormatting>
  <conditionalFormatting sqref="W3:W7">
    <cfRule type="colorScale" priority="56652">
      <colorScale>
        <cfvo type="min"/>
        <cfvo type="percentile" val="50"/>
        <cfvo type="max"/>
        <color rgb="FF63BE7B"/>
        <color rgb="FFFCFCFF"/>
        <color rgb="FFF8696B"/>
      </colorScale>
    </cfRule>
  </conditionalFormatting>
  <conditionalFormatting sqref="G3:G8">
    <cfRule type="colorScale" priority="56696">
      <colorScale>
        <cfvo type="min"/>
        <cfvo type="max"/>
        <color rgb="FFFCFCFF"/>
        <color rgb="FF63BE7B"/>
      </colorScale>
    </cfRule>
  </conditionalFormatting>
  <conditionalFormatting sqref="J3:J8">
    <cfRule type="colorScale" priority="56698">
      <colorScale>
        <cfvo type="min"/>
        <cfvo type="max"/>
        <color rgb="FFFCFCFF"/>
        <color rgb="FF63BE7B"/>
      </colorScale>
    </cfRule>
  </conditionalFormatting>
  <conditionalFormatting sqref="R3:R7">
    <cfRule type="colorScale" priority="57168">
      <colorScale>
        <cfvo type="min"/>
        <cfvo type="max"/>
        <color rgb="FFFCFCFF"/>
        <color rgb="FF63BE7B"/>
      </colorScale>
    </cfRule>
    <cfRule type="colorScale" priority="57169">
      <colorScale>
        <cfvo type="min"/>
        <cfvo type="percentile" val="50"/>
        <cfvo type="max"/>
        <color rgb="FFF8696B"/>
        <color rgb="FFFCFCFF"/>
        <color rgb="FF63BE7B"/>
      </colorScale>
    </cfRule>
  </conditionalFormatting>
  <conditionalFormatting sqref="F3:F7">
    <cfRule type="colorScale" priority="57172">
      <colorScale>
        <cfvo type="min"/>
        <cfvo type="max"/>
        <color rgb="FFFCFCFF"/>
        <color rgb="FF63BE7B"/>
      </colorScale>
    </cfRule>
  </conditionalFormatting>
  <conditionalFormatting sqref="H3:H7">
    <cfRule type="colorScale" priority="57174">
      <colorScale>
        <cfvo type="min"/>
        <cfvo type="max"/>
        <color rgb="FFFCFCFF"/>
        <color rgb="FF63BE7B"/>
      </colorScale>
    </cfRule>
  </conditionalFormatting>
  <conditionalFormatting sqref="I3:I7">
    <cfRule type="colorScale" priority="57176">
      <colorScale>
        <cfvo type="min"/>
        <cfvo type="max"/>
        <color rgb="FFFCFCFF"/>
        <color rgb="FF63BE7B"/>
      </colorScale>
    </cfRule>
  </conditionalFormatting>
  <conditionalFormatting sqref="K3:K7">
    <cfRule type="colorScale" priority="57178">
      <colorScale>
        <cfvo type="min"/>
        <cfvo type="max"/>
        <color rgb="FFFCFCFF"/>
        <color rgb="FF63BE7B"/>
      </colorScale>
    </cfRule>
  </conditionalFormatting>
  <conditionalFormatting sqref="L3:L7">
    <cfRule type="colorScale" priority="57180">
      <colorScale>
        <cfvo type="min"/>
        <cfvo type="max"/>
        <color rgb="FFFCFCFF"/>
        <color rgb="FF63BE7B"/>
      </colorScale>
    </cfRule>
  </conditionalFormatting>
  <conditionalFormatting sqref="G3:G7">
    <cfRule type="colorScale" priority="57182">
      <colorScale>
        <cfvo type="min"/>
        <cfvo type="max"/>
        <color rgb="FFFCFCFF"/>
        <color rgb="FF63BE7B"/>
      </colorScale>
    </cfRule>
  </conditionalFormatting>
  <conditionalFormatting sqref="J3:J7">
    <cfRule type="colorScale" priority="57184">
      <colorScale>
        <cfvo type="min"/>
        <cfvo type="max"/>
        <color rgb="FFFCFCFF"/>
        <color rgb="FF63BE7B"/>
      </colorScale>
    </cfRule>
  </conditionalFormatting>
  <conditionalFormatting sqref="R3:R8">
    <cfRule type="colorScale" priority="57193">
      <colorScale>
        <cfvo type="min"/>
        <cfvo type="max"/>
        <color rgb="FFFCFCFF"/>
        <color rgb="FF63BE7B"/>
      </colorScale>
    </cfRule>
  </conditionalFormatting>
  <conditionalFormatting sqref="D6:D7">
    <cfRule type="colorScale" priority="57199">
      <colorScale>
        <cfvo type="min"/>
        <cfvo type="percentile" val="50"/>
        <cfvo type="max"/>
        <color rgb="FFF8696B"/>
        <color rgb="FFFCFCFF"/>
        <color rgb="FF63BE7B"/>
      </colorScale>
    </cfRule>
  </conditionalFormatting>
  <conditionalFormatting sqref="G6:G7">
    <cfRule type="colorScale" priority="57201">
      <colorScale>
        <cfvo type="min"/>
        <cfvo type="max"/>
        <color rgb="FFFCFCFF"/>
        <color rgb="FF63BE7B"/>
      </colorScale>
    </cfRule>
  </conditionalFormatting>
  <conditionalFormatting sqref="J6:J7">
    <cfRule type="colorScale" priority="57203">
      <colorScale>
        <cfvo type="min"/>
        <cfvo type="max"/>
        <color rgb="FFFCFCFF"/>
        <color rgb="FF63BE7B"/>
      </colorScale>
    </cfRule>
  </conditionalFormatting>
  <conditionalFormatting sqref="O6:O7">
    <cfRule type="colorScale" priority="57209">
      <colorScale>
        <cfvo type="min"/>
        <cfvo type="percentile" val="50"/>
        <cfvo type="max"/>
        <color rgb="FF63BE7B"/>
        <color rgb="FFFCFCFF"/>
        <color rgb="FFF8696B"/>
      </colorScale>
    </cfRule>
  </conditionalFormatting>
  <conditionalFormatting sqref="P6:P7">
    <cfRule type="colorScale" priority="57211">
      <colorScale>
        <cfvo type="min"/>
        <cfvo type="percentile" val="50"/>
        <cfvo type="max"/>
        <color rgb="FF63BE7B"/>
        <color rgb="FFFCFCFF"/>
        <color rgb="FFF8696B"/>
      </colorScale>
    </cfRule>
  </conditionalFormatting>
  <conditionalFormatting sqref="Q6:Q7">
    <cfRule type="colorScale" priority="57213">
      <colorScale>
        <cfvo type="min"/>
        <cfvo type="percentile" val="50"/>
        <cfvo type="max"/>
        <color rgb="FFF8696B"/>
        <color rgb="FFFCFCFF"/>
        <color rgb="FF63BE7B"/>
      </colorScale>
    </cfRule>
  </conditionalFormatting>
  <conditionalFormatting sqref="R6:R7">
    <cfRule type="colorScale" priority="57215">
      <colorScale>
        <cfvo type="min"/>
        <cfvo type="max"/>
        <color rgb="FFFCFCFF"/>
        <color rgb="FF63BE7B"/>
      </colorScale>
    </cfRule>
  </conditionalFormatting>
  <conditionalFormatting sqref="T6:T7">
    <cfRule type="colorScale" priority="57219">
      <colorScale>
        <cfvo type="min"/>
        <cfvo type="max"/>
        <color rgb="FFFCFCFF"/>
        <color rgb="FF63BE7B"/>
      </colorScale>
    </cfRule>
  </conditionalFormatting>
  <conditionalFormatting sqref="U6:U7">
    <cfRule type="colorScale" priority="57221">
      <colorScale>
        <cfvo type="min"/>
        <cfvo type="percentile" val="50"/>
        <cfvo type="max"/>
        <color rgb="FFF8696B"/>
        <color rgb="FFFCFCFF"/>
        <color rgb="FF63BE7B"/>
      </colorScale>
    </cfRule>
  </conditionalFormatting>
  <conditionalFormatting sqref="V6:V7">
    <cfRule type="colorScale" priority="57223">
      <colorScale>
        <cfvo type="min"/>
        <cfvo type="percentile" val="50"/>
        <cfvo type="max"/>
        <color rgb="FF63BE7B"/>
        <color rgb="FFFCFCFF"/>
        <color rgb="FFF8696B"/>
      </colorScale>
    </cfRule>
  </conditionalFormatting>
  <conditionalFormatting sqref="W6:W7">
    <cfRule type="colorScale" priority="57225">
      <colorScale>
        <cfvo type="min"/>
        <cfvo type="percentile" val="50"/>
        <cfvo type="max"/>
        <color rgb="FF63BE7B"/>
        <color rgb="FFFCFCFF"/>
        <color rgb="FFF8696B"/>
      </colorScale>
    </cfRule>
  </conditionalFormatting>
  <conditionalFormatting sqref="G21:N1048576">
    <cfRule type="colorScale" priority="57236">
      <colorScale>
        <cfvo type="min"/>
        <cfvo type="percentile" val="50"/>
        <cfvo type="max"/>
        <color rgb="FFF8696B"/>
        <color rgb="FFFCFCFF"/>
        <color rgb="FF63BE7B"/>
      </colorScale>
    </cfRule>
  </conditionalFormatting>
  <conditionalFormatting sqref="E3:N3">
    <cfRule type="colorScale" priority="57311">
      <colorScale>
        <cfvo type="min"/>
        <cfvo type="max"/>
        <color rgb="FFFCFCFF"/>
        <color rgb="FF63BE7B"/>
      </colorScale>
    </cfRule>
    <cfRule type="colorScale" priority="57312">
      <colorScale>
        <cfvo type="min"/>
        <cfvo type="max"/>
        <color rgb="FFFCFCFF"/>
        <color rgb="FF63BE7B"/>
      </colorScale>
    </cfRule>
    <cfRule type="colorScale" priority="57313">
      <colorScale>
        <cfvo type="min"/>
        <cfvo type="max"/>
        <color rgb="FFFCFCFF"/>
        <color rgb="FF63BE7B"/>
      </colorScale>
    </cfRule>
    <cfRule type="colorScale" priority="57314">
      <colorScale>
        <cfvo type="min"/>
        <cfvo type="percentile" val="50"/>
        <cfvo type="max"/>
        <color rgb="FFF8696B"/>
        <color rgb="FFFFEB84"/>
        <color rgb="FF63BE7B"/>
      </colorScale>
    </cfRule>
    <cfRule type="colorScale" priority="57315">
      <colorScale>
        <cfvo type="min"/>
        <cfvo type="max"/>
        <color rgb="FFFCFCFF"/>
        <color rgb="FF63BE7B"/>
      </colorScale>
    </cfRule>
    <cfRule type="colorScale" priority="57316">
      <colorScale>
        <cfvo type="min"/>
        <cfvo type="max"/>
        <color rgb="FFFFEF9C"/>
        <color rgb="FF63BE7B"/>
      </colorScale>
    </cfRule>
  </conditionalFormatting>
  <conditionalFormatting sqref="E4:N4">
    <cfRule type="colorScale" priority="57323">
      <colorScale>
        <cfvo type="min"/>
        <cfvo type="max"/>
        <color rgb="FFFCFCFF"/>
        <color rgb="FF63BE7B"/>
      </colorScale>
    </cfRule>
    <cfRule type="colorScale" priority="57324">
      <colorScale>
        <cfvo type="min"/>
        <cfvo type="max"/>
        <color rgb="FFFCFCFF"/>
        <color rgb="FF63BE7B"/>
      </colorScale>
    </cfRule>
    <cfRule type="colorScale" priority="57325">
      <colorScale>
        <cfvo type="min"/>
        <cfvo type="percentile" val="50"/>
        <cfvo type="max"/>
        <color rgb="FFF8696B"/>
        <color rgb="FFFFEB84"/>
        <color rgb="FF63BE7B"/>
      </colorScale>
    </cfRule>
    <cfRule type="colorScale" priority="57326">
      <colorScale>
        <cfvo type="min"/>
        <cfvo type="max"/>
        <color rgb="FFFFEF9C"/>
        <color rgb="FF63BE7B"/>
      </colorScale>
    </cfRule>
  </conditionalFormatting>
  <conditionalFormatting sqref="E6:N6 N7:N8">
    <cfRule type="colorScale" priority="57393">
      <colorScale>
        <cfvo type="min"/>
        <cfvo type="max"/>
        <color rgb="FFFCFCFF"/>
        <color rgb="FF63BE7B"/>
      </colorScale>
    </cfRule>
    <cfRule type="colorScale" priority="57394">
      <colorScale>
        <cfvo type="min"/>
        <cfvo type="max"/>
        <color rgb="FFFCFCFF"/>
        <color rgb="FF63BE7B"/>
      </colorScale>
    </cfRule>
    <cfRule type="colorScale" priority="57395">
      <colorScale>
        <cfvo type="min"/>
        <cfvo type="percentile" val="50"/>
        <cfvo type="max"/>
        <color rgb="FFF8696B"/>
        <color rgb="FFFFEB84"/>
        <color rgb="FF63BE7B"/>
      </colorScale>
    </cfRule>
    <cfRule type="colorScale" priority="57396">
      <colorScale>
        <cfvo type="min"/>
        <cfvo type="max"/>
        <color rgb="FFFFEF9C"/>
        <color rgb="FF63BE7B"/>
      </colorScale>
    </cfRule>
  </conditionalFormatting>
  <conditionalFormatting sqref="E7:N7 N8">
    <cfRule type="colorScale" priority="57418">
      <colorScale>
        <cfvo type="min"/>
        <cfvo type="max"/>
        <color rgb="FFFCFCFF"/>
        <color rgb="FF63BE7B"/>
      </colorScale>
    </cfRule>
    <cfRule type="colorScale" priority="57419">
      <colorScale>
        <cfvo type="min"/>
        <cfvo type="max"/>
        <color rgb="FFFCFCFF"/>
        <color rgb="FF63BE7B"/>
      </colorScale>
    </cfRule>
    <cfRule type="colorScale" priority="57420">
      <colorScale>
        <cfvo type="min"/>
        <cfvo type="percentile" val="50"/>
        <cfvo type="max"/>
        <color rgb="FFF8696B"/>
        <color rgb="FFFFEB84"/>
        <color rgb="FF63BE7B"/>
      </colorScale>
    </cfRule>
    <cfRule type="colorScale" priority="57421">
      <colorScale>
        <cfvo type="min"/>
        <cfvo type="max"/>
        <color rgb="FFFFEF9C"/>
        <color rgb="FF63BE7B"/>
      </colorScale>
    </cfRule>
  </conditionalFormatting>
  <conditionalFormatting sqref="F7:G7 J7:N7 N8">
    <cfRule type="colorScale" priority="57426">
      <colorScale>
        <cfvo type="min"/>
        <cfvo type="max"/>
        <color rgb="FFFCFCFF"/>
        <color rgb="FF63BE7B"/>
      </colorScale>
    </cfRule>
  </conditionalFormatting>
  <conditionalFormatting sqref="D8">
    <cfRule type="colorScale" priority="7512">
      <colorScale>
        <cfvo type="min"/>
        <cfvo type="percentile" val="50"/>
        <cfvo type="max"/>
        <color rgb="FFF8696B"/>
        <color rgb="FFFCFCFF"/>
        <color rgb="FF63BE7B"/>
      </colorScale>
    </cfRule>
  </conditionalFormatting>
  <conditionalFormatting sqref="E8">
    <cfRule type="colorScale" priority="7602">
      <colorScale>
        <cfvo type="min"/>
        <cfvo type="percentile" val="50"/>
        <cfvo type="max"/>
        <color rgb="FFF8696B"/>
        <color rgb="FFFCFCFF"/>
        <color rgb="FF63BE7B"/>
      </colorScale>
    </cfRule>
    <cfRule type="colorScale" priority="7603">
      <colorScale>
        <cfvo type="min"/>
        <cfvo type="max"/>
        <color rgb="FFFCFCFF"/>
        <color rgb="FF63BE7B"/>
      </colorScale>
    </cfRule>
    <cfRule type="colorScale" priority="7604">
      <colorScale>
        <cfvo type="min"/>
        <cfvo type="percentile" val="50"/>
        <cfvo type="max"/>
        <color rgb="FFF8696B"/>
        <color rgb="FFFCFCFF"/>
        <color rgb="FF63BE7B"/>
      </colorScale>
    </cfRule>
  </conditionalFormatting>
  <conditionalFormatting sqref="E8">
    <cfRule type="colorScale" priority="7547">
      <colorScale>
        <cfvo type="min"/>
        <cfvo type="max"/>
        <color rgb="FFFCFCFF"/>
        <color rgb="FF63BE7B"/>
      </colorScale>
    </cfRule>
    <cfRule type="colorScale" priority="7548">
      <colorScale>
        <cfvo type="min"/>
        <cfvo type="max"/>
        <color rgb="FFFCFCFF"/>
        <color rgb="FF63BE7B"/>
      </colorScale>
    </cfRule>
    <cfRule type="colorScale" priority="7549">
      <colorScale>
        <cfvo type="min"/>
        <cfvo type="max"/>
        <color rgb="FFFCFCFF"/>
        <color rgb="FF63BE7B"/>
      </colorScale>
    </cfRule>
  </conditionalFormatting>
  <conditionalFormatting sqref="E8:N8">
    <cfRule type="colorScale" priority="7525">
      <colorScale>
        <cfvo type="min"/>
        <cfvo type="max"/>
        <color rgb="FFFCFCFF"/>
        <color rgb="FF63BE7B"/>
      </colorScale>
    </cfRule>
    <cfRule type="colorScale" priority="7526">
      <colorScale>
        <cfvo type="min"/>
        <cfvo type="max"/>
        <color rgb="FFFCFCFF"/>
        <color rgb="FF63BE7B"/>
      </colorScale>
    </cfRule>
    <cfRule type="colorScale" priority="7527">
      <colorScale>
        <cfvo type="min"/>
        <cfvo type="percentile" val="50"/>
        <cfvo type="max"/>
        <color rgb="FFF8696B"/>
        <color rgb="FFFFEB84"/>
        <color rgb="FF63BE7B"/>
      </colorScale>
    </cfRule>
    <cfRule type="colorScale" priority="7528">
      <colorScale>
        <cfvo type="min"/>
        <cfvo type="max"/>
        <color rgb="FFFFEF9C"/>
        <color rgb="FF63BE7B"/>
      </colorScale>
    </cfRule>
  </conditionalFormatting>
  <conditionalFormatting sqref="F8">
    <cfRule type="colorScale" priority="7598">
      <colorScale>
        <cfvo type="min"/>
        <cfvo type="max"/>
        <color rgb="FFFCFCFF"/>
        <color rgb="FF63BE7B"/>
      </colorScale>
    </cfRule>
    <cfRule type="colorScale" priority="7609">
      <colorScale>
        <cfvo type="min"/>
        <cfvo type="percentile" val="50"/>
        <cfvo type="max"/>
        <color rgb="FFF8696B"/>
        <color rgb="FFFCFCFF"/>
        <color rgb="FF63BE7B"/>
      </colorScale>
    </cfRule>
    <cfRule type="colorScale" priority="7610">
      <colorScale>
        <cfvo type="min"/>
        <cfvo type="max"/>
        <color rgb="FFFCFCFF"/>
        <color rgb="FF63BE7B"/>
      </colorScale>
    </cfRule>
    <cfRule type="colorScale" priority="7611">
      <colorScale>
        <cfvo type="min"/>
        <cfvo type="percentile" val="50"/>
        <cfvo type="max"/>
        <color rgb="FFF8696B"/>
        <color rgb="FFFCFCFF"/>
        <color rgb="FF63BE7B"/>
      </colorScale>
    </cfRule>
  </conditionalFormatting>
  <conditionalFormatting sqref="F8">
    <cfRule type="colorScale" priority="7550">
      <colorScale>
        <cfvo type="min"/>
        <cfvo type="max"/>
        <color rgb="FFFCFCFF"/>
        <color rgb="FF63BE7B"/>
      </colorScale>
    </cfRule>
    <cfRule type="colorScale" priority="7551">
      <colorScale>
        <cfvo type="min"/>
        <cfvo type="max"/>
        <color rgb="FFFCFCFF"/>
        <color rgb="FF63BE7B"/>
      </colorScale>
    </cfRule>
    <cfRule type="colorScale" priority="7552">
      <colorScale>
        <cfvo type="min"/>
        <cfvo type="max"/>
        <color rgb="FFFCFCFF"/>
        <color rgb="FF63BE7B"/>
      </colorScale>
    </cfRule>
  </conditionalFormatting>
  <conditionalFormatting sqref="G8">
    <cfRule type="colorScale" priority="7511">
      <colorScale>
        <cfvo type="min"/>
        <cfvo type="max"/>
        <color rgb="FFFCFCFF"/>
        <color rgb="FF63BE7B"/>
      </colorScale>
    </cfRule>
  </conditionalFormatting>
  <conditionalFormatting sqref="G8">
    <cfRule type="colorScale" priority="7612">
      <colorScale>
        <cfvo type="min"/>
        <cfvo type="percentile" val="50"/>
        <cfvo type="max"/>
        <color rgb="FFF8696B"/>
        <color rgb="FFFCFCFF"/>
        <color rgb="FF63BE7B"/>
      </colorScale>
    </cfRule>
    <cfRule type="colorScale" priority="7613">
      <colorScale>
        <cfvo type="min"/>
        <cfvo type="max"/>
        <color rgb="FFFCFCFF"/>
        <color rgb="FF63BE7B"/>
      </colorScale>
    </cfRule>
    <cfRule type="colorScale" priority="7614">
      <colorScale>
        <cfvo type="min"/>
        <cfvo type="percentile" val="50"/>
        <cfvo type="max"/>
        <color rgb="FFF8696B"/>
        <color rgb="FFFCFCFF"/>
        <color rgb="FF63BE7B"/>
      </colorScale>
    </cfRule>
  </conditionalFormatting>
  <conditionalFormatting sqref="G8">
    <cfRule type="colorScale" priority="7553">
      <colorScale>
        <cfvo type="min"/>
        <cfvo type="max"/>
        <color rgb="FFFCFCFF"/>
        <color rgb="FF63BE7B"/>
      </colorScale>
    </cfRule>
    <cfRule type="colorScale" priority="7554">
      <colorScale>
        <cfvo type="min"/>
        <cfvo type="max"/>
        <color rgb="FFFCFCFF"/>
        <color rgb="FF63BE7B"/>
      </colorScale>
    </cfRule>
    <cfRule type="colorScale" priority="7555">
      <colorScale>
        <cfvo type="min"/>
        <cfvo type="max"/>
        <color rgb="FFFCFCFF"/>
        <color rgb="FF63BE7B"/>
      </colorScale>
    </cfRule>
  </conditionalFormatting>
  <conditionalFormatting sqref="H8">
    <cfRule type="colorScale" priority="7545">
      <colorScale>
        <cfvo type="min"/>
        <cfvo type="percentile" val="50"/>
        <cfvo type="max"/>
        <color rgb="FFF8696B"/>
        <color rgb="FFFCFCFF"/>
        <color rgb="FF5A8AC6"/>
      </colorScale>
    </cfRule>
  </conditionalFormatting>
  <conditionalFormatting sqref="H8">
    <cfRule type="colorScale" priority="7619">
      <colorScale>
        <cfvo type="min"/>
        <cfvo type="percentile" val="50"/>
        <cfvo type="max"/>
        <color rgb="FFF8696B"/>
        <color rgb="FFFCFCFF"/>
        <color rgb="FF63BE7B"/>
      </colorScale>
    </cfRule>
    <cfRule type="colorScale" priority="7620">
      <colorScale>
        <cfvo type="min"/>
        <cfvo type="max"/>
        <color rgb="FFFCFCFF"/>
        <color rgb="FF63BE7B"/>
      </colorScale>
    </cfRule>
    <cfRule type="colorScale" priority="7621">
      <colorScale>
        <cfvo type="min"/>
        <cfvo type="percentile" val="50"/>
        <cfvo type="max"/>
        <color rgb="FFF8696B"/>
        <color rgb="FFFCFCFF"/>
        <color rgb="FF63BE7B"/>
      </colorScale>
    </cfRule>
  </conditionalFormatting>
  <conditionalFormatting sqref="H8">
    <cfRule type="colorScale" priority="7556">
      <colorScale>
        <cfvo type="min"/>
        <cfvo type="percentile" val="50"/>
        <cfvo type="max"/>
        <color rgb="FFF8696B"/>
        <color rgb="FFFCFCFF"/>
        <color rgb="FF63BE7B"/>
      </colorScale>
    </cfRule>
    <cfRule type="colorScale" priority="7557">
      <colorScale>
        <cfvo type="min"/>
        <cfvo type="max"/>
        <color rgb="FFFCFCFF"/>
        <color rgb="FF63BE7B"/>
      </colorScale>
    </cfRule>
    <cfRule type="colorScale" priority="7558">
      <colorScale>
        <cfvo type="min"/>
        <cfvo type="percentile" val="50"/>
        <cfvo type="max"/>
        <color rgb="FFF8696B"/>
        <color rgb="FFFCFCFF"/>
        <color rgb="FF63BE7B"/>
      </colorScale>
    </cfRule>
    <cfRule type="colorScale" priority="7559">
      <colorScale>
        <cfvo type="min"/>
        <cfvo type="max"/>
        <color rgb="FFFCFCFF"/>
        <color rgb="FF63BE7B"/>
      </colorScale>
    </cfRule>
    <cfRule type="colorScale" priority="7560">
      <colorScale>
        <cfvo type="min"/>
        <cfvo type="percentile" val="50"/>
        <cfvo type="max"/>
        <color rgb="FFF8696B"/>
        <color rgb="FFFCFCFF"/>
        <color rgb="FF63BE7B"/>
      </colorScale>
    </cfRule>
  </conditionalFormatting>
  <conditionalFormatting sqref="I8">
    <cfRule type="colorScale" priority="7622">
      <colorScale>
        <cfvo type="min"/>
        <cfvo type="percentile" val="50"/>
        <cfvo type="max"/>
        <color rgb="FFF8696B"/>
        <color rgb="FFFCFCFF"/>
        <color rgb="FF63BE7B"/>
      </colorScale>
    </cfRule>
    <cfRule type="colorScale" priority="7623">
      <colorScale>
        <cfvo type="min"/>
        <cfvo type="max"/>
        <color rgb="FFFCFCFF"/>
        <color rgb="FF63BE7B"/>
      </colorScale>
    </cfRule>
    <cfRule type="colorScale" priority="7624">
      <colorScale>
        <cfvo type="min"/>
        <cfvo type="percentile" val="50"/>
        <cfvo type="max"/>
        <color rgb="FFF8696B"/>
        <color rgb="FFFCFCFF"/>
        <color rgb="FF63BE7B"/>
      </colorScale>
    </cfRule>
  </conditionalFormatting>
  <conditionalFormatting sqref="I8:J8 M8:N8">
    <cfRule type="colorScale" priority="7633">
      <colorScale>
        <cfvo type="min"/>
        <cfvo type="percentile" val="50"/>
        <cfvo type="max"/>
        <color rgb="FFF8696B"/>
        <color rgb="FFFCFCFF"/>
        <color rgb="FF63BE7B"/>
      </colorScale>
    </cfRule>
    <cfRule type="colorScale" priority="7634">
      <colorScale>
        <cfvo type="min"/>
        <cfvo type="max"/>
        <color rgb="FFFCFCFF"/>
        <color rgb="FF63BE7B"/>
      </colorScale>
    </cfRule>
  </conditionalFormatting>
  <conditionalFormatting sqref="I8:J8 M8:N8">
    <cfRule type="colorScale" priority="7561">
      <colorScale>
        <cfvo type="min"/>
        <cfvo type="percentile" val="50"/>
        <cfvo type="max"/>
        <color rgb="FFF8696B"/>
        <color rgb="FFFCFCFF"/>
        <color rgb="FF63BE7B"/>
      </colorScale>
    </cfRule>
    <cfRule type="colorScale" priority="7562">
      <colorScale>
        <cfvo type="min"/>
        <cfvo type="max"/>
        <color rgb="FFFCFCFF"/>
        <color rgb="FF63BE7B"/>
      </colorScale>
    </cfRule>
    <cfRule type="colorScale" priority="7563">
      <colorScale>
        <cfvo type="min"/>
        <cfvo type="percentile" val="50"/>
        <cfvo type="max"/>
        <color rgb="FFF8696B"/>
        <color rgb="FFFCFCFF"/>
        <color rgb="FF63BE7B"/>
      </colorScale>
    </cfRule>
    <cfRule type="colorScale" priority="7564">
      <colorScale>
        <cfvo type="min"/>
        <cfvo type="percentile" val="50"/>
        <cfvo type="max"/>
        <color rgb="FFF8696B"/>
        <color rgb="FFFCFCFF"/>
        <color rgb="FF5A8AC6"/>
      </colorScale>
    </cfRule>
    <cfRule type="colorScale" priority="7565">
      <colorScale>
        <cfvo type="min"/>
        <cfvo type="percentile" val="50"/>
        <cfvo type="max"/>
        <color rgb="FFF8696B"/>
        <color rgb="FFFCFCFF"/>
        <color rgb="FF63BE7B"/>
      </colorScale>
    </cfRule>
    <cfRule type="colorScale" priority="7566">
      <colorScale>
        <cfvo type="min"/>
        <cfvo type="percentile" val="50"/>
        <cfvo type="max"/>
        <color rgb="FFF8696B"/>
        <color rgb="FFFCFCFF"/>
        <color rgb="FF63BE7B"/>
      </colorScale>
    </cfRule>
    <cfRule type="colorScale" priority="7567">
      <colorScale>
        <cfvo type="min"/>
        <cfvo type="max"/>
        <color rgb="FFFCFCFF"/>
        <color rgb="FF63BE7B"/>
      </colorScale>
    </cfRule>
    <cfRule type="colorScale" priority="7568">
      <colorScale>
        <cfvo type="min"/>
        <cfvo type="percentile" val="50"/>
        <cfvo type="max"/>
        <color rgb="FFF8696B"/>
        <color rgb="FFFCFCFF"/>
        <color rgb="FF63BE7B"/>
      </colorScale>
    </cfRule>
  </conditionalFormatting>
  <conditionalFormatting sqref="J8">
    <cfRule type="colorScale" priority="7510">
      <colorScale>
        <cfvo type="min"/>
        <cfvo type="max"/>
        <color rgb="FFFCFCFF"/>
        <color rgb="FF63BE7B"/>
      </colorScale>
    </cfRule>
  </conditionalFormatting>
  <conditionalFormatting sqref="M8:N8 J8">
    <cfRule type="colorScale" priority="7635">
      <colorScale>
        <cfvo type="min"/>
        <cfvo type="percentile" val="50"/>
        <cfvo type="max"/>
        <color rgb="FFF8696B"/>
        <color rgb="FFFCFCFF"/>
        <color rgb="FF63BE7B"/>
      </colorScale>
    </cfRule>
  </conditionalFormatting>
  <conditionalFormatting sqref="J8">
    <cfRule type="colorScale" priority="7636">
      <colorScale>
        <cfvo type="min"/>
        <cfvo type="percentile" val="50"/>
        <cfvo type="max"/>
        <color rgb="FFF8696B"/>
        <color rgb="FFFCFCFF"/>
        <color rgb="FF63BE7B"/>
      </colorScale>
    </cfRule>
    <cfRule type="colorScale" priority="7637">
      <colorScale>
        <cfvo type="min"/>
        <cfvo type="max"/>
        <color rgb="FFFCFCFF"/>
        <color rgb="FF63BE7B"/>
      </colorScale>
    </cfRule>
    <cfRule type="colorScale" priority="7638">
      <colorScale>
        <cfvo type="min"/>
        <cfvo type="percentile" val="50"/>
        <cfvo type="max"/>
        <color rgb="FFF8696B"/>
        <color rgb="FFFCFCFF"/>
        <color rgb="FF63BE7B"/>
      </colorScale>
    </cfRule>
  </conditionalFormatting>
  <conditionalFormatting sqref="K8">
    <cfRule type="colorScale" priority="7639">
      <colorScale>
        <cfvo type="min"/>
        <cfvo type="percentile" val="50"/>
        <cfvo type="max"/>
        <color rgb="FFF8696B"/>
        <color rgb="FFFCFCFF"/>
        <color rgb="FF63BE7B"/>
      </colorScale>
    </cfRule>
  </conditionalFormatting>
  <conditionalFormatting sqref="K8:L8">
    <cfRule type="colorScale" priority="7529">
      <colorScale>
        <cfvo type="min"/>
        <cfvo type="max"/>
        <color rgb="FFFCFCFF"/>
        <color rgb="FF63BE7B"/>
      </colorScale>
    </cfRule>
    <cfRule type="colorScale" priority="7530">
      <colorScale>
        <cfvo type="min"/>
        <cfvo type="max"/>
        <color rgb="FFFCFCFF"/>
        <color rgb="FF63BE7B"/>
      </colorScale>
    </cfRule>
    <cfRule type="colorScale" priority="7531">
      <colorScale>
        <cfvo type="min"/>
        <cfvo type="max"/>
        <color rgb="FFFCFCFF"/>
        <color rgb="FF63BE7B"/>
      </colorScale>
    </cfRule>
    <cfRule type="colorScale" priority="7541">
      <colorScale>
        <cfvo type="min"/>
        <cfvo type="percentile" val="50"/>
        <cfvo type="max"/>
        <color rgb="FFF8696B"/>
        <color rgb="FFFCFCFF"/>
        <color rgb="FF63BE7B"/>
      </colorScale>
    </cfRule>
    <cfRule type="colorScale" priority="7542">
      <colorScale>
        <cfvo type="min"/>
        <cfvo type="max"/>
        <color rgb="FFFCFCFF"/>
        <color rgb="FF63BE7B"/>
      </colorScale>
    </cfRule>
  </conditionalFormatting>
  <conditionalFormatting sqref="L8">
    <cfRule type="colorScale" priority="7640">
      <colorScale>
        <cfvo type="min"/>
        <cfvo type="percentile" val="50"/>
        <cfvo type="max"/>
        <color rgb="FFF8696B"/>
        <color rgb="FFFCFCFF"/>
        <color rgb="FF63BE7B"/>
      </colorScale>
    </cfRule>
  </conditionalFormatting>
  <conditionalFormatting sqref="O8">
    <cfRule type="colorScale" priority="7507">
      <colorScale>
        <cfvo type="min"/>
        <cfvo type="percentile" val="50"/>
        <cfvo type="max"/>
        <color rgb="FF63BE7B"/>
        <color rgb="FFFCFCFF"/>
        <color rgb="FFF8696B"/>
      </colorScale>
    </cfRule>
  </conditionalFormatting>
  <conditionalFormatting sqref="O8">
    <cfRule type="colorScale" priority="7572">
      <colorScale>
        <cfvo type="min"/>
        <cfvo type="percentile" val="50"/>
        <cfvo type="max"/>
        <color rgb="FF63BE7B"/>
        <color rgb="FFFCFCFF"/>
        <color rgb="FFF8696B"/>
      </colorScale>
    </cfRule>
    <cfRule type="colorScale" priority="7573">
      <colorScale>
        <cfvo type="min"/>
        <cfvo type="percentile" val="50"/>
        <cfvo type="max"/>
        <color rgb="FF63BE7B"/>
        <color rgb="FFFCFCFF"/>
        <color rgb="FFF8696B"/>
      </colorScale>
    </cfRule>
    <cfRule type="colorScale" priority="7574">
      <colorScale>
        <cfvo type="min"/>
        <cfvo type="percentile" val="50"/>
        <cfvo type="max"/>
        <color rgb="FF63BE7B"/>
        <color rgb="FFFCFCFF"/>
        <color rgb="FFF8696B"/>
      </colorScale>
    </cfRule>
    <cfRule type="colorScale" priority="7575">
      <colorScale>
        <cfvo type="min"/>
        <cfvo type="percentile" val="50"/>
        <cfvo type="max"/>
        <color rgb="FF63BE7B"/>
        <color rgb="FFFCFCFF"/>
        <color rgb="FFF8696B"/>
      </colorScale>
    </cfRule>
  </conditionalFormatting>
  <conditionalFormatting sqref="P8">
    <cfRule type="colorScale" priority="7506">
      <colorScale>
        <cfvo type="min"/>
        <cfvo type="percentile" val="50"/>
        <cfvo type="max"/>
        <color rgb="FF63BE7B"/>
        <color rgb="FFFCFCFF"/>
        <color rgb="FFF8696B"/>
      </colorScale>
    </cfRule>
  </conditionalFormatting>
  <conditionalFormatting sqref="P8">
    <cfRule type="colorScale" priority="7576">
      <colorScale>
        <cfvo type="min"/>
        <cfvo type="percentile" val="50"/>
        <cfvo type="max"/>
        <color rgb="FF63BE7B"/>
        <color rgb="FFFCFCFF"/>
        <color rgb="FFF8696B"/>
      </colorScale>
    </cfRule>
    <cfRule type="colorScale" priority="7577">
      <colorScale>
        <cfvo type="min"/>
        <cfvo type="percentile" val="50"/>
        <cfvo type="max"/>
        <color rgb="FF63BE7B"/>
        <color rgb="FFFCFCFF"/>
        <color rgb="FFF8696B"/>
      </colorScale>
    </cfRule>
    <cfRule type="colorScale" priority="7578">
      <colorScale>
        <cfvo type="min"/>
        <cfvo type="max"/>
        <color rgb="FFFCFCFF"/>
        <color rgb="FFF8696B"/>
      </colorScale>
    </cfRule>
  </conditionalFormatting>
  <conditionalFormatting sqref="Q8">
    <cfRule type="colorScale" priority="7505">
      <colorScale>
        <cfvo type="min"/>
        <cfvo type="percentile" val="50"/>
        <cfvo type="max"/>
        <color rgb="FFF8696B"/>
        <color rgb="FFFCFCFF"/>
        <color rgb="FF63BE7B"/>
      </colorScale>
    </cfRule>
  </conditionalFormatting>
  <conditionalFormatting sqref="Q8">
    <cfRule type="colorScale" priority="7579">
      <colorScale>
        <cfvo type="min"/>
        <cfvo type="percentile" val="50"/>
        <cfvo type="max"/>
        <color rgb="FFF8696B"/>
        <color rgb="FFFCFCFF"/>
        <color rgb="FF63BE7B"/>
      </colorScale>
    </cfRule>
    <cfRule type="colorScale" priority="7580">
      <colorScale>
        <cfvo type="min"/>
        <cfvo type="max"/>
        <color rgb="FFFFEF9C"/>
        <color rgb="FF63BE7B"/>
      </colorScale>
    </cfRule>
    <cfRule type="colorScale" priority="7581">
      <colorScale>
        <cfvo type="min"/>
        <cfvo type="max"/>
        <color rgb="FFFFEF9C"/>
        <color rgb="FF63BE7B"/>
      </colorScale>
    </cfRule>
    <cfRule type="colorScale" priority="7582">
      <colorScale>
        <cfvo type="min"/>
        <cfvo type="max"/>
        <color rgb="FFFFEF9C"/>
        <color rgb="FF63BE7B"/>
      </colorScale>
    </cfRule>
    <cfRule type="colorScale" priority="7583">
      <colorScale>
        <cfvo type="min"/>
        <cfvo type="max"/>
        <color rgb="FFFCFCFF"/>
        <color rgb="FF63BE7B"/>
      </colorScale>
    </cfRule>
    <cfRule type="colorScale" priority="7584">
      <colorScale>
        <cfvo type="min"/>
        <cfvo type="max"/>
        <color rgb="FFFCFCFF"/>
        <color rgb="FF63BE7B"/>
      </colorScale>
    </cfRule>
    <cfRule type="colorScale" priority="7585">
      <colorScale>
        <cfvo type="min"/>
        <cfvo type="percentile" val="50"/>
        <cfvo type="max"/>
        <color rgb="FFF8696B"/>
        <color rgb="FFFCFCFF"/>
        <color rgb="FF63BE7B"/>
      </colorScale>
    </cfRule>
  </conditionalFormatting>
  <conditionalFormatting sqref="Q8:U8 W8">
    <cfRule type="colorScale" priority="7532">
      <colorScale>
        <cfvo type="min"/>
        <cfvo type="max"/>
        <color rgb="FFFFEF9C"/>
        <color rgb="FF63BE7B"/>
      </colorScale>
    </cfRule>
  </conditionalFormatting>
  <conditionalFormatting sqref="R8">
    <cfRule type="colorScale" priority="7504">
      <colorScale>
        <cfvo type="min"/>
        <cfvo type="max"/>
        <color rgb="FFFCFCFF"/>
        <color rgb="FF63BE7B"/>
      </colorScale>
    </cfRule>
  </conditionalFormatting>
  <conditionalFormatting sqref="R8">
    <cfRule type="colorScale" priority="7533">
      <colorScale>
        <cfvo type="min"/>
        <cfvo type="percentile" val="50"/>
        <cfvo type="max"/>
        <color rgb="FFF8696B"/>
        <color rgb="FFFCFCFF"/>
        <color rgb="FF63BE7B"/>
      </colorScale>
    </cfRule>
    <cfRule type="colorScale" priority="7534">
      <colorScale>
        <cfvo type="min"/>
        <cfvo type="max"/>
        <color rgb="FFFCFCFF"/>
        <color rgb="FF63BE7B"/>
      </colorScale>
    </cfRule>
    <cfRule type="colorScale" priority="7535">
      <colorScale>
        <cfvo type="min"/>
        <cfvo type="max"/>
        <color rgb="FFFFEF9C"/>
        <color rgb="FF63BE7B"/>
      </colorScale>
    </cfRule>
    <cfRule type="colorScale" priority="7536">
      <colorScale>
        <cfvo type="min"/>
        <cfvo type="max"/>
        <color rgb="FFFFEF9C"/>
        <color rgb="FF63BE7B"/>
      </colorScale>
    </cfRule>
    <cfRule type="colorScale" priority="7537">
      <colorScale>
        <cfvo type="min"/>
        <cfvo type="max"/>
        <color rgb="FFFCFCFF"/>
        <color rgb="FF63BE7B"/>
      </colorScale>
    </cfRule>
    <cfRule type="colorScale" priority="7543">
      <colorScale>
        <cfvo type="min"/>
        <cfvo type="percentile" val="50"/>
        <cfvo type="max"/>
        <color rgb="FFF8696B"/>
        <color rgb="FFFCFCFF"/>
        <color rgb="FF63BE7B"/>
      </colorScale>
    </cfRule>
    <cfRule type="colorScale" priority="7544">
      <colorScale>
        <cfvo type="min"/>
        <cfvo type="max"/>
        <color rgb="FFFCFCFF"/>
        <color rgb="FF63BE7B"/>
      </colorScale>
    </cfRule>
  </conditionalFormatting>
  <conditionalFormatting sqref="S8:T8">
    <cfRule type="colorScale" priority="7502">
      <colorScale>
        <cfvo type="min"/>
        <cfvo type="max"/>
        <color rgb="FFFCFCFF"/>
        <color rgb="FF63BE7B"/>
      </colorScale>
    </cfRule>
  </conditionalFormatting>
  <conditionalFormatting sqref="S8:T8">
    <cfRule type="colorScale" priority="7651">
      <colorScale>
        <cfvo type="min"/>
        <cfvo type="percentile" val="50"/>
        <cfvo type="max"/>
        <color rgb="FFF8696B"/>
        <color rgb="FFFCFCFF"/>
        <color rgb="FF63BE7B"/>
      </colorScale>
    </cfRule>
    <cfRule type="colorScale" priority="7652">
      <colorScale>
        <cfvo type="min"/>
        <cfvo type="max"/>
        <color rgb="FFFCFCFF"/>
        <color rgb="FF63BE7B"/>
      </colorScale>
    </cfRule>
  </conditionalFormatting>
  <conditionalFormatting sqref="S8:T8">
    <cfRule type="colorScale" priority="7586">
      <colorScale>
        <cfvo type="min"/>
        <cfvo type="percentile" val="50"/>
        <cfvo type="max"/>
        <color rgb="FFF8696B"/>
        <color rgb="FFFCFCFF"/>
        <color rgb="FF63BE7B"/>
      </colorScale>
    </cfRule>
    <cfRule type="colorScale" priority="7587">
      <colorScale>
        <cfvo type="min"/>
        <cfvo type="max"/>
        <color rgb="FFFCFCFF"/>
        <color rgb="FF63BE7B"/>
      </colorScale>
    </cfRule>
    <cfRule type="colorScale" priority="7588">
      <colorScale>
        <cfvo type="min"/>
        <cfvo type="max"/>
        <color rgb="FFFFEF9C"/>
        <color rgb="FF63BE7B"/>
      </colorScale>
    </cfRule>
    <cfRule type="colorScale" priority="7589">
      <colorScale>
        <cfvo type="min"/>
        <cfvo type="max"/>
        <color rgb="FFFFEF9C"/>
        <color rgb="FF63BE7B"/>
      </colorScale>
    </cfRule>
    <cfRule type="colorScale" priority="7590">
      <colorScale>
        <cfvo type="min"/>
        <cfvo type="max"/>
        <color rgb="FFFCFCFF"/>
        <color rgb="FF63BE7B"/>
      </colorScale>
    </cfRule>
    <cfRule type="colorScale" priority="7591">
      <colorScale>
        <cfvo type="min"/>
        <cfvo type="max"/>
        <color rgb="FFFCFCFF"/>
        <color rgb="FF63BE7B"/>
      </colorScale>
    </cfRule>
  </conditionalFormatting>
  <conditionalFormatting sqref="U8">
    <cfRule type="colorScale" priority="7498">
      <colorScale>
        <cfvo type="min"/>
        <cfvo type="percentile" val="50"/>
        <cfvo type="max"/>
        <color rgb="FFF8696B"/>
        <color rgb="FFFCFCFF"/>
        <color rgb="FF63BE7B"/>
      </colorScale>
    </cfRule>
    <cfRule type="colorScale" priority="7501">
      <colorScale>
        <cfvo type="min"/>
        <cfvo type="max"/>
        <color rgb="FFFCFCFF"/>
        <color rgb="FF63BE7B"/>
      </colorScale>
    </cfRule>
  </conditionalFormatting>
  <conditionalFormatting sqref="U8 W8">
    <cfRule type="colorScale" priority="7538">
      <colorScale>
        <cfvo type="min"/>
        <cfvo type="max"/>
        <color rgb="FFFFEF9C"/>
        <color rgb="FF63BE7B"/>
      </colorScale>
    </cfRule>
    <cfRule type="colorScale" priority="7539">
      <colorScale>
        <cfvo type="min"/>
        <cfvo type="max"/>
        <color rgb="FFFFEF9C"/>
        <color rgb="FF63BE7B"/>
      </colorScale>
    </cfRule>
    <cfRule type="colorScale" priority="7540">
      <colorScale>
        <cfvo type="min"/>
        <cfvo type="max"/>
        <color rgb="FFFFEF9C"/>
        <color rgb="FF63BE7B"/>
      </colorScale>
    </cfRule>
  </conditionalFormatting>
  <conditionalFormatting sqref="V8">
    <cfRule type="colorScale" priority="7500">
      <colorScale>
        <cfvo type="min"/>
        <cfvo type="percentile" val="50"/>
        <cfvo type="max"/>
        <color rgb="FF63BE7B"/>
        <color rgb="FFFCFCFF"/>
        <color rgb="FFF8696B"/>
      </colorScale>
    </cfRule>
  </conditionalFormatting>
  <conditionalFormatting sqref="V8">
    <cfRule type="colorScale" priority="7514">
      <colorScale>
        <cfvo type="min"/>
        <cfvo type="percentile" val="50"/>
        <cfvo type="max"/>
        <color rgb="FF63BE7B"/>
        <color rgb="FFFCFCFF"/>
        <color rgb="FFF8696B"/>
      </colorScale>
    </cfRule>
    <cfRule type="colorScale" priority="7515">
      <colorScale>
        <cfvo type="min"/>
        <cfvo type="percentile" val="50"/>
        <cfvo type="max"/>
        <color rgb="FF63BE7B"/>
        <color rgb="FFFCFCFF"/>
        <color rgb="FFF8696B"/>
      </colorScale>
    </cfRule>
    <cfRule type="colorScale" priority="7516">
      <colorScale>
        <cfvo type="min"/>
        <cfvo type="max"/>
        <color rgb="FF63BE7B"/>
        <color rgb="FFFCFCFF"/>
      </colorScale>
    </cfRule>
    <cfRule type="colorScale" priority="7517">
      <colorScale>
        <cfvo type="min"/>
        <cfvo type="percentile" val="50"/>
        <cfvo type="max"/>
        <color rgb="FF63BE7B"/>
        <color rgb="FFFCFCFF"/>
        <color rgb="FFF8696B"/>
      </colorScale>
    </cfRule>
    <cfRule type="colorScale" priority="7521">
      <colorScale>
        <cfvo type="min"/>
        <cfvo type="max"/>
        <color rgb="FFFFEF9C"/>
        <color rgb="FF63BE7B"/>
      </colorScale>
    </cfRule>
    <cfRule type="colorScale" priority="7522">
      <colorScale>
        <cfvo type="min"/>
        <cfvo type="max"/>
        <color rgb="FFFFEF9C"/>
        <color rgb="FF63BE7B"/>
      </colorScale>
    </cfRule>
    <cfRule type="colorScale" priority="7523">
      <colorScale>
        <cfvo type="min"/>
        <cfvo type="max"/>
        <color rgb="FFFFEF9C"/>
        <color rgb="FF63BE7B"/>
      </colorScale>
    </cfRule>
  </conditionalFormatting>
  <conditionalFormatting sqref="V8">
    <cfRule type="colorScale" priority="7513">
      <colorScale>
        <cfvo type="min"/>
        <cfvo type="max"/>
        <color rgb="FFFFEF9C"/>
        <color rgb="FF63BE7B"/>
      </colorScale>
    </cfRule>
  </conditionalFormatting>
  <conditionalFormatting sqref="V8">
    <cfRule type="colorScale" priority="7518">
      <colorScale>
        <cfvo type="min"/>
        <cfvo type="max"/>
        <color rgb="FFFFEF9C"/>
        <color rgb="FF63BE7B"/>
      </colorScale>
    </cfRule>
    <cfRule type="colorScale" priority="7519">
      <colorScale>
        <cfvo type="min"/>
        <cfvo type="max"/>
        <color rgb="FFFFEF9C"/>
        <color rgb="FF63BE7B"/>
      </colorScale>
    </cfRule>
    <cfRule type="colorScale" priority="7520">
      <colorScale>
        <cfvo type="min"/>
        <cfvo type="max"/>
        <color rgb="FFFFEF9C"/>
        <color rgb="FF63BE7B"/>
      </colorScale>
    </cfRule>
  </conditionalFormatting>
  <conditionalFormatting sqref="W8">
    <cfRule type="colorScale" priority="7499">
      <colorScale>
        <cfvo type="min"/>
        <cfvo type="percentile" val="50"/>
        <cfvo type="max"/>
        <color rgb="FF63BE7B"/>
        <color rgb="FFFCFCFF"/>
        <color rgb="FFF8696B"/>
      </colorScale>
    </cfRule>
  </conditionalFormatting>
  <conditionalFormatting sqref="W8">
    <cfRule type="colorScale" priority="7594">
      <colorScale>
        <cfvo type="min"/>
        <cfvo type="percentile" val="50"/>
        <cfvo type="max"/>
        <color rgb="FF63BE7B"/>
        <color rgb="FFFCFCFF"/>
        <color rgb="FFF8696B"/>
      </colorScale>
    </cfRule>
    <cfRule type="colorScale" priority="7595">
      <colorScale>
        <cfvo type="min"/>
        <cfvo type="max"/>
        <color rgb="FF63BE7B"/>
        <color rgb="FFFCFCFF"/>
      </colorScale>
    </cfRule>
    <cfRule type="colorScale" priority="7596">
      <colorScale>
        <cfvo type="min"/>
        <cfvo type="percentile" val="50"/>
        <cfvo type="max"/>
        <color rgb="FF63BE7B"/>
        <color rgb="FFFCFCFF"/>
        <color rgb="FFF8696B"/>
      </colorScale>
    </cfRule>
  </conditionalFormatting>
  <conditionalFormatting sqref="D9">
    <cfRule type="colorScale" priority="7437">
      <colorScale>
        <cfvo type="min"/>
        <cfvo type="percentile" val="50"/>
        <cfvo type="max"/>
        <color rgb="FFF8696B"/>
        <color rgb="FFFCFCFF"/>
        <color rgb="FF63BE7B"/>
      </colorScale>
    </cfRule>
  </conditionalFormatting>
  <conditionalFormatting sqref="E9">
    <cfRule type="colorScale" priority="7439">
      <colorScale>
        <cfvo type="min"/>
        <cfvo type="percentile" val="50"/>
        <cfvo type="max"/>
        <color rgb="FFF8696B"/>
        <color rgb="FFFCFCFF"/>
        <color rgb="FF63BE7B"/>
      </colorScale>
    </cfRule>
    <cfRule type="colorScale" priority="7440">
      <colorScale>
        <cfvo type="min"/>
        <cfvo type="max"/>
        <color rgb="FFFCFCFF"/>
        <color rgb="FF63BE7B"/>
      </colorScale>
    </cfRule>
    <cfRule type="colorScale" priority="7441">
      <colorScale>
        <cfvo type="min"/>
        <cfvo type="percentile" val="50"/>
        <cfvo type="max"/>
        <color rgb="FFF8696B"/>
        <color rgb="FFFCFCFF"/>
        <color rgb="FF63BE7B"/>
      </colorScale>
    </cfRule>
  </conditionalFormatting>
  <conditionalFormatting sqref="E9">
    <cfRule type="colorScale" priority="7442">
      <colorScale>
        <cfvo type="min"/>
        <cfvo type="max"/>
        <color rgb="FFFCFCFF"/>
        <color rgb="FF63BE7B"/>
      </colorScale>
    </cfRule>
    <cfRule type="colorScale" priority="7443">
      <colorScale>
        <cfvo type="min"/>
        <cfvo type="max"/>
        <color rgb="FFFCFCFF"/>
        <color rgb="FF63BE7B"/>
      </colorScale>
    </cfRule>
    <cfRule type="colorScale" priority="7444">
      <colorScale>
        <cfvo type="min"/>
        <cfvo type="max"/>
        <color rgb="FFFCFCFF"/>
        <color rgb="FF63BE7B"/>
      </colorScale>
    </cfRule>
  </conditionalFormatting>
  <conditionalFormatting sqref="E9:N9">
    <cfRule type="colorScale" priority="7422">
      <colorScale>
        <cfvo type="min"/>
        <cfvo type="max"/>
        <color rgb="FFFCFCFF"/>
        <color rgb="FF63BE7B"/>
      </colorScale>
    </cfRule>
    <cfRule type="colorScale" priority="7423">
      <colorScale>
        <cfvo type="min"/>
        <cfvo type="max"/>
        <color rgb="FFFCFCFF"/>
        <color rgb="FF63BE7B"/>
      </colorScale>
    </cfRule>
    <cfRule type="colorScale" priority="7424">
      <colorScale>
        <cfvo type="min"/>
        <cfvo type="percentile" val="50"/>
        <cfvo type="max"/>
        <color rgb="FFF8696B"/>
        <color rgb="FFFFEB84"/>
        <color rgb="FF63BE7B"/>
      </colorScale>
    </cfRule>
    <cfRule type="colorScale" priority="7425">
      <colorScale>
        <cfvo type="min"/>
        <cfvo type="max"/>
        <color rgb="FFFFEF9C"/>
        <color rgb="FF63BE7B"/>
      </colorScale>
    </cfRule>
  </conditionalFormatting>
  <conditionalFormatting sqref="O9">
    <cfRule type="colorScale" priority="7445">
      <colorScale>
        <cfvo type="min"/>
        <cfvo type="percentile" val="50"/>
        <cfvo type="max"/>
        <color rgb="FF63BE7B"/>
        <color rgb="FFFCFCFF"/>
        <color rgb="FFF8696B"/>
      </colorScale>
    </cfRule>
  </conditionalFormatting>
  <conditionalFormatting sqref="O9">
    <cfRule type="colorScale" priority="7446">
      <colorScale>
        <cfvo type="min"/>
        <cfvo type="percentile" val="50"/>
        <cfvo type="max"/>
        <color rgb="FF63BE7B"/>
        <color rgb="FFFCFCFF"/>
        <color rgb="FFF8696B"/>
      </colorScale>
    </cfRule>
    <cfRule type="colorScale" priority="7447">
      <colorScale>
        <cfvo type="min"/>
        <cfvo type="percentile" val="50"/>
        <cfvo type="max"/>
        <color rgb="FF63BE7B"/>
        <color rgb="FFFCFCFF"/>
        <color rgb="FFF8696B"/>
      </colorScale>
    </cfRule>
    <cfRule type="colorScale" priority="7448">
      <colorScale>
        <cfvo type="min"/>
        <cfvo type="percentile" val="50"/>
        <cfvo type="max"/>
        <color rgb="FF63BE7B"/>
        <color rgb="FFFCFCFF"/>
        <color rgb="FFF8696B"/>
      </colorScale>
    </cfRule>
    <cfRule type="colorScale" priority="7449">
      <colorScale>
        <cfvo type="min"/>
        <cfvo type="percentile" val="50"/>
        <cfvo type="max"/>
        <color rgb="FF63BE7B"/>
        <color rgb="FFFCFCFF"/>
        <color rgb="FFF8696B"/>
      </colorScale>
    </cfRule>
  </conditionalFormatting>
  <conditionalFormatting sqref="P9">
    <cfRule type="colorScale" priority="7450">
      <colorScale>
        <cfvo type="min"/>
        <cfvo type="percentile" val="50"/>
        <cfvo type="max"/>
        <color rgb="FF63BE7B"/>
        <color rgb="FFFCFCFF"/>
        <color rgb="FFF8696B"/>
      </colorScale>
    </cfRule>
  </conditionalFormatting>
  <conditionalFormatting sqref="P9">
    <cfRule type="colorScale" priority="7451">
      <colorScale>
        <cfvo type="min"/>
        <cfvo type="percentile" val="50"/>
        <cfvo type="max"/>
        <color rgb="FF63BE7B"/>
        <color rgb="FFFCFCFF"/>
        <color rgb="FFF8696B"/>
      </colorScale>
    </cfRule>
    <cfRule type="colorScale" priority="7452">
      <colorScale>
        <cfvo type="min"/>
        <cfvo type="percentile" val="50"/>
        <cfvo type="max"/>
        <color rgb="FF63BE7B"/>
        <color rgb="FFFCFCFF"/>
        <color rgb="FFF8696B"/>
      </colorScale>
    </cfRule>
    <cfRule type="colorScale" priority="7453">
      <colorScale>
        <cfvo type="min"/>
        <cfvo type="max"/>
        <color rgb="FFFCFCFF"/>
        <color rgb="FFF8696B"/>
      </colorScale>
    </cfRule>
  </conditionalFormatting>
  <conditionalFormatting sqref="Q9">
    <cfRule type="colorScale" priority="7454">
      <colorScale>
        <cfvo type="min"/>
        <cfvo type="percentile" val="50"/>
        <cfvo type="max"/>
        <color rgb="FFF8696B"/>
        <color rgb="FFFCFCFF"/>
        <color rgb="FF63BE7B"/>
      </colorScale>
    </cfRule>
  </conditionalFormatting>
  <conditionalFormatting sqref="Q9">
    <cfRule type="colorScale" priority="7455">
      <colorScale>
        <cfvo type="min"/>
        <cfvo type="percentile" val="50"/>
        <cfvo type="max"/>
        <color rgb="FFF8696B"/>
        <color rgb="FFFCFCFF"/>
        <color rgb="FF63BE7B"/>
      </colorScale>
    </cfRule>
    <cfRule type="colorScale" priority="7456">
      <colorScale>
        <cfvo type="min"/>
        <cfvo type="max"/>
        <color rgb="FFFFEF9C"/>
        <color rgb="FF63BE7B"/>
      </colorScale>
    </cfRule>
    <cfRule type="colorScale" priority="7457">
      <colorScale>
        <cfvo type="min"/>
        <cfvo type="max"/>
        <color rgb="FFFFEF9C"/>
        <color rgb="FF63BE7B"/>
      </colorScale>
    </cfRule>
    <cfRule type="colorScale" priority="7458">
      <colorScale>
        <cfvo type="min"/>
        <cfvo type="max"/>
        <color rgb="FFFFEF9C"/>
        <color rgb="FF63BE7B"/>
      </colorScale>
    </cfRule>
    <cfRule type="colorScale" priority="7459">
      <colorScale>
        <cfvo type="min"/>
        <cfvo type="max"/>
        <color rgb="FFFCFCFF"/>
        <color rgb="FF63BE7B"/>
      </colorScale>
    </cfRule>
    <cfRule type="colorScale" priority="7460">
      <colorScale>
        <cfvo type="min"/>
        <cfvo type="max"/>
        <color rgb="FFFCFCFF"/>
        <color rgb="FF63BE7B"/>
      </colorScale>
    </cfRule>
    <cfRule type="colorScale" priority="7461">
      <colorScale>
        <cfvo type="min"/>
        <cfvo type="percentile" val="50"/>
        <cfvo type="max"/>
        <color rgb="FFF8696B"/>
        <color rgb="FFFCFCFF"/>
        <color rgb="FF63BE7B"/>
      </colorScale>
    </cfRule>
  </conditionalFormatting>
  <conditionalFormatting sqref="Q9:U9">
    <cfRule type="colorScale" priority="7426">
      <colorScale>
        <cfvo type="min"/>
        <cfvo type="max"/>
        <color rgb="FFFFEF9C"/>
        <color rgb="FF63BE7B"/>
      </colorScale>
    </cfRule>
  </conditionalFormatting>
  <conditionalFormatting sqref="R9">
    <cfRule type="colorScale" priority="7427">
      <colorScale>
        <cfvo type="min"/>
        <cfvo type="percentile" val="50"/>
        <cfvo type="max"/>
        <color rgb="FFF8696B"/>
        <color rgb="FFFCFCFF"/>
        <color rgb="FF63BE7B"/>
      </colorScale>
    </cfRule>
    <cfRule type="colorScale" priority="7428">
      <colorScale>
        <cfvo type="min"/>
        <cfvo type="max"/>
        <color rgb="FFFCFCFF"/>
        <color rgb="FF63BE7B"/>
      </colorScale>
    </cfRule>
    <cfRule type="colorScale" priority="7429">
      <colorScale>
        <cfvo type="min"/>
        <cfvo type="max"/>
        <color rgb="FFFFEF9C"/>
        <color rgb="FF63BE7B"/>
      </colorScale>
    </cfRule>
    <cfRule type="colorScale" priority="7430">
      <colorScale>
        <cfvo type="min"/>
        <cfvo type="max"/>
        <color rgb="FFFFEF9C"/>
        <color rgb="FF63BE7B"/>
      </colorScale>
    </cfRule>
    <cfRule type="colorScale" priority="7431">
      <colorScale>
        <cfvo type="min"/>
        <cfvo type="max"/>
        <color rgb="FFFCFCFF"/>
        <color rgb="FF63BE7B"/>
      </colorScale>
    </cfRule>
    <cfRule type="colorScale" priority="7435">
      <colorScale>
        <cfvo type="min"/>
        <cfvo type="percentile" val="50"/>
        <cfvo type="max"/>
        <color rgb="FFF8696B"/>
        <color rgb="FFFCFCFF"/>
        <color rgb="FF63BE7B"/>
      </colorScale>
    </cfRule>
    <cfRule type="colorScale" priority="7436">
      <colorScale>
        <cfvo type="min"/>
        <cfvo type="max"/>
        <color rgb="FFFCFCFF"/>
        <color rgb="FF63BE7B"/>
      </colorScale>
    </cfRule>
  </conditionalFormatting>
  <conditionalFormatting sqref="S9:T9">
    <cfRule type="colorScale" priority="7462">
      <colorScale>
        <cfvo type="min"/>
        <cfvo type="percentile" val="50"/>
        <cfvo type="max"/>
        <color rgb="FFF8696B"/>
        <color rgb="FFFCFCFF"/>
        <color rgb="FF63BE7B"/>
      </colorScale>
    </cfRule>
    <cfRule type="colorScale" priority="7463">
      <colorScale>
        <cfvo type="min"/>
        <cfvo type="max"/>
        <color rgb="FFFCFCFF"/>
        <color rgb="FF63BE7B"/>
      </colorScale>
    </cfRule>
  </conditionalFormatting>
  <conditionalFormatting sqref="S9:T9">
    <cfRule type="colorScale" priority="7464">
      <colorScale>
        <cfvo type="min"/>
        <cfvo type="percentile" val="50"/>
        <cfvo type="max"/>
        <color rgb="FFF8696B"/>
        <color rgb="FFFCFCFF"/>
        <color rgb="FF63BE7B"/>
      </colorScale>
    </cfRule>
    <cfRule type="colorScale" priority="7465">
      <colorScale>
        <cfvo type="min"/>
        <cfvo type="max"/>
        <color rgb="FFFCFCFF"/>
        <color rgb="FF63BE7B"/>
      </colorScale>
    </cfRule>
    <cfRule type="colorScale" priority="7466">
      <colorScale>
        <cfvo type="min"/>
        <cfvo type="max"/>
        <color rgb="FFFFEF9C"/>
        <color rgb="FF63BE7B"/>
      </colorScale>
    </cfRule>
    <cfRule type="colorScale" priority="7467">
      <colorScale>
        <cfvo type="min"/>
        <cfvo type="max"/>
        <color rgb="FFFFEF9C"/>
        <color rgb="FF63BE7B"/>
      </colorScale>
    </cfRule>
    <cfRule type="colorScale" priority="7468">
      <colorScale>
        <cfvo type="min"/>
        <cfvo type="max"/>
        <color rgb="FFFCFCFF"/>
        <color rgb="FF63BE7B"/>
      </colorScale>
    </cfRule>
    <cfRule type="colorScale" priority="7469">
      <colorScale>
        <cfvo type="min"/>
        <cfvo type="max"/>
        <color rgb="FFFCFCFF"/>
        <color rgb="FF63BE7B"/>
      </colorScale>
    </cfRule>
  </conditionalFormatting>
  <conditionalFormatting sqref="U9">
    <cfRule type="colorScale" priority="7470">
      <colorScale>
        <cfvo type="min"/>
        <cfvo type="percentile" val="50"/>
        <cfvo type="max"/>
        <color rgb="FFF8696B"/>
        <color rgb="FFFCFCFF"/>
        <color rgb="FF63BE7B"/>
      </colorScale>
    </cfRule>
    <cfRule type="colorScale" priority="7471">
      <colorScale>
        <cfvo type="min"/>
        <cfvo type="max"/>
        <color rgb="FFFCFCFF"/>
        <color rgb="FF63BE7B"/>
      </colorScale>
    </cfRule>
  </conditionalFormatting>
  <conditionalFormatting sqref="U9 W9">
    <cfRule type="colorScale" priority="7432">
      <colorScale>
        <cfvo type="min"/>
        <cfvo type="max"/>
        <color rgb="FFFFEF9C"/>
        <color rgb="FF63BE7B"/>
      </colorScale>
    </cfRule>
    <cfRule type="colorScale" priority="7433">
      <colorScale>
        <cfvo type="min"/>
        <cfvo type="max"/>
        <color rgb="FFFFEF9C"/>
        <color rgb="FF63BE7B"/>
      </colorScale>
    </cfRule>
    <cfRule type="colorScale" priority="7434">
      <colorScale>
        <cfvo type="min"/>
        <cfvo type="max"/>
        <color rgb="FFFFEF9C"/>
        <color rgb="FF63BE7B"/>
      </colorScale>
    </cfRule>
  </conditionalFormatting>
  <conditionalFormatting sqref="W9">
    <cfRule type="colorScale" priority="7474">
      <colorScale>
        <cfvo type="min"/>
        <cfvo type="percentile" val="50"/>
        <cfvo type="max"/>
        <color rgb="FF63BE7B"/>
        <color rgb="FFFCFCFF"/>
        <color rgb="FFF8696B"/>
      </colorScale>
    </cfRule>
  </conditionalFormatting>
  <conditionalFormatting sqref="W9">
    <cfRule type="colorScale" priority="7475">
      <colorScale>
        <cfvo type="min"/>
        <cfvo type="percentile" val="50"/>
        <cfvo type="max"/>
        <color rgb="FF63BE7B"/>
        <color rgb="FFFCFCFF"/>
        <color rgb="FFF8696B"/>
      </colorScale>
    </cfRule>
    <cfRule type="colorScale" priority="7476">
      <colorScale>
        <cfvo type="min"/>
        <cfvo type="max"/>
        <color rgb="FF63BE7B"/>
        <color rgb="FFFCFCFF"/>
      </colorScale>
    </cfRule>
    <cfRule type="colorScale" priority="7477">
      <colorScale>
        <cfvo type="min"/>
        <cfvo type="percentile" val="50"/>
        <cfvo type="max"/>
        <color rgb="FF63BE7B"/>
        <color rgb="FFFCFCFF"/>
        <color rgb="FFF8696B"/>
      </colorScale>
    </cfRule>
  </conditionalFormatting>
  <conditionalFormatting sqref="V9">
    <cfRule type="colorScale" priority="7361">
      <colorScale>
        <cfvo type="min"/>
        <cfvo type="max"/>
        <color rgb="FFFFEF9C"/>
        <color rgb="FF63BE7B"/>
      </colorScale>
    </cfRule>
    <cfRule type="colorScale" priority="7362">
      <colorScale>
        <cfvo type="min"/>
        <cfvo type="max"/>
        <color rgb="FFFFEF9C"/>
        <color rgb="FF63BE7B"/>
      </colorScale>
    </cfRule>
  </conditionalFormatting>
  <conditionalFormatting sqref="V9">
    <cfRule type="colorScale" priority="7369">
      <colorScale>
        <cfvo type="min"/>
        <cfvo type="max"/>
        <color rgb="FFFFEF9C"/>
        <color rgb="FF63BE7B"/>
      </colorScale>
    </cfRule>
    <cfRule type="colorScale" priority="7370">
      <colorScale>
        <cfvo type="min"/>
        <cfvo type="percentile" val="50"/>
        <cfvo type="max"/>
        <color rgb="FF63BE7B"/>
        <color rgb="FFFCFCFF"/>
        <color rgb="FFF8696B"/>
      </colorScale>
    </cfRule>
    <cfRule type="colorScale" priority="7371">
      <colorScale>
        <cfvo type="min"/>
        <cfvo type="percentile" val="50"/>
        <cfvo type="max"/>
        <color rgb="FF63BE7B"/>
        <color rgb="FFFCFCFF"/>
        <color rgb="FFF8696B"/>
      </colorScale>
    </cfRule>
    <cfRule type="colorScale" priority="7372">
      <colorScale>
        <cfvo type="min"/>
        <cfvo type="max"/>
        <color rgb="FF63BE7B"/>
        <color rgb="FFFCFCFF"/>
      </colorScale>
    </cfRule>
    <cfRule type="colorScale" priority="7373">
      <colorScale>
        <cfvo type="min"/>
        <cfvo type="percentile" val="50"/>
        <cfvo type="max"/>
        <color rgb="FF63BE7B"/>
        <color rgb="FFFCFCFF"/>
        <color rgb="FFF8696B"/>
      </colorScale>
    </cfRule>
    <cfRule type="colorScale" priority="7374">
      <colorScale>
        <cfvo type="min"/>
        <cfvo type="max"/>
        <color rgb="FFFFEF9C"/>
        <color rgb="FF63BE7B"/>
      </colorScale>
    </cfRule>
    <cfRule type="colorScale" priority="7375">
      <colorScale>
        <cfvo type="min"/>
        <cfvo type="max"/>
        <color rgb="FFFFEF9C"/>
        <color rgb="FF63BE7B"/>
      </colorScale>
    </cfRule>
    <cfRule type="colorScale" priority="7376">
      <colorScale>
        <cfvo type="min"/>
        <cfvo type="max"/>
        <color rgb="FFFFEF9C"/>
        <color rgb="FF63BE7B"/>
      </colorScale>
    </cfRule>
  </conditionalFormatting>
  <conditionalFormatting sqref="V9">
    <cfRule type="colorScale" priority="7377">
      <colorScale>
        <cfvo type="min"/>
        <cfvo type="percentile" val="50"/>
        <cfvo type="max"/>
        <color rgb="FF63BE7B"/>
        <color rgb="FFFCFCFF"/>
        <color rgb="FFF8696B"/>
      </colorScale>
    </cfRule>
  </conditionalFormatting>
  <conditionalFormatting sqref="E9">
    <cfRule type="colorScale" priority="7354">
      <colorScale>
        <cfvo type="min"/>
        <cfvo type="max"/>
        <color rgb="FFFCFCFF"/>
        <color rgb="FF63BE7B"/>
      </colorScale>
    </cfRule>
  </conditionalFormatting>
  <conditionalFormatting sqref="R9">
    <cfRule type="colorScale" priority="7347">
      <colorScale>
        <cfvo type="min"/>
        <cfvo type="percentile" val="50"/>
        <cfvo type="max"/>
        <color rgb="FFF8696B"/>
        <color rgb="FFFCFCFF"/>
        <color rgb="FF63BE7B"/>
      </colorScale>
    </cfRule>
    <cfRule type="colorScale" priority="7348">
      <colorScale>
        <cfvo type="min"/>
        <cfvo type="max"/>
        <color rgb="FFFCFCFF"/>
        <color rgb="FF63BE7B"/>
      </colorScale>
    </cfRule>
  </conditionalFormatting>
  <conditionalFormatting sqref="S9:T9">
    <cfRule type="colorScale" priority="7346">
      <colorScale>
        <cfvo type="min"/>
        <cfvo type="percentile" val="50"/>
        <cfvo type="max"/>
        <color rgb="FFF8696B"/>
        <color rgb="FFFCFCFF"/>
        <color rgb="FF63BE7B"/>
      </colorScale>
    </cfRule>
  </conditionalFormatting>
  <conditionalFormatting sqref="U9">
    <cfRule type="colorScale" priority="7345">
      <colorScale>
        <cfvo type="min"/>
        <cfvo type="percentile" val="50"/>
        <cfvo type="max"/>
        <color rgb="FFF8696B"/>
        <color rgb="FFFCFCFF"/>
        <color rgb="FF63BE7B"/>
      </colorScale>
    </cfRule>
  </conditionalFormatting>
  <conditionalFormatting sqref="R9">
    <cfRule type="colorScale" priority="7337">
      <colorScale>
        <cfvo type="min"/>
        <cfvo type="max"/>
        <color rgb="FFFCFCFF"/>
        <color rgb="FF63BE7B"/>
      </colorScale>
    </cfRule>
  </conditionalFormatting>
  <conditionalFormatting sqref="F9:N9">
    <cfRule type="colorScale" priority="7322">
      <colorScale>
        <cfvo type="min"/>
        <cfvo type="percentile" val="50"/>
        <cfvo type="max"/>
        <color rgb="FFF8696B"/>
        <color rgb="FFFCFCFF"/>
        <color rgb="FF63BE7B"/>
      </colorScale>
    </cfRule>
    <cfRule type="colorScale" priority="7323">
      <colorScale>
        <cfvo type="min"/>
        <cfvo type="max"/>
        <color rgb="FFFCFCFF"/>
        <color rgb="FF63BE7B"/>
      </colorScale>
    </cfRule>
    <cfRule type="colorScale" priority="7324">
      <colorScale>
        <cfvo type="min"/>
        <cfvo type="percentile" val="50"/>
        <cfvo type="max"/>
        <color rgb="FFF8696B"/>
        <color rgb="FFFCFCFF"/>
        <color rgb="FF63BE7B"/>
      </colorScale>
    </cfRule>
  </conditionalFormatting>
  <conditionalFormatting sqref="F9:N9">
    <cfRule type="colorScale" priority="7325">
      <colorScale>
        <cfvo type="min"/>
        <cfvo type="max"/>
        <color rgb="FFFCFCFF"/>
        <color rgb="FF63BE7B"/>
      </colorScale>
    </cfRule>
    <cfRule type="colorScale" priority="7326">
      <colorScale>
        <cfvo type="min"/>
        <cfvo type="max"/>
        <color rgb="FFFCFCFF"/>
        <color rgb="FF63BE7B"/>
      </colorScale>
    </cfRule>
    <cfRule type="colorScale" priority="7327">
      <colorScale>
        <cfvo type="min"/>
        <cfvo type="max"/>
        <color rgb="FFFCFCFF"/>
        <color rgb="FF63BE7B"/>
      </colorScale>
    </cfRule>
  </conditionalFormatting>
  <conditionalFormatting sqref="F9">
    <cfRule type="colorScale" priority="7321">
      <colorScale>
        <cfvo type="min"/>
        <cfvo type="max"/>
        <color rgb="FFFCFCFF"/>
        <color rgb="FF63BE7B"/>
      </colorScale>
    </cfRule>
  </conditionalFormatting>
  <conditionalFormatting sqref="G9">
    <cfRule type="colorScale" priority="7319">
      <colorScale>
        <cfvo type="min"/>
        <cfvo type="max"/>
        <color rgb="FFFCFCFF"/>
        <color rgb="FF63BE7B"/>
      </colorScale>
    </cfRule>
  </conditionalFormatting>
  <conditionalFormatting sqref="H9">
    <cfRule type="colorScale" priority="7317">
      <colorScale>
        <cfvo type="min"/>
        <cfvo type="max"/>
        <color rgb="FFFCFCFF"/>
        <color rgb="FF63BE7B"/>
      </colorScale>
    </cfRule>
  </conditionalFormatting>
  <conditionalFormatting sqref="I9">
    <cfRule type="colorScale" priority="7315">
      <colorScale>
        <cfvo type="min"/>
        <cfvo type="max"/>
        <color rgb="FFFCFCFF"/>
        <color rgb="FF63BE7B"/>
      </colorScale>
    </cfRule>
  </conditionalFormatting>
  <conditionalFormatting sqref="J9">
    <cfRule type="colorScale" priority="7313">
      <colorScale>
        <cfvo type="min"/>
        <cfvo type="max"/>
        <color rgb="FFFCFCFF"/>
        <color rgb="FF63BE7B"/>
      </colorScale>
    </cfRule>
  </conditionalFormatting>
  <conditionalFormatting sqref="K9">
    <cfRule type="colorScale" priority="7311">
      <colorScale>
        <cfvo type="min"/>
        <cfvo type="max"/>
        <color rgb="FFFCFCFF"/>
        <color rgb="FF63BE7B"/>
      </colorScale>
    </cfRule>
  </conditionalFormatting>
  <conditionalFormatting sqref="L9">
    <cfRule type="colorScale" priority="7309">
      <colorScale>
        <cfvo type="min"/>
        <cfvo type="max"/>
        <color rgb="FFFCFCFF"/>
        <color rgb="FF63BE7B"/>
      </colorScale>
    </cfRule>
  </conditionalFormatting>
  <conditionalFormatting sqref="O9">
    <cfRule type="colorScale" priority="7289">
      <colorScale>
        <cfvo type="min"/>
        <cfvo type="percentile" val="50"/>
        <cfvo type="max"/>
        <color rgb="FF63BE7B"/>
        <color rgb="FFFCFCFF"/>
        <color rgb="FFF8696B"/>
      </colorScale>
    </cfRule>
    <cfRule type="colorScale" priority="7290">
      <colorScale>
        <cfvo type="min"/>
        <cfvo type="max"/>
        <color rgb="FFFCFCFF"/>
        <color rgb="FF63BE7B"/>
      </colorScale>
    </cfRule>
  </conditionalFormatting>
  <conditionalFormatting sqref="D10">
    <cfRule type="colorScale" priority="6631">
      <colorScale>
        <cfvo type="min"/>
        <cfvo type="percentile" val="50"/>
        <cfvo type="max"/>
        <color rgb="FFF8696B"/>
        <color rgb="FFFCFCFF"/>
        <color rgb="FF63BE7B"/>
      </colorScale>
    </cfRule>
  </conditionalFormatting>
  <conditionalFormatting sqref="E10">
    <cfRule type="colorScale" priority="6697">
      <colorScale>
        <cfvo type="min"/>
        <cfvo type="max"/>
        <color rgb="FFFCFCFF"/>
        <color rgb="FF63BE7B"/>
      </colorScale>
    </cfRule>
  </conditionalFormatting>
  <conditionalFormatting sqref="E10">
    <cfRule type="colorScale" priority="6738">
      <colorScale>
        <cfvo type="min"/>
        <cfvo type="percentile" val="50"/>
        <cfvo type="max"/>
        <color rgb="FFF8696B"/>
        <color rgb="FFFCFCFF"/>
        <color rgb="FF63BE7B"/>
      </colorScale>
    </cfRule>
    <cfRule type="colorScale" priority="6739">
      <colorScale>
        <cfvo type="min"/>
        <cfvo type="max"/>
        <color rgb="FFFCFCFF"/>
        <color rgb="FF63BE7B"/>
      </colorScale>
    </cfRule>
    <cfRule type="colorScale" priority="6740">
      <colorScale>
        <cfvo type="min"/>
        <cfvo type="percentile" val="50"/>
        <cfvo type="max"/>
        <color rgb="FFF8696B"/>
        <color rgb="FFFCFCFF"/>
        <color rgb="FF63BE7B"/>
      </colorScale>
    </cfRule>
  </conditionalFormatting>
  <conditionalFormatting sqref="E10:N10">
    <cfRule type="colorScale" priority="6632">
      <colorScale>
        <cfvo type="min"/>
        <cfvo type="max"/>
        <color rgb="FFFCFCFF"/>
        <color rgb="FF63BE7B"/>
      </colorScale>
    </cfRule>
    <cfRule type="colorScale" priority="6633">
      <colorScale>
        <cfvo type="min"/>
        <cfvo type="max"/>
        <color rgb="FFFCFCFF"/>
        <color rgb="FF63BE7B"/>
      </colorScale>
    </cfRule>
    <cfRule type="colorScale" priority="6634">
      <colorScale>
        <cfvo type="min"/>
        <cfvo type="percentile" val="50"/>
        <cfvo type="max"/>
        <color rgb="FFF8696B"/>
        <color rgb="FFFFEB84"/>
        <color rgb="FF63BE7B"/>
      </colorScale>
    </cfRule>
    <cfRule type="colorScale" priority="6635">
      <colorScale>
        <cfvo type="min"/>
        <cfvo type="max"/>
        <color rgb="FFFFEF9C"/>
        <color rgb="FF63BE7B"/>
      </colorScale>
    </cfRule>
  </conditionalFormatting>
  <conditionalFormatting sqref="F10">
    <cfRule type="colorScale" priority="6698">
      <colorScale>
        <cfvo type="min"/>
        <cfvo type="max"/>
        <color rgb="FFFCFCFF"/>
        <color rgb="FF63BE7B"/>
      </colorScale>
    </cfRule>
  </conditionalFormatting>
  <conditionalFormatting sqref="F10">
    <cfRule type="colorScale" priority="6710">
      <colorScale>
        <cfvo type="min"/>
        <cfvo type="max"/>
        <color rgb="FFFCFCFF"/>
        <color rgb="FF63BE7B"/>
      </colorScale>
    </cfRule>
    <cfRule type="colorScale" priority="6741">
      <colorScale>
        <cfvo type="min"/>
        <cfvo type="percentile" val="50"/>
        <cfvo type="max"/>
        <color rgb="FFF8696B"/>
        <color rgb="FFFCFCFF"/>
        <color rgb="FF63BE7B"/>
      </colorScale>
    </cfRule>
    <cfRule type="colorScale" priority="6742">
      <colorScale>
        <cfvo type="min"/>
        <cfvo type="max"/>
        <color rgb="FFFCFCFF"/>
        <color rgb="FF63BE7B"/>
      </colorScale>
    </cfRule>
    <cfRule type="colorScale" priority="6743">
      <colorScale>
        <cfvo type="min"/>
        <cfvo type="percentile" val="50"/>
        <cfvo type="max"/>
        <color rgb="FFF8696B"/>
        <color rgb="FFFCFCFF"/>
        <color rgb="FF63BE7B"/>
      </colorScale>
    </cfRule>
  </conditionalFormatting>
  <conditionalFormatting sqref="G10">
    <cfRule type="colorScale" priority="6699">
      <colorScale>
        <cfvo type="min"/>
        <cfvo type="max"/>
        <color rgb="FFFCFCFF"/>
        <color rgb="FF63BE7B"/>
      </colorScale>
    </cfRule>
  </conditionalFormatting>
  <conditionalFormatting sqref="G10">
    <cfRule type="colorScale" priority="6744">
      <colorScale>
        <cfvo type="min"/>
        <cfvo type="percentile" val="50"/>
        <cfvo type="max"/>
        <color rgb="FFF8696B"/>
        <color rgb="FFFCFCFF"/>
        <color rgb="FF63BE7B"/>
      </colorScale>
    </cfRule>
    <cfRule type="colorScale" priority="6745">
      <colorScale>
        <cfvo type="min"/>
        <cfvo type="max"/>
        <color rgb="FFFCFCFF"/>
        <color rgb="FF63BE7B"/>
      </colorScale>
    </cfRule>
    <cfRule type="colorScale" priority="6746">
      <colorScale>
        <cfvo type="min"/>
        <cfvo type="percentile" val="50"/>
        <cfvo type="max"/>
        <color rgb="FFF8696B"/>
        <color rgb="FFFCFCFF"/>
        <color rgb="FF63BE7B"/>
      </colorScale>
    </cfRule>
  </conditionalFormatting>
  <conditionalFormatting sqref="H10">
    <cfRule type="colorScale" priority="6700">
      <colorScale>
        <cfvo type="min"/>
        <cfvo type="max"/>
        <color rgb="FFFCFCFF"/>
        <color rgb="FF63BE7B"/>
      </colorScale>
    </cfRule>
    <cfRule type="colorScale" priority="6708">
      <colorScale>
        <cfvo type="min"/>
        <cfvo type="percentile" val="50"/>
        <cfvo type="max"/>
        <color rgb="FFF8696B"/>
        <color rgb="FFFCFCFF"/>
        <color rgb="FF63BE7B"/>
      </colorScale>
    </cfRule>
  </conditionalFormatting>
  <conditionalFormatting sqref="H10">
    <cfRule type="colorScale" priority="6715">
      <colorScale>
        <cfvo type="min"/>
        <cfvo type="percentile" val="50"/>
        <cfvo type="max"/>
        <color rgb="FFF8696B"/>
        <color rgb="FFFCFCFF"/>
        <color rgb="FF63BE7B"/>
      </colorScale>
    </cfRule>
    <cfRule type="colorScale" priority="6716">
      <colorScale>
        <cfvo type="min"/>
        <cfvo type="max"/>
        <color rgb="FFFCFCFF"/>
        <color rgb="FF63BE7B"/>
      </colorScale>
    </cfRule>
    <cfRule type="colorScale" priority="6717">
      <colorScale>
        <cfvo type="min"/>
        <cfvo type="percentile" val="50"/>
        <cfvo type="max"/>
        <color rgb="FFF8696B"/>
        <color rgb="FFFCFCFF"/>
        <color rgb="FF63BE7B"/>
      </colorScale>
    </cfRule>
  </conditionalFormatting>
  <conditionalFormatting sqref="H10">
    <cfRule type="colorScale" priority="6689">
      <colorScale>
        <cfvo type="min"/>
        <cfvo type="percentile" val="50"/>
        <cfvo type="max"/>
        <color rgb="FFF8696B"/>
        <color rgb="FFFCFCFF"/>
        <color rgb="FF5A8AC6"/>
      </colorScale>
    </cfRule>
  </conditionalFormatting>
  <conditionalFormatting sqref="I10">
    <cfRule type="colorScale" priority="6623">
      <colorScale>
        <cfvo type="min"/>
        <cfvo type="max"/>
        <color rgb="FFFCFCFF"/>
        <color rgb="FF63BE7B"/>
      </colorScale>
    </cfRule>
    <cfRule type="colorScale" priority="6626">
      <colorScale>
        <cfvo type="min"/>
        <cfvo type="percentile" val="50"/>
        <cfvo type="max"/>
        <color rgb="FFF8696B"/>
        <color rgb="FFFCFCFF"/>
        <color rgb="FF63BE7B"/>
      </colorScale>
    </cfRule>
  </conditionalFormatting>
  <conditionalFormatting sqref="I10">
    <cfRule type="colorScale" priority="6750">
      <colorScale>
        <cfvo type="min"/>
        <cfvo type="percentile" val="50"/>
        <cfvo type="max"/>
        <color rgb="FFF8696B"/>
        <color rgb="FFFCFCFF"/>
        <color rgb="FF63BE7B"/>
      </colorScale>
    </cfRule>
    <cfRule type="colorScale" priority="6751">
      <colorScale>
        <cfvo type="min"/>
        <cfvo type="max"/>
        <color rgb="FFFCFCFF"/>
        <color rgb="FF63BE7B"/>
      </colorScale>
    </cfRule>
    <cfRule type="colorScale" priority="6752">
      <colorScale>
        <cfvo type="min"/>
        <cfvo type="percentile" val="50"/>
        <cfvo type="max"/>
        <color rgb="FFF8696B"/>
        <color rgb="FFFCFCFF"/>
        <color rgb="FF63BE7B"/>
      </colorScale>
    </cfRule>
  </conditionalFormatting>
  <conditionalFormatting sqref="J10">
    <cfRule type="colorScale" priority="6622">
      <colorScale>
        <cfvo type="min"/>
        <cfvo type="max"/>
        <color rgb="FFFCFCFF"/>
        <color rgb="FF63BE7B"/>
      </colorScale>
    </cfRule>
    <cfRule type="colorScale" priority="6625">
      <colorScale>
        <cfvo type="min"/>
        <cfvo type="percentile" val="50"/>
        <cfvo type="max"/>
        <color rgb="FFF8696B"/>
        <color rgb="FFFCFCFF"/>
        <color rgb="FF63BE7B"/>
      </colorScale>
    </cfRule>
  </conditionalFormatting>
  <conditionalFormatting sqref="J10">
    <cfRule type="colorScale" priority="6764">
      <colorScale>
        <cfvo type="min"/>
        <cfvo type="percentile" val="50"/>
        <cfvo type="max"/>
        <color rgb="FFF8696B"/>
        <color rgb="FFFCFCFF"/>
        <color rgb="FF63BE7B"/>
      </colorScale>
    </cfRule>
    <cfRule type="colorScale" priority="6765">
      <colorScale>
        <cfvo type="min"/>
        <cfvo type="max"/>
        <color rgb="FFFCFCFF"/>
        <color rgb="FF63BE7B"/>
      </colorScale>
    </cfRule>
    <cfRule type="colorScale" priority="6766">
      <colorScale>
        <cfvo type="min"/>
        <cfvo type="percentile" val="50"/>
        <cfvo type="max"/>
        <color rgb="FFF8696B"/>
        <color rgb="FFFCFCFF"/>
        <color rgb="FF63BE7B"/>
      </colorScale>
    </cfRule>
  </conditionalFormatting>
  <conditionalFormatting sqref="K10">
    <cfRule type="colorScale" priority="6621">
      <colorScale>
        <cfvo type="min"/>
        <cfvo type="max"/>
        <color rgb="FFFCFCFF"/>
        <color rgb="FF63BE7B"/>
      </colorScale>
    </cfRule>
  </conditionalFormatting>
  <conditionalFormatting sqref="K10">
    <cfRule type="colorScale" priority="6767">
      <colorScale>
        <cfvo type="min"/>
        <cfvo type="percentile" val="50"/>
        <cfvo type="max"/>
        <color rgb="FFF8696B"/>
        <color rgb="FFFCFCFF"/>
        <color rgb="FF63BE7B"/>
      </colorScale>
    </cfRule>
  </conditionalFormatting>
  <conditionalFormatting sqref="K10:L10">
    <cfRule type="colorScale" priority="6701">
      <colorScale>
        <cfvo type="min"/>
        <cfvo type="max"/>
        <color rgb="FFFCFCFF"/>
        <color rgb="FF63BE7B"/>
      </colorScale>
    </cfRule>
  </conditionalFormatting>
  <conditionalFormatting sqref="K10:L10">
    <cfRule type="colorScale" priority="6768">
      <colorScale>
        <cfvo type="min"/>
        <cfvo type="percentile" val="50"/>
        <cfvo type="max"/>
        <color rgb="FFF8696B"/>
        <color rgb="FFFCFCFF"/>
        <color rgb="FF63BE7B"/>
      </colorScale>
    </cfRule>
    <cfRule type="colorScale" priority="6769">
      <colorScale>
        <cfvo type="min"/>
        <cfvo type="max"/>
        <color rgb="FFFCFCFF"/>
        <color rgb="FF63BE7B"/>
      </colorScale>
    </cfRule>
  </conditionalFormatting>
  <conditionalFormatting sqref="L10">
    <cfRule type="colorScale" priority="6620">
      <colorScale>
        <cfvo type="min"/>
        <cfvo type="max"/>
        <color rgb="FFFCFCFF"/>
        <color rgb="FF63BE7B"/>
      </colorScale>
    </cfRule>
  </conditionalFormatting>
  <conditionalFormatting sqref="L10">
    <cfRule type="colorScale" priority="6770">
      <colorScale>
        <cfvo type="min"/>
        <cfvo type="percentile" val="50"/>
        <cfvo type="max"/>
        <color rgb="FFF8696B"/>
        <color rgb="FFFCFCFF"/>
        <color rgb="FF63BE7B"/>
      </colorScale>
    </cfRule>
  </conditionalFormatting>
  <conditionalFormatting sqref="I10:J10">
    <cfRule type="colorScale" priority="6753">
      <colorScale>
        <cfvo type="min"/>
        <cfvo type="max"/>
        <color rgb="FFFCFCFF"/>
        <color rgb="FF63BE7B"/>
      </colorScale>
    </cfRule>
    <cfRule type="colorScale" priority="6754">
      <colorScale>
        <cfvo type="min"/>
        <cfvo type="percentile" val="50"/>
        <cfvo type="max"/>
        <color rgb="FFF8696B"/>
        <color rgb="FFFCFCFF"/>
        <color rgb="FF63BE7B"/>
      </colorScale>
    </cfRule>
  </conditionalFormatting>
  <conditionalFormatting sqref="I10:J10">
    <cfRule type="colorScale" priority="6755">
      <colorScale>
        <cfvo type="min"/>
        <cfvo type="percentile" val="50"/>
        <cfvo type="max"/>
        <color rgb="FFF8696B"/>
        <color rgb="FFFCFCFF"/>
        <color rgb="FF63BE7B"/>
      </colorScale>
    </cfRule>
    <cfRule type="colorScale" priority="6756">
      <colorScale>
        <cfvo type="min"/>
        <cfvo type="percentile" val="50"/>
        <cfvo type="max"/>
        <color rgb="FFF8696B"/>
        <color rgb="FFFCFCFF"/>
        <color rgb="FF5A8AC6"/>
      </colorScale>
    </cfRule>
    <cfRule type="colorScale" priority="6757">
      <colorScale>
        <cfvo type="min"/>
        <cfvo type="percentile" val="50"/>
        <cfvo type="max"/>
        <color rgb="FFF8696B"/>
        <color rgb="FFFCFCFF"/>
        <color rgb="FF63BE7B"/>
      </colorScale>
    </cfRule>
    <cfRule type="colorScale" priority="6758">
      <colorScale>
        <cfvo type="min"/>
        <cfvo type="percentile" val="50"/>
        <cfvo type="max"/>
        <color rgb="FFF8696B"/>
        <color rgb="FFFCFCFF"/>
        <color rgb="FF63BE7B"/>
      </colorScale>
    </cfRule>
    <cfRule type="colorScale" priority="6759">
      <colorScale>
        <cfvo type="min"/>
        <cfvo type="max"/>
        <color rgb="FFFCFCFF"/>
        <color rgb="FF63BE7B"/>
      </colorScale>
    </cfRule>
    <cfRule type="colorScale" priority="6760">
      <colorScale>
        <cfvo type="min"/>
        <cfvo type="percentile" val="50"/>
        <cfvo type="max"/>
        <color rgb="FFF8696B"/>
        <color rgb="FFFCFCFF"/>
        <color rgb="FF63BE7B"/>
      </colorScale>
    </cfRule>
  </conditionalFormatting>
  <conditionalFormatting sqref="I10:J10">
    <cfRule type="colorScale" priority="6761">
      <colorScale>
        <cfvo type="min"/>
        <cfvo type="percentile" val="50"/>
        <cfvo type="max"/>
        <color rgb="FFF8696B"/>
        <color rgb="FFFCFCFF"/>
        <color rgb="FF63BE7B"/>
      </colorScale>
    </cfRule>
    <cfRule type="colorScale" priority="6762">
      <colorScale>
        <cfvo type="min"/>
        <cfvo type="max"/>
        <color rgb="FFFCFCFF"/>
        <color rgb="FF63BE7B"/>
      </colorScale>
    </cfRule>
  </conditionalFormatting>
  <conditionalFormatting sqref="J10">
    <cfRule type="colorScale" priority="6763">
      <colorScale>
        <cfvo type="min"/>
        <cfvo type="percentile" val="50"/>
        <cfvo type="max"/>
        <color rgb="FFF8696B"/>
        <color rgb="FFFCFCFF"/>
        <color rgb="FF63BE7B"/>
      </colorScale>
    </cfRule>
  </conditionalFormatting>
  <conditionalFormatting sqref="O10">
    <cfRule type="colorScale" priority="6687">
      <colorScale>
        <cfvo type="min"/>
        <cfvo type="percentile" val="50"/>
        <cfvo type="max"/>
        <color rgb="FF63BE7B"/>
        <color rgb="FFFCFCFF"/>
        <color rgb="FFF8696B"/>
      </colorScale>
    </cfRule>
    <cfRule type="colorScale" priority="6703">
      <colorScale>
        <cfvo type="min"/>
        <cfvo type="percentile" val="50"/>
        <cfvo type="max"/>
        <color rgb="FF63BE7B"/>
        <color rgb="FFFCFCFF"/>
        <color rgb="FFF8696B"/>
      </colorScale>
    </cfRule>
  </conditionalFormatting>
  <conditionalFormatting sqref="O10">
    <cfRule type="colorScale" priority="6617">
      <colorScale>
        <cfvo type="min"/>
        <cfvo type="percentile" val="50"/>
        <cfvo type="max"/>
        <color rgb="FF63BE7B"/>
        <color rgb="FFFCFCFF"/>
        <color rgb="FFF8696B"/>
      </colorScale>
    </cfRule>
  </conditionalFormatting>
  <conditionalFormatting sqref="P10">
    <cfRule type="colorScale" priority="6616">
      <colorScale>
        <cfvo type="min"/>
        <cfvo type="percentile" val="50"/>
        <cfvo type="max"/>
        <color rgb="FF63BE7B"/>
        <color rgb="FFFCFCFF"/>
        <color rgb="FFF8696B"/>
      </colorScale>
    </cfRule>
  </conditionalFormatting>
  <conditionalFormatting sqref="P10">
    <cfRule type="colorScale" priority="6718">
      <colorScale>
        <cfvo type="min"/>
        <cfvo type="percentile" val="50"/>
        <cfvo type="max"/>
        <color rgb="FF63BE7B"/>
        <color rgb="FFFCFCFF"/>
        <color rgb="FFF8696B"/>
      </colorScale>
    </cfRule>
    <cfRule type="colorScale" priority="6719">
      <colorScale>
        <cfvo type="min"/>
        <cfvo type="percentile" val="50"/>
        <cfvo type="max"/>
        <color rgb="FF63BE7B"/>
        <color rgb="FFFCFCFF"/>
        <color rgb="FFF8696B"/>
      </colorScale>
    </cfRule>
    <cfRule type="colorScale" priority="6720">
      <colorScale>
        <cfvo type="min"/>
        <cfvo type="max"/>
        <color rgb="FFFCFCFF"/>
        <color rgb="FFF8696B"/>
      </colorScale>
    </cfRule>
  </conditionalFormatting>
  <conditionalFormatting sqref="Q10">
    <cfRule type="colorScale" priority="6704">
      <colorScale>
        <cfvo type="min"/>
        <cfvo type="max"/>
        <color rgb="FFFFEF9C"/>
        <color rgb="FF63BE7B"/>
      </colorScale>
    </cfRule>
  </conditionalFormatting>
  <conditionalFormatting sqref="Q10">
    <cfRule type="colorScale" priority="6615">
      <colorScale>
        <cfvo type="min"/>
        <cfvo type="max"/>
        <color rgb="FFFCFCFF"/>
        <color rgb="FF63BE7B"/>
      </colorScale>
    </cfRule>
  </conditionalFormatting>
  <conditionalFormatting sqref="Q10">
    <cfRule type="colorScale" priority="6721">
      <colorScale>
        <cfvo type="min"/>
        <cfvo type="percentile" val="50"/>
        <cfvo type="max"/>
        <color rgb="FFF8696B"/>
        <color rgb="FFFCFCFF"/>
        <color rgb="FF63BE7B"/>
      </colorScale>
    </cfRule>
    <cfRule type="colorScale" priority="6722">
      <colorScale>
        <cfvo type="min"/>
        <cfvo type="max"/>
        <color rgb="FFFFEF9C"/>
        <color rgb="FF63BE7B"/>
      </colorScale>
    </cfRule>
    <cfRule type="colorScale" priority="6723">
      <colorScale>
        <cfvo type="min"/>
        <cfvo type="max"/>
        <color rgb="FFFCFCFF"/>
        <color rgb="FF63BE7B"/>
      </colorScale>
    </cfRule>
    <cfRule type="colorScale" priority="6724">
      <colorScale>
        <cfvo type="min"/>
        <cfvo type="max"/>
        <color rgb="FFFCFCFF"/>
        <color rgb="FF63BE7B"/>
      </colorScale>
    </cfRule>
    <cfRule type="colorScale" priority="6725">
      <colorScale>
        <cfvo type="min"/>
        <cfvo type="percentile" val="50"/>
        <cfvo type="max"/>
        <color rgb="FFF8696B"/>
        <color rgb="FFFCFCFF"/>
        <color rgb="FF63BE7B"/>
      </colorScale>
    </cfRule>
  </conditionalFormatting>
  <conditionalFormatting sqref="Q10">
    <cfRule type="colorScale" priority="6775">
      <colorScale>
        <cfvo type="min"/>
        <cfvo type="percentile" val="50"/>
        <cfvo type="max"/>
        <color rgb="FFF8696B"/>
        <color rgb="FFFCFCFF"/>
        <color rgb="FF63BE7B"/>
      </colorScale>
    </cfRule>
  </conditionalFormatting>
  <conditionalFormatting sqref="Q10:U10 W10">
    <cfRule type="colorScale" priority="6688">
      <colorScale>
        <cfvo type="min"/>
        <cfvo type="max"/>
        <color rgb="FFFFEF9C"/>
        <color rgb="FF63BE7B"/>
      </colorScale>
    </cfRule>
  </conditionalFormatting>
  <conditionalFormatting sqref="R10">
    <cfRule type="colorScale" priority="6614">
      <colorScale>
        <cfvo type="min"/>
        <cfvo type="max"/>
        <color rgb="FFFCFCFF"/>
        <color rgb="FF63BE7B"/>
      </colorScale>
    </cfRule>
  </conditionalFormatting>
  <conditionalFormatting sqref="R10">
    <cfRule type="colorScale" priority="6705">
      <colorScale>
        <cfvo type="min"/>
        <cfvo type="max"/>
        <color rgb="FFFFEF9C"/>
        <color rgb="FF63BE7B"/>
      </colorScale>
    </cfRule>
  </conditionalFormatting>
  <conditionalFormatting sqref="R10">
    <cfRule type="colorScale" priority="6726">
      <colorScale>
        <cfvo type="min"/>
        <cfvo type="percentile" val="50"/>
        <cfvo type="max"/>
        <color rgb="FFF8696B"/>
        <color rgb="FFFCFCFF"/>
        <color rgb="FF63BE7B"/>
      </colorScale>
    </cfRule>
    <cfRule type="colorScale" priority="6727">
      <colorScale>
        <cfvo type="min"/>
        <cfvo type="max"/>
        <color rgb="FFFCFCFF"/>
        <color rgb="FF63BE7B"/>
      </colorScale>
    </cfRule>
    <cfRule type="colorScale" priority="6728">
      <colorScale>
        <cfvo type="min"/>
        <cfvo type="max"/>
        <color rgb="FFFCFCFF"/>
        <color rgb="FF63BE7B"/>
      </colorScale>
    </cfRule>
  </conditionalFormatting>
  <conditionalFormatting sqref="R10">
    <cfRule type="colorScale" priority="6776">
      <colorScale>
        <cfvo type="min"/>
        <cfvo type="percentile" val="50"/>
        <cfvo type="max"/>
        <color rgb="FFF8696B"/>
        <color rgb="FFFCFCFF"/>
        <color rgb="FF63BE7B"/>
      </colorScale>
    </cfRule>
    <cfRule type="colorScale" priority="6777">
      <colorScale>
        <cfvo type="min"/>
        <cfvo type="max"/>
        <color rgb="FFFCFCFF"/>
        <color rgb="FF63BE7B"/>
      </colorScale>
    </cfRule>
  </conditionalFormatting>
  <conditionalFormatting sqref="S10:T10">
    <cfRule type="colorScale" priority="6706">
      <colorScale>
        <cfvo type="min"/>
        <cfvo type="max"/>
        <color rgb="FFFFEF9C"/>
        <color rgb="FF63BE7B"/>
      </colorScale>
    </cfRule>
  </conditionalFormatting>
  <conditionalFormatting sqref="S10:T10">
    <cfRule type="colorScale" priority="6612">
      <colorScale>
        <cfvo type="min"/>
        <cfvo type="max"/>
        <color rgb="FFFCFCFF"/>
        <color rgb="FF63BE7B"/>
      </colorScale>
    </cfRule>
  </conditionalFormatting>
  <conditionalFormatting sqref="S10:T10">
    <cfRule type="colorScale" priority="6729">
      <colorScale>
        <cfvo type="min"/>
        <cfvo type="percentile" val="50"/>
        <cfvo type="max"/>
        <color rgb="FFF8696B"/>
        <color rgb="FFFCFCFF"/>
        <color rgb="FF63BE7B"/>
      </colorScale>
    </cfRule>
    <cfRule type="colorScale" priority="6730">
      <colorScale>
        <cfvo type="min"/>
        <cfvo type="max"/>
        <color rgb="FFFCFCFF"/>
        <color rgb="FF63BE7B"/>
      </colorScale>
    </cfRule>
    <cfRule type="colorScale" priority="6731">
      <colorScale>
        <cfvo type="min"/>
        <cfvo type="max"/>
        <color rgb="FFFCFCFF"/>
        <color rgb="FF63BE7B"/>
      </colorScale>
    </cfRule>
    <cfRule type="colorScale" priority="6732">
      <colorScale>
        <cfvo type="min"/>
        <cfvo type="max"/>
        <color rgb="FFFCFCFF"/>
        <color rgb="FF63BE7B"/>
      </colorScale>
    </cfRule>
  </conditionalFormatting>
  <conditionalFormatting sqref="S10:T10">
    <cfRule type="colorScale" priority="6778">
      <colorScale>
        <cfvo type="min"/>
        <cfvo type="percentile" val="50"/>
        <cfvo type="max"/>
        <color rgb="FFF8696B"/>
        <color rgb="FFFCFCFF"/>
        <color rgb="FF63BE7B"/>
      </colorScale>
    </cfRule>
    <cfRule type="colorScale" priority="6779">
      <colorScale>
        <cfvo type="min"/>
        <cfvo type="max"/>
        <color rgb="FFFCFCFF"/>
        <color rgb="FF63BE7B"/>
      </colorScale>
    </cfRule>
  </conditionalFormatting>
  <conditionalFormatting sqref="U10">
    <cfRule type="colorScale" priority="6611">
      <colorScale>
        <cfvo type="min"/>
        <cfvo type="max"/>
        <color rgb="FFFCFCFF"/>
        <color rgb="FF63BE7B"/>
      </colorScale>
    </cfRule>
  </conditionalFormatting>
  <conditionalFormatting sqref="W10 U10">
    <cfRule type="colorScale" priority="6696">
      <colorScale>
        <cfvo type="min"/>
        <cfvo type="max"/>
        <color rgb="FFFFEF9C"/>
        <color rgb="FF63BE7B"/>
      </colorScale>
    </cfRule>
  </conditionalFormatting>
  <conditionalFormatting sqref="U10">
    <cfRule type="colorScale" priority="6733">
      <colorScale>
        <cfvo type="min"/>
        <cfvo type="percentile" val="50"/>
        <cfvo type="max"/>
        <color rgb="FFF8696B"/>
        <color rgb="FFFCFCFF"/>
        <color rgb="FF63BE7B"/>
      </colorScale>
    </cfRule>
    <cfRule type="colorScale" priority="6734">
      <colorScale>
        <cfvo type="min"/>
        <cfvo type="max"/>
        <color rgb="FFFCFCFF"/>
        <color rgb="FF63BE7B"/>
      </colorScale>
    </cfRule>
  </conditionalFormatting>
  <conditionalFormatting sqref="V10">
    <cfRule type="colorScale" priority="6683">
      <colorScale>
        <cfvo type="min"/>
        <cfvo type="max"/>
        <color rgb="FFFFEF9C"/>
        <color rgb="FF63BE7B"/>
      </colorScale>
    </cfRule>
  </conditionalFormatting>
  <conditionalFormatting sqref="V10">
    <cfRule type="colorScale" priority="6610">
      <colorScale>
        <cfvo type="min"/>
        <cfvo type="max"/>
        <color rgb="FF63BE7B"/>
        <color rgb="FFFCFCFF"/>
      </colorScale>
    </cfRule>
  </conditionalFormatting>
  <conditionalFormatting sqref="V10">
    <cfRule type="colorScale" priority="6679">
      <colorScale>
        <cfvo type="min"/>
        <cfvo type="percentile" val="50"/>
        <cfvo type="max"/>
        <color rgb="FF63BE7B"/>
        <color rgb="FFFCFCFF"/>
        <color rgb="FFF8696B"/>
      </colorScale>
    </cfRule>
    <cfRule type="colorScale" priority="6680">
      <colorScale>
        <cfvo type="min"/>
        <cfvo type="percentile" val="50"/>
        <cfvo type="max"/>
        <color rgb="FF63BE7B"/>
        <color rgb="FFFCFCFF"/>
        <color rgb="FFF8696B"/>
      </colorScale>
    </cfRule>
    <cfRule type="colorScale" priority="6681">
      <colorScale>
        <cfvo type="min"/>
        <cfvo type="max"/>
        <color rgb="FF63BE7B"/>
        <color rgb="FFFCFCFF"/>
      </colorScale>
    </cfRule>
    <cfRule type="colorScale" priority="6682">
      <colorScale>
        <cfvo type="min"/>
        <cfvo type="percentile" val="50"/>
        <cfvo type="max"/>
        <color rgb="FF63BE7B"/>
        <color rgb="FFFCFCFF"/>
        <color rgb="FFF8696B"/>
      </colorScale>
    </cfRule>
    <cfRule type="colorScale" priority="6684">
      <colorScale>
        <cfvo type="min"/>
        <cfvo type="max"/>
        <color rgb="FFFFEF9C"/>
        <color rgb="FF63BE7B"/>
      </colorScale>
    </cfRule>
    <cfRule type="colorScale" priority="6685">
      <colorScale>
        <cfvo type="min"/>
        <cfvo type="max"/>
        <color rgb="FFFFEF9C"/>
        <color rgb="FF63BE7B"/>
      </colorScale>
    </cfRule>
    <cfRule type="colorScale" priority="6686">
      <colorScale>
        <cfvo type="min"/>
        <cfvo type="max"/>
        <color rgb="FFFFEF9C"/>
        <color rgb="FF63BE7B"/>
      </colorScale>
    </cfRule>
  </conditionalFormatting>
  <conditionalFormatting sqref="U10">
    <cfRule type="colorScale" priority="6707">
      <colorScale>
        <cfvo type="min"/>
        <cfvo type="max"/>
        <color rgb="FFFFEF9C"/>
        <color rgb="FF63BE7B"/>
      </colorScale>
    </cfRule>
  </conditionalFormatting>
  <conditionalFormatting sqref="W10">
    <cfRule type="colorScale" priority="6609">
      <colorScale>
        <cfvo type="min"/>
        <cfvo type="max"/>
        <color rgb="FF63BE7B"/>
        <color rgb="FFFCFCFF"/>
      </colorScale>
    </cfRule>
  </conditionalFormatting>
  <conditionalFormatting sqref="W10">
    <cfRule type="colorScale" priority="6735">
      <colorScale>
        <cfvo type="min"/>
        <cfvo type="percentile" val="50"/>
        <cfvo type="max"/>
        <color rgb="FF63BE7B"/>
        <color rgb="FFFCFCFF"/>
        <color rgb="FFF8696B"/>
      </colorScale>
    </cfRule>
    <cfRule type="colorScale" priority="6736">
      <colorScale>
        <cfvo type="min"/>
        <cfvo type="max"/>
        <color rgb="FF63BE7B"/>
        <color rgb="FFFCFCFF"/>
      </colorScale>
    </cfRule>
    <cfRule type="colorScale" priority="6737">
      <colorScale>
        <cfvo type="min"/>
        <cfvo type="percentile" val="50"/>
        <cfvo type="max"/>
        <color rgb="FF63BE7B"/>
        <color rgb="FFFCFCFF"/>
        <color rgb="FFF8696B"/>
      </colorScale>
    </cfRule>
  </conditionalFormatting>
  <conditionalFormatting sqref="W10">
    <cfRule type="colorScale" priority="6780">
      <colorScale>
        <cfvo type="min"/>
        <cfvo type="percentile" val="50"/>
        <cfvo type="max"/>
        <color rgb="FF63BE7B"/>
        <color rgb="FFFCFCFF"/>
        <color rgb="FFF8696B"/>
      </colorScale>
    </cfRule>
  </conditionalFormatting>
  <conditionalFormatting sqref="J10">
    <cfRule type="colorScale" priority="6606">
      <colorScale>
        <cfvo type="min"/>
        <cfvo type="max"/>
        <color rgb="FFFCFCFF"/>
        <color rgb="FF63BE7B"/>
      </colorScale>
    </cfRule>
  </conditionalFormatting>
  <conditionalFormatting sqref="U10">
    <cfRule type="colorScale" priority="6597">
      <colorScale>
        <cfvo type="min"/>
        <cfvo type="percentile" val="50"/>
        <cfvo type="max"/>
        <color rgb="FFF8696B"/>
        <color rgb="FFFCFCFF"/>
        <color rgb="FF63BE7B"/>
      </colorScale>
    </cfRule>
  </conditionalFormatting>
  <conditionalFormatting sqref="V10">
    <cfRule type="colorScale" priority="6596">
      <colorScale>
        <cfvo type="min"/>
        <cfvo type="percentile" val="50"/>
        <cfvo type="max"/>
        <color rgb="FF63BE7B"/>
        <color rgb="FFFCFCFF"/>
        <color rgb="FFF8696B"/>
      </colorScale>
    </cfRule>
  </conditionalFormatting>
  <conditionalFormatting sqref="S10:T10">
    <cfRule type="colorScale" priority="6585">
      <colorScale>
        <cfvo type="min"/>
        <cfvo type="percentile" val="50"/>
        <cfvo type="max"/>
        <color rgb="FFF8696B"/>
        <color rgb="FFFCFCFF"/>
        <color rgb="FF63BE7B"/>
      </colorScale>
    </cfRule>
  </conditionalFormatting>
  <conditionalFormatting sqref="E3:E5">
    <cfRule type="colorScale" priority="71267">
      <colorScale>
        <cfvo type="min"/>
        <cfvo type="max"/>
        <color rgb="FFFCFCFF"/>
        <color rgb="FF63BE7B"/>
      </colorScale>
    </cfRule>
  </conditionalFormatting>
  <conditionalFormatting sqref="F3:F5">
    <cfRule type="colorScale" priority="71269">
      <colorScale>
        <cfvo type="min"/>
        <cfvo type="max"/>
        <color rgb="FFFCFCFF"/>
        <color rgb="FF63BE7B"/>
      </colorScale>
    </cfRule>
  </conditionalFormatting>
  <conditionalFormatting sqref="G3:G5">
    <cfRule type="colorScale" priority="71271">
      <colorScale>
        <cfvo type="min"/>
        <cfvo type="max"/>
        <color rgb="FFFCFCFF"/>
        <color rgb="FF63BE7B"/>
      </colorScale>
    </cfRule>
  </conditionalFormatting>
  <conditionalFormatting sqref="H3:H5">
    <cfRule type="colorScale" priority="71273">
      <colorScale>
        <cfvo type="min"/>
        <cfvo type="max"/>
        <color rgb="FFFCFCFF"/>
        <color rgb="FF63BE7B"/>
      </colorScale>
    </cfRule>
  </conditionalFormatting>
  <conditionalFormatting sqref="K3:L5">
    <cfRule type="colorScale" priority="71275">
      <colorScale>
        <cfvo type="min"/>
        <cfvo type="max"/>
        <color rgb="FFFCFCFF"/>
        <color rgb="FF63BE7B"/>
      </colorScale>
    </cfRule>
  </conditionalFormatting>
  <conditionalFormatting sqref="O3:O5">
    <cfRule type="colorScale" priority="71277">
      <colorScale>
        <cfvo type="min"/>
        <cfvo type="percentile" val="50"/>
        <cfvo type="max"/>
        <color rgb="FF63BE7B"/>
        <color rgb="FFFCFCFF"/>
        <color rgb="FFF8696B"/>
      </colorScale>
    </cfRule>
  </conditionalFormatting>
  <conditionalFormatting sqref="I3:I5">
    <cfRule type="colorScale" priority="71285">
      <colorScale>
        <cfvo type="min"/>
        <cfvo type="max"/>
        <color rgb="FFFCFCFF"/>
        <color rgb="FF63BE7B"/>
      </colorScale>
    </cfRule>
  </conditionalFormatting>
  <conditionalFormatting sqref="J3:J5">
    <cfRule type="colorScale" priority="71287">
      <colorScale>
        <cfvo type="min"/>
        <cfvo type="max"/>
        <color rgb="FFFCFCFF"/>
        <color rgb="FF63BE7B"/>
      </colorScale>
    </cfRule>
  </conditionalFormatting>
  <conditionalFormatting sqref="H3:H5">
    <cfRule type="colorScale" priority="71291">
      <colorScale>
        <cfvo type="min"/>
        <cfvo type="percentile" val="50"/>
        <cfvo type="max"/>
        <color rgb="FFF8696B"/>
        <color rgb="FFFCFCFF"/>
        <color rgb="FF63BE7B"/>
      </colorScale>
    </cfRule>
  </conditionalFormatting>
  <conditionalFormatting sqref="I3:I5">
    <cfRule type="colorScale" priority="71293">
      <colorScale>
        <cfvo type="min"/>
        <cfvo type="percentile" val="50"/>
        <cfvo type="max"/>
        <color rgb="FFF8696B"/>
        <color rgb="FFFCFCFF"/>
        <color rgb="FF63BE7B"/>
      </colorScale>
    </cfRule>
  </conditionalFormatting>
  <conditionalFormatting sqref="M6:N6 N7:N8">
    <cfRule type="colorScale" priority="6555">
      <colorScale>
        <cfvo type="min"/>
        <cfvo type="percentile" val="50"/>
        <cfvo type="max"/>
        <color rgb="FFF8696B"/>
        <color rgb="FFFCFCFF"/>
        <color rgb="FF63BE7B"/>
      </colorScale>
    </cfRule>
    <cfRule type="colorScale" priority="6556">
      <colorScale>
        <cfvo type="min"/>
        <cfvo type="max"/>
        <color rgb="FFFCFCFF"/>
        <color rgb="FF63BE7B"/>
      </colorScale>
    </cfRule>
  </conditionalFormatting>
  <conditionalFormatting sqref="M6:N6 N7:N8">
    <cfRule type="colorScale" priority="6553">
      <colorScale>
        <cfvo type="min"/>
        <cfvo type="max"/>
        <color rgb="FFFCFCFF"/>
        <color rgb="FF63BE7B"/>
      </colorScale>
    </cfRule>
    <cfRule type="colorScale" priority="6554">
      <colorScale>
        <cfvo type="min"/>
        <cfvo type="percentile" val="50"/>
        <cfvo type="max"/>
        <color rgb="FFF8696B"/>
        <color rgb="FFFCFCFF"/>
        <color rgb="FF63BE7B"/>
      </colorScale>
    </cfRule>
  </conditionalFormatting>
  <conditionalFormatting sqref="M6:N6 N7:N8">
    <cfRule type="colorScale" priority="6552">
      <colorScale>
        <cfvo type="min"/>
        <cfvo type="max"/>
        <color rgb="FFFCFCFF"/>
        <color rgb="FF63BE7B"/>
      </colorScale>
    </cfRule>
  </conditionalFormatting>
  <conditionalFormatting sqref="M7:N7 N8">
    <cfRule type="colorScale" priority="6551">
      <colorScale>
        <cfvo type="min"/>
        <cfvo type="max"/>
        <color rgb="FFFCFCFF"/>
        <color rgb="FF63BE7B"/>
      </colorScale>
    </cfRule>
  </conditionalFormatting>
  <conditionalFormatting sqref="M7:N7 N8">
    <cfRule type="colorScale" priority="6549">
      <colorScale>
        <cfvo type="min"/>
        <cfvo type="percentile" val="50"/>
        <cfvo type="max"/>
        <color rgb="FFF8696B"/>
        <color rgb="FFFCFCFF"/>
        <color rgb="FF63BE7B"/>
      </colorScale>
    </cfRule>
    <cfRule type="colorScale" priority="6550">
      <colorScale>
        <cfvo type="min"/>
        <cfvo type="max"/>
        <color rgb="FFFCFCFF"/>
        <color rgb="FF63BE7B"/>
      </colorScale>
    </cfRule>
  </conditionalFormatting>
  <conditionalFormatting sqref="M7:N7 N8">
    <cfRule type="colorScale" priority="6547">
      <colorScale>
        <cfvo type="min"/>
        <cfvo type="max"/>
        <color rgb="FFFCFCFF"/>
        <color rgb="FF63BE7B"/>
      </colorScale>
    </cfRule>
    <cfRule type="colorScale" priority="6548">
      <colorScale>
        <cfvo type="min"/>
        <cfvo type="percentile" val="50"/>
        <cfvo type="max"/>
        <color rgb="FFF8696B"/>
        <color rgb="FFFCFCFF"/>
        <color rgb="FF63BE7B"/>
      </colorScale>
    </cfRule>
  </conditionalFormatting>
  <conditionalFormatting sqref="M7:N7">
    <cfRule type="colorScale" priority="6546">
      <colorScale>
        <cfvo type="min"/>
        <cfvo type="max"/>
        <color rgb="FFFCFCFF"/>
        <color rgb="FF63BE7B"/>
      </colorScale>
    </cfRule>
  </conditionalFormatting>
  <conditionalFormatting sqref="M7:N7">
    <cfRule type="colorScale" priority="6544">
      <colorScale>
        <cfvo type="min"/>
        <cfvo type="percentile" val="50"/>
        <cfvo type="max"/>
        <color rgb="FFF8696B"/>
        <color rgb="FFFCFCFF"/>
        <color rgb="FF63BE7B"/>
      </colorScale>
    </cfRule>
    <cfRule type="colorScale" priority="6545">
      <colorScale>
        <cfvo type="min"/>
        <cfvo type="max"/>
        <color rgb="FFFCFCFF"/>
        <color rgb="FF63BE7B"/>
      </colorScale>
    </cfRule>
  </conditionalFormatting>
  <conditionalFormatting sqref="M7:N7">
    <cfRule type="colorScale" priority="6542">
      <colorScale>
        <cfvo type="min"/>
        <cfvo type="max"/>
        <color rgb="FFFCFCFF"/>
        <color rgb="FF63BE7B"/>
      </colorScale>
    </cfRule>
    <cfRule type="colorScale" priority="6543">
      <colorScale>
        <cfvo type="min"/>
        <cfvo type="percentile" val="50"/>
        <cfvo type="max"/>
        <color rgb="FFF8696B"/>
        <color rgb="FFFCFCFF"/>
        <color rgb="FF63BE7B"/>
      </colorScale>
    </cfRule>
  </conditionalFormatting>
  <conditionalFormatting sqref="M3:M8">
    <cfRule type="colorScale" priority="6509">
      <colorScale>
        <cfvo type="min"/>
        <cfvo type="max"/>
        <color rgb="FFFCFCFF"/>
        <color rgb="FF63BE7B"/>
      </colorScale>
    </cfRule>
  </conditionalFormatting>
  <conditionalFormatting sqref="N7:N8 M3:N6">
    <cfRule type="colorScale" priority="6499">
      <colorScale>
        <cfvo type="min"/>
        <cfvo type="max"/>
        <color rgb="FFFCFCFF"/>
        <color rgb="FF63BE7B"/>
      </colorScale>
    </cfRule>
    <cfRule type="colorScale" priority="6500">
      <colorScale>
        <cfvo type="min"/>
        <cfvo type="percentile" val="50"/>
        <cfvo type="max"/>
        <color rgb="FFF8696B"/>
        <color rgb="FFFCFCFF"/>
        <color rgb="FF63BE7B"/>
      </colorScale>
    </cfRule>
  </conditionalFormatting>
  <conditionalFormatting sqref="N7:N8 M3:N6">
    <cfRule type="colorScale" priority="6498">
      <colorScale>
        <cfvo type="min"/>
        <cfvo type="max"/>
        <color rgb="FFFCFCFF"/>
        <color rgb="FF63BE7B"/>
      </colorScale>
    </cfRule>
  </conditionalFormatting>
  <conditionalFormatting sqref="M6:M7">
    <cfRule type="colorScale" priority="6497">
      <colorScale>
        <cfvo type="min"/>
        <cfvo type="max"/>
        <color rgb="FFFCFCFF"/>
        <color rgb="FF63BE7B"/>
      </colorScale>
    </cfRule>
  </conditionalFormatting>
  <conditionalFormatting sqref="M8:N8">
    <cfRule type="colorScale" priority="6461">
      <colorScale>
        <cfvo type="min"/>
        <cfvo type="max"/>
        <color rgb="FFFCFCFF"/>
        <color rgb="FF63BE7B"/>
      </colorScale>
    </cfRule>
  </conditionalFormatting>
  <conditionalFormatting sqref="M8:N8">
    <cfRule type="colorScale" priority="6458">
      <colorScale>
        <cfvo type="min"/>
        <cfvo type="percentile" val="50"/>
        <cfvo type="max"/>
        <color rgb="FFF8696B"/>
        <color rgb="FFFCFCFF"/>
        <color rgb="FF63BE7B"/>
      </colorScale>
    </cfRule>
    <cfRule type="colorScale" priority="6459">
      <colorScale>
        <cfvo type="min"/>
        <cfvo type="max"/>
        <color rgb="FFFCFCFF"/>
        <color rgb="FF63BE7B"/>
      </colorScale>
    </cfRule>
    <cfRule type="colorScale" priority="6460">
      <colorScale>
        <cfvo type="min"/>
        <cfvo type="percentile" val="50"/>
        <cfvo type="max"/>
        <color rgb="FFF8696B"/>
        <color rgb="FFFCFCFF"/>
        <color rgb="FF63BE7B"/>
      </colorScale>
    </cfRule>
  </conditionalFormatting>
  <conditionalFormatting sqref="M9:N9">
    <cfRule type="colorScale" priority="6457">
      <colorScale>
        <cfvo type="min"/>
        <cfvo type="max"/>
        <color rgb="FFFCFCFF"/>
        <color rgb="FF63BE7B"/>
      </colorScale>
    </cfRule>
  </conditionalFormatting>
  <conditionalFormatting sqref="M10:N10">
    <cfRule type="colorScale" priority="6440">
      <colorScale>
        <cfvo type="min"/>
        <cfvo type="max"/>
        <color rgb="FFFCFCFF"/>
        <color rgb="FF63BE7B"/>
      </colorScale>
    </cfRule>
    <cfRule type="colorScale" priority="6441">
      <colorScale>
        <cfvo type="min"/>
        <cfvo type="percentile" val="50"/>
        <cfvo type="max"/>
        <color rgb="FFF8696B"/>
        <color rgb="FFFCFCFF"/>
        <color rgb="FF63BE7B"/>
      </colorScale>
    </cfRule>
  </conditionalFormatting>
  <conditionalFormatting sqref="M10:N10">
    <cfRule type="colorScale" priority="6437">
      <colorScale>
        <cfvo type="min"/>
        <cfvo type="percentile" val="50"/>
        <cfvo type="max"/>
        <color rgb="FFF8696B"/>
        <color rgb="FFFCFCFF"/>
        <color rgb="FF63BE7B"/>
      </colorScale>
    </cfRule>
    <cfRule type="colorScale" priority="6438">
      <colorScale>
        <cfvo type="min"/>
        <cfvo type="max"/>
        <color rgb="FFFCFCFF"/>
        <color rgb="FF63BE7B"/>
      </colorScale>
    </cfRule>
    <cfRule type="colorScale" priority="6439">
      <colorScale>
        <cfvo type="min"/>
        <cfvo type="percentile" val="50"/>
        <cfvo type="max"/>
        <color rgb="FFF8696B"/>
        <color rgb="FFFCFCFF"/>
        <color rgb="FF63BE7B"/>
      </colorScale>
    </cfRule>
  </conditionalFormatting>
  <conditionalFormatting sqref="M10:N10">
    <cfRule type="colorScale" priority="6429">
      <colorScale>
        <cfvo type="min"/>
        <cfvo type="percentile" val="50"/>
        <cfvo type="max"/>
        <color rgb="FFF8696B"/>
        <color rgb="FFFCFCFF"/>
        <color rgb="FF63BE7B"/>
      </colorScale>
    </cfRule>
    <cfRule type="colorScale" priority="6430">
      <colorScale>
        <cfvo type="min"/>
        <cfvo type="percentile" val="50"/>
        <cfvo type="max"/>
        <color rgb="FFF8696B"/>
        <color rgb="FFFCFCFF"/>
        <color rgb="FF5A8AC6"/>
      </colorScale>
    </cfRule>
    <cfRule type="colorScale" priority="6431">
      <colorScale>
        <cfvo type="min"/>
        <cfvo type="percentile" val="50"/>
        <cfvo type="max"/>
        <color rgb="FFF8696B"/>
        <color rgb="FFFCFCFF"/>
        <color rgb="FF63BE7B"/>
      </colorScale>
    </cfRule>
    <cfRule type="colorScale" priority="6432">
      <colorScale>
        <cfvo type="min"/>
        <cfvo type="percentile" val="50"/>
        <cfvo type="max"/>
        <color rgb="FFF8696B"/>
        <color rgb="FFFCFCFF"/>
        <color rgb="FF63BE7B"/>
      </colorScale>
    </cfRule>
    <cfRule type="colorScale" priority="6433">
      <colorScale>
        <cfvo type="min"/>
        <cfvo type="max"/>
        <color rgb="FFFCFCFF"/>
        <color rgb="FF63BE7B"/>
      </colorScale>
    </cfRule>
    <cfRule type="colorScale" priority="6434">
      <colorScale>
        <cfvo type="min"/>
        <cfvo type="percentile" val="50"/>
        <cfvo type="max"/>
        <color rgb="FFF8696B"/>
        <color rgb="FFFCFCFF"/>
        <color rgb="FF63BE7B"/>
      </colorScale>
    </cfRule>
  </conditionalFormatting>
  <conditionalFormatting sqref="M10:N10">
    <cfRule type="colorScale" priority="6427">
      <colorScale>
        <cfvo type="min"/>
        <cfvo type="percentile" val="50"/>
        <cfvo type="max"/>
        <color rgb="FFF8696B"/>
        <color rgb="FFFCFCFF"/>
        <color rgb="FF63BE7B"/>
      </colorScale>
    </cfRule>
    <cfRule type="colorScale" priority="6428">
      <colorScale>
        <cfvo type="min"/>
        <cfvo type="max"/>
        <color rgb="FFFCFCFF"/>
        <color rgb="FF63BE7B"/>
      </colorScale>
    </cfRule>
  </conditionalFormatting>
  <conditionalFormatting sqref="M10:N10">
    <cfRule type="colorScale" priority="6426">
      <colorScale>
        <cfvo type="min"/>
        <cfvo type="percentile" val="50"/>
        <cfvo type="max"/>
        <color rgb="FFF8696B"/>
        <color rgb="FFFCFCFF"/>
        <color rgb="FF63BE7B"/>
      </colorScale>
    </cfRule>
  </conditionalFormatting>
  <conditionalFormatting sqref="M10:N10">
    <cfRule type="colorScale" priority="6425">
      <colorScale>
        <cfvo type="min"/>
        <cfvo type="max"/>
        <color rgb="FFFCFCFF"/>
        <color rgb="FF63BE7B"/>
      </colorScale>
    </cfRule>
  </conditionalFormatting>
  <conditionalFormatting sqref="M3:M5">
    <cfRule type="colorScale" priority="6419">
      <colorScale>
        <cfvo type="min"/>
        <cfvo type="max"/>
        <color rgb="FFFCFCFF"/>
        <color rgb="FF63BE7B"/>
      </colorScale>
    </cfRule>
  </conditionalFormatting>
  <conditionalFormatting sqref="N3:N10">
    <cfRule type="colorScale" priority="6409">
      <colorScale>
        <cfvo type="min"/>
        <cfvo type="max"/>
        <color rgb="FFFCFCFF"/>
        <color rgb="FF63BE7B"/>
      </colorScale>
    </cfRule>
  </conditionalFormatting>
  <conditionalFormatting sqref="N3:N5">
    <cfRule type="colorScale" priority="6400">
      <colorScale>
        <cfvo type="min"/>
        <cfvo type="max"/>
        <color rgb="FFFCFCFF"/>
        <color rgb="FF63BE7B"/>
      </colorScale>
    </cfRule>
  </conditionalFormatting>
  <conditionalFormatting sqref="S6:S7">
    <cfRule type="colorScale" priority="6377">
      <colorScale>
        <cfvo type="min"/>
        <cfvo type="max"/>
        <color rgb="FFFCFCFF"/>
        <color rgb="FF63BE7B"/>
      </colorScale>
    </cfRule>
  </conditionalFormatting>
  <conditionalFormatting sqref="E5">
    <cfRule type="colorScale" priority="74015">
      <colorScale>
        <cfvo type="min"/>
        <cfvo type="max"/>
        <color rgb="FFFCFCFF"/>
        <color rgb="FF63BE7B"/>
      </colorScale>
    </cfRule>
  </conditionalFormatting>
  <conditionalFormatting sqref="F5">
    <cfRule type="colorScale" priority="74016">
      <colorScale>
        <cfvo type="min"/>
        <cfvo type="max"/>
        <color rgb="FFFCFCFF"/>
        <color rgb="FF63BE7B"/>
      </colorScale>
    </cfRule>
  </conditionalFormatting>
  <conditionalFormatting sqref="G5">
    <cfRule type="colorScale" priority="74017">
      <colorScale>
        <cfvo type="min"/>
        <cfvo type="max"/>
        <color rgb="FFFCFCFF"/>
        <color rgb="FF63BE7B"/>
      </colorScale>
    </cfRule>
  </conditionalFormatting>
  <conditionalFormatting sqref="H5">
    <cfRule type="colorScale" priority="74018">
      <colorScale>
        <cfvo type="min"/>
        <cfvo type="max"/>
        <color rgb="FFFCFCFF"/>
        <color rgb="FF63BE7B"/>
      </colorScale>
    </cfRule>
  </conditionalFormatting>
  <conditionalFormatting sqref="K5:L5">
    <cfRule type="colorScale" priority="74019">
      <colorScale>
        <cfvo type="min"/>
        <cfvo type="max"/>
        <color rgb="FFFCFCFF"/>
        <color rgb="FF63BE7B"/>
      </colorScale>
    </cfRule>
  </conditionalFormatting>
  <conditionalFormatting sqref="I5">
    <cfRule type="colorScale" priority="74020">
      <colorScale>
        <cfvo type="min"/>
        <cfvo type="max"/>
        <color rgb="FFFCFCFF"/>
        <color rgb="FF63BE7B"/>
      </colorScale>
    </cfRule>
  </conditionalFormatting>
  <conditionalFormatting sqref="O5">
    <cfRule type="colorScale" priority="74021">
      <colorScale>
        <cfvo type="min"/>
        <cfvo type="percentile" val="50"/>
        <cfvo type="max"/>
        <color rgb="FF63BE7B"/>
        <color rgb="FFFCFCFF"/>
        <color rgb="FFF8696B"/>
      </colorScale>
    </cfRule>
  </conditionalFormatting>
  <conditionalFormatting sqref="Q5">
    <cfRule type="colorScale" priority="74022">
      <colorScale>
        <cfvo type="min"/>
        <cfvo type="max"/>
        <color rgb="FFFFEF9C"/>
        <color rgb="FF63BE7B"/>
      </colorScale>
    </cfRule>
  </conditionalFormatting>
  <conditionalFormatting sqref="R5">
    <cfRule type="colorScale" priority="74023">
      <colorScale>
        <cfvo type="min"/>
        <cfvo type="max"/>
        <color rgb="FFFFEF9C"/>
        <color rgb="FF63BE7B"/>
      </colorScale>
    </cfRule>
  </conditionalFormatting>
  <conditionalFormatting sqref="T5">
    <cfRule type="colorScale" priority="74024">
      <colorScale>
        <cfvo type="min"/>
        <cfvo type="max"/>
        <color rgb="FFFFEF9C"/>
        <color rgb="FF63BE7B"/>
      </colorScale>
    </cfRule>
  </conditionalFormatting>
  <conditionalFormatting sqref="U5:W5">
    <cfRule type="colorScale" priority="74025">
      <colorScale>
        <cfvo type="min"/>
        <cfvo type="max"/>
        <color rgb="FFFFEF9C"/>
        <color rgb="FF63BE7B"/>
      </colorScale>
    </cfRule>
  </conditionalFormatting>
  <conditionalFormatting sqref="J5">
    <cfRule type="colorScale" priority="74026">
      <colorScale>
        <cfvo type="min"/>
        <cfvo type="max"/>
        <color rgb="FFFCFCFF"/>
        <color rgb="FF63BE7B"/>
      </colorScale>
    </cfRule>
  </conditionalFormatting>
  <conditionalFormatting sqref="H5">
    <cfRule type="colorScale" priority="74027">
      <colorScale>
        <cfvo type="min"/>
        <cfvo type="percentile" val="50"/>
        <cfvo type="max"/>
        <color rgb="FFF8696B"/>
        <color rgb="FFFCFCFF"/>
        <color rgb="FF63BE7B"/>
      </colorScale>
    </cfRule>
    <cfRule type="colorScale" priority="74028">
      <colorScale>
        <cfvo type="min"/>
        <cfvo type="max"/>
        <color rgb="FFFCFCFF"/>
        <color rgb="FF63BE7B"/>
      </colorScale>
    </cfRule>
  </conditionalFormatting>
  <conditionalFormatting sqref="I5">
    <cfRule type="colorScale" priority="74029">
      <colorScale>
        <cfvo type="min"/>
        <cfvo type="percentile" val="50"/>
        <cfvo type="max"/>
        <color rgb="FFF8696B"/>
        <color rgb="FFFCFCFF"/>
        <color rgb="FF63BE7B"/>
      </colorScale>
    </cfRule>
    <cfRule type="colorScale" priority="74030">
      <colorScale>
        <cfvo type="min"/>
        <cfvo type="max"/>
        <color rgb="FFFCFCFF"/>
        <color rgb="FF63BE7B"/>
      </colorScale>
    </cfRule>
  </conditionalFormatting>
  <conditionalFormatting sqref="Q5">
    <cfRule type="colorScale" priority="74031">
      <colorScale>
        <cfvo type="min"/>
        <cfvo type="max"/>
        <color rgb="FFFFEF9C"/>
        <color rgb="FF63BE7B"/>
      </colorScale>
    </cfRule>
    <cfRule type="colorScale" priority="74032">
      <colorScale>
        <cfvo type="min"/>
        <cfvo type="percentile" val="50"/>
        <cfvo type="max"/>
        <color rgb="FFF8696B"/>
        <color rgb="FFFFEB84"/>
        <color rgb="FF63BE7B"/>
      </colorScale>
    </cfRule>
  </conditionalFormatting>
  <conditionalFormatting sqref="R5">
    <cfRule type="colorScale" priority="74033">
      <colorScale>
        <cfvo type="min"/>
        <cfvo type="max"/>
        <color rgb="FFFFEF9C"/>
        <color rgb="FF63BE7B"/>
      </colorScale>
    </cfRule>
    <cfRule type="colorScale" priority="74034">
      <colorScale>
        <cfvo type="min"/>
        <cfvo type="percentile" val="50"/>
        <cfvo type="max"/>
        <color rgb="FFF8696B"/>
        <color rgb="FFFFEB84"/>
        <color rgb="FF63BE7B"/>
      </colorScale>
    </cfRule>
  </conditionalFormatting>
  <conditionalFormatting sqref="T5">
    <cfRule type="colorScale" priority="74035">
      <colorScale>
        <cfvo type="min"/>
        <cfvo type="max"/>
        <color rgb="FFFFEF9C"/>
        <color rgb="FF63BE7B"/>
      </colorScale>
    </cfRule>
    <cfRule type="colorScale" priority="74036">
      <colorScale>
        <cfvo type="min"/>
        <cfvo type="percentile" val="50"/>
        <cfvo type="max"/>
        <color rgb="FFF8696B"/>
        <color rgb="FFFCFCFF"/>
        <color rgb="FF63BE7B"/>
      </colorScale>
    </cfRule>
  </conditionalFormatting>
  <conditionalFormatting sqref="U5:W5">
    <cfRule type="colorScale" priority="74037">
      <colorScale>
        <cfvo type="min"/>
        <cfvo type="max"/>
        <color rgb="FFFFEF9C"/>
        <color rgb="FF63BE7B"/>
      </colorScale>
    </cfRule>
    <cfRule type="colorScale" priority="74038">
      <colorScale>
        <cfvo type="min"/>
        <cfvo type="max"/>
        <color rgb="FFFFEF9C"/>
        <color rgb="FF63BE7B"/>
      </colorScale>
    </cfRule>
  </conditionalFormatting>
  <conditionalFormatting sqref="U3:W4 V5">
    <cfRule type="colorScale" priority="74039">
      <colorScale>
        <cfvo type="min"/>
        <cfvo type="max"/>
        <color rgb="FFFFEF9C"/>
        <color rgb="FF63BE7B"/>
      </colorScale>
    </cfRule>
  </conditionalFormatting>
  <conditionalFormatting sqref="V5">
    <cfRule type="colorScale" priority="74041">
      <colorScale>
        <cfvo type="min"/>
        <cfvo type="max"/>
        <color rgb="FFFFEF9C"/>
        <color rgb="FF63BE7B"/>
      </colorScale>
    </cfRule>
  </conditionalFormatting>
  <conditionalFormatting sqref="D3:D6">
    <cfRule type="colorScale" priority="74268">
      <colorScale>
        <cfvo type="min"/>
        <cfvo type="percentile" val="50"/>
        <cfvo type="max"/>
        <color rgb="FFF8696B"/>
        <color rgb="FFFCFCFF"/>
        <color rgb="FF63BE7B"/>
      </colorScale>
    </cfRule>
  </conditionalFormatting>
  <conditionalFormatting sqref="E3:E6">
    <cfRule type="colorScale" priority="74270">
      <colorScale>
        <cfvo type="min"/>
        <cfvo type="max"/>
        <color rgb="FFFCFCFF"/>
        <color rgb="FF63BE7B"/>
      </colorScale>
    </cfRule>
  </conditionalFormatting>
  <conditionalFormatting sqref="F3:F6">
    <cfRule type="colorScale" priority="74272">
      <colorScale>
        <cfvo type="min"/>
        <cfvo type="max"/>
        <color rgb="FFFCFCFF"/>
        <color rgb="FF63BE7B"/>
      </colorScale>
    </cfRule>
  </conditionalFormatting>
  <conditionalFormatting sqref="G3:G6">
    <cfRule type="colorScale" priority="74274">
      <colorScale>
        <cfvo type="min"/>
        <cfvo type="max"/>
        <color rgb="FFFCFCFF"/>
        <color rgb="FF63BE7B"/>
      </colorScale>
    </cfRule>
  </conditionalFormatting>
  <conditionalFormatting sqref="O3:O6">
    <cfRule type="colorScale" priority="74282">
      <colorScale>
        <cfvo type="min"/>
        <cfvo type="percentile" val="50"/>
        <cfvo type="max"/>
        <color rgb="FF63BE7B"/>
        <color rgb="FFFCFCFF"/>
        <color rgb="FFF8696B"/>
      </colorScale>
    </cfRule>
  </conditionalFormatting>
  <conditionalFormatting sqref="J3:J6">
    <cfRule type="colorScale" priority="74284">
      <colorScale>
        <cfvo type="min"/>
        <cfvo type="max"/>
        <color rgb="FFFCFCFF"/>
        <color rgb="FF63BE7B"/>
      </colorScale>
    </cfRule>
  </conditionalFormatting>
  <conditionalFormatting sqref="P3:P6">
    <cfRule type="colorScale" priority="74346">
      <colorScale>
        <cfvo type="min"/>
        <cfvo type="percentile" val="50"/>
        <cfvo type="max"/>
        <color rgb="FF63BE7B"/>
        <color rgb="FFFCFCFF"/>
        <color rgb="FFF8696B"/>
      </colorScale>
    </cfRule>
  </conditionalFormatting>
  <conditionalFormatting sqref="R3:R6">
    <cfRule type="colorScale" priority="74362">
      <colorScale>
        <cfvo type="min"/>
        <cfvo type="max"/>
        <color rgb="FFFCFCFF"/>
        <color rgb="FF63BE7B"/>
      </colorScale>
    </cfRule>
    <cfRule type="colorScale" priority="74363">
      <colorScale>
        <cfvo type="min"/>
        <cfvo type="percentile" val="50"/>
        <cfvo type="max"/>
        <color rgb="FFF8696B"/>
        <color rgb="FFFCFCFF"/>
        <color rgb="FF63BE7B"/>
      </colorScale>
    </cfRule>
  </conditionalFormatting>
  <conditionalFormatting sqref="W3:W6">
    <cfRule type="colorScale" priority="74402">
      <colorScale>
        <cfvo type="min"/>
        <cfvo type="percentile" val="50"/>
        <cfvo type="max"/>
        <color rgb="FF63BE7B"/>
        <color rgb="FFFCFCFF"/>
        <color rgb="FFF8696B"/>
      </colorScale>
    </cfRule>
  </conditionalFormatting>
  <conditionalFormatting sqref="V3:V5">
    <cfRule type="colorScale" priority="74418">
      <colorScale>
        <cfvo type="min"/>
        <cfvo type="max"/>
        <color rgb="FFFFEF9C"/>
        <color rgb="FF63BE7B"/>
      </colorScale>
    </cfRule>
  </conditionalFormatting>
  <conditionalFormatting sqref="H3:H6">
    <cfRule type="colorScale" priority="74420">
      <colorScale>
        <cfvo type="min"/>
        <cfvo type="max"/>
        <color rgb="FFFCFCFF"/>
        <color rgb="FF63BE7B"/>
      </colorScale>
    </cfRule>
  </conditionalFormatting>
  <conditionalFormatting sqref="I3:I6">
    <cfRule type="colorScale" priority="74422">
      <colorScale>
        <cfvo type="min"/>
        <cfvo type="max"/>
        <color rgb="FFFCFCFF"/>
        <color rgb="FF63BE7B"/>
      </colorScale>
    </cfRule>
  </conditionalFormatting>
  <conditionalFormatting sqref="Q3:Q6">
    <cfRule type="colorScale" priority="74432">
      <colorScale>
        <cfvo type="min"/>
        <cfvo type="percentile" val="50"/>
        <cfvo type="max"/>
        <color rgb="FFF8696B"/>
        <color rgb="FFFCFCFF"/>
        <color rgb="FF63BE7B"/>
      </colorScale>
    </cfRule>
  </conditionalFormatting>
  <conditionalFormatting sqref="V3:V6">
    <cfRule type="colorScale" priority="74440">
      <colorScale>
        <cfvo type="min"/>
        <cfvo type="percentile" val="50"/>
        <cfvo type="max"/>
        <color rgb="FF63BE7B"/>
        <color rgb="FFFCFCFF"/>
        <color rgb="FFF8696B"/>
      </colorScale>
    </cfRule>
  </conditionalFormatting>
  <conditionalFormatting sqref="U3:U6">
    <cfRule type="colorScale" priority="74446">
      <colorScale>
        <cfvo type="min"/>
        <cfvo type="percentile" val="50"/>
        <cfvo type="max"/>
        <color rgb="FFF8696B"/>
        <color rgb="FFFCFCFF"/>
        <color rgb="FF63BE7B"/>
      </colorScale>
    </cfRule>
  </conditionalFormatting>
  <conditionalFormatting sqref="G3:G11">
    <cfRule type="colorScale" priority="74522">
      <colorScale>
        <cfvo type="min"/>
        <cfvo type="max"/>
        <color rgb="FFFCFCFF"/>
        <color rgb="FF63BE7B"/>
      </colorScale>
    </cfRule>
  </conditionalFormatting>
  <conditionalFormatting sqref="J3:J11">
    <cfRule type="colorScale" priority="74531">
      <colorScale>
        <cfvo type="min"/>
        <cfvo type="max"/>
        <color rgb="FFFCFCFF"/>
        <color rgb="FF63BE7B"/>
      </colorScale>
    </cfRule>
  </conditionalFormatting>
  <conditionalFormatting sqref="O3:O11">
    <cfRule type="colorScale" priority="74540">
      <colorScale>
        <cfvo type="min"/>
        <cfvo type="percentile" val="50"/>
        <cfvo type="max"/>
        <color rgb="FF63BE7B"/>
        <color rgb="FFFCFCFF"/>
        <color rgb="FFF8696B"/>
      </colorScale>
    </cfRule>
  </conditionalFormatting>
  <conditionalFormatting sqref="P3:P11">
    <cfRule type="colorScale" priority="74543">
      <colorScale>
        <cfvo type="min"/>
        <cfvo type="percentile" val="50"/>
        <cfvo type="max"/>
        <color rgb="FF63BE7B"/>
        <color rgb="FFFCFCFF"/>
        <color rgb="FFF8696B"/>
      </colorScale>
    </cfRule>
  </conditionalFormatting>
  <conditionalFormatting sqref="R3:R11">
    <cfRule type="colorScale" priority="74549">
      <colorScale>
        <cfvo type="min"/>
        <cfvo type="max"/>
        <color rgb="FFFCFCFF"/>
        <color rgb="FF63BE7B"/>
      </colorScale>
    </cfRule>
  </conditionalFormatting>
  <conditionalFormatting sqref="T3:T11">
    <cfRule type="colorScale" priority="74552">
      <colorScale>
        <cfvo type="min"/>
        <cfvo type="percentile" val="50"/>
        <cfvo type="max"/>
        <color rgb="FFF8696B"/>
        <color rgb="FFFCFCFF"/>
        <color rgb="FF63BE7B"/>
      </colorScale>
    </cfRule>
  </conditionalFormatting>
  <conditionalFormatting sqref="V3:V11">
    <cfRule type="colorScale" priority="74555">
      <colorScale>
        <cfvo type="min"/>
        <cfvo type="percentile" val="50"/>
        <cfvo type="max"/>
        <color rgb="FF63BE7B"/>
        <color rgb="FFFCFCFF"/>
        <color rgb="FFF8696B"/>
      </colorScale>
    </cfRule>
  </conditionalFormatting>
  <conditionalFormatting sqref="W3:W11">
    <cfRule type="colorScale" priority="74558">
      <colorScale>
        <cfvo type="min"/>
        <cfvo type="percentile" val="50"/>
        <cfvo type="max"/>
        <color rgb="FF63BE7B"/>
        <color rgb="FFFCFCFF"/>
        <color rgb="FFF8696B"/>
      </colorScale>
    </cfRule>
  </conditionalFormatting>
  <conditionalFormatting sqref="M5">
    <cfRule type="colorScale" priority="74587">
      <colorScale>
        <cfvo type="min"/>
        <cfvo type="max"/>
        <color rgb="FFFCFCFF"/>
        <color rgb="FF63BE7B"/>
      </colorScale>
    </cfRule>
  </conditionalFormatting>
  <conditionalFormatting sqref="M3:M11">
    <cfRule type="colorScale" priority="74620">
      <colorScale>
        <cfvo type="min"/>
        <cfvo type="max"/>
        <color rgb="FFFCFCFF"/>
        <color rgb="FF63BE7B"/>
      </colorScale>
    </cfRule>
  </conditionalFormatting>
  <conditionalFormatting sqref="N3:N11">
    <cfRule type="colorScale" priority="74649">
      <colorScale>
        <cfvo type="min"/>
        <cfvo type="max"/>
        <color rgb="FFFCFCFF"/>
        <color rgb="FF63BE7B"/>
      </colorScale>
    </cfRule>
  </conditionalFormatting>
  <conditionalFormatting sqref="S5">
    <cfRule type="colorScale" priority="74654">
      <colorScale>
        <cfvo type="min"/>
        <cfvo type="max"/>
        <color rgb="FFFFEF9C"/>
        <color rgb="FF63BE7B"/>
      </colorScale>
    </cfRule>
  </conditionalFormatting>
  <conditionalFormatting sqref="S5">
    <cfRule type="colorScale" priority="74655">
      <colorScale>
        <cfvo type="min"/>
        <cfvo type="max"/>
        <color rgb="FFFFEF9C"/>
        <color rgb="FF63BE7B"/>
      </colorScale>
    </cfRule>
    <cfRule type="colorScale" priority="74656">
      <colorScale>
        <cfvo type="min"/>
        <cfvo type="percentile" val="50"/>
        <cfvo type="max"/>
        <color rgb="FFF8696B"/>
        <color rgb="FFFCFCFF"/>
        <color rgb="FF63BE7B"/>
      </colorScale>
    </cfRule>
  </conditionalFormatting>
  <conditionalFormatting sqref="S3:S11">
    <cfRule type="colorScale" priority="74683">
      <colorScale>
        <cfvo type="min"/>
        <cfvo type="percentile" val="50"/>
        <cfvo type="max"/>
        <color rgb="FFF8696B"/>
        <color rgb="FFFCFCFF"/>
        <color rgb="FF63BE7B"/>
      </colorScale>
    </cfRule>
  </conditionalFormatting>
  <conditionalFormatting sqref="D11">
    <cfRule type="colorScale" priority="6323">
      <colorScale>
        <cfvo type="min"/>
        <cfvo type="percentile" val="50"/>
        <cfvo type="max"/>
        <color rgb="FFF8696B"/>
        <color rgb="FFFCFCFF"/>
        <color rgb="FF63BE7B"/>
      </colorScale>
    </cfRule>
    <cfRule type="colorScale" priority="6345">
      <colorScale>
        <cfvo type="min"/>
        <cfvo type="percentile" val="50"/>
        <cfvo type="max"/>
        <color rgb="FFF8696B"/>
        <color rgb="FFFCFCFF"/>
        <color rgb="FF63BE7B"/>
      </colorScale>
    </cfRule>
  </conditionalFormatting>
  <conditionalFormatting sqref="D11">
    <cfRule type="colorScale" priority="6221">
      <colorScale>
        <cfvo type="min"/>
        <cfvo type="percentile" val="50"/>
        <cfvo type="max"/>
        <color rgb="FFF8696B"/>
        <color rgb="FFFCFCFF"/>
        <color rgb="FF63BE7B"/>
      </colorScale>
    </cfRule>
  </conditionalFormatting>
  <conditionalFormatting sqref="E11">
    <cfRule type="colorScale" priority="6324">
      <colorScale>
        <cfvo type="min"/>
        <cfvo type="max"/>
        <color rgb="FFFCFCFF"/>
        <color rgb="FF63BE7B"/>
      </colorScale>
    </cfRule>
    <cfRule type="colorScale" priority="6346">
      <colorScale>
        <cfvo type="min"/>
        <cfvo type="max"/>
        <color rgb="FFFCFCFF"/>
        <color rgb="FF63BE7B"/>
      </colorScale>
    </cfRule>
  </conditionalFormatting>
  <conditionalFormatting sqref="E11">
    <cfRule type="colorScale" priority="6220">
      <colorScale>
        <cfvo type="min"/>
        <cfvo type="max"/>
        <color rgb="FFFCFCFF"/>
        <color rgb="FF63BE7B"/>
      </colorScale>
    </cfRule>
  </conditionalFormatting>
  <conditionalFormatting sqref="E11:G11">
    <cfRule type="colorScale" priority="6233">
      <colorScale>
        <cfvo type="min"/>
        <cfvo type="max"/>
        <color rgb="FFFCFCFF"/>
        <color rgb="FF63BE7B"/>
      </colorScale>
    </cfRule>
    <cfRule type="colorScale" priority="6248">
      <colorScale>
        <cfvo type="min"/>
        <cfvo type="max"/>
        <color rgb="FFFCFCFF"/>
        <color rgb="FF63BE7B"/>
      </colorScale>
    </cfRule>
    <cfRule type="colorScale" priority="6249">
      <colorScale>
        <cfvo type="min"/>
        <cfvo type="percentile" val="50"/>
        <cfvo type="max"/>
        <color rgb="FFF8696B"/>
        <color rgb="FFFCFCFF"/>
        <color rgb="FF63BE7B"/>
      </colorScale>
    </cfRule>
    <cfRule type="colorScale" priority="6250">
      <colorScale>
        <cfvo type="min"/>
        <cfvo type="max"/>
        <color rgb="FFFCFCFF"/>
        <color rgb="FF63BE7B"/>
      </colorScale>
    </cfRule>
    <cfRule type="colorScale" priority="6251">
      <colorScale>
        <cfvo type="min"/>
        <cfvo type="percentile" val="50"/>
        <cfvo type="max"/>
        <color rgb="FFF8696B"/>
        <color rgb="FFFCFCFF"/>
        <color rgb="FF63BE7B"/>
      </colorScale>
    </cfRule>
  </conditionalFormatting>
  <conditionalFormatting sqref="F11">
    <cfRule type="colorScale" priority="6224">
      <colorScale>
        <cfvo type="min"/>
        <cfvo type="max"/>
        <color rgb="FFFCFCFF"/>
        <color rgb="FF63BE7B"/>
      </colorScale>
    </cfRule>
    <cfRule type="colorScale" priority="6225">
      <colorScale>
        <cfvo type="min"/>
        <cfvo type="max"/>
        <color rgb="FFFCFCFF"/>
        <color rgb="FF63BE7B"/>
      </colorScale>
    </cfRule>
  </conditionalFormatting>
  <conditionalFormatting sqref="F11">
    <cfRule type="colorScale" priority="6219">
      <colorScale>
        <cfvo type="min"/>
        <cfvo type="max"/>
        <color rgb="FFFCFCFF"/>
        <color rgb="FF63BE7B"/>
      </colorScale>
    </cfRule>
  </conditionalFormatting>
  <conditionalFormatting sqref="G11">
    <cfRule type="colorScale" priority="6222">
      <colorScale>
        <cfvo type="min"/>
        <cfvo type="max"/>
        <color rgb="FFFCFCFF"/>
        <color rgb="FF63BE7B"/>
      </colorScale>
    </cfRule>
    <cfRule type="colorScale" priority="6223">
      <colorScale>
        <cfvo type="min"/>
        <cfvo type="max"/>
        <color rgb="FFFCFCFF"/>
        <color rgb="FF63BE7B"/>
      </colorScale>
    </cfRule>
  </conditionalFormatting>
  <conditionalFormatting sqref="G11">
    <cfRule type="colorScale" priority="6217">
      <colorScale>
        <cfvo type="min"/>
        <cfvo type="max"/>
        <color rgb="FFFCFCFF"/>
        <color rgb="FF63BE7B"/>
      </colorScale>
    </cfRule>
  </conditionalFormatting>
  <conditionalFormatting sqref="H11">
    <cfRule type="colorScale" priority="6325">
      <colorScale>
        <cfvo type="min"/>
        <cfvo type="percentile" val="50"/>
        <cfvo type="max"/>
        <color rgb="FFF8696B"/>
        <color rgb="FFFCFCFF"/>
        <color rgb="FF63BE7B"/>
      </colorScale>
    </cfRule>
    <cfRule type="colorScale" priority="6341">
      <colorScale>
        <cfvo type="min"/>
        <cfvo type="max"/>
        <color rgb="FFFCFCFF"/>
        <color rgb="FF63BE7B"/>
      </colorScale>
    </cfRule>
    <cfRule type="colorScale" priority="6347">
      <colorScale>
        <cfvo type="min"/>
        <cfvo type="max"/>
        <color rgb="FFFCFCFF"/>
        <color rgb="FF63BE7B"/>
      </colorScale>
    </cfRule>
  </conditionalFormatting>
  <conditionalFormatting sqref="H11">
    <cfRule type="colorScale" priority="6218">
      <colorScale>
        <cfvo type="min"/>
        <cfvo type="max"/>
        <color rgb="FFFCFCFF"/>
        <color rgb="FF63BE7B"/>
      </colorScale>
    </cfRule>
  </conditionalFormatting>
  <conditionalFormatting sqref="H11">
    <cfRule type="colorScale" priority="6234">
      <colorScale>
        <cfvo type="min"/>
        <cfvo type="max"/>
        <color rgb="FFFCFCFF"/>
        <color rgb="FF63BE7B"/>
      </colorScale>
    </cfRule>
    <cfRule type="colorScale" priority="6235">
      <colorScale>
        <cfvo type="min"/>
        <cfvo type="percentile" val="50"/>
        <cfvo type="max"/>
        <color rgb="FFF8696B"/>
        <color rgb="FFFCFCFF"/>
        <color rgb="FF63BE7B"/>
      </colorScale>
    </cfRule>
    <cfRule type="colorScale" priority="6243">
      <colorScale>
        <cfvo type="min"/>
        <cfvo type="percentile" val="50"/>
        <cfvo type="max"/>
        <color rgb="FFF8696B"/>
        <color rgb="FFFCFCFF"/>
        <color rgb="FF5A8AC6"/>
      </colorScale>
    </cfRule>
    <cfRule type="colorScale" priority="6244">
      <colorScale>
        <cfvo type="min"/>
        <cfvo type="percentile" val="50"/>
        <cfvo type="max"/>
        <color rgb="FFF8696B"/>
        <color rgb="FFFCFCFF"/>
        <color rgb="FF63BE7B"/>
      </colorScale>
    </cfRule>
    <cfRule type="colorScale" priority="6245">
      <colorScale>
        <cfvo type="min"/>
        <cfvo type="max"/>
        <color rgb="FFFCFCFF"/>
        <color rgb="FF63BE7B"/>
      </colorScale>
    </cfRule>
    <cfRule type="colorScale" priority="6246">
      <colorScale>
        <cfvo type="min"/>
        <cfvo type="percentile" val="50"/>
        <cfvo type="max"/>
        <color rgb="FFF8696B"/>
        <color rgb="FFFCFCFF"/>
        <color rgb="FF63BE7B"/>
      </colorScale>
    </cfRule>
    <cfRule type="colorScale" priority="6252">
      <colorScale>
        <cfvo type="min"/>
        <cfvo type="max"/>
        <color rgb="FFFCFCFF"/>
        <color rgb="FF63BE7B"/>
      </colorScale>
    </cfRule>
    <cfRule type="colorScale" priority="6320">
      <colorScale>
        <cfvo type="min"/>
        <cfvo type="percentile" val="50"/>
        <cfvo type="max"/>
        <color rgb="FFF8696B"/>
        <color rgb="FFFCFCFF"/>
        <color rgb="FF63BE7B"/>
      </colorScale>
    </cfRule>
    <cfRule type="colorScale" priority="6321">
      <colorScale>
        <cfvo type="min"/>
        <cfvo type="max"/>
        <color rgb="FFFCFCFF"/>
        <color rgb="FF63BE7B"/>
      </colorScale>
    </cfRule>
  </conditionalFormatting>
  <conditionalFormatting sqref="I11">
    <cfRule type="colorScale" priority="6326">
      <colorScale>
        <cfvo type="min"/>
        <cfvo type="percentile" val="50"/>
        <cfvo type="max"/>
        <color rgb="FFF8696B"/>
        <color rgb="FFFCFCFF"/>
        <color rgb="FF63BE7B"/>
      </colorScale>
    </cfRule>
    <cfRule type="colorScale" priority="6342">
      <colorScale>
        <cfvo type="min"/>
        <cfvo type="max"/>
        <color rgb="FFFCFCFF"/>
        <color rgb="FF63BE7B"/>
      </colorScale>
    </cfRule>
    <cfRule type="colorScale" priority="6348">
      <colorScale>
        <cfvo type="min"/>
        <cfvo type="max"/>
        <color rgb="FFFCFCFF"/>
        <color rgb="FF63BE7B"/>
      </colorScale>
    </cfRule>
  </conditionalFormatting>
  <conditionalFormatting sqref="I11">
    <cfRule type="colorScale" priority="6226">
      <colorScale>
        <cfvo type="min"/>
        <cfvo type="max"/>
        <color rgb="FFFCFCFF"/>
        <color rgb="FF63BE7B"/>
      </colorScale>
    </cfRule>
  </conditionalFormatting>
  <conditionalFormatting sqref="I11">
    <cfRule type="colorScale" priority="6240">
      <colorScale>
        <cfvo type="min"/>
        <cfvo type="max"/>
        <color rgb="FFFCFCFF"/>
        <color rgb="FF63BE7B"/>
      </colorScale>
    </cfRule>
    <cfRule type="colorScale" priority="6241">
      <colorScale>
        <cfvo type="min"/>
        <cfvo type="percentile" val="50"/>
        <cfvo type="max"/>
        <color rgb="FFF8696B"/>
        <color rgb="FFFCFCFF"/>
        <color rgb="FF63BE7B"/>
      </colorScale>
    </cfRule>
    <cfRule type="colorScale" priority="6253">
      <colorScale>
        <cfvo type="min"/>
        <cfvo type="percentile" val="50"/>
        <cfvo type="max"/>
        <color rgb="FFF8696B"/>
        <color rgb="FFFCFCFF"/>
        <color rgb="FF63BE7B"/>
      </colorScale>
    </cfRule>
    <cfRule type="colorScale" priority="6254">
      <colorScale>
        <cfvo type="min"/>
        <cfvo type="max"/>
        <color rgb="FFFCFCFF"/>
        <color rgb="FF63BE7B"/>
      </colorScale>
    </cfRule>
    <cfRule type="colorScale" priority="6255">
      <colorScale>
        <cfvo type="min"/>
        <cfvo type="percentile" val="50"/>
        <cfvo type="max"/>
        <color rgb="FFF8696B"/>
        <color rgb="FFFCFCFF"/>
        <color rgb="FF63BE7B"/>
      </colorScale>
    </cfRule>
    <cfRule type="colorScale" priority="6256">
      <colorScale>
        <cfvo type="min"/>
        <cfvo type="max"/>
        <color rgb="FFFCFCFF"/>
        <color rgb="FF63BE7B"/>
      </colorScale>
    </cfRule>
    <cfRule type="colorScale" priority="6257">
      <colorScale>
        <cfvo type="min"/>
        <cfvo type="percentile" val="50"/>
        <cfvo type="max"/>
        <color rgb="FFF8696B"/>
        <color rgb="FFFCFCFF"/>
        <color rgb="FF63BE7B"/>
      </colorScale>
    </cfRule>
    <cfRule type="colorScale" priority="6258">
      <colorScale>
        <cfvo type="min"/>
        <cfvo type="percentile" val="50"/>
        <cfvo type="max"/>
        <color rgb="FFF8696B"/>
        <color rgb="FFFCFCFF"/>
        <color rgb="FF5A8AC6"/>
      </colorScale>
    </cfRule>
    <cfRule type="colorScale" priority="6259">
      <colorScale>
        <cfvo type="min"/>
        <cfvo type="percentile" val="50"/>
        <cfvo type="max"/>
        <color rgb="FFF8696B"/>
        <color rgb="FFFCFCFF"/>
        <color rgb="FF63BE7B"/>
      </colorScale>
    </cfRule>
    <cfRule type="colorScale" priority="6260">
      <colorScale>
        <cfvo type="min"/>
        <cfvo type="percentile" val="50"/>
        <cfvo type="max"/>
        <color rgb="FFF8696B"/>
        <color rgb="FFFCFCFF"/>
        <color rgb="FF63BE7B"/>
      </colorScale>
    </cfRule>
    <cfRule type="colorScale" priority="6261">
      <colorScale>
        <cfvo type="min"/>
        <cfvo type="max"/>
        <color rgb="FFFCFCFF"/>
        <color rgb="FF63BE7B"/>
      </colorScale>
    </cfRule>
    <cfRule type="colorScale" priority="6262">
      <colorScale>
        <cfvo type="min"/>
        <cfvo type="percentile" val="50"/>
        <cfvo type="max"/>
        <color rgb="FFF8696B"/>
        <color rgb="FFFCFCFF"/>
        <color rgb="FF63BE7B"/>
      </colorScale>
    </cfRule>
    <cfRule type="colorScale" priority="6263">
      <colorScale>
        <cfvo type="min"/>
        <cfvo type="percentile" val="50"/>
        <cfvo type="max"/>
        <color rgb="FFF8696B"/>
        <color rgb="FFFCFCFF"/>
        <color rgb="FF63BE7B"/>
      </colorScale>
    </cfRule>
    <cfRule type="colorScale" priority="6264">
      <colorScale>
        <cfvo type="min"/>
        <cfvo type="max"/>
        <color rgb="FFFCFCFF"/>
        <color rgb="FF63BE7B"/>
      </colorScale>
    </cfRule>
  </conditionalFormatting>
  <conditionalFormatting sqref="K11">
    <cfRule type="colorScale" priority="6330">
      <colorScale>
        <cfvo type="min"/>
        <cfvo type="percentile" val="50"/>
        <cfvo type="max"/>
        <color rgb="FFF8696B"/>
        <color rgb="FFFCFCFF"/>
        <color rgb="FF63BE7B"/>
      </colorScale>
    </cfRule>
    <cfRule type="colorScale" priority="6343">
      <colorScale>
        <cfvo type="min"/>
        <cfvo type="max"/>
        <color rgb="FFFCFCFF"/>
        <color rgb="FF63BE7B"/>
      </colorScale>
    </cfRule>
    <cfRule type="colorScale" priority="6349">
      <colorScale>
        <cfvo type="min"/>
        <cfvo type="max"/>
        <color rgb="FFFCFCFF"/>
        <color rgb="FF63BE7B"/>
      </colorScale>
    </cfRule>
  </conditionalFormatting>
  <conditionalFormatting sqref="K11">
    <cfRule type="colorScale" priority="6215">
      <colorScale>
        <cfvo type="min"/>
        <cfvo type="max"/>
        <color rgb="FFFCFCFF"/>
        <color rgb="FF63BE7B"/>
      </colorScale>
    </cfRule>
  </conditionalFormatting>
  <conditionalFormatting sqref="K11">
    <cfRule type="colorScale" priority="6265">
      <colorScale>
        <cfvo type="min"/>
        <cfvo type="percentile" val="50"/>
        <cfvo type="max"/>
        <color rgb="FFF8696B"/>
        <color rgb="FFFCFCFF"/>
        <color rgb="FF63BE7B"/>
      </colorScale>
    </cfRule>
    <cfRule type="colorScale" priority="6266">
      <colorScale>
        <cfvo type="min"/>
        <cfvo type="max"/>
        <color rgb="FFFCFCFF"/>
        <color rgb="FF63BE7B"/>
      </colorScale>
    </cfRule>
    <cfRule type="colorScale" priority="6267">
      <colorScale>
        <cfvo type="min"/>
        <cfvo type="percentile" val="50"/>
        <cfvo type="max"/>
        <color rgb="FFF8696B"/>
        <color rgb="FFFCFCFF"/>
        <color rgb="FF63BE7B"/>
      </colorScale>
    </cfRule>
  </conditionalFormatting>
  <conditionalFormatting sqref="K11:L11">
    <cfRule type="colorScale" priority="6236">
      <colorScale>
        <cfvo type="min"/>
        <cfvo type="max"/>
        <color rgb="FFFCFCFF"/>
        <color rgb="FF63BE7B"/>
      </colorScale>
    </cfRule>
    <cfRule type="colorScale" priority="6268">
      <colorScale>
        <cfvo type="min"/>
        <cfvo type="max"/>
        <color rgb="FFFCFCFF"/>
        <color rgb="FF63BE7B"/>
      </colorScale>
    </cfRule>
    <cfRule type="colorScale" priority="6269">
      <colorScale>
        <cfvo type="min"/>
        <cfvo type="percentile" val="50"/>
        <cfvo type="max"/>
        <color rgb="FFF8696B"/>
        <color rgb="FFFCFCFF"/>
        <color rgb="FF63BE7B"/>
      </colorScale>
    </cfRule>
    <cfRule type="colorScale" priority="6270">
      <colorScale>
        <cfvo type="min"/>
        <cfvo type="max"/>
        <color rgb="FFFCFCFF"/>
        <color rgb="FF63BE7B"/>
      </colorScale>
    </cfRule>
  </conditionalFormatting>
  <conditionalFormatting sqref="L11">
    <cfRule type="colorScale" priority="6331">
      <colorScale>
        <cfvo type="min"/>
        <cfvo type="percentile" val="50"/>
        <cfvo type="max"/>
        <color rgb="FFF8696B"/>
        <color rgb="FFFCFCFF"/>
        <color rgb="FF63BE7B"/>
      </colorScale>
    </cfRule>
    <cfRule type="colorScale" priority="6344">
      <colorScale>
        <cfvo type="min"/>
        <cfvo type="max"/>
        <color rgb="FFFCFCFF"/>
        <color rgb="FF63BE7B"/>
      </colorScale>
    </cfRule>
    <cfRule type="colorScale" priority="6350">
      <colorScale>
        <cfvo type="min"/>
        <cfvo type="max"/>
        <color rgb="FFFCFCFF"/>
        <color rgb="FF63BE7B"/>
      </colorScale>
    </cfRule>
  </conditionalFormatting>
  <conditionalFormatting sqref="L11">
    <cfRule type="colorScale" priority="6214">
      <colorScale>
        <cfvo type="min"/>
        <cfvo type="max"/>
        <color rgb="FFFCFCFF"/>
        <color rgb="FF63BE7B"/>
      </colorScale>
    </cfRule>
  </conditionalFormatting>
  <conditionalFormatting sqref="L11">
    <cfRule type="colorScale" priority="6271">
      <colorScale>
        <cfvo type="min"/>
        <cfvo type="percentile" val="50"/>
        <cfvo type="max"/>
        <color rgb="FFF8696B"/>
        <color rgb="FFFCFCFF"/>
        <color rgb="FF63BE7B"/>
      </colorScale>
    </cfRule>
    <cfRule type="colorScale" priority="6272">
      <colorScale>
        <cfvo type="min"/>
        <cfvo type="max"/>
        <color rgb="FFFCFCFF"/>
        <color rgb="FF63BE7B"/>
      </colorScale>
    </cfRule>
    <cfRule type="colorScale" priority="6273">
      <colorScale>
        <cfvo type="min"/>
        <cfvo type="percentile" val="50"/>
        <cfvo type="max"/>
        <color rgb="FFF8696B"/>
        <color rgb="FFFCFCFF"/>
        <color rgb="FF63BE7B"/>
      </colorScale>
    </cfRule>
  </conditionalFormatting>
  <conditionalFormatting sqref="O11">
    <cfRule type="colorScale" priority="6327">
      <colorScale>
        <cfvo type="min"/>
        <cfvo type="percentile" val="50"/>
        <cfvo type="max"/>
        <color rgb="FF63BE7B"/>
        <color rgb="FFFCFCFF"/>
        <color rgb="FFF8696B"/>
      </colorScale>
    </cfRule>
    <cfRule type="colorScale" priority="6351">
      <colorScale>
        <cfvo type="min"/>
        <cfvo type="percentile" val="50"/>
        <cfvo type="max"/>
        <color rgb="FF63BE7B"/>
        <color rgb="FFFCFCFF"/>
        <color rgb="FFF8696B"/>
      </colorScale>
    </cfRule>
  </conditionalFormatting>
  <conditionalFormatting sqref="O11">
    <cfRule type="colorScale" priority="6213">
      <colorScale>
        <cfvo type="min"/>
        <cfvo type="percentile" val="50"/>
        <cfvo type="max"/>
        <color rgb="FF63BE7B"/>
        <color rgb="FFFCFCFF"/>
        <color rgb="FFF8696B"/>
      </colorScale>
    </cfRule>
  </conditionalFormatting>
  <conditionalFormatting sqref="P11">
    <cfRule type="colorScale" priority="6332">
      <colorScale>
        <cfvo type="min"/>
        <cfvo type="percentile" val="50"/>
        <cfvo type="max"/>
        <color rgb="FF63BE7B"/>
        <color rgb="FFFCFCFF"/>
        <color rgb="FFF8696B"/>
      </colorScale>
    </cfRule>
    <cfRule type="colorScale" priority="6352">
      <colorScale>
        <cfvo type="min"/>
        <cfvo type="percentile" val="50"/>
        <cfvo type="max"/>
        <color rgb="FF63BE7B"/>
        <color rgb="FFFCFCFF"/>
        <color rgb="FFF8696B"/>
      </colorScale>
    </cfRule>
  </conditionalFormatting>
  <conditionalFormatting sqref="P11">
    <cfRule type="colorScale" priority="6212">
      <colorScale>
        <cfvo type="min"/>
        <cfvo type="percentile" val="50"/>
        <cfvo type="max"/>
        <color rgb="FF63BE7B"/>
        <color rgb="FFFCFCFF"/>
        <color rgb="FFF8696B"/>
      </colorScale>
    </cfRule>
  </conditionalFormatting>
  <conditionalFormatting sqref="P11">
    <cfRule type="colorScale" priority="6274">
      <colorScale>
        <cfvo type="min"/>
        <cfvo type="percentile" val="50"/>
        <cfvo type="max"/>
        <color rgb="FF63BE7B"/>
        <color rgb="FFFCFCFF"/>
        <color rgb="FFF8696B"/>
      </colorScale>
    </cfRule>
    <cfRule type="colorScale" priority="6275">
      <colorScale>
        <cfvo type="min"/>
        <cfvo type="percentile" val="50"/>
        <cfvo type="max"/>
        <color rgb="FF63BE7B"/>
        <color rgb="FFFCFCFF"/>
        <color rgb="FFF8696B"/>
      </colorScale>
    </cfRule>
    <cfRule type="colorScale" priority="6276">
      <colorScale>
        <cfvo type="min"/>
        <cfvo type="max"/>
        <color rgb="FFFCFCFF"/>
        <color rgb="FFF8696B"/>
      </colorScale>
    </cfRule>
    <cfRule type="colorScale" priority="6277">
      <colorScale>
        <cfvo type="min"/>
        <cfvo type="percentile" val="50"/>
        <cfvo type="max"/>
        <color rgb="FF63BE7B"/>
        <color rgb="FFFCFCFF"/>
        <color rgb="FFF8696B"/>
      </colorScale>
    </cfRule>
  </conditionalFormatting>
  <conditionalFormatting sqref="Q11">
    <cfRule type="colorScale" priority="6333">
      <colorScale>
        <cfvo type="min"/>
        <cfvo type="percentile" val="50"/>
        <cfvo type="max"/>
        <color rgb="FFF8696B"/>
        <color rgb="FFFCFCFF"/>
        <color rgb="FF63BE7B"/>
      </colorScale>
    </cfRule>
    <cfRule type="colorScale" priority="6353">
      <colorScale>
        <cfvo type="min"/>
        <cfvo type="percentile" val="50"/>
        <cfvo type="max"/>
        <color rgb="FFF8696B"/>
        <color rgb="FFFCFCFF"/>
        <color rgb="FF63BE7B"/>
      </colorScale>
    </cfRule>
  </conditionalFormatting>
  <conditionalFormatting sqref="Q11">
    <cfRule type="colorScale" priority="6211">
      <colorScale>
        <cfvo type="min"/>
        <cfvo type="percentile" val="50"/>
        <cfvo type="max"/>
        <color rgb="FFF8696B"/>
        <color rgb="FFFCFCFF"/>
        <color rgb="FF63BE7B"/>
      </colorScale>
    </cfRule>
  </conditionalFormatting>
  <conditionalFormatting sqref="Q11">
    <cfRule type="colorScale" priority="6237">
      <colorScale>
        <cfvo type="min"/>
        <cfvo type="max"/>
        <color rgb="FFFFEF9C"/>
        <color rgb="FF63BE7B"/>
      </colorScale>
    </cfRule>
    <cfRule type="colorScale" priority="6278">
      <colorScale>
        <cfvo type="min"/>
        <cfvo type="percentile" val="50"/>
        <cfvo type="max"/>
        <color rgb="FFF8696B"/>
        <color rgb="FFFCFCFF"/>
        <color rgb="FF63BE7B"/>
      </colorScale>
    </cfRule>
    <cfRule type="colorScale" priority="6279">
      <colorScale>
        <cfvo type="min"/>
        <cfvo type="max"/>
        <color rgb="FFFFEF9C"/>
        <color rgb="FF63BE7B"/>
      </colorScale>
    </cfRule>
    <cfRule type="colorScale" priority="6280">
      <colorScale>
        <cfvo type="min"/>
        <cfvo type="max"/>
        <color rgb="FFFCFCFF"/>
        <color rgb="FF63BE7B"/>
      </colorScale>
    </cfRule>
    <cfRule type="colorScale" priority="6281">
      <colorScale>
        <cfvo type="min"/>
        <cfvo type="max"/>
        <color rgb="FFFCFCFF"/>
        <color rgb="FF63BE7B"/>
      </colorScale>
    </cfRule>
    <cfRule type="colorScale" priority="6282">
      <colorScale>
        <cfvo type="min"/>
        <cfvo type="percentile" val="50"/>
        <cfvo type="max"/>
        <color rgb="FFF8696B"/>
        <color rgb="FFFCFCFF"/>
        <color rgb="FF63BE7B"/>
      </colorScale>
    </cfRule>
    <cfRule type="colorScale" priority="6283">
      <colorScale>
        <cfvo type="min"/>
        <cfvo type="percentile" val="50"/>
        <cfvo type="max"/>
        <color rgb="FFF8696B"/>
        <color rgb="FFFCFCFF"/>
        <color rgb="FF63BE7B"/>
      </colorScale>
    </cfRule>
    <cfRule type="colorScale" priority="6284">
      <colorScale>
        <cfvo type="min"/>
        <cfvo type="max"/>
        <color rgb="FFFCFCFF"/>
        <color rgb="FF63BE7B"/>
      </colorScale>
    </cfRule>
    <cfRule type="colorScale" priority="6285">
      <colorScale>
        <cfvo type="min"/>
        <cfvo type="percentile" val="50"/>
        <cfvo type="max"/>
        <color rgb="FFF8696B"/>
        <color rgb="FFFCFCFF"/>
        <color rgb="FF63BE7B"/>
      </colorScale>
    </cfRule>
  </conditionalFormatting>
  <conditionalFormatting sqref="Q11:W11">
    <cfRule type="colorScale" priority="6228">
      <colorScale>
        <cfvo type="min"/>
        <cfvo type="max"/>
        <color rgb="FFFFEF9C"/>
        <color rgb="FF63BE7B"/>
      </colorScale>
    </cfRule>
  </conditionalFormatting>
  <conditionalFormatting sqref="R11">
    <cfRule type="colorScale" priority="6335">
      <colorScale>
        <cfvo type="min"/>
        <cfvo type="percentile" val="50"/>
        <cfvo type="max"/>
        <color rgb="FFF8696B"/>
        <color rgb="FFFCFCFF"/>
        <color rgb="FF63BE7B"/>
      </colorScale>
    </cfRule>
    <cfRule type="colorScale" priority="6336">
      <colorScale>
        <cfvo type="min"/>
        <cfvo type="max"/>
        <color rgb="FFFCFCFF"/>
        <color rgb="FF63BE7B"/>
      </colorScale>
    </cfRule>
    <cfRule type="colorScale" priority="6339">
      <colorScale>
        <cfvo type="min"/>
        <cfvo type="max"/>
        <color rgb="FFFCFCFF"/>
        <color rgb="FF63BE7B"/>
      </colorScale>
    </cfRule>
    <cfRule type="colorScale" priority="6340">
      <colorScale>
        <cfvo type="min"/>
        <cfvo type="percentile" val="50"/>
        <cfvo type="max"/>
        <color rgb="FFF8696B"/>
        <color rgb="FFFCFCFF"/>
        <color rgb="FF63BE7B"/>
      </colorScale>
    </cfRule>
    <cfRule type="colorScale" priority="6354">
      <colorScale>
        <cfvo type="min"/>
        <cfvo type="max"/>
        <color rgb="FFFCFCFF"/>
        <color rgb="FF63BE7B"/>
      </colorScale>
    </cfRule>
  </conditionalFormatting>
  <conditionalFormatting sqref="R11">
    <cfRule type="colorScale" priority="6210">
      <colorScale>
        <cfvo type="min"/>
        <cfvo type="max"/>
        <color rgb="FFFCFCFF"/>
        <color rgb="FF63BE7B"/>
      </colorScale>
    </cfRule>
  </conditionalFormatting>
  <conditionalFormatting sqref="R11">
    <cfRule type="colorScale" priority="6286">
      <colorScale>
        <cfvo type="min"/>
        <cfvo type="max"/>
        <color rgb="FFFCFCFF"/>
        <color rgb="FF63BE7B"/>
      </colorScale>
    </cfRule>
    <cfRule type="colorScale" priority="6287">
      <colorScale>
        <cfvo type="min"/>
        <cfvo type="percentile" val="50"/>
        <cfvo type="max"/>
        <color rgb="FFF8696B"/>
        <color rgb="FFFCFCFF"/>
        <color rgb="FF63BE7B"/>
      </colorScale>
    </cfRule>
    <cfRule type="colorScale" priority="6288">
      <colorScale>
        <cfvo type="min"/>
        <cfvo type="max"/>
        <color rgb="FFFCFCFF"/>
        <color rgb="FF63BE7B"/>
      </colorScale>
    </cfRule>
  </conditionalFormatting>
  <conditionalFormatting sqref="R11:S11">
    <cfRule type="colorScale" priority="6238">
      <colorScale>
        <cfvo type="min"/>
        <cfvo type="max"/>
        <color rgb="FFFFEF9C"/>
        <color rgb="FF63BE7B"/>
      </colorScale>
    </cfRule>
    <cfRule type="colorScale" priority="6289">
      <colorScale>
        <cfvo type="min"/>
        <cfvo type="percentile" val="50"/>
        <cfvo type="max"/>
        <color rgb="FFF8696B"/>
        <color rgb="FFFCFCFF"/>
        <color rgb="FF63BE7B"/>
      </colorScale>
    </cfRule>
    <cfRule type="colorScale" priority="6290">
      <colorScale>
        <cfvo type="min"/>
        <cfvo type="max"/>
        <color rgb="FFFCFCFF"/>
        <color rgb="FF63BE7B"/>
      </colorScale>
    </cfRule>
    <cfRule type="colorScale" priority="6291">
      <colorScale>
        <cfvo type="min"/>
        <cfvo type="max"/>
        <color rgb="FFFCFCFF"/>
        <color rgb="FF63BE7B"/>
      </colorScale>
    </cfRule>
    <cfRule type="colorScale" priority="6292">
      <colorScale>
        <cfvo type="min"/>
        <cfvo type="percentile" val="50"/>
        <cfvo type="max"/>
        <color rgb="FFF8696B"/>
        <color rgb="FFFCFCFF"/>
        <color rgb="FF63BE7B"/>
      </colorScale>
    </cfRule>
    <cfRule type="colorScale" priority="6293">
      <colorScale>
        <cfvo type="min"/>
        <cfvo type="max"/>
        <color rgb="FFFCFCFF"/>
        <color rgb="FF63BE7B"/>
      </colorScale>
    </cfRule>
  </conditionalFormatting>
  <conditionalFormatting sqref="S11">
    <cfRule type="colorScale" priority="6334">
      <colorScale>
        <cfvo type="min"/>
        <cfvo type="percentile" val="50"/>
        <cfvo type="max"/>
        <color rgb="FFF8696B"/>
        <color rgb="FFFCFCFF"/>
        <color rgb="FF63BE7B"/>
      </colorScale>
    </cfRule>
    <cfRule type="colorScale" priority="6355">
      <colorScale>
        <cfvo type="min"/>
        <cfvo type="max"/>
        <color rgb="FFFCFCFF"/>
        <color rgb="FF63BE7B"/>
      </colorScale>
    </cfRule>
  </conditionalFormatting>
  <conditionalFormatting sqref="S11">
    <cfRule type="colorScale" priority="6209">
      <colorScale>
        <cfvo type="min"/>
        <cfvo type="max"/>
        <color rgb="FFFCFCFF"/>
        <color rgb="FF63BE7B"/>
      </colorScale>
    </cfRule>
  </conditionalFormatting>
  <conditionalFormatting sqref="S11">
    <cfRule type="colorScale" priority="6192">
      <colorScale>
        <cfvo type="min"/>
        <cfvo type="percentile" val="50"/>
        <cfvo type="max"/>
        <color rgb="FFF8696B"/>
        <color rgb="FFFCFCFF"/>
        <color rgb="FF63BE7B"/>
      </colorScale>
    </cfRule>
  </conditionalFormatting>
  <conditionalFormatting sqref="S11">
    <cfRule type="colorScale" priority="6294">
      <colorScale>
        <cfvo type="min"/>
        <cfvo type="max"/>
        <color rgb="FFFCFCFF"/>
        <color rgb="FF63BE7B"/>
      </colorScale>
    </cfRule>
    <cfRule type="colorScale" priority="6295">
      <colorScale>
        <cfvo type="min"/>
        <cfvo type="percentile" val="50"/>
        <cfvo type="max"/>
        <color rgb="FFF8696B"/>
        <color rgb="FFFCFCFF"/>
        <color rgb="FF63BE7B"/>
      </colorScale>
    </cfRule>
    <cfRule type="colorScale" priority="6296">
      <colorScale>
        <cfvo type="min"/>
        <cfvo type="max"/>
        <color rgb="FFFCFCFF"/>
        <color rgb="FF63BE7B"/>
      </colorScale>
    </cfRule>
  </conditionalFormatting>
  <conditionalFormatting sqref="T11">
    <cfRule type="colorScale" priority="6337">
      <colorScale>
        <cfvo type="min"/>
        <cfvo type="percentile" val="50"/>
        <cfvo type="max"/>
        <color rgb="FFF8696B"/>
        <color rgb="FFFCFCFF"/>
        <color rgb="FF63BE7B"/>
      </colorScale>
    </cfRule>
    <cfRule type="colorScale" priority="6356">
      <colorScale>
        <cfvo type="min"/>
        <cfvo type="max"/>
        <color rgb="FFFCFCFF"/>
        <color rgb="FF63BE7B"/>
      </colorScale>
    </cfRule>
  </conditionalFormatting>
  <conditionalFormatting sqref="T11">
    <cfRule type="colorScale" priority="6208">
      <colorScale>
        <cfvo type="min"/>
        <cfvo type="max"/>
        <color rgb="FFFCFCFF"/>
        <color rgb="FF63BE7B"/>
      </colorScale>
    </cfRule>
  </conditionalFormatting>
  <conditionalFormatting sqref="T11">
    <cfRule type="colorScale" priority="6191">
      <colorScale>
        <cfvo type="min"/>
        <cfvo type="percentile" val="50"/>
        <cfvo type="max"/>
        <color rgb="FFF8696B"/>
        <color rgb="FFFCFCFF"/>
        <color rgb="FF63BE7B"/>
      </colorScale>
    </cfRule>
  </conditionalFormatting>
  <conditionalFormatting sqref="T11">
    <cfRule type="colorScale" priority="6239">
      <colorScale>
        <cfvo type="min"/>
        <cfvo type="max"/>
        <color rgb="FFFFEF9C"/>
        <color rgb="FF63BE7B"/>
      </colorScale>
    </cfRule>
    <cfRule type="colorScale" priority="6297">
      <colorScale>
        <cfvo type="min"/>
        <cfvo type="percentile" val="50"/>
        <cfvo type="max"/>
        <color rgb="FFF8696B"/>
        <color rgb="FFFCFCFF"/>
        <color rgb="FF63BE7B"/>
      </colorScale>
    </cfRule>
    <cfRule type="colorScale" priority="6298">
      <colorScale>
        <cfvo type="min"/>
        <cfvo type="max"/>
        <color rgb="FFFCFCFF"/>
        <color rgb="FF63BE7B"/>
      </colorScale>
    </cfRule>
    <cfRule type="colorScale" priority="6299">
      <colorScale>
        <cfvo type="min"/>
        <cfvo type="max"/>
        <color rgb="FFFCFCFF"/>
        <color rgb="FF63BE7B"/>
      </colorScale>
    </cfRule>
    <cfRule type="colorScale" priority="6300">
      <colorScale>
        <cfvo type="min"/>
        <cfvo type="max"/>
        <color rgb="FFFCFCFF"/>
        <color rgb="FF63BE7B"/>
      </colorScale>
    </cfRule>
    <cfRule type="colorScale" priority="6301">
      <colorScale>
        <cfvo type="min"/>
        <cfvo type="max"/>
        <color rgb="FFFCFCFF"/>
        <color rgb="FF63BE7B"/>
      </colorScale>
    </cfRule>
    <cfRule type="colorScale" priority="6302">
      <colorScale>
        <cfvo type="min"/>
        <cfvo type="percentile" val="50"/>
        <cfvo type="max"/>
        <color rgb="FFF8696B"/>
        <color rgb="FFFCFCFF"/>
        <color rgb="FF63BE7B"/>
      </colorScale>
    </cfRule>
    <cfRule type="colorScale" priority="6303">
      <colorScale>
        <cfvo type="min"/>
        <cfvo type="max"/>
        <color rgb="FFFCFCFF"/>
        <color rgb="FF63BE7B"/>
      </colorScale>
    </cfRule>
  </conditionalFormatting>
  <conditionalFormatting sqref="U11">
    <cfRule type="colorScale" priority="6328">
      <colorScale>
        <cfvo type="min"/>
        <cfvo type="percentile" val="50"/>
        <cfvo type="max"/>
        <color rgb="FFF8696B"/>
        <color rgb="FFFCFCFF"/>
        <color rgb="FF63BE7B"/>
      </colorScale>
    </cfRule>
    <cfRule type="colorScale" priority="6357">
      <colorScale>
        <cfvo type="min"/>
        <cfvo type="max"/>
        <color rgb="FFFCFCFF"/>
        <color rgb="FF63BE7B"/>
      </colorScale>
    </cfRule>
  </conditionalFormatting>
  <conditionalFormatting sqref="U11">
    <cfRule type="colorScale" priority="6207">
      <colorScale>
        <cfvo type="min"/>
        <cfvo type="percentile" val="50"/>
        <cfvo type="max"/>
        <color rgb="FFF8696B"/>
        <color rgb="FFFCFCFF"/>
        <color rgb="FF63BE7B"/>
      </colorScale>
    </cfRule>
  </conditionalFormatting>
  <conditionalFormatting sqref="U11">
    <cfRule type="colorScale" priority="6304">
      <colorScale>
        <cfvo type="min"/>
        <cfvo type="percentile" val="50"/>
        <cfvo type="max"/>
        <color rgb="FFF8696B"/>
        <color rgb="FFFCFCFF"/>
        <color rgb="FF63BE7B"/>
      </colorScale>
    </cfRule>
    <cfRule type="colorScale" priority="6305">
      <colorScale>
        <cfvo type="min"/>
        <cfvo type="max"/>
        <color rgb="FFFCFCFF"/>
        <color rgb="FF63BE7B"/>
      </colorScale>
    </cfRule>
    <cfRule type="colorScale" priority="6306">
      <colorScale>
        <cfvo type="min"/>
        <cfvo type="max"/>
        <color rgb="FFFCFCFF"/>
        <color rgb="FF63BE7B"/>
      </colorScale>
    </cfRule>
    <cfRule type="colorScale" priority="6307">
      <colorScale>
        <cfvo type="min"/>
        <cfvo type="percentile" val="50"/>
        <cfvo type="max"/>
        <color rgb="FFF8696B"/>
        <color rgb="FFFCFCFF"/>
        <color rgb="FF63BE7B"/>
      </colorScale>
    </cfRule>
    <cfRule type="colorScale" priority="6308">
      <colorScale>
        <cfvo type="min"/>
        <cfvo type="max"/>
        <color rgb="FFFCFCFF"/>
        <color rgb="FF63BE7B"/>
      </colorScale>
    </cfRule>
    <cfRule type="colorScale" priority="6322">
      <colorScale>
        <cfvo type="min"/>
        <cfvo type="percentile" val="50"/>
        <cfvo type="max"/>
        <color rgb="FFF8696B"/>
        <color rgb="FFFCFCFF"/>
        <color rgb="FF63BE7B"/>
      </colorScale>
    </cfRule>
  </conditionalFormatting>
  <conditionalFormatting sqref="U11:W11">
    <cfRule type="colorScale" priority="6309">
      <colorScale>
        <cfvo type="min"/>
        <cfvo type="max"/>
        <color rgb="FFFFEF9C"/>
        <color rgb="FF63BE7B"/>
      </colorScale>
    </cfRule>
    <cfRule type="colorScale" priority="6310">
      <colorScale>
        <cfvo type="min"/>
        <cfvo type="max"/>
        <color rgb="FFFFEF9C"/>
        <color rgb="FF63BE7B"/>
      </colorScale>
    </cfRule>
  </conditionalFormatting>
  <conditionalFormatting sqref="V11">
    <cfRule type="colorScale" priority="6338">
      <colorScale>
        <cfvo type="min"/>
        <cfvo type="percentile" val="50"/>
        <cfvo type="max"/>
        <color rgb="FF63BE7B"/>
        <color rgb="FFFCFCFF"/>
        <color rgb="FFF8696B"/>
      </colorScale>
    </cfRule>
    <cfRule type="colorScale" priority="6358">
      <colorScale>
        <cfvo type="min"/>
        <cfvo type="percentile" val="50"/>
        <cfvo type="max"/>
        <color rgb="FF63BE7B"/>
        <color rgb="FFFCFCFF"/>
        <color rgb="FFF8696B"/>
      </colorScale>
    </cfRule>
  </conditionalFormatting>
  <conditionalFormatting sqref="V11">
    <cfRule type="colorScale" priority="6206">
      <colorScale>
        <cfvo type="min"/>
        <cfvo type="percentile" val="50"/>
        <cfvo type="max"/>
        <color rgb="FF63BE7B"/>
        <color rgb="FFFCFCFF"/>
        <color rgb="FFF8696B"/>
      </colorScale>
    </cfRule>
  </conditionalFormatting>
  <conditionalFormatting sqref="V11">
    <cfRule type="colorScale" priority="6311">
      <colorScale>
        <cfvo type="min"/>
        <cfvo type="percentile" val="50"/>
        <cfvo type="max"/>
        <color rgb="FF63BE7B"/>
        <color rgb="FFFCFCFF"/>
        <color rgb="FFF8696B"/>
      </colorScale>
    </cfRule>
    <cfRule type="colorScale" priority="6312">
      <colorScale>
        <cfvo type="min"/>
        <cfvo type="percentile" val="50"/>
        <cfvo type="max"/>
        <color rgb="FF63BE7B"/>
        <color rgb="FFFCFCFF"/>
        <color rgb="FFF8696B"/>
      </colorScale>
    </cfRule>
    <cfRule type="colorScale" priority="6313">
      <colorScale>
        <cfvo type="min"/>
        <cfvo type="max"/>
        <color rgb="FF63BE7B"/>
        <color rgb="FFFCFCFF"/>
      </colorScale>
    </cfRule>
    <cfRule type="colorScale" priority="6314">
      <colorScale>
        <cfvo type="min"/>
        <cfvo type="percentile" val="50"/>
        <cfvo type="max"/>
        <color rgb="FF63BE7B"/>
        <color rgb="FFFCFCFF"/>
        <color rgb="FFF8696B"/>
      </colorScale>
    </cfRule>
    <cfRule type="colorScale" priority="6315">
      <colorScale>
        <cfvo type="min"/>
        <cfvo type="percentile" val="50"/>
        <cfvo type="max"/>
        <color rgb="FF63BE7B"/>
        <color rgb="FFFCFCFF"/>
        <color rgb="FFF8696B"/>
      </colorScale>
    </cfRule>
  </conditionalFormatting>
  <conditionalFormatting sqref="W11">
    <cfRule type="colorScale" priority="6329">
      <colorScale>
        <cfvo type="min"/>
        <cfvo type="percentile" val="50"/>
        <cfvo type="max"/>
        <color rgb="FF63BE7B"/>
        <color rgb="FFFCFCFF"/>
        <color rgb="FFF8696B"/>
      </colorScale>
    </cfRule>
    <cfRule type="colorScale" priority="6359">
      <colorScale>
        <cfvo type="min"/>
        <cfvo type="percentile" val="50"/>
        <cfvo type="max"/>
        <color rgb="FF63BE7B"/>
        <color rgb="FFFCFCFF"/>
        <color rgb="FFF8696B"/>
      </colorScale>
    </cfRule>
  </conditionalFormatting>
  <conditionalFormatting sqref="W11">
    <cfRule type="colorScale" priority="6205">
      <colorScale>
        <cfvo type="min"/>
        <cfvo type="percentile" val="50"/>
        <cfvo type="max"/>
        <color rgb="FF63BE7B"/>
        <color rgb="FFFCFCFF"/>
        <color rgb="FFF8696B"/>
      </colorScale>
    </cfRule>
  </conditionalFormatting>
  <conditionalFormatting sqref="W11">
    <cfRule type="colorScale" priority="6316">
      <colorScale>
        <cfvo type="min"/>
        <cfvo type="percentile" val="50"/>
        <cfvo type="max"/>
        <color rgb="FF63BE7B"/>
        <color rgb="FFFCFCFF"/>
        <color rgb="FFF8696B"/>
      </colorScale>
    </cfRule>
    <cfRule type="colorScale" priority="6317">
      <colorScale>
        <cfvo type="min"/>
        <cfvo type="max"/>
        <color rgb="FF63BE7B"/>
        <color rgb="FFFCFCFF"/>
      </colorScale>
    </cfRule>
    <cfRule type="colorScale" priority="6318">
      <colorScale>
        <cfvo type="min"/>
        <cfvo type="percentile" val="50"/>
        <cfvo type="max"/>
        <color rgb="FF63BE7B"/>
        <color rgb="FFFCFCFF"/>
        <color rgb="FFF8696B"/>
      </colorScale>
    </cfRule>
    <cfRule type="colorScale" priority="6319">
      <colorScale>
        <cfvo type="min"/>
        <cfvo type="percentile" val="50"/>
        <cfvo type="max"/>
        <color rgb="FF63BE7B"/>
        <color rgb="FFFCFCFF"/>
        <color rgb="FFF8696B"/>
      </colorScale>
    </cfRule>
  </conditionalFormatting>
  <conditionalFormatting sqref="J11">
    <cfRule type="colorScale" priority="6181">
      <colorScale>
        <cfvo type="min"/>
        <cfvo type="max"/>
        <color rgb="FFFCFCFF"/>
        <color rgb="FF63BE7B"/>
      </colorScale>
    </cfRule>
    <cfRule type="colorScale" priority="6182">
      <colorScale>
        <cfvo type="min"/>
        <cfvo type="max"/>
        <color rgb="FFFCFCFF"/>
        <color rgb="FF63BE7B"/>
      </colorScale>
    </cfRule>
    <cfRule type="colorScale" priority="6183">
      <colorScale>
        <cfvo type="min"/>
        <cfvo type="percentile" val="50"/>
        <cfvo type="max"/>
        <color rgb="FFF8696B"/>
        <color rgb="FFFCFCFF"/>
        <color rgb="FF63BE7B"/>
      </colorScale>
    </cfRule>
    <cfRule type="colorScale" priority="6184">
      <colorScale>
        <cfvo type="min"/>
        <cfvo type="max"/>
        <color rgb="FFFCFCFF"/>
        <color rgb="FF63BE7B"/>
      </colorScale>
    </cfRule>
    <cfRule type="colorScale" priority="6185">
      <colorScale>
        <cfvo type="min"/>
        <cfvo type="percentile" val="50"/>
        <cfvo type="max"/>
        <color rgb="FFF8696B"/>
        <color rgb="FFFCFCFF"/>
        <color rgb="FF63BE7B"/>
      </colorScale>
    </cfRule>
  </conditionalFormatting>
  <conditionalFormatting sqref="J11">
    <cfRule type="colorScale" priority="6179">
      <colorScale>
        <cfvo type="min"/>
        <cfvo type="max"/>
        <color rgb="FFFCFCFF"/>
        <color rgb="FF63BE7B"/>
      </colorScale>
    </cfRule>
    <cfRule type="colorScale" priority="6180">
      <colorScale>
        <cfvo type="min"/>
        <cfvo type="max"/>
        <color rgb="FFFCFCFF"/>
        <color rgb="FF63BE7B"/>
      </colorScale>
    </cfRule>
  </conditionalFormatting>
  <conditionalFormatting sqref="J11">
    <cfRule type="colorScale" priority="6178">
      <colorScale>
        <cfvo type="min"/>
        <cfvo type="max"/>
        <color rgb="FFFCFCFF"/>
        <color rgb="FF63BE7B"/>
      </colorScale>
    </cfRule>
  </conditionalFormatting>
  <conditionalFormatting sqref="M11">
    <cfRule type="colorScale" priority="6166">
      <colorScale>
        <cfvo type="min"/>
        <cfvo type="max"/>
        <color rgb="FFFCFCFF"/>
        <color rgb="FF63BE7B"/>
      </colorScale>
    </cfRule>
  </conditionalFormatting>
  <conditionalFormatting sqref="D2">
    <cfRule type="colorScale" priority="5660">
      <colorScale>
        <cfvo type="min"/>
        <cfvo type="percentile" val="50"/>
        <cfvo type="max"/>
        <color rgb="FFF8696B"/>
        <color rgb="FFFCFCFF"/>
        <color rgb="FF63BE7B"/>
      </colorScale>
    </cfRule>
  </conditionalFormatting>
  <conditionalFormatting sqref="E2">
    <cfRule type="colorScale" priority="5661">
      <colorScale>
        <cfvo type="min"/>
        <cfvo type="max"/>
        <color rgb="FFFCFCFF"/>
        <color rgb="FF63BE7B"/>
      </colorScale>
    </cfRule>
  </conditionalFormatting>
  <conditionalFormatting sqref="E2:N2">
    <cfRule type="colorScale" priority="5656">
      <colorScale>
        <cfvo type="min"/>
        <cfvo type="max"/>
        <color rgb="FFFCFCFF"/>
        <color rgb="FF63BE7B"/>
      </colorScale>
    </cfRule>
    <cfRule type="colorScale" priority="5657">
      <colorScale>
        <cfvo type="min"/>
        <cfvo type="max"/>
        <color rgb="FFFCFCFF"/>
        <color rgb="FF63BE7B"/>
      </colorScale>
    </cfRule>
    <cfRule type="colorScale" priority="5658">
      <colorScale>
        <cfvo type="min"/>
        <cfvo type="percentile" val="50"/>
        <cfvo type="max"/>
        <color rgb="FFF8696B"/>
        <color rgb="FFFFEB84"/>
        <color rgb="FF63BE7B"/>
      </colorScale>
    </cfRule>
    <cfRule type="colorScale" priority="5659">
      <colorScale>
        <cfvo type="min"/>
        <cfvo type="max"/>
        <color rgb="FFFFEF9C"/>
        <color rgb="FF63BE7B"/>
      </colorScale>
    </cfRule>
  </conditionalFormatting>
  <conditionalFormatting sqref="Q2:U2 W2">
    <cfRule type="colorScale" priority="5655">
      <colorScale>
        <cfvo type="min"/>
        <cfvo type="max"/>
        <color rgb="FFFFEF9C"/>
        <color rgb="FF63BE7B"/>
      </colorScale>
    </cfRule>
  </conditionalFormatting>
  <conditionalFormatting sqref="R2:T2">
    <cfRule type="colorScale" priority="5662">
      <colorScale>
        <cfvo type="min"/>
        <cfvo type="max"/>
        <color rgb="FFFCFCFF"/>
        <color rgb="FF63BE7B"/>
      </colorScale>
    </cfRule>
  </conditionalFormatting>
  <conditionalFormatting sqref="V2">
    <cfRule type="colorScale" priority="5653">
      <colorScale>
        <cfvo type="min"/>
        <cfvo type="max"/>
        <color rgb="FFFFEF9C"/>
        <color rgb="FF63BE7B"/>
      </colorScale>
    </cfRule>
    <cfRule type="colorScale" priority="5654">
      <colorScale>
        <cfvo type="min"/>
        <cfvo type="max"/>
        <color rgb="FFFFEF9C"/>
        <color rgb="FF63BE7B"/>
      </colorScale>
    </cfRule>
  </conditionalFormatting>
  <conditionalFormatting sqref="D2">
    <cfRule type="colorScale" priority="5663">
      <colorScale>
        <cfvo type="min"/>
        <cfvo type="percentile" val="50"/>
        <cfvo type="max"/>
        <color rgb="FFF8696B"/>
        <color rgb="FFFCFCFF"/>
        <color rgb="FF63BE7B"/>
      </colorScale>
    </cfRule>
  </conditionalFormatting>
  <conditionalFormatting sqref="E2">
    <cfRule type="colorScale" priority="5664">
      <colorScale>
        <cfvo type="min"/>
        <cfvo type="max"/>
        <color rgb="FFFCFCFF"/>
        <color rgb="FF63BE7B"/>
      </colorScale>
    </cfRule>
  </conditionalFormatting>
  <conditionalFormatting sqref="O2">
    <cfRule type="colorScale" priority="5665">
      <colorScale>
        <cfvo type="min"/>
        <cfvo type="percentile" val="50"/>
        <cfvo type="max"/>
        <color rgb="FF63BE7B"/>
        <color rgb="FFFCFCFF"/>
        <color rgb="FFF8696B"/>
      </colorScale>
    </cfRule>
  </conditionalFormatting>
  <conditionalFormatting sqref="O2">
    <cfRule type="colorScale" priority="5666">
      <colorScale>
        <cfvo type="min"/>
        <cfvo type="percentile" val="50"/>
        <cfvo type="max"/>
        <color rgb="FF63BE7B"/>
        <color rgb="FFFCFCFF"/>
        <color rgb="FFF8696B"/>
      </colorScale>
    </cfRule>
  </conditionalFormatting>
  <conditionalFormatting sqref="P2">
    <cfRule type="colorScale" priority="5667">
      <colorScale>
        <cfvo type="min"/>
        <cfvo type="percentile" val="50"/>
        <cfvo type="max"/>
        <color rgb="FF63BE7B"/>
        <color rgb="FFFCFCFF"/>
        <color rgb="FFF8696B"/>
      </colorScale>
    </cfRule>
    <cfRule type="colorScale" priority="5668">
      <colorScale>
        <cfvo type="min"/>
        <cfvo type="max"/>
        <color rgb="FFFCFCFF"/>
        <color rgb="FFF8696B"/>
      </colorScale>
    </cfRule>
  </conditionalFormatting>
  <conditionalFormatting sqref="P2">
    <cfRule type="colorScale" priority="5669">
      <colorScale>
        <cfvo type="min"/>
        <cfvo type="percentile" val="50"/>
        <cfvo type="max"/>
        <color rgb="FF63BE7B"/>
        <color rgb="FFFCFCFF"/>
        <color rgb="FFF8696B"/>
      </colorScale>
    </cfRule>
  </conditionalFormatting>
  <conditionalFormatting sqref="Q2">
    <cfRule type="colorScale" priority="5670">
      <colorScale>
        <cfvo type="min"/>
        <cfvo type="percentile" val="50"/>
        <cfvo type="max"/>
        <color rgb="FFF8696B"/>
        <color rgb="FFFCFCFF"/>
        <color rgb="FF63BE7B"/>
      </colorScale>
    </cfRule>
    <cfRule type="colorScale" priority="5671">
      <colorScale>
        <cfvo type="min"/>
        <cfvo type="max"/>
        <color rgb="FFFCFCFF"/>
        <color rgb="FF63BE7B"/>
      </colorScale>
    </cfRule>
  </conditionalFormatting>
  <conditionalFormatting sqref="Q2">
    <cfRule type="colorScale" priority="5672">
      <colorScale>
        <cfvo type="min"/>
        <cfvo type="max"/>
        <color rgb="FFFCFCFF"/>
        <color rgb="FF63BE7B"/>
      </colorScale>
    </cfRule>
    <cfRule type="colorScale" priority="5673">
      <colorScale>
        <cfvo type="min"/>
        <cfvo type="max"/>
        <color rgb="FFFFEF9C"/>
        <color rgb="FF63BE7B"/>
      </colorScale>
    </cfRule>
  </conditionalFormatting>
  <conditionalFormatting sqref="Q2">
    <cfRule type="colorScale" priority="5674">
      <colorScale>
        <cfvo type="min"/>
        <cfvo type="max"/>
        <color rgb="FFFFEF9C"/>
        <color rgb="FF63BE7B"/>
      </colorScale>
    </cfRule>
  </conditionalFormatting>
  <conditionalFormatting sqref="R2:T2">
    <cfRule type="colorScale" priority="5675">
      <colorScale>
        <cfvo type="min"/>
        <cfvo type="max"/>
        <color rgb="FFFCFCFF"/>
        <color rgb="FF63BE7B"/>
      </colorScale>
    </cfRule>
    <cfRule type="colorScale" priority="5676">
      <colorScale>
        <cfvo type="min"/>
        <cfvo type="max"/>
        <color rgb="FFFFEF9C"/>
        <color rgb="FF63BE7B"/>
      </colorScale>
    </cfRule>
  </conditionalFormatting>
  <conditionalFormatting sqref="R2:T2">
    <cfRule type="colorScale" priority="5677">
      <colorScale>
        <cfvo type="min"/>
        <cfvo type="max"/>
        <color rgb="FFFFEF9C"/>
        <color rgb="FF63BE7B"/>
      </colorScale>
    </cfRule>
  </conditionalFormatting>
  <conditionalFormatting sqref="T2">
    <cfRule type="colorScale" priority="5678">
      <colorScale>
        <cfvo type="min"/>
        <cfvo type="percentile" val="50"/>
        <cfvo type="max"/>
        <color rgb="FFF8696B"/>
        <color rgb="FFFCFCFF"/>
        <color rgb="FF63BE7B"/>
      </colorScale>
    </cfRule>
    <cfRule type="colorScale" priority="5679">
      <colorScale>
        <cfvo type="min"/>
        <cfvo type="max"/>
        <color rgb="FFFCFCFF"/>
        <color rgb="FF63BE7B"/>
      </colorScale>
    </cfRule>
  </conditionalFormatting>
  <conditionalFormatting sqref="T2">
    <cfRule type="colorScale" priority="5680">
      <colorScale>
        <cfvo type="min"/>
        <cfvo type="max"/>
        <color rgb="FFFCFCFF"/>
        <color rgb="FF63BE7B"/>
      </colorScale>
    </cfRule>
    <cfRule type="colorScale" priority="5681">
      <colorScale>
        <cfvo type="min"/>
        <cfvo type="max"/>
        <color rgb="FFFFEF9C"/>
        <color rgb="FF63BE7B"/>
      </colorScale>
    </cfRule>
  </conditionalFormatting>
  <conditionalFormatting sqref="T2">
    <cfRule type="colorScale" priority="5682">
      <colorScale>
        <cfvo type="min"/>
        <cfvo type="max"/>
        <color rgb="FFFFEF9C"/>
        <color rgb="FF63BE7B"/>
      </colorScale>
    </cfRule>
  </conditionalFormatting>
  <conditionalFormatting sqref="U2">
    <cfRule type="colorScale" priority="5683">
      <colorScale>
        <cfvo type="min"/>
        <cfvo type="percentile" val="50"/>
        <cfvo type="max"/>
        <color rgb="FFF8696B"/>
        <color rgb="FFFCFCFF"/>
        <color rgb="FF63BE7B"/>
      </colorScale>
    </cfRule>
  </conditionalFormatting>
  <conditionalFormatting sqref="U2">
    <cfRule type="colorScale" priority="5684">
      <colorScale>
        <cfvo type="min"/>
        <cfvo type="max"/>
        <color rgb="FFFCFCFF"/>
        <color rgb="FF63BE7B"/>
      </colorScale>
    </cfRule>
  </conditionalFormatting>
  <conditionalFormatting sqref="U2 W2">
    <cfRule type="colorScale" priority="5685">
      <colorScale>
        <cfvo type="min"/>
        <cfvo type="max"/>
        <color rgb="FFFFEF9C"/>
        <color rgb="FF63BE7B"/>
      </colorScale>
    </cfRule>
    <cfRule type="colorScale" priority="5686">
      <colorScale>
        <cfvo type="min"/>
        <cfvo type="max"/>
        <color rgb="FFFFEF9C"/>
        <color rgb="FF63BE7B"/>
      </colorScale>
    </cfRule>
  </conditionalFormatting>
  <conditionalFormatting sqref="W2">
    <cfRule type="colorScale" priority="5687">
      <colorScale>
        <cfvo type="min"/>
        <cfvo type="percentile" val="50"/>
        <cfvo type="max"/>
        <color rgb="FF63BE7B"/>
        <color rgb="FFFCFCFF"/>
        <color rgb="FFF8696B"/>
      </colorScale>
    </cfRule>
  </conditionalFormatting>
  <conditionalFormatting sqref="W2">
    <cfRule type="colorScale" priority="5688">
      <colorScale>
        <cfvo type="min"/>
        <cfvo type="percentile" val="50"/>
        <cfvo type="max"/>
        <color rgb="FF63BE7B"/>
        <color rgb="FFFCFCFF"/>
        <color rgb="FFF8696B"/>
      </colorScale>
    </cfRule>
    <cfRule type="colorScale" priority="5689">
      <colorScale>
        <cfvo type="min"/>
        <cfvo type="max"/>
        <color rgb="FF63BE7B"/>
        <color rgb="FFFCFCFF"/>
      </colorScale>
    </cfRule>
  </conditionalFormatting>
  <conditionalFormatting sqref="D2">
    <cfRule type="colorScale" priority="5690">
      <colorScale>
        <cfvo type="min"/>
        <cfvo type="percentile" val="50"/>
        <cfvo type="max"/>
        <color rgb="FFF8696B"/>
        <color rgb="FFFCFCFF"/>
        <color rgb="FF63BE7B"/>
      </colorScale>
    </cfRule>
  </conditionalFormatting>
  <conditionalFormatting sqref="E2">
    <cfRule type="colorScale" priority="5691">
      <colorScale>
        <cfvo type="min"/>
        <cfvo type="max"/>
        <color rgb="FFFCFCFF"/>
        <color rgb="FF63BE7B"/>
      </colorScale>
    </cfRule>
  </conditionalFormatting>
  <conditionalFormatting sqref="O2">
    <cfRule type="colorScale" priority="5692">
      <colorScale>
        <cfvo type="min"/>
        <cfvo type="percentile" val="50"/>
        <cfvo type="max"/>
        <color rgb="FF63BE7B"/>
        <color rgb="FFFCFCFF"/>
        <color rgb="FFF8696B"/>
      </colorScale>
    </cfRule>
  </conditionalFormatting>
  <conditionalFormatting sqref="U2">
    <cfRule type="colorScale" priority="5693">
      <colorScale>
        <cfvo type="min"/>
        <cfvo type="percentile" val="50"/>
        <cfvo type="max"/>
        <color rgb="FFF8696B"/>
        <color rgb="FFFCFCFF"/>
        <color rgb="FF63BE7B"/>
      </colorScale>
    </cfRule>
  </conditionalFormatting>
  <conditionalFormatting sqref="W2">
    <cfRule type="colorScale" priority="5694">
      <colorScale>
        <cfvo type="min"/>
        <cfvo type="percentile" val="50"/>
        <cfvo type="max"/>
        <color rgb="FF63BE7B"/>
        <color rgb="FFFCFCFF"/>
        <color rgb="FFF8696B"/>
      </colorScale>
    </cfRule>
  </conditionalFormatting>
  <conditionalFormatting sqref="P2">
    <cfRule type="colorScale" priority="5695">
      <colorScale>
        <cfvo type="min"/>
        <cfvo type="percentile" val="50"/>
        <cfvo type="max"/>
        <color rgb="FF63BE7B"/>
        <color rgb="FFFCFCFF"/>
        <color rgb="FFF8696B"/>
      </colorScale>
    </cfRule>
  </conditionalFormatting>
  <conditionalFormatting sqref="Q2">
    <cfRule type="colorScale" priority="5696">
      <colorScale>
        <cfvo type="min"/>
        <cfvo type="percentile" val="50"/>
        <cfvo type="max"/>
        <color rgb="FFF8696B"/>
        <color rgb="FFFCFCFF"/>
        <color rgb="FF63BE7B"/>
      </colorScale>
    </cfRule>
  </conditionalFormatting>
  <conditionalFormatting sqref="D2">
    <cfRule type="colorScale" priority="5697">
      <colorScale>
        <cfvo type="min"/>
        <cfvo type="percentile" val="50"/>
        <cfvo type="max"/>
        <color rgb="FFF8696B"/>
        <color rgb="FFFCFCFF"/>
        <color rgb="FF63BE7B"/>
      </colorScale>
    </cfRule>
  </conditionalFormatting>
  <conditionalFormatting sqref="E2">
    <cfRule type="colorScale" priority="5698">
      <colorScale>
        <cfvo type="min"/>
        <cfvo type="percentile" val="50"/>
        <cfvo type="max"/>
        <color rgb="FFF8696B"/>
        <color rgb="FFFCFCFF"/>
        <color rgb="FF63BE7B"/>
      </colorScale>
    </cfRule>
    <cfRule type="colorScale" priority="5699">
      <colorScale>
        <cfvo type="min"/>
        <cfvo type="max"/>
        <color rgb="FFFCFCFF"/>
        <color rgb="FF63BE7B"/>
      </colorScale>
    </cfRule>
  </conditionalFormatting>
  <conditionalFormatting sqref="E2">
    <cfRule type="colorScale" priority="5700">
      <colorScale>
        <cfvo type="min"/>
        <cfvo type="percentile" val="50"/>
        <cfvo type="max"/>
        <color rgb="FFF8696B"/>
        <color rgb="FFFCFCFF"/>
        <color rgb="FF63BE7B"/>
      </colorScale>
    </cfRule>
  </conditionalFormatting>
  <conditionalFormatting sqref="E2">
    <cfRule type="colorScale" priority="5701">
      <colorScale>
        <cfvo type="min"/>
        <cfvo type="max"/>
        <color rgb="FFFCFCFF"/>
        <color rgb="FF63BE7B"/>
      </colorScale>
    </cfRule>
  </conditionalFormatting>
  <conditionalFormatting sqref="O2">
    <cfRule type="colorScale" priority="5702">
      <colorScale>
        <cfvo type="min"/>
        <cfvo type="percentile" val="50"/>
        <cfvo type="max"/>
        <color rgb="FF63BE7B"/>
        <color rgb="FFFCFCFF"/>
        <color rgb="FFF8696B"/>
      </colorScale>
    </cfRule>
  </conditionalFormatting>
  <conditionalFormatting sqref="P2">
    <cfRule type="colorScale" priority="5703">
      <colorScale>
        <cfvo type="min"/>
        <cfvo type="percentile" val="50"/>
        <cfvo type="max"/>
        <color rgb="FF63BE7B"/>
        <color rgb="FFFCFCFF"/>
        <color rgb="FFF8696B"/>
      </colorScale>
    </cfRule>
  </conditionalFormatting>
  <conditionalFormatting sqref="Q2">
    <cfRule type="colorScale" priority="5704">
      <colorScale>
        <cfvo type="min"/>
        <cfvo type="percentile" val="50"/>
        <cfvo type="max"/>
        <color rgb="FFF8696B"/>
        <color rgb="FFFCFCFF"/>
        <color rgb="FF63BE7B"/>
      </colorScale>
    </cfRule>
  </conditionalFormatting>
  <conditionalFormatting sqref="R2">
    <cfRule type="colorScale" priority="5705">
      <colorScale>
        <cfvo type="min"/>
        <cfvo type="max"/>
        <color rgb="FFFCFCFF"/>
        <color rgb="FF63BE7B"/>
      </colorScale>
    </cfRule>
  </conditionalFormatting>
  <conditionalFormatting sqref="R2">
    <cfRule type="colorScale" priority="5706">
      <colorScale>
        <cfvo type="min"/>
        <cfvo type="max"/>
        <color rgb="FFFCFCFF"/>
        <color rgb="FF63BE7B"/>
      </colorScale>
    </cfRule>
    <cfRule type="colorScale" priority="5707">
      <colorScale>
        <cfvo type="min"/>
        <cfvo type="percentile" val="50"/>
        <cfvo type="max"/>
        <color rgb="FFF8696B"/>
        <color rgb="FFFCFCFF"/>
        <color rgb="FF63BE7B"/>
      </colorScale>
    </cfRule>
  </conditionalFormatting>
  <conditionalFormatting sqref="R2:T2">
    <cfRule type="colorScale" priority="5708">
      <colorScale>
        <cfvo type="min"/>
        <cfvo type="percentile" val="50"/>
        <cfvo type="max"/>
        <color rgb="FFF8696B"/>
        <color rgb="FFFCFCFF"/>
        <color rgb="FF63BE7B"/>
      </colorScale>
    </cfRule>
    <cfRule type="colorScale" priority="5709">
      <colorScale>
        <cfvo type="min"/>
        <cfvo type="max"/>
        <color rgb="FFFCFCFF"/>
        <color rgb="FF63BE7B"/>
      </colorScale>
    </cfRule>
  </conditionalFormatting>
  <conditionalFormatting sqref="S2:T2">
    <cfRule type="colorScale" priority="5710">
      <colorScale>
        <cfvo type="min"/>
        <cfvo type="max"/>
        <color rgb="FFFCFCFF"/>
        <color rgb="FF63BE7B"/>
      </colorScale>
    </cfRule>
  </conditionalFormatting>
  <conditionalFormatting sqref="S2:T2">
    <cfRule type="colorScale" priority="5711">
      <colorScale>
        <cfvo type="min"/>
        <cfvo type="percentile" val="50"/>
        <cfvo type="max"/>
        <color rgb="FFF8696B"/>
        <color rgb="FFFCFCFF"/>
        <color rgb="FF63BE7B"/>
      </colorScale>
    </cfRule>
    <cfRule type="colorScale" priority="5712">
      <colorScale>
        <cfvo type="min"/>
        <cfvo type="max"/>
        <color rgb="FFFCFCFF"/>
        <color rgb="FF63BE7B"/>
      </colorScale>
    </cfRule>
  </conditionalFormatting>
  <conditionalFormatting sqref="T2">
    <cfRule type="colorScale" priority="5713">
      <colorScale>
        <cfvo type="min"/>
        <cfvo type="max"/>
        <color rgb="FFFCFCFF"/>
        <color rgb="FF63BE7B"/>
      </colorScale>
    </cfRule>
    <cfRule type="colorScale" priority="5714">
      <colorScale>
        <cfvo type="min"/>
        <cfvo type="percentile" val="50"/>
        <cfvo type="max"/>
        <color rgb="FFF8696B"/>
        <color rgb="FFFCFCFF"/>
        <color rgb="FF63BE7B"/>
      </colorScale>
    </cfRule>
  </conditionalFormatting>
  <conditionalFormatting sqref="T2">
    <cfRule type="colorScale" priority="5715">
      <colorScale>
        <cfvo type="min"/>
        <cfvo type="percentile" val="50"/>
        <cfvo type="max"/>
        <color rgb="FFF8696B"/>
        <color rgb="FFFCFCFF"/>
        <color rgb="FF63BE7B"/>
      </colorScale>
    </cfRule>
    <cfRule type="colorScale" priority="5716">
      <colorScale>
        <cfvo type="min"/>
        <cfvo type="max"/>
        <color rgb="FFFCFCFF"/>
        <color rgb="FF63BE7B"/>
      </colorScale>
    </cfRule>
  </conditionalFormatting>
  <conditionalFormatting sqref="U2">
    <cfRule type="colorScale" priority="5717">
      <colorScale>
        <cfvo type="min"/>
        <cfvo type="max"/>
        <color rgb="FFFCFCFF"/>
        <color rgb="FF63BE7B"/>
      </colorScale>
    </cfRule>
    <cfRule type="colorScale" priority="5718">
      <colorScale>
        <cfvo type="min"/>
        <cfvo type="percentile" val="50"/>
        <cfvo type="max"/>
        <color rgb="FFF8696B"/>
        <color rgb="FFFCFCFF"/>
        <color rgb="FF63BE7B"/>
      </colorScale>
    </cfRule>
  </conditionalFormatting>
  <conditionalFormatting sqref="U2">
    <cfRule type="colorScale" priority="5719">
      <colorScale>
        <cfvo type="min"/>
        <cfvo type="percentile" val="50"/>
        <cfvo type="max"/>
        <color rgb="FFF8696B"/>
        <color rgb="FFFCFCFF"/>
        <color rgb="FF63BE7B"/>
      </colorScale>
    </cfRule>
  </conditionalFormatting>
  <conditionalFormatting sqref="V2">
    <cfRule type="colorScale" priority="5720">
      <colorScale>
        <cfvo type="min"/>
        <cfvo type="max"/>
        <color rgb="FFFFEF9C"/>
        <color rgb="FF63BE7B"/>
      </colorScale>
    </cfRule>
    <cfRule type="colorScale" priority="5721">
      <colorScale>
        <cfvo type="min"/>
        <cfvo type="percentile" val="50"/>
        <cfvo type="max"/>
        <color rgb="FF63BE7B"/>
        <color rgb="FFFCFCFF"/>
        <color rgb="FFF8696B"/>
      </colorScale>
    </cfRule>
    <cfRule type="colorScale" priority="5722">
      <colorScale>
        <cfvo type="min"/>
        <cfvo type="percentile" val="50"/>
        <cfvo type="max"/>
        <color rgb="FF63BE7B"/>
        <color rgb="FFFCFCFF"/>
        <color rgb="FFF8696B"/>
      </colorScale>
    </cfRule>
    <cfRule type="colorScale" priority="5723">
      <colorScale>
        <cfvo type="min"/>
        <cfvo type="max"/>
        <color rgb="FF63BE7B"/>
        <color rgb="FFFCFCFF"/>
      </colorScale>
    </cfRule>
    <cfRule type="colorScale" priority="5724">
      <colorScale>
        <cfvo type="min"/>
        <cfvo type="percentile" val="50"/>
        <cfvo type="max"/>
        <color rgb="FF63BE7B"/>
        <color rgb="FFFCFCFF"/>
        <color rgb="FFF8696B"/>
      </colorScale>
    </cfRule>
    <cfRule type="colorScale" priority="5725">
      <colorScale>
        <cfvo type="min"/>
        <cfvo type="max"/>
        <color rgb="FFFFEF9C"/>
        <color rgb="FF63BE7B"/>
      </colorScale>
    </cfRule>
    <cfRule type="colorScale" priority="5726">
      <colorScale>
        <cfvo type="min"/>
        <cfvo type="max"/>
        <color rgb="FFFFEF9C"/>
        <color rgb="FF63BE7B"/>
      </colorScale>
    </cfRule>
    <cfRule type="colorScale" priority="5727">
      <colorScale>
        <cfvo type="min"/>
        <cfvo type="max"/>
        <color rgb="FFFFEF9C"/>
        <color rgb="FF63BE7B"/>
      </colorScale>
    </cfRule>
  </conditionalFormatting>
  <conditionalFormatting sqref="V2">
    <cfRule type="colorScale" priority="5728">
      <colorScale>
        <cfvo type="min"/>
        <cfvo type="percentile" val="50"/>
        <cfvo type="max"/>
        <color rgb="FF63BE7B"/>
        <color rgb="FFFCFCFF"/>
        <color rgb="FFF8696B"/>
      </colorScale>
    </cfRule>
  </conditionalFormatting>
  <conditionalFormatting sqref="W2">
    <cfRule type="colorScale" priority="5729">
      <colorScale>
        <cfvo type="min"/>
        <cfvo type="percentile" val="50"/>
        <cfvo type="max"/>
        <color rgb="FF63BE7B"/>
        <color rgb="FFFCFCFF"/>
        <color rgb="FFF8696B"/>
      </colorScale>
    </cfRule>
  </conditionalFormatting>
  <conditionalFormatting sqref="S2:T2">
    <cfRule type="colorScale" priority="5730">
      <colorScale>
        <cfvo type="min"/>
        <cfvo type="percentile" val="50"/>
        <cfvo type="max"/>
        <color rgb="FFF8696B"/>
        <color rgb="FFFCFCFF"/>
        <color rgb="FF63BE7B"/>
      </colorScale>
    </cfRule>
  </conditionalFormatting>
  <conditionalFormatting sqref="R2">
    <cfRule type="colorScale" priority="5731">
      <colorScale>
        <cfvo type="min"/>
        <cfvo type="percentile" val="50"/>
        <cfvo type="max"/>
        <color rgb="FFF8696B"/>
        <color rgb="FFFCFCFF"/>
        <color rgb="FF63BE7B"/>
      </colorScale>
    </cfRule>
    <cfRule type="colorScale" priority="5732">
      <colorScale>
        <cfvo type="min"/>
        <cfvo type="max"/>
        <color rgb="FFFCFCFF"/>
        <color rgb="FF63BE7B"/>
      </colorScale>
    </cfRule>
  </conditionalFormatting>
  <conditionalFormatting sqref="T2">
    <cfRule type="colorScale" priority="5733">
      <colorScale>
        <cfvo type="min"/>
        <cfvo type="percentile" val="50"/>
        <cfvo type="max"/>
        <color rgb="FFF8696B"/>
        <color rgb="FFFCFCFF"/>
        <color rgb="FF63BE7B"/>
      </colorScale>
    </cfRule>
  </conditionalFormatting>
  <conditionalFormatting sqref="R2">
    <cfRule type="colorScale" priority="5734">
      <colorScale>
        <cfvo type="min"/>
        <cfvo type="max"/>
        <color rgb="FFFCFCFF"/>
        <color rgb="FF63BE7B"/>
      </colorScale>
    </cfRule>
    <cfRule type="colorScale" priority="5735">
      <colorScale>
        <cfvo type="min"/>
        <cfvo type="percentile" val="50"/>
        <cfvo type="max"/>
        <color rgb="FFF8696B"/>
        <color rgb="FFFCFCFF"/>
        <color rgb="FF63BE7B"/>
      </colorScale>
    </cfRule>
  </conditionalFormatting>
  <conditionalFormatting sqref="D2">
    <cfRule type="colorScale" priority="5736">
      <colorScale>
        <cfvo type="min"/>
        <cfvo type="percentile" val="50"/>
        <cfvo type="max"/>
        <color rgb="FFF8696B"/>
        <color rgb="FFFCFCFF"/>
        <color rgb="FF63BE7B"/>
      </colorScale>
    </cfRule>
  </conditionalFormatting>
  <conditionalFormatting sqref="E2">
    <cfRule type="colorScale" priority="5737">
      <colorScale>
        <cfvo type="min"/>
        <cfvo type="max"/>
        <color rgb="FFFCFCFF"/>
        <color rgb="FF63BE7B"/>
      </colorScale>
    </cfRule>
  </conditionalFormatting>
  <conditionalFormatting sqref="O2">
    <cfRule type="colorScale" priority="5738">
      <colorScale>
        <cfvo type="min"/>
        <cfvo type="percentile" val="50"/>
        <cfvo type="max"/>
        <color rgb="FF63BE7B"/>
        <color rgb="FFFCFCFF"/>
        <color rgb="FFF8696B"/>
      </colorScale>
    </cfRule>
  </conditionalFormatting>
  <conditionalFormatting sqref="P2">
    <cfRule type="colorScale" priority="5739">
      <colorScale>
        <cfvo type="min"/>
        <cfvo type="percentile" val="50"/>
        <cfvo type="max"/>
        <color rgb="FF63BE7B"/>
        <color rgb="FFFCFCFF"/>
        <color rgb="FFF8696B"/>
      </colorScale>
    </cfRule>
  </conditionalFormatting>
  <conditionalFormatting sqref="Q2">
    <cfRule type="colorScale" priority="5740">
      <colorScale>
        <cfvo type="min"/>
        <cfvo type="percentile" val="50"/>
        <cfvo type="max"/>
        <color rgb="FFF8696B"/>
        <color rgb="FFFCFCFF"/>
        <color rgb="FF63BE7B"/>
      </colorScale>
    </cfRule>
  </conditionalFormatting>
  <conditionalFormatting sqref="R2">
    <cfRule type="colorScale" priority="5741">
      <colorScale>
        <cfvo type="min"/>
        <cfvo type="max"/>
        <color rgb="FFFCFCFF"/>
        <color rgb="FF63BE7B"/>
      </colorScale>
    </cfRule>
  </conditionalFormatting>
  <conditionalFormatting sqref="S2">
    <cfRule type="colorScale" priority="5742">
      <colorScale>
        <cfvo type="min"/>
        <cfvo type="max"/>
        <color rgb="FFFCFCFF"/>
        <color rgb="FF63BE7B"/>
      </colorScale>
    </cfRule>
  </conditionalFormatting>
  <conditionalFormatting sqref="T2">
    <cfRule type="colorScale" priority="5743">
      <colorScale>
        <cfvo type="min"/>
        <cfvo type="max"/>
        <color rgb="FFFCFCFF"/>
        <color rgb="FF63BE7B"/>
      </colorScale>
    </cfRule>
  </conditionalFormatting>
  <conditionalFormatting sqref="U2">
    <cfRule type="colorScale" priority="5744">
      <colorScale>
        <cfvo type="min"/>
        <cfvo type="max"/>
        <color rgb="FFFCFCFF"/>
        <color rgb="FF63BE7B"/>
      </colorScale>
    </cfRule>
  </conditionalFormatting>
  <conditionalFormatting sqref="W2">
    <cfRule type="colorScale" priority="5745">
      <colorScale>
        <cfvo type="min"/>
        <cfvo type="percentile" val="50"/>
        <cfvo type="max"/>
        <color rgb="FF63BE7B"/>
        <color rgb="FFFCFCFF"/>
        <color rgb="FFF8696B"/>
      </colorScale>
    </cfRule>
  </conditionalFormatting>
  <conditionalFormatting sqref="D2">
    <cfRule type="colorScale" priority="5652">
      <colorScale>
        <cfvo type="min"/>
        <cfvo type="percentile" val="50"/>
        <cfvo type="max"/>
        <color rgb="FFF8696B"/>
        <color rgb="FFFCFCFF"/>
        <color rgb="FF63BE7B"/>
      </colorScale>
    </cfRule>
  </conditionalFormatting>
  <conditionalFormatting sqref="O2">
    <cfRule type="colorScale" priority="5650">
      <colorScale>
        <cfvo type="min"/>
        <cfvo type="percentile" val="50"/>
        <cfvo type="max"/>
        <color rgb="FF63BE7B"/>
        <color rgb="FFFCFCFF"/>
        <color rgb="FFF8696B"/>
      </colorScale>
    </cfRule>
    <cfRule type="colorScale" priority="5651">
      <colorScale>
        <cfvo type="min"/>
        <cfvo type="max"/>
        <color rgb="FFFCFCFF"/>
        <color rgb="FF63BE7B"/>
      </colorScale>
    </cfRule>
  </conditionalFormatting>
  <conditionalFormatting sqref="P2">
    <cfRule type="colorScale" priority="5649">
      <colorScale>
        <cfvo type="min"/>
        <cfvo type="percentile" val="50"/>
        <cfvo type="max"/>
        <color rgb="FF63BE7B"/>
        <color rgb="FFFCFCFF"/>
        <color rgb="FFF8696B"/>
      </colorScale>
    </cfRule>
  </conditionalFormatting>
  <conditionalFormatting sqref="Q2">
    <cfRule type="colorScale" priority="5648">
      <colorScale>
        <cfvo type="min"/>
        <cfvo type="percentile" val="50"/>
        <cfvo type="max"/>
        <color rgb="FFF8696B"/>
        <color rgb="FFFCFCFF"/>
        <color rgb="FF63BE7B"/>
      </colorScale>
    </cfRule>
  </conditionalFormatting>
  <conditionalFormatting sqref="R2">
    <cfRule type="colorScale" priority="5647">
      <colorScale>
        <cfvo type="min"/>
        <cfvo type="max"/>
        <color rgb="FFFCFCFF"/>
        <color rgb="FF63BE7B"/>
      </colorScale>
    </cfRule>
  </conditionalFormatting>
  <conditionalFormatting sqref="S2">
    <cfRule type="colorScale" priority="5646">
      <colorScale>
        <cfvo type="min"/>
        <cfvo type="max"/>
        <color rgb="FFFCFCFF"/>
        <color rgb="FF63BE7B"/>
      </colorScale>
    </cfRule>
  </conditionalFormatting>
  <conditionalFormatting sqref="T2">
    <cfRule type="colorScale" priority="5645">
      <colorScale>
        <cfvo type="min"/>
        <cfvo type="max"/>
        <color rgb="FFFCFCFF"/>
        <color rgb="FF63BE7B"/>
      </colorScale>
    </cfRule>
  </conditionalFormatting>
  <conditionalFormatting sqref="U2">
    <cfRule type="colorScale" priority="5644">
      <colorScale>
        <cfvo type="min"/>
        <cfvo type="max"/>
        <color rgb="FFFCFCFF"/>
        <color rgb="FF63BE7B"/>
      </colorScale>
    </cfRule>
  </conditionalFormatting>
  <conditionalFormatting sqref="W2">
    <cfRule type="colorScale" priority="5643">
      <colorScale>
        <cfvo type="min"/>
        <cfvo type="percentile" val="50"/>
        <cfvo type="max"/>
        <color rgb="FF63BE7B"/>
        <color rgb="FFFCFCFF"/>
        <color rgb="FFF8696B"/>
      </colorScale>
    </cfRule>
  </conditionalFormatting>
  <conditionalFormatting sqref="D2">
    <cfRule type="colorScale" priority="5641">
      <colorScale>
        <cfvo type="min"/>
        <cfvo type="percentile" val="50"/>
        <cfvo type="max"/>
        <color rgb="FFF8696B"/>
        <color rgb="FFFCFCFF"/>
        <color rgb="FF63BE7B"/>
      </colorScale>
    </cfRule>
  </conditionalFormatting>
  <conditionalFormatting sqref="E2">
    <cfRule type="colorScale" priority="5642">
      <colorScale>
        <cfvo type="min"/>
        <cfvo type="max"/>
        <color rgb="FFFCFCFF"/>
        <color rgb="FF63BE7B"/>
      </colorScale>
    </cfRule>
  </conditionalFormatting>
  <conditionalFormatting sqref="O2">
    <cfRule type="colorScale" priority="5640">
      <colorScale>
        <cfvo type="min"/>
        <cfvo type="percentile" val="50"/>
        <cfvo type="max"/>
        <color rgb="FF63BE7B"/>
        <color rgb="FFFCFCFF"/>
        <color rgb="FFF8696B"/>
      </colorScale>
    </cfRule>
  </conditionalFormatting>
  <conditionalFormatting sqref="P2">
    <cfRule type="colorScale" priority="5639">
      <colorScale>
        <cfvo type="min"/>
        <cfvo type="percentile" val="50"/>
        <cfvo type="max"/>
        <color rgb="FF63BE7B"/>
        <color rgb="FFFCFCFF"/>
        <color rgb="FFF8696B"/>
      </colorScale>
    </cfRule>
  </conditionalFormatting>
  <conditionalFormatting sqref="Q2">
    <cfRule type="colorScale" priority="5638">
      <colorScale>
        <cfvo type="min"/>
        <cfvo type="percentile" val="50"/>
        <cfvo type="max"/>
        <color rgb="FFF8696B"/>
        <color rgb="FFFCFCFF"/>
        <color rgb="FF63BE7B"/>
      </colorScale>
    </cfRule>
  </conditionalFormatting>
  <conditionalFormatting sqref="R2">
    <cfRule type="colorScale" priority="5637">
      <colorScale>
        <cfvo type="min"/>
        <cfvo type="max"/>
        <color rgb="FFFCFCFF"/>
        <color rgb="FF63BE7B"/>
      </colorScale>
    </cfRule>
  </conditionalFormatting>
  <conditionalFormatting sqref="S2">
    <cfRule type="colorScale" priority="5636">
      <colorScale>
        <cfvo type="min"/>
        <cfvo type="max"/>
        <color rgb="FFFCFCFF"/>
        <color rgb="FF63BE7B"/>
      </colorScale>
    </cfRule>
  </conditionalFormatting>
  <conditionalFormatting sqref="T2">
    <cfRule type="colorScale" priority="5635">
      <colorScale>
        <cfvo type="min"/>
        <cfvo type="max"/>
        <color rgb="FFFCFCFF"/>
        <color rgb="FF63BE7B"/>
      </colorScale>
    </cfRule>
  </conditionalFormatting>
  <conditionalFormatting sqref="U2">
    <cfRule type="colorScale" priority="5634">
      <colorScale>
        <cfvo type="min"/>
        <cfvo type="percentile" val="50"/>
        <cfvo type="max"/>
        <color rgb="FFF8696B"/>
        <color rgb="FFFCFCFF"/>
        <color rgb="FF63BE7B"/>
      </colorScale>
    </cfRule>
  </conditionalFormatting>
  <conditionalFormatting sqref="W2">
    <cfRule type="colorScale" priority="5633">
      <colorScale>
        <cfvo type="min"/>
        <cfvo type="percentile" val="50"/>
        <cfvo type="max"/>
        <color rgb="FF63BE7B"/>
        <color rgb="FFFCFCFF"/>
        <color rgb="FFF8696B"/>
      </colorScale>
    </cfRule>
  </conditionalFormatting>
  <conditionalFormatting sqref="D2">
    <cfRule type="colorScale" priority="5632">
      <colorScale>
        <cfvo type="min"/>
        <cfvo type="percentile" val="50"/>
        <cfvo type="max"/>
        <color rgb="FFF8696B"/>
        <color rgb="FFFCFCFF"/>
        <color rgb="FF63BE7B"/>
      </colorScale>
    </cfRule>
  </conditionalFormatting>
  <conditionalFormatting sqref="E2">
    <cfRule type="colorScale" priority="5631">
      <colorScale>
        <cfvo type="min"/>
        <cfvo type="max"/>
        <color rgb="FFFCFCFF"/>
        <color rgb="FF63BE7B"/>
      </colorScale>
    </cfRule>
  </conditionalFormatting>
  <conditionalFormatting sqref="O2">
    <cfRule type="colorScale" priority="5630">
      <colorScale>
        <cfvo type="min"/>
        <cfvo type="percentile" val="50"/>
        <cfvo type="max"/>
        <color rgb="FF63BE7B"/>
        <color rgb="FFFCFCFF"/>
        <color rgb="FFF8696B"/>
      </colorScale>
    </cfRule>
  </conditionalFormatting>
  <conditionalFormatting sqref="P2">
    <cfRule type="colorScale" priority="5629">
      <colorScale>
        <cfvo type="min"/>
        <cfvo type="percentile" val="50"/>
        <cfvo type="max"/>
        <color rgb="FF63BE7B"/>
        <color rgb="FFFCFCFF"/>
        <color rgb="FFF8696B"/>
      </colorScale>
    </cfRule>
  </conditionalFormatting>
  <conditionalFormatting sqref="Q2">
    <cfRule type="colorScale" priority="5628">
      <colorScale>
        <cfvo type="min"/>
        <cfvo type="percentile" val="50"/>
        <cfvo type="max"/>
        <color rgb="FFF8696B"/>
        <color rgb="FFFCFCFF"/>
        <color rgb="FF63BE7B"/>
      </colorScale>
    </cfRule>
  </conditionalFormatting>
  <conditionalFormatting sqref="R2">
    <cfRule type="colorScale" priority="5623">
      <colorScale>
        <cfvo type="min"/>
        <cfvo type="percentile" val="50"/>
        <cfvo type="max"/>
        <color rgb="FFF8696B"/>
        <color rgb="FFFCFCFF"/>
        <color rgb="FF63BE7B"/>
      </colorScale>
    </cfRule>
    <cfRule type="colorScale" priority="5627">
      <colorScale>
        <cfvo type="min"/>
        <cfvo type="max"/>
        <color rgb="FFFCFCFF"/>
        <color rgb="FF63BE7B"/>
      </colorScale>
    </cfRule>
  </conditionalFormatting>
  <conditionalFormatting sqref="S2:T2">
    <cfRule type="colorScale" priority="5624">
      <colorScale>
        <cfvo type="min"/>
        <cfvo type="percentile" val="50"/>
        <cfvo type="max"/>
        <color rgb="FFF8696B"/>
        <color rgb="FFFCFCFF"/>
        <color rgb="FF63BE7B"/>
      </colorScale>
    </cfRule>
  </conditionalFormatting>
  <conditionalFormatting sqref="S2:T2">
    <cfRule type="colorScale" priority="5626">
      <colorScale>
        <cfvo type="min"/>
        <cfvo type="max"/>
        <color rgb="FFFCFCFF"/>
        <color rgb="FF63BE7B"/>
      </colorScale>
    </cfRule>
  </conditionalFormatting>
  <conditionalFormatting sqref="T2">
    <cfRule type="colorScale" priority="5625">
      <colorScale>
        <cfvo type="min"/>
        <cfvo type="percentile" val="50"/>
        <cfvo type="max"/>
        <color rgb="FFF8696B"/>
        <color rgb="FFFCFCFF"/>
        <color rgb="FF63BE7B"/>
      </colorScale>
    </cfRule>
  </conditionalFormatting>
  <conditionalFormatting sqref="U2">
    <cfRule type="colorScale" priority="5622">
      <colorScale>
        <cfvo type="min"/>
        <cfvo type="percentile" val="50"/>
        <cfvo type="max"/>
        <color rgb="FFF8696B"/>
        <color rgb="FFFCFCFF"/>
        <color rgb="FF63BE7B"/>
      </colorScale>
    </cfRule>
  </conditionalFormatting>
  <conditionalFormatting sqref="V2">
    <cfRule type="colorScale" priority="5598">
      <colorScale>
        <cfvo type="min"/>
        <cfvo type="percentile" val="50"/>
        <cfvo type="max"/>
        <color rgb="FF63BE7B"/>
        <color rgb="FFFCFCFF"/>
        <color rgb="FFF8696B"/>
      </colorScale>
    </cfRule>
  </conditionalFormatting>
  <conditionalFormatting sqref="W2">
    <cfRule type="colorScale" priority="5621">
      <colorScale>
        <cfvo type="min"/>
        <cfvo type="percentile" val="50"/>
        <cfvo type="max"/>
        <color rgb="FF63BE7B"/>
        <color rgb="FFFCFCFF"/>
        <color rgb="FFF8696B"/>
      </colorScale>
    </cfRule>
  </conditionalFormatting>
  <conditionalFormatting sqref="D2">
    <cfRule type="colorScale" priority="5620">
      <colorScale>
        <cfvo type="min"/>
        <cfvo type="percentile" val="50"/>
        <cfvo type="max"/>
        <color rgb="FFF8696B"/>
        <color rgb="FFFCFCFF"/>
        <color rgb="FF63BE7B"/>
      </colorScale>
    </cfRule>
  </conditionalFormatting>
  <conditionalFormatting sqref="E2">
    <cfRule type="colorScale" priority="5619">
      <colorScale>
        <cfvo type="min"/>
        <cfvo type="max"/>
        <color rgb="FFFCFCFF"/>
        <color rgb="FF63BE7B"/>
      </colorScale>
    </cfRule>
  </conditionalFormatting>
  <conditionalFormatting sqref="O2">
    <cfRule type="colorScale" priority="5618">
      <colorScale>
        <cfvo type="min"/>
        <cfvo type="percentile" val="50"/>
        <cfvo type="max"/>
        <color rgb="FF63BE7B"/>
        <color rgb="FFFCFCFF"/>
        <color rgb="FFF8696B"/>
      </colorScale>
    </cfRule>
  </conditionalFormatting>
  <conditionalFormatting sqref="P2">
    <cfRule type="colorScale" priority="5617">
      <colorScale>
        <cfvo type="min"/>
        <cfvo type="percentile" val="50"/>
        <cfvo type="max"/>
        <color rgb="FF63BE7B"/>
        <color rgb="FFFCFCFF"/>
        <color rgb="FFF8696B"/>
      </colorScale>
    </cfRule>
  </conditionalFormatting>
  <conditionalFormatting sqref="Q2">
    <cfRule type="colorScale" priority="5616">
      <colorScale>
        <cfvo type="min"/>
        <cfvo type="percentile" val="50"/>
        <cfvo type="max"/>
        <color rgb="FFF8696B"/>
        <color rgb="FFFCFCFF"/>
        <color rgb="FF63BE7B"/>
      </colorScale>
    </cfRule>
  </conditionalFormatting>
  <conditionalFormatting sqref="R2">
    <cfRule type="colorScale" priority="5612">
      <colorScale>
        <cfvo type="min"/>
        <cfvo type="percentile" val="50"/>
        <cfvo type="max"/>
        <color rgb="FFF8696B"/>
        <color rgb="FFFCFCFF"/>
        <color rgb="FF63BE7B"/>
      </colorScale>
    </cfRule>
    <cfRule type="colorScale" priority="5613">
      <colorScale>
        <cfvo type="min"/>
        <cfvo type="max"/>
        <color rgb="FFFCFCFF"/>
        <color rgb="FF63BE7B"/>
      </colorScale>
    </cfRule>
  </conditionalFormatting>
  <conditionalFormatting sqref="S2:T2">
    <cfRule type="colorScale" priority="5614">
      <colorScale>
        <cfvo type="min"/>
        <cfvo type="percentile" val="50"/>
        <cfvo type="max"/>
        <color rgb="FFF8696B"/>
        <color rgb="FFFCFCFF"/>
        <color rgb="FF63BE7B"/>
      </colorScale>
    </cfRule>
    <cfRule type="colorScale" priority="5615">
      <colorScale>
        <cfvo type="min"/>
        <cfvo type="max"/>
        <color rgb="FFFCFCFF"/>
        <color rgb="FF63BE7B"/>
      </colorScale>
    </cfRule>
  </conditionalFormatting>
  <conditionalFormatting sqref="T2">
    <cfRule type="colorScale" priority="5611">
      <colorScale>
        <cfvo type="min"/>
        <cfvo type="percentile" val="50"/>
        <cfvo type="max"/>
        <color rgb="FFF8696B"/>
        <color rgb="FFFCFCFF"/>
        <color rgb="FF63BE7B"/>
      </colorScale>
    </cfRule>
  </conditionalFormatting>
  <conditionalFormatting sqref="U2">
    <cfRule type="colorScale" priority="5610">
      <colorScale>
        <cfvo type="min"/>
        <cfvo type="percentile" val="50"/>
        <cfvo type="max"/>
        <color rgb="FFF8696B"/>
        <color rgb="FFFCFCFF"/>
        <color rgb="FF63BE7B"/>
      </colorScale>
    </cfRule>
  </conditionalFormatting>
  <conditionalFormatting sqref="W2">
    <cfRule type="colorScale" priority="5609">
      <colorScale>
        <cfvo type="min"/>
        <cfvo type="percentile" val="50"/>
        <cfvo type="max"/>
        <color rgb="FF63BE7B"/>
        <color rgb="FFFCFCFF"/>
        <color rgb="FFF8696B"/>
      </colorScale>
    </cfRule>
  </conditionalFormatting>
  <conditionalFormatting sqref="D2">
    <cfRule type="colorScale" priority="5608">
      <colorScale>
        <cfvo type="min"/>
        <cfvo type="percentile" val="50"/>
        <cfvo type="max"/>
        <color rgb="FFF8696B"/>
        <color rgb="FFFCFCFF"/>
        <color rgb="FF63BE7B"/>
      </colorScale>
    </cfRule>
  </conditionalFormatting>
  <conditionalFormatting sqref="E2">
    <cfRule type="colorScale" priority="5607">
      <colorScale>
        <cfvo type="min"/>
        <cfvo type="max"/>
        <color rgb="FFFCFCFF"/>
        <color rgb="FF63BE7B"/>
      </colorScale>
    </cfRule>
  </conditionalFormatting>
  <conditionalFormatting sqref="O2">
    <cfRule type="colorScale" priority="5606">
      <colorScale>
        <cfvo type="min"/>
        <cfvo type="percentile" val="50"/>
        <cfvo type="max"/>
        <color rgb="FF63BE7B"/>
        <color rgb="FFFCFCFF"/>
        <color rgb="FFF8696B"/>
      </colorScale>
    </cfRule>
  </conditionalFormatting>
  <conditionalFormatting sqref="P2">
    <cfRule type="colorScale" priority="5605">
      <colorScale>
        <cfvo type="min"/>
        <cfvo type="percentile" val="50"/>
        <cfvo type="max"/>
        <color rgb="FF63BE7B"/>
        <color rgb="FFFCFCFF"/>
        <color rgb="FFF8696B"/>
      </colorScale>
    </cfRule>
  </conditionalFormatting>
  <conditionalFormatting sqref="Q2">
    <cfRule type="colorScale" priority="5604">
      <colorScale>
        <cfvo type="min"/>
        <cfvo type="percentile" val="50"/>
        <cfvo type="max"/>
        <color rgb="FFF8696B"/>
        <color rgb="FFFCFCFF"/>
        <color rgb="FF63BE7B"/>
      </colorScale>
    </cfRule>
  </conditionalFormatting>
  <conditionalFormatting sqref="R2">
    <cfRule type="colorScale" priority="5603">
      <colorScale>
        <cfvo type="min"/>
        <cfvo type="max"/>
        <color rgb="FFFCFCFF"/>
        <color rgb="FF63BE7B"/>
      </colorScale>
    </cfRule>
  </conditionalFormatting>
  <conditionalFormatting sqref="S2">
    <cfRule type="colorScale" priority="5600">
      <colorScale>
        <cfvo type="min"/>
        <cfvo type="percentile" val="50"/>
        <cfvo type="max"/>
        <color rgb="FFF8696B"/>
        <color rgb="FFFCFCFF"/>
        <color rgb="FF63BE7B"/>
      </colorScale>
    </cfRule>
    <cfRule type="colorScale" priority="5602">
      <colorScale>
        <cfvo type="min"/>
        <cfvo type="max"/>
        <color rgb="FFFCFCFF"/>
        <color rgb="FF63BE7B"/>
      </colorScale>
    </cfRule>
  </conditionalFormatting>
  <conditionalFormatting sqref="T2">
    <cfRule type="colorScale" priority="5601">
      <colorScale>
        <cfvo type="min"/>
        <cfvo type="percentile" val="50"/>
        <cfvo type="max"/>
        <color rgb="FFF8696B"/>
        <color rgb="FFFCFCFF"/>
        <color rgb="FF63BE7B"/>
      </colorScale>
    </cfRule>
  </conditionalFormatting>
  <conditionalFormatting sqref="U2">
    <cfRule type="colorScale" priority="5599">
      <colorScale>
        <cfvo type="min"/>
        <cfvo type="percentile" val="50"/>
        <cfvo type="max"/>
        <color rgb="FFF8696B"/>
        <color rgb="FFFCFCFF"/>
        <color rgb="FF63BE7B"/>
      </colorScale>
    </cfRule>
  </conditionalFormatting>
  <conditionalFormatting sqref="W2">
    <cfRule type="colorScale" priority="5597">
      <colorScale>
        <cfvo type="min"/>
        <cfvo type="percentile" val="50"/>
        <cfvo type="max"/>
        <color rgb="FF63BE7B"/>
        <color rgb="FFFCFCFF"/>
        <color rgb="FFF8696B"/>
      </colorScale>
    </cfRule>
  </conditionalFormatting>
  <conditionalFormatting sqref="D2">
    <cfRule type="colorScale" priority="5596">
      <colorScale>
        <cfvo type="min"/>
        <cfvo type="percentile" val="50"/>
        <cfvo type="max"/>
        <color rgb="FFF8696B"/>
        <color rgb="FFFCFCFF"/>
        <color rgb="FF63BE7B"/>
      </colorScale>
    </cfRule>
  </conditionalFormatting>
  <conditionalFormatting sqref="O2">
    <cfRule type="colorScale" priority="5593">
      <colorScale>
        <cfvo type="min"/>
        <cfvo type="percentile" val="50"/>
        <cfvo type="max"/>
        <color rgb="FF63BE7B"/>
        <color rgb="FFFCFCFF"/>
        <color rgb="FFF8696B"/>
      </colorScale>
    </cfRule>
  </conditionalFormatting>
  <conditionalFormatting sqref="P2">
    <cfRule type="colorScale" priority="5592">
      <colorScale>
        <cfvo type="min"/>
        <cfvo type="percentile" val="50"/>
        <cfvo type="max"/>
        <color rgb="FF63BE7B"/>
        <color rgb="FFFCFCFF"/>
        <color rgb="FFF8696B"/>
      </colorScale>
    </cfRule>
  </conditionalFormatting>
  <conditionalFormatting sqref="Q2">
    <cfRule type="colorScale" priority="5591">
      <colorScale>
        <cfvo type="min"/>
        <cfvo type="percentile" val="50"/>
        <cfvo type="max"/>
        <color rgb="FFF8696B"/>
        <color rgb="FFFCFCFF"/>
        <color rgb="FF63BE7B"/>
      </colorScale>
    </cfRule>
  </conditionalFormatting>
  <conditionalFormatting sqref="R2">
    <cfRule type="colorScale" priority="5590">
      <colorScale>
        <cfvo type="min"/>
        <cfvo type="max"/>
        <color rgb="FFFCFCFF"/>
        <color rgb="FF63BE7B"/>
      </colorScale>
    </cfRule>
  </conditionalFormatting>
  <conditionalFormatting sqref="S2">
    <cfRule type="colorScale" priority="5589">
      <colorScale>
        <cfvo type="min"/>
        <cfvo type="percentile" val="50"/>
        <cfvo type="max"/>
        <color rgb="FFF8696B"/>
        <color rgb="FFFCFCFF"/>
        <color rgb="FF63BE7B"/>
      </colorScale>
    </cfRule>
  </conditionalFormatting>
  <conditionalFormatting sqref="T2">
    <cfRule type="colorScale" priority="5588">
      <colorScale>
        <cfvo type="min"/>
        <cfvo type="percentile" val="50"/>
        <cfvo type="max"/>
        <color rgb="FFF8696B"/>
        <color rgb="FFFCFCFF"/>
        <color rgb="FF63BE7B"/>
      </colorScale>
    </cfRule>
  </conditionalFormatting>
  <conditionalFormatting sqref="U2">
    <cfRule type="colorScale" priority="5587">
      <colorScale>
        <cfvo type="min"/>
        <cfvo type="percentile" val="50"/>
        <cfvo type="max"/>
        <color rgb="FFF8696B"/>
        <color rgb="FFFCFCFF"/>
        <color rgb="FF63BE7B"/>
      </colorScale>
    </cfRule>
  </conditionalFormatting>
  <conditionalFormatting sqref="V2">
    <cfRule type="colorScale" priority="5586">
      <colorScale>
        <cfvo type="min"/>
        <cfvo type="percentile" val="50"/>
        <cfvo type="max"/>
        <color rgb="FF63BE7B"/>
        <color rgb="FFFCFCFF"/>
        <color rgb="FFF8696B"/>
      </colorScale>
    </cfRule>
  </conditionalFormatting>
  <conditionalFormatting sqref="W2">
    <cfRule type="colorScale" priority="5585">
      <colorScale>
        <cfvo type="min"/>
        <cfvo type="percentile" val="50"/>
        <cfvo type="max"/>
        <color rgb="FF63BE7B"/>
        <color rgb="FFFCFCFF"/>
        <color rgb="FFF8696B"/>
      </colorScale>
    </cfRule>
  </conditionalFormatting>
  <conditionalFormatting sqref="D2">
    <cfRule type="colorScale" priority="5595">
      <colorScale>
        <cfvo type="min"/>
        <cfvo type="percentile" val="50"/>
        <cfvo type="max"/>
        <color rgb="FFF8696B"/>
        <color rgb="FFFCFCFF"/>
        <color rgb="FF63BE7B"/>
      </colorScale>
    </cfRule>
  </conditionalFormatting>
  <conditionalFormatting sqref="E2">
    <cfRule type="colorScale" priority="5594">
      <colorScale>
        <cfvo type="min"/>
        <cfvo type="max"/>
        <color rgb="FFFCFCFF"/>
        <color rgb="FF63BE7B"/>
      </colorScale>
    </cfRule>
  </conditionalFormatting>
  <conditionalFormatting sqref="D2">
    <cfRule type="colorScale" priority="5583">
      <colorScale>
        <cfvo type="min"/>
        <cfvo type="percentile" val="50"/>
        <cfvo type="max"/>
        <color rgb="FFF8696B"/>
        <color rgb="FFFCFCFF"/>
        <color rgb="FF63BE7B"/>
      </colorScale>
    </cfRule>
  </conditionalFormatting>
  <conditionalFormatting sqref="O2">
    <cfRule type="colorScale" priority="5455">
      <colorScale>
        <cfvo type="min"/>
        <cfvo type="percentile" val="50"/>
        <cfvo type="max"/>
        <color rgb="FF63BE7B"/>
        <color rgb="FFFCFCFF"/>
        <color rgb="FFF8696B"/>
      </colorScale>
    </cfRule>
    <cfRule type="colorScale" priority="5584">
      <colorScale>
        <cfvo type="min"/>
        <cfvo type="max"/>
        <color rgb="FFFCFCFF"/>
        <color rgb="FF63BE7B"/>
      </colorScale>
    </cfRule>
  </conditionalFormatting>
  <conditionalFormatting sqref="P2">
    <cfRule type="colorScale" priority="5454">
      <colorScale>
        <cfvo type="min"/>
        <cfvo type="percentile" val="50"/>
        <cfvo type="max"/>
        <color rgb="FF63BE7B"/>
        <color rgb="FFFCFCFF"/>
        <color rgb="FFF8696B"/>
      </colorScale>
    </cfRule>
  </conditionalFormatting>
  <conditionalFormatting sqref="Q2">
    <cfRule type="colorScale" priority="5453">
      <colorScale>
        <cfvo type="min"/>
        <cfvo type="percentile" val="50"/>
        <cfvo type="max"/>
        <color rgb="FFF8696B"/>
        <color rgb="FFFCFCFF"/>
        <color rgb="FF63BE7B"/>
      </colorScale>
    </cfRule>
  </conditionalFormatting>
  <conditionalFormatting sqref="R2">
    <cfRule type="colorScale" priority="5452">
      <colorScale>
        <cfvo type="min"/>
        <cfvo type="max"/>
        <color rgb="FFFCFCFF"/>
        <color rgb="FF63BE7B"/>
      </colorScale>
    </cfRule>
  </conditionalFormatting>
  <conditionalFormatting sqref="S2">
    <cfRule type="colorScale" priority="5451">
      <colorScale>
        <cfvo type="min"/>
        <cfvo type="percentile" val="50"/>
        <cfvo type="max"/>
        <color rgb="FFF8696B"/>
        <color rgb="FFFCFCFF"/>
        <color rgb="FF63BE7B"/>
      </colorScale>
    </cfRule>
  </conditionalFormatting>
  <conditionalFormatting sqref="T2">
    <cfRule type="colorScale" priority="5450">
      <colorScale>
        <cfvo type="min"/>
        <cfvo type="percentile" val="50"/>
        <cfvo type="max"/>
        <color rgb="FFF8696B"/>
        <color rgb="FFFCFCFF"/>
        <color rgb="FF63BE7B"/>
      </colorScale>
    </cfRule>
  </conditionalFormatting>
  <conditionalFormatting sqref="U2">
    <cfRule type="colorScale" priority="5449">
      <colorScale>
        <cfvo type="min"/>
        <cfvo type="percentile" val="50"/>
        <cfvo type="max"/>
        <color rgb="FFF8696B"/>
        <color rgb="FFFCFCFF"/>
        <color rgb="FF63BE7B"/>
      </colorScale>
    </cfRule>
  </conditionalFormatting>
  <conditionalFormatting sqref="V2">
    <cfRule type="colorScale" priority="5448">
      <colorScale>
        <cfvo type="min"/>
        <cfvo type="percentile" val="50"/>
        <cfvo type="max"/>
        <color rgb="FF63BE7B"/>
        <color rgb="FFFCFCFF"/>
        <color rgb="FFF8696B"/>
      </colorScale>
    </cfRule>
  </conditionalFormatting>
  <conditionalFormatting sqref="W2">
    <cfRule type="colorScale" priority="5447">
      <colorScale>
        <cfvo type="min"/>
        <cfvo type="percentile" val="50"/>
        <cfvo type="max"/>
        <color rgb="FF63BE7B"/>
        <color rgb="FFFCFCFF"/>
        <color rgb="FFF8696B"/>
      </colorScale>
    </cfRule>
  </conditionalFormatting>
  <conditionalFormatting sqref="E2">
    <cfRule type="colorScale" priority="5582">
      <colorScale>
        <cfvo type="min"/>
        <cfvo type="max"/>
        <color rgb="FFFCFCFF"/>
        <color rgb="FF63BE7B"/>
      </colorScale>
    </cfRule>
  </conditionalFormatting>
  <conditionalFormatting sqref="F2">
    <cfRule type="colorScale" priority="5574">
      <colorScale>
        <cfvo type="min"/>
        <cfvo type="max"/>
        <color rgb="FFFCFCFF"/>
        <color rgb="FF63BE7B"/>
      </colorScale>
    </cfRule>
  </conditionalFormatting>
  <conditionalFormatting sqref="F2">
    <cfRule type="colorScale" priority="5575">
      <colorScale>
        <cfvo type="min"/>
        <cfvo type="max"/>
        <color rgb="FFFCFCFF"/>
        <color rgb="FF63BE7B"/>
      </colorScale>
    </cfRule>
  </conditionalFormatting>
  <conditionalFormatting sqref="F2">
    <cfRule type="colorScale" priority="5576">
      <colorScale>
        <cfvo type="min"/>
        <cfvo type="max"/>
        <color rgb="FFFCFCFF"/>
        <color rgb="FF63BE7B"/>
      </colorScale>
    </cfRule>
  </conditionalFormatting>
  <conditionalFormatting sqref="F2">
    <cfRule type="colorScale" priority="5577">
      <colorScale>
        <cfvo type="min"/>
        <cfvo type="percentile" val="50"/>
        <cfvo type="max"/>
        <color rgb="FFF8696B"/>
        <color rgb="FFFCFCFF"/>
        <color rgb="FF63BE7B"/>
      </colorScale>
    </cfRule>
    <cfRule type="colorScale" priority="5578">
      <colorScale>
        <cfvo type="min"/>
        <cfvo type="max"/>
        <color rgb="FFFCFCFF"/>
        <color rgb="FF63BE7B"/>
      </colorScale>
    </cfRule>
  </conditionalFormatting>
  <conditionalFormatting sqref="F2">
    <cfRule type="colorScale" priority="5579">
      <colorScale>
        <cfvo type="min"/>
        <cfvo type="percentile" val="50"/>
        <cfvo type="max"/>
        <color rgb="FFF8696B"/>
        <color rgb="FFFCFCFF"/>
        <color rgb="FF63BE7B"/>
      </colorScale>
    </cfRule>
  </conditionalFormatting>
  <conditionalFormatting sqref="F2">
    <cfRule type="colorScale" priority="5580">
      <colorScale>
        <cfvo type="min"/>
        <cfvo type="max"/>
        <color rgb="FFFCFCFF"/>
        <color rgb="FF63BE7B"/>
      </colorScale>
    </cfRule>
  </conditionalFormatting>
  <conditionalFormatting sqref="F2">
    <cfRule type="colorScale" priority="5581">
      <colorScale>
        <cfvo type="min"/>
        <cfvo type="max"/>
        <color rgb="FFFCFCFF"/>
        <color rgb="FF63BE7B"/>
      </colorScale>
    </cfRule>
  </conditionalFormatting>
  <conditionalFormatting sqref="F2">
    <cfRule type="colorScale" priority="5573">
      <colorScale>
        <cfvo type="min"/>
        <cfvo type="max"/>
        <color rgb="FFFCFCFF"/>
        <color rgb="FF63BE7B"/>
      </colorScale>
    </cfRule>
  </conditionalFormatting>
  <conditionalFormatting sqref="F2">
    <cfRule type="colorScale" priority="5572">
      <colorScale>
        <cfvo type="min"/>
        <cfvo type="max"/>
        <color rgb="FFFCFCFF"/>
        <color rgb="FF63BE7B"/>
      </colorScale>
    </cfRule>
  </conditionalFormatting>
  <conditionalFormatting sqref="F2">
    <cfRule type="colorScale" priority="5571">
      <colorScale>
        <cfvo type="min"/>
        <cfvo type="max"/>
        <color rgb="FFFCFCFF"/>
        <color rgb="FF63BE7B"/>
      </colorScale>
    </cfRule>
  </conditionalFormatting>
  <conditionalFormatting sqref="F2">
    <cfRule type="colorScale" priority="5570">
      <colorScale>
        <cfvo type="min"/>
        <cfvo type="max"/>
        <color rgb="FFFCFCFF"/>
        <color rgb="FF63BE7B"/>
      </colorScale>
    </cfRule>
  </conditionalFormatting>
  <conditionalFormatting sqref="F2">
    <cfRule type="colorScale" priority="5569">
      <colorScale>
        <cfvo type="min"/>
        <cfvo type="max"/>
        <color rgb="FFFCFCFF"/>
        <color rgb="FF63BE7B"/>
      </colorScale>
    </cfRule>
  </conditionalFormatting>
  <conditionalFormatting sqref="F2">
    <cfRule type="colorScale" priority="5568">
      <colorScale>
        <cfvo type="min"/>
        <cfvo type="max"/>
        <color rgb="FFFCFCFF"/>
        <color rgb="FF63BE7B"/>
      </colorScale>
    </cfRule>
  </conditionalFormatting>
  <conditionalFormatting sqref="G2">
    <cfRule type="colorScale" priority="5560">
      <colorScale>
        <cfvo type="min"/>
        <cfvo type="max"/>
        <color rgb="FFFCFCFF"/>
        <color rgb="FF63BE7B"/>
      </colorScale>
    </cfRule>
  </conditionalFormatting>
  <conditionalFormatting sqref="G2">
    <cfRule type="colorScale" priority="5561">
      <colorScale>
        <cfvo type="min"/>
        <cfvo type="max"/>
        <color rgb="FFFCFCFF"/>
        <color rgb="FF63BE7B"/>
      </colorScale>
    </cfRule>
  </conditionalFormatting>
  <conditionalFormatting sqref="G2">
    <cfRule type="colorScale" priority="5562">
      <colorScale>
        <cfvo type="min"/>
        <cfvo type="max"/>
        <color rgb="FFFCFCFF"/>
        <color rgb="FF63BE7B"/>
      </colorScale>
    </cfRule>
  </conditionalFormatting>
  <conditionalFormatting sqref="G2">
    <cfRule type="colorScale" priority="5563">
      <colorScale>
        <cfvo type="min"/>
        <cfvo type="percentile" val="50"/>
        <cfvo type="max"/>
        <color rgb="FFF8696B"/>
        <color rgb="FFFCFCFF"/>
        <color rgb="FF63BE7B"/>
      </colorScale>
    </cfRule>
    <cfRule type="colorScale" priority="5564">
      <colorScale>
        <cfvo type="min"/>
        <cfvo type="max"/>
        <color rgb="FFFCFCFF"/>
        <color rgb="FF63BE7B"/>
      </colorScale>
    </cfRule>
  </conditionalFormatting>
  <conditionalFormatting sqref="G2">
    <cfRule type="colorScale" priority="5565">
      <colorScale>
        <cfvo type="min"/>
        <cfvo type="percentile" val="50"/>
        <cfvo type="max"/>
        <color rgb="FFF8696B"/>
        <color rgb="FFFCFCFF"/>
        <color rgb="FF63BE7B"/>
      </colorScale>
    </cfRule>
  </conditionalFormatting>
  <conditionalFormatting sqref="G2">
    <cfRule type="colorScale" priority="5566">
      <colorScale>
        <cfvo type="min"/>
        <cfvo type="max"/>
        <color rgb="FFFCFCFF"/>
        <color rgb="FF63BE7B"/>
      </colorScale>
    </cfRule>
  </conditionalFormatting>
  <conditionalFormatting sqref="G2">
    <cfRule type="colorScale" priority="5567">
      <colorScale>
        <cfvo type="min"/>
        <cfvo type="max"/>
        <color rgb="FFFCFCFF"/>
        <color rgb="FF63BE7B"/>
      </colorScale>
    </cfRule>
  </conditionalFormatting>
  <conditionalFormatting sqref="G2">
    <cfRule type="colorScale" priority="5559">
      <colorScale>
        <cfvo type="min"/>
        <cfvo type="max"/>
        <color rgb="FFFCFCFF"/>
        <color rgb="FF63BE7B"/>
      </colorScale>
    </cfRule>
  </conditionalFormatting>
  <conditionalFormatting sqref="G2">
    <cfRule type="colorScale" priority="5558">
      <colorScale>
        <cfvo type="min"/>
        <cfvo type="max"/>
        <color rgb="FFFCFCFF"/>
        <color rgb="FF63BE7B"/>
      </colorScale>
    </cfRule>
  </conditionalFormatting>
  <conditionalFormatting sqref="G2">
    <cfRule type="colorScale" priority="5557">
      <colorScale>
        <cfvo type="min"/>
        <cfvo type="max"/>
        <color rgb="FFFCFCFF"/>
        <color rgb="FF63BE7B"/>
      </colorScale>
    </cfRule>
  </conditionalFormatting>
  <conditionalFormatting sqref="G2">
    <cfRule type="colorScale" priority="5556">
      <colorScale>
        <cfvo type="min"/>
        <cfvo type="max"/>
        <color rgb="FFFCFCFF"/>
        <color rgb="FF63BE7B"/>
      </colorScale>
    </cfRule>
  </conditionalFormatting>
  <conditionalFormatting sqref="G2">
    <cfRule type="colorScale" priority="5555">
      <colorScale>
        <cfvo type="min"/>
        <cfvo type="max"/>
        <color rgb="FFFCFCFF"/>
        <color rgb="FF63BE7B"/>
      </colorScale>
    </cfRule>
  </conditionalFormatting>
  <conditionalFormatting sqref="G2">
    <cfRule type="colorScale" priority="5554">
      <colorScale>
        <cfvo type="min"/>
        <cfvo type="max"/>
        <color rgb="FFFCFCFF"/>
        <color rgb="FF63BE7B"/>
      </colorScale>
    </cfRule>
  </conditionalFormatting>
  <conditionalFormatting sqref="H2">
    <cfRule type="colorScale" priority="5546">
      <colorScale>
        <cfvo type="min"/>
        <cfvo type="max"/>
        <color rgb="FFFCFCFF"/>
        <color rgb="FF63BE7B"/>
      </colorScale>
    </cfRule>
  </conditionalFormatting>
  <conditionalFormatting sqref="H2">
    <cfRule type="colorScale" priority="5547">
      <colorScale>
        <cfvo type="min"/>
        <cfvo type="max"/>
        <color rgb="FFFCFCFF"/>
        <color rgb="FF63BE7B"/>
      </colorScale>
    </cfRule>
  </conditionalFormatting>
  <conditionalFormatting sqref="H2">
    <cfRule type="colorScale" priority="5548">
      <colorScale>
        <cfvo type="min"/>
        <cfvo type="max"/>
        <color rgb="FFFCFCFF"/>
        <color rgb="FF63BE7B"/>
      </colorScale>
    </cfRule>
  </conditionalFormatting>
  <conditionalFormatting sqref="H2">
    <cfRule type="colorScale" priority="5549">
      <colorScale>
        <cfvo type="min"/>
        <cfvo type="percentile" val="50"/>
        <cfvo type="max"/>
        <color rgb="FFF8696B"/>
        <color rgb="FFFCFCFF"/>
        <color rgb="FF63BE7B"/>
      </colorScale>
    </cfRule>
    <cfRule type="colorScale" priority="5550">
      <colorScale>
        <cfvo type="min"/>
        <cfvo type="max"/>
        <color rgb="FFFCFCFF"/>
        <color rgb="FF63BE7B"/>
      </colorScale>
    </cfRule>
  </conditionalFormatting>
  <conditionalFormatting sqref="H2">
    <cfRule type="colorScale" priority="5551">
      <colorScale>
        <cfvo type="min"/>
        <cfvo type="percentile" val="50"/>
        <cfvo type="max"/>
        <color rgb="FFF8696B"/>
        <color rgb="FFFCFCFF"/>
        <color rgb="FF63BE7B"/>
      </colorScale>
    </cfRule>
  </conditionalFormatting>
  <conditionalFormatting sqref="H2">
    <cfRule type="colorScale" priority="5552">
      <colorScale>
        <cfvo type="min"/>
        <cfvo type="max"/>
        <color rgb="FFFCFCFF"/>
        <color rgb="FF63BE7B"/>
      </colorScale>
    </cfRule>
  </conditionalFormatting>
  <conditionalFormatting sqref="H2">
    <cfRule type="colorScale" priority="5553">
      <colorScale>
        <cfvo type="min"/>
        <cfvo type="max"/>
        <color rgb="FFFCFCFF"/>
        <color rgb="FF63BE7B"/>
      </colorScale>
    </cfRule>
  </conditionalFormatting>
  <conditionalFormatting sqref="H2">
    <cfRule type="colorScale" priority="5545">
      <colorScale>
        <cfvo type="min"/>
        <cfvo type="max"/>
        <color rgb="FFFCFCFF"/>
        <color rgb="FF63BE7B"/>
      </colorScale>
    </cfRule>
  </conditionalFormatting>
  <conditionalFormatting sqref="H2">
    <cfRule type="colorScale" priority="5544">
      <colorScale>
        <cfvo type="min"/>
        <cfvo type="max"/>
        <color rgb="FFFCFCFF"/>
        <color rgb="FF63BE7B"/>
      </colorScale>
    </cfRule>
  </conditionalFormatting>
  <conditionalFormatting sqref="H2">
    <cfRule type="colorScale" priority="5543">
      <colorScale>
        <cfvo type="min"/>
        <cfvo type="max"/>
        <color rgb="FFFCFCFF"/>
        <color rgb="FF63BE7B"/>
      </colorScale>
    </cfRule>
  </conditionalFormatting>
  <conditionalFormatting sqref="H2">
    <cfRule type="colorScale" priority="5542">
      <colorScale>
        <cfvo type="min"/>
        <cfvo type="max"/>
        <color rgb="FFFCFCFF"/>
        <color rgb="FF63BE7B"/>
      </colorScale>
    </cfRule>
  </conditionalFormatting>
  <conditionalFormatting sqref="H2">
    <cfRule type="colorScale" priority="5541">
      <colorScale>
        <cfvo type="min"/>
        <cfvo type="max"/>
        <color rgb="FFFCFCFF"/>
        <color rgb="FF63BE7B"/>
      </colorScale>
    </cfRule>
  </conditionalFormatting>
  <conditionalFormatting sqref="H2">
    <cfRule type="colorScale" priority="5540">
      <colorScale>
        <cfvo type="min"/>
        <cfvo type="max"/>
        <color rgb="FFFCFCFF"/>
        <color rgb="FF63BE7B"/>
      </colorScale>
    </cfRule>
  </conditionalFormatting>
  <conditionalFormatting sqref="I2">
    <cfRule type="colorScale" priority="5532">
      <colorScale>
        <cfvo type="min"/>
        <cfvo type="max"/>
        <color rgb="FFFCFCFF"/>
        <color rgb="FF63BE7B"/>
      </colorScale>
    </cfRule>
  </conditionalFormatting>
  <conditionalFormatting sqref="I2">
    <cfRule type="colorScale" priority="5533">
      <colorScale>
        <cfvo type="min"/>
        <cfvo type="max"/>
        <color rgb="FFFCFCFF"/>
        <color rgb="FF63BE7B"/>
      </colorScale>
    </cfRule>
  </conditionalFormatting>
  <conditionalFormatting sqref="I2">
    <cfRule type="colorScale" priority="5534">
      <colorScale>
        <cfvo type="min"/>
        <cfvo type="max"/>
        <color rgb="FFFCFCFF"/>
        <color rgb="FF63BE7B"/>
      </colorScale>
    </cfRule>
  </conditionalFormatting>
  <conditionalFormatting sqref="I2">
    <cfRule type="colorScale" priority="5535">
      <colorScale>
        <cfvo type="min"/>
        <cfvo type="percentile" val="50"/>
        <cfvo type="max"/>
        <color rgb="FFF8696B"/>
        <color rgb="FFFCFCFF"/>
        <color rgb="FF63BE7B"/>
      </colorScale>
    </cfRule>
    <cfRule type="colorScale" priority="5536">
      <colorScale>
        <cfvo type="min"/>
        <cfvo type="max"/>
        <color rgb="FFFCFCFF"/>
        <color rgb="FF63BE7B"/>
      </colorScale>
    </cfRule>
  </conditionalFormatting>
  <conditionalFormatting sqref="I2">
    <cfRule type="colorScale" priority="5537">
      <colorScale>
        <cfvo type="min"/>
        <cfvo type="percentile" val="50"/>
        <cfvo type="max"/>
        <color rgb="FFF8696B"/>
        <color rgb="FFFCFCFF"/>
        <color rgb="FF63BE7B"/>
      </colorScale>
    </cfRule>
  </conditionalFormatting>
  <conditionalFormatting sqref="I2">
    <cfRule type="colorScale" priority="5538">
      <colorScale>
        <cfvo type="min"/>
        <cfvo type="max"/>
        <color rgb="FFFCFCFF"/>
        <color rgb="FF63BE7B"/>
      </colorScale>
    </cfRule>
  </conditionalFormatting>
  <conditionalFormatting sqref="I2">
    <cfRule type="colorScale" priority="5539">
      <colorScale>
        <cfvo type="min"/>
        <cfvo type="max"/>
        <color rgb="FFFCFCFF"/>
        <color rgb="FF63BE7B"/>
      </colorScale>
    </cfRule>
  </conditionalFormatting>
  <conditionalFormatting sqref="I2">
    <cfRule type="colorScale" priority="5531">
      <colorScale>
        <cfvo type="min"/>
        <cfvo type="max"/>
        <color rgb="FFFCFCFF"/>
        <color rgb="FF63BE7B"/>
      </colorScale>
    </cfRule>
  </conditionalFormatting>
  <conditionalFormatting sqref="I2">
    <cfRule type="colorScale" priority="5530">
      <colorScale>
        <cfvo type="min"/>
        <cfvo type="max"/>
        <color rgb="FFFCFCFF"/>
        <color rgb="FF63BE7B"/>
      </colorScale>
    </cfRule>
  </conditionalFormatting>
  <conditionalFormatting sqref="I2">
    <cfRule type="colorScale" priority="5529">
      <colorScale>
        <cfvo type="min"/>
        <cfvo type="max"/>
        <color rgb="FFFCFCFF"/>
        <color rgb="FF63BE7B"/>
      </colorScale>
    </cfRule>
  </conditionalFormatting>
  <conditionalFormatting sqref="I2">
    <cfRule type="colorScale" priority="5528">
      <colorScale>
        <cfvo type="min"/>
        <cfvo type="max"/>
        <color rgb="FFFCFCFF"/>
        <color rgb="FF63BE7B"/>
      </colorScale>
    </cfRule>
  </conditionalFormatting>
  <conditionalFormatting sqref="I2">
    <cfRule type="colorScale" priority="5527">
      <colorScale>
        <cfvo type="min"/>
        <cfvo type="max"/>
        <color rgb="FFFCFCFF"/>
        <color rgb="FF63BE7B"/>
      </colorScale>
    </cfRule>
  </conditionalFormatting>
  <conditionalFormatting sqref="I2">
    <cfRule type="colorScale" priority="5526">
      <colorScale>
        <cfvo type="min"/>
        <cfvo type="max"/>
        <color rgb="FFFCFCFF"/>
        <color rgb="FF63BE7B"/>
      </colorScale>
    </cfRule>
  </conditionalFormatting>
  <conditionalFormatting sqref="J2">
    <cfRule type="colorScale" priority="5518">
      <colorScale>
        <cfvo type="min"/>
        <cfvo type="max"/>
        <color rgb="FFFCFCFF"/>
        <color rgb="FF63BE7B"/>
      </colorScale>
    </cfRule>
  </conditionalFormatting>
  <conditionalFormatting sqref="J2">
    <cfRule type="colorScale" priority="5519">
      <colorScale>
        <cfvo type="min"/>
        <cfvo type="max"/>
        <color rgb="FFFCFCFF"/>
        <color rgb="FF63BE7B"/>
      </colorScale>
    </cfRule>
  </conditionalFormatting>
  <conditionalFormatting sqref="J2">
    <cfRule type="colorScale" priority="5520">
      <colorScale>
        <cfvo type="min"/>
        <cfvo type="max"/>
        <color rgb="FFFCFCFF"/>
        <color rgb="FF63BE7B"/>
      </colorScale>
    </cfRule>
  </conditionalFormatting>
  <conditionalFormatting sqref="J2">
    <cfRule type="colorScale" priority="5521">
      <colorScale>
        <cfvo type="min"/>
        <cfvo type="percentile" val="50"/>
        <cfvo type="max"/>
        <color rgb="FFF8696B"/>
        <color rgb="FFFCFCFF"/>
        <color rgb="FF63BE7B"/>
      </colorScale>
    </cfRule>
    <cfRule type="colorScale" priority="5522">
      <colorScale>
        <cfvo type="min"/>
        <cfvo type="max"/>
        <color rgb="FFFCFCFF"/>
        <color rgb="FF63BE7B"/>
      </colorScale>
    </cfRule>
  </conditionalFormatting>
  <conditionalFormatting sqref="J2">
    <cfRule type="colorScale" priority="5523">
      <colorScale>
        <cfvo type="min"/>
        <cfvo type="percentile" val="50"/>
        <cfvo type="max"/>
        <color rgb="FFF8696B"/>
        <color rgb="FFFCFCFF"/>
        <color rgb="FF63BE7B"/>
      </colorScale>
    </cfRule>
  </conditionalFormatting>
  <conditionalFormatting sqref="J2">
    <cfRule type="colorScale" priority="5524">
      <colorScale>
        <cfvo type="min"/>
        <cfvo type="max"/>
        <color rgb="FFFCFCFF"/>
        <color rgb="FF63BE7B"/>
      </colorScale>
    </cfRule>
  </conditionalFormatting>
  <conditionalFormatting sqref="J2">
    <cfRule type="colorScale" priority="5525">
      <colorScale>
        <cfvo type="min"/>
        <cfvo type="max"/>
        <color rgb="FFFCFCFF"/>
        <color rgb="FF63BE7B"/>
      </colorScale>
    </cfRule>
  </conditionalFormatting>
  <conditionalFormatting sqref="J2">
    <cfRule type="colorScale" priority="5517">
      <colorScale>
        <cfvo type="min"/>
        <cfvo type="max"/>
        <color rgb="FFFCFCFF"/>
        <color rgb="FF63BE7B"/>
      </colorScale>
    </cfRule>
  </conditionalFormatting>
  <conditionalFormatting sqref="J2">
    <cfRule type="colorScale" priority="5516">
      <colorScale>
        <cfvo type="min"/>
        <cfvo type="max"/>
        <color rgb="FFFCFCFF"/>
        <color rgb="FF63BE7B"/>
      </colorScale>
    </cfRule>
  </conditionalFormatting>
  <conditionalFormatting sqref="J2">
    <cfRule type="colorScale" priority="5515">
      <colorScale>
        <cfvo type="min"/>
        <cfvo type="max"/>
        <color rgb="FFFCFCFF"/>
        <color rgb="FF63BE7B"/>
      </colorScale>
    </cfRule>
  </conditionalFormatting>
  <conditionalFormatting sqref="J2">
    <cfRule type="colorScale" priority="5514">
      <colorScale>
        <cfvo type="min"/>
        <cfvo type="max"/>
        <color rgb="FFFCFCFF"/>
        <color rgb="FF63BE7B"/>
      </colorScale>
    </cfRule>
  </conditionalFormatting>
  <conditionalFormatting sqref="J2">
    <cfRule type="colorScale" priority="5513">
      <colorScale>
        <cfvo type="min"/>
        <cfvo type="max"/>
        <color rgb="FFFCFCFF"/>
        <color rgb="FF63BE7B"/>
      </colorScale>
    </cfRule>
  </conditionalFormatting>
  <conditionalFormatting sqref="J2">
    <cfRule type="colorScale" priority="5512">
      <colorScale>
        <cfvo type="min"/>
        <cfvo type="max"/>
        <color rgb="FFFCFCFF"/>
        <color rgb="FF63BE7B"/>
      </colorScale>
    </cfRule>
  </conditionalFormatting>
  <conditionalFormatting sqref="K2">
    <cfRule type="colorScale" priority="5504">
      <colorScale>
        <cfvo type="min"/>
        <cfvo type="max"/>
        <color rgb="FFFCFCFF"/>
        <color rgb="FF63BE7B"/>
      </colorScale>
    </cfRule>
  </conditionalFormatting>
  <conditionalFormatting sqref="K2">
    <cfRule type="colorScale" priority="5505">
      <colorScale>
        <cfvo type="min"/>
        <cfvo type="max"/>
        <color rgb="FFFCFCFF"/>
        <color rgb="FF63BE7B"/>
      </colorScale>
    </cfRule>
  </conditionalFormatting>
  <conditionalFormatting sqref="K2">
    <cfRule type="colorScale" priority="5506">
      <colorScale>
        <cfvo type="min"/>
        <cfvo type="max"/>
        <color rgb="FFFCFCFF"/>
        <color rgb="FF63BE7B"/>
      </colorScale>
    </cfRule>
  </conditionalFormatting>
  <conditionalFormatting sqref="K2">
    <cfRule type="colorScale" priority="5507">
      <colorScale>
        <cfvo type="min"/>
        <cfvo type="percentile" val="50"/>
        <cfvo type="max"/>
        <color rgb="FFF8696B"/>
        <color rgb="FFFCFCFF"/>
        <color rgb="FF63BE7B"/>
      </colorScale>
    </cfRule>
    <cfRule type="colorScale" priority="5508">
      <colorScale>
        <cfvo type="min"/>
        <cfvo type="max"/>
        <color rgb="FFFCFCFF"/>
        <color rgb="FF63BE7B"/>
      </colorScale>
    </cfRule>
  </conditionalFormatting>
  <conditionalFormatting sqref="K2">
    <cfRule type="colorScale" priority="5509">
      <colorScale>
        <cfvo type="min"/>
        <cfvo type="percentile" val="50"/>
        <cfvo type="max"/>
        <color rgb="FFF8696B"/>
        <color rgb="FFFCFCFF"/>
        <color rgb="FF63BE7B"/>
      </colorScale>
    </cfRule>
  </conditionalFormatting>
  <conditionalFormatting sqref="K2">
    <cfRule type="colorScale" priority="5510">
      <colorScale>
        <cfvo type="min"/>
        <cfvo type="max"/>
        <color rgb="FFFCFCFF"/>
        <color rgb="FF63BE7B"/>
      </colorScale>
    </cfRule>
  </conditionalFormatting>
  <conditionalFormatting sqref="K2">
    <cfRule type="colorScale" priority="5511">
      <colorScale>
        <cfvo type="min"/>
        <cfvo type="max"/>
        <color rgb="FFFCFCFF"/>
        <color rgb="FF63BE7B"/>
      </colorScale>
    </cfRule>
  </conditionalFormatting>
  <conditionalFormatting sqref="K2">
    <cfRule type="colorScale" priority="5503">
      <colorScale>
        <cfvo type="min"/>
        <cfvo type="max"/>
        <color rgb="FFFCFCFF"/>
        <color rgb="FF63BE7B"/>
      </colorScale>
    </cfRule>
  </conditionalFormatting>
  <conditionalFormatting sqref="K2">
    <cfRule type="colorScale" priority="5502">
      <colorScale>
        <cfvo type="min"/>
        <cfvo type="max"/>
        <color rgb="FFFCFCFF"/>
        <color rgb="FF63BE7B"/>
      </colorScale>
    </cfRule>
  </conditionalFormatting>
  <conditionalFormatting sqref="K2">
    <cfRule type="colorScale" priority="5501">
      <colorScale>
        <cfvo type="min"/>
        <cfvo type="max"/>
        <color rgb="FFFCFCFF"/>
        <color rgb="FF63BE7B"/>
      </colorScale>
    </cfRule>
  </conditionalFormatting>
  <conditionalFormatting sqref="K2">
    <cfRule type="colorScale" priority="5500">
      <colorScale>
        <cfvo type="min"/>
        <cfvo type="max"/>
        <color rgb="FFFCFCFF"/>
        <color rgb="FF63BE7B"/>
      </colorScale>
    </cfRule>
  </conditionalFormatting>
  <conditionalFormatting sqref="K2">
    <cfRule type="colorScale" priority="5499">
      <colorScale>
        <cfvo type="min"/>
        <cfvo type="max"/>
        <color rgb="FFFCFCFF"/>
        <color rgb="FF63BE7B"/>
      </colorScale>
    </cfRule>
  </conditionalFormatting>
  <conditionalFormatting sqref="K2">
    <cfRule type="colorScale" priority="5498">
      <colorScale>
        <cfvo type="min"/>
        <cfvo type="max"/>
        <color rgb="FFFCFCFF"/>
        <color rgb="FF63BE7B"/>
      </colorScale>
    </cfRule>
  </conditionalFormatting>
  <conditionalFormatting sqref="L2">
    <cfRule type="colorScale" priority="5490">
      <colorScale>
        <cfvo type="min"/>
        <cfvo type="max"/>
        <color rgb="FFFCFCFF"/>
        <color rgb="FF63BE7B"/>
      </colorScale>
    </cfRule>
  </conditionalFormatting>
  <conditionalFormatting sqref="L2">
    <cfRule type="colorScale" priority="5491">
      <colorScale>
        <cfvo type="min"/>
        <cfvo type="max"/>
        <color rgb="FFFCFCFF"/>
        <color rgb="FF63BE7B"/>
      </colorScale>
    </cfRule>
  </conditionalFormatting>
  <conditionalFormatting sqref="L2">
    <cfRule type="colorScale" priority="5492">
      <colorScale>
        <cfvo type="min"/>
        <cfvo type="max"/>
        <color rgb="FFFCFCFF"/>
        <color rgb="FF63BE7B"/>
      </colorScale>
    </cfRule>
  </conditionalFormatting>
  <conditionalFormatting sqref="L2">
    <cfRule type="colorScale" priority="5493">
      <colorScale>
        <cfvo type="min"/>
        <cfvo type="percentile" val="50"/>
        <cfvo type="max"/>
        <color rgb="FFF8696B"/>
        <color rgb="FFFCFCFF"/>
        <color rgb="FF63BE7B"/>
      </colorScale>
    </cfRule>
    <cfRule type="colorScale" priority="5494">
      <colorScale>
        <cfvo type="min"/>
        <cfvo type="max"/>
        <color rgb="FFFCFCFF"/>
        <color rgb="FF63BE7B"/>
      </colorScale>
    </cfRule>
  </conditionalFormatting>
  <conditionalFormatting sqref="L2">
    <cfRule type="colorScale" priority="5495">
      <colorScale>
        <cfvo type="min"/>
        <cfvo type="percentile" val="50"/>
        <cfvo type="max"/>
        <color rgb="FFF8696B"/>
        <color rgb="FFFCFCFF"/>
        <color rgb="FF63BE7B"/>
      </colorScale>
    </cfRule>
  </conditionalFormatting>
  <conditionalFormatting sqref="L2">
    <cfRule type="colorScale" priority="5496">
      <colorScale>
        <cfvo type="min"/>
        <cfvo type="max"/>
        <color rgb="FFFCFCFF"/>
        <color rgb="FF63BE7B"/>
      </colorScale>
    </cfRule>
  </conditionalFormatting>
  <conditionalFormatting sqref="L2">
    <cfRule type="colorScale" priority="5497">
      <colorScale>
        <cfvo type="min"/>
        <cfvo type="max"/>
        <color rgb="FFFCFCFF"/>
        <color rgb="FF63BE7B"/>
      </colorScale>
    </cfRule>
  </conditionalFormatting>
  <conditionalFormatting sqref="L2">
    <cfRule type="colorScale" priority="5489">
      <colorScale>
        <cfvo type="min"/>
        <cfvo type="max"/>
        <color rgb="FFFCFCFF"/>
        <color rgb="FF63BE7B"/>
      </colorScale>
    </cfRule>
  </conditionalFormatting>
  <conditionalFormatting sqref="L2">
    <cfRule type="colorScale" priority="5488">
      <colorScale>
        <cfvo type="min"/>
        <cfvo type="max"/>
        <color rgb="FFFCFCFF"/>
        <color rgb="FF63BE7B"/>
      </colorScale>
    </cfRule>
  </conditionalFormatting>
  <conditionalFormatting sqref="L2">
    <cfRule type="colorScale" priority="5487">
      <colorScale>
        <cfvo type="min"/>
        <cfvo type="max"/>
        <color rgb="FFFCFCFF"/>
        <color rgb="FF63BE7B"/>
      </colorScale>
    </cfRule>
  </conditionalFormatting>
  <conditionalFormatting sqref="L2">
    <cfRule type="colorScale" priority="5486">
      <colorScale>
        <cfvo type="min"/>
        <cfvo type="max"/>
        <color rgb="FFFCFCFF"/>
        <color rgb="FF63BE7B"/>
      </colorScale>
    </cfRule>
  </conditionalFormatting>
  <conditionalFormatting sqref="L2">
    <cfRule type="colorScale" priority="5485">
      <colorScale>
        <cfvo type="min"/>
        <cfvo type="max"/>
        <color rgb="FFFCFCFF"/>
        <color rgb="FF63BE7B"/>
      </colorScale>
    </cfRule>
  </conditionalFormatting>
  <conditionalFormatting sqref="L2">
    <cfRule type="colorScale" priority="5484">
      <colorScale>
        <cfvo type="min"/>
        <cfvo type="max"/>
        <color rgb="FFFCFCFF"/>
        <color rgb="FF63BE7B"/>
      </colorScale>
    </cfRule>
  </conditionalFormatting>
  <conditionalFormatting sqref="M2">
    <cfRule type="colorScale" priority="5476">
      <colorScale>
        <cfvo type="min"/>
        <cfvo type="max"/>
        <color rgb="FFFCFCFF"/>
        <color rgb="FF63BE7B"/>
      </colorScale>
    </cfRule>
  </conditionalFormatting>
  <conditionalFormatting sqref="M2">
    <cfRule type="colorScale" priority="5477">
      <colorScale>
        <cfvo type="min"/>
        <cfvo type="max"/>
        <color rgb="FFFCFCFF"/>
        <color rgb="FF63BE7B"/>
      </colorScale>
    </cfRule>
  </conditionalFormatting>
  <conditionalFormatting sqref="M2">
    <cfRule type="colorScale" priority="5478">
      <colorScale>
        <cfvo type="min"/>
        <cfvo type="max"/>
        <color rgb="FFFCFCFF"/>
        <color rgb="FF63BE7B"/>
      </colorScale>
    </cfRule>
  </conditionalFormatting>
  <conditionalFormatting sqref="M2">
    <cfRule type="colorScale" priority="5479">
      <colorScale>
        <cfvo type="min"/>
        <cfvo type="percentile" val="50"/>
        <cfvo type="max"/>
        <color rgb="FFF8696B"/>
        <color rgb="FFFCFCFF"/>
        <color rgb="FF63BE7B"/>
      </colorScale>
    </cfRule>
    <cfRule type="colorScale" priority="5480">
      <colorScale>
        <cfvo type="min"/>
        <cfvo type="max"/>
        <color rgb="FFFCFCFF"/>
        <color rgb="FF63BE7B"/>
      </colorScale>
    </cfRule>
  </conditionalFormatting>
  <conditionalFormatting sqref="M2">
    <cfRule type="colorScale" priority="5481">
      <colorScale>
        <cfvo type="min"/>
        <cfvo type="percentile" val="50"/>
        <cfvo type="max"/>
        <color rgb="FFF8696B"/>
        <color rgb="FFFCFCFF"/>
        <color rgb="FF63BE7B"/>
      </colorScale>
    </cfRule>
  </conditionalFormatting>
  <conditionalFormatting sqref="M2">
    <cfRule type="colorScale" priority="5482">
      <colorScale>
        <cfvo type="min"/>
        <cfvo type="max"/>
        <color rgb="FFFCFCFF"/>
        <color rgb="FF63BE7B"/>
      </colorScale>
    </cfRule>
  </conditionalFormatting>
  <conditionalFormatting sqref="M2">
    <cfRule type="colorScale" priority="5483">
      <colorScale>
        <cfvo type="min"/>
        <cfvo type="max"/>
        <color rgb="FFFCFCFF"/>
        <color rgb="FF63BE7B"/>
      </colorScale>
    </cfRule>
  </conditionalFormatting>
  <conditionalFormatting sqref="M2">
    <cfRule type="colorScale" priority="5475">
      <colorScale>
        <cfvo type="min"/>
        <cfvo type="max"/>
        <color rgb="FFFCFCFF"/>
        <color rgb="FF63BE7B"/>
      </colorScale>
    </cfRule>
  </conditionalFormatting>
  <conditionalFormatting sqref="M2">
    <cfRule type="colorScale" priority="5474">
      <colorScale>
        <cfvo type="min"/>
        <cfvo type="max"/>
        <color rgb="FFFCFCFF"/>
        <color rgb="FF63BE7B"/>
      </colorScale>
    </cfRule>
  </conditionalFormatting>
  <conditionalFormatting sqref="M2">
    <cfRule type="colorScale" priority="5473">
      <colorScale>
        <cfvo type="min"/>
        <cfvo type="max"/>
        <color rgb="FFFCFCFF"/>
        <color rgb="FF63BE7B"/>
      </colorScale>
    </cfRule>
  </conditionalFormatting>
  <conditionalFormatting sqref="M2">
    <cfRule type="colorScale" priority="5472">
      <colorScale>
        <cfvo type="min"/>
        <cfvo type="max"/>
        <color rgb="FFFCFCFF"/>
        <color rgb="FF63BE7B"/>
      </colorScale>
    </cfRule>
  </conditionalFormatting>
  <conditionalFormatting sqref="M2">
    <cfRule type="colorScale" priority="5471">
      <colorScale>
        <cfvo type="min"/>
        <cfvo type="max"/>
        <color rgb="FFFCFCFF"/>
        <color rgb="FF63BE7B"/>
      </colorScale>
    </cfRule>
  </conditionalFormatting>
  <conditionalFormatting sqref="M2">
    <cfRule type="colorScale" priority="5470">
      <colorScale>
        <cfvo type="min"/>
        <cfvo type="max"/>
        <color rgb="FFFCFCFF"/>
        <color rgb="FF63BE7B"/>
      </colorScale>
    </cfRule>
  </conditionalFormatting>
  <conditionalFormatting sqref="N2">
    <cfRule type="colorScale" priority="5462">
      <colorScale>
        <cfvo type="min"/>
        <cfvo type="max"/>
        <color rgb="FFFCFCFF"/>
        <color rgb="FF63BE7B"/>
      </colorScale>
    </cfRule>
  </conditionalFormatting>
  <conditionalFormatting sqref="N2">
    <cfRule type="colorScale" priority="5463">
      <colorScale>
        <cfvo type="min"/>
        <cfvo type="max"/>
        <color rgb="FFFCFCFF"/>
        <color rgb="FF63BE7B"/>
      </colorScale>
    </cfRule>
  </conditionalFormatting>
  <conditionalFormatting sqref="N2">
    <cfRule type="colorScale" priority="5464">
      <colorScale>
        <cfvo type="min"/>
        <cfvo type="max"/>
        <color rgb="FFFCFCFF"/>
        <color rgb="FF63BE7B"/>
      </colorScale>
    </cfRule>
  </conditionalFormatting>
  <conditionalFormatting sqref="N2">
    <cfRule type="colorScale" priority="5465">
      <colorScale>
        <cfvo type="min"/>
        <cfvo type="percentile" val="50"/>
        <cfvo type="max"/>
        <color rgb="FFF8696B"/>
        <color rgb="FFFCFCFF"/>
        <color rgb="FF63BE7B"/>
      </colorScale>
    </cfRule>
    <cfRule type="colorScale" priority="5466">
      <colorScale>
        <cfvo type="min"/>
        <cfvo type="max"/>
        <color rgb="FFFCFCFF"/>
        <color rgb="FF63BE7B"/>
      </colorScale>
    </cfRule>
  </conditionalFormatting>
  <conditionalFormatting sqref="N2">
    <cfRule type="colorScale" priority="5467">
      <colorScale>
        <cfvo type="min"/>
        <cfvo type="percentile" val="50"/>
        <cfvo type="max"/>
        <color rgb="FFF8696B"/>
        <color rgb="FFFCFCFF"/>
        <color rgb="FF63BE7B"/>
      </colorScale>
    </cfRule>
  </conditionalFormatting>
  <conditionalFormatting sqref="N2">
    <cfRule type="colorScale" priority="5468">
      <colorScale>
        <cfvo type="min"/>
        <cfvo type="max"/>
        <color rgb="FFFCFCFF"/>
        <color rgb="FF63BE7B"/>
      </colorScale>
    </cfRule>
  </conditionalFormatting>
  <conditionalFormatting sqref="N2">
    <cfRule type="colorScale" priority="5469">
      <colorScale>
        <cfvo type="min"/>
        <cfvo type="max"/>
        <color rgb="FFFCFCFF"/>
        <color rgb="FF63BE7B"/>
      </colorScale>
    </cfRule>
  </conditionalFormatting>
  <conditionalFormatting sqref="N2">
    <cfRule type="colorScale" priority="5461">
      <colorScale>
        <cfvo type="min"/>
        <cfvo type="max"/>
        <color rgb="FFFCFCFF"/>
        <color rgb="FF63BE7B"/>
      </colorScale>
    </cfRule>
  </conditionalFormatting>
  <conditionalFormatting sqref="N2">
    <cfRule type="colorScale" priority="5460">
      <colorScale>
        <cfvo type="min"/>
        <cfvo type="max"/>
        <color rgb="FFFCFCFF"/>
        <color rgb="FF63BE7B"/>
      </colorScale>
    </cfRule>
  </conditionalFormatting>
  <conditionalFormatting sqref="N2">
    <cfRule type="colorScale" priority="5459">
      <colorScale>
        <cfvo type="min"/>
        <cfvo type="max"/>
        <color rgb="FFFCFCFF"/>
        <color rgb="FF63BE7B"/>
      </colorScale>
    </cfRule>
  </conditionalFormatting>
  <conditionalFormatting sqref="N2">
    <cfRule type="colorScale" priority="5458">
      <colorScale>
        <cfvo type="min"/>
        <cfvo type="max"/>
        <color rgb="FFFCFCFF"/>
        <color rgb="FF63BE7B"/>
      </colorScale>
    </cfRule>
  </conditionalFormatting>
  <conditionalFormatting sqref="N2">
    <cfRule type="colorScale" priority="5457">
      <colorScale>
        <cfvo type="min"/>
        <cfvo type="max"/>
        <color rgb="FFFCFCFF"/>
        <color rgb="FF63BE7B"/>
      </colorScale>
    </cfRule>
  </conditionalFormatting>
  <conditionalFormatting sqref="N2">
    <cfRule type="colorScale" priority="5456">
      <colorScale>
        <cfvo type="min"/>
        <cfvo type="max"/>
        <color rgb="FFFCFCFF"/>
        <color rgb="FF63BE7B"/>
      </colorScale>
    </cfRule>
  </conditionalFormatting>
  <conditionalFormatting sqref="D2">
    <cfRule type="colorScale" priority="5446">
      <colorScale>
        <cfvo type="min"/>
        <cfvo type="percentile" val="50"/>
        <cfvo type="max"/>
        <color rgb="FFF8696B"/>
        <color rgb="FFFCFCFF"/>
        <color rgb="FF63BE7B"/>
      </colorScale>
    </cfRule>
  </conditionalFormatting>
  <conditionalFormatting sqref="G2">
    <cfRule type="colorScale" priority="5445">
      <colorScale>
        <cfvo type="min"/>
        <cfvo type="max"/>
        <color rgb="FFFCFCFF"/>
        <color rgb="FF63BE7B"/>
      </colorScale>
    </cfRule>
  </conditionalFormatting>
  <conditionalFormatting sqref="J2">
    <cfRule type="colorScale" priority="5444">
      <colorScale>
        <cfvo type="min"/>
        <cfvo type="max"/>
        <color rgb="FFFCFCFF"/>
        <color rgb="FF63BE7B"/>
      </colorScale>
    </cfRule>
  </conditionalFormatting>
  <conditionalFormatting sqref="M2">
    <cfRule type="colorScale" priority="5443">
      <colorScale>
        <cfvo type="min"/>
        <cfvo type="max"/>
        <color rgb="FFFCFCFF"/>
        <color rgb="FF63BE7B"/>
      </colorScale>
    </cfRule>
  </conditionalFormatting>
  <conditionalFormatting sqref="N2">
    <cfRule type="colorScale" priority="5442">
      <colorScale>
        <cfvo type="min"/>
        <cfvo type="max"/>
        <color rgb="FFFCFCFF"/>
        <color rgb="FF63BE7B"/>
      </colorScale>
    </cfRule>
  </conditionalFormatting>
  <conditionalFormatting sqref="O2">
    <cfRule type="colorScale" priority="5441">
      <colorScale>
        <cfvo type="min"/>
        <cfvo type="percentile" val="50"/>
        <cfvo type="max"/>
        <color rgb="FF63BE7B"/>
        <color rgb="FFFCFCFF"/>
        <color rgb="FFF8696B"/>
      </colorScale>
    </cfRule>
  </conditionalFormatting>
  <conditionalFormatting sqref="P2">
    <cfRule type="colorScale" priority="5440">
      <colorScale>
        <cfvo type="min"/>
        <cfvo type="percentile" val="50"/>
        <cfvo type="max"/>
        <color rgb="FF63BE7B"/>
        <color rgb="FFFCFCFF"/>
        <color rgb="FFF8696B"/>
      </colorScale>
    </cfRule>
  </conditionalFormatting>
  <conditionalFormatting sqref="Q2">
    <cfRule type="colorScale" priority="5439">
      <colorScale>
        <cfvo type="min"/>
        <cfvo type="percentile" val="50"/>
        <cfvo type="max"/>
        <color rgb="FFF8696B"/>
        <color rgb="FFFCFCFF"/>
        <color rgb="FF63BE7B"/>
      </colorScale>
    </cfRule>
  </conditionalFormatting>
  <conditionalFormatting sqref="R2">
    <cfRule type="colorScale" priority="5438">
      <colorScale>
        <cfvo type="min"/>
        <cfvo type="max"/>
        <color rgb="FFFCFCFF"/>
        <color rgb="FF63BE7B"/>
      </colorScale>
    </cfRule>
  </conditionalFormatting>
  <conditionalFormatting sqref="S2">
    <cfRule type="colorScale" priority="5437">
      <colorScale>
        <cfvo type="min"/>
        <cfvo type="percentile" val="50"/>
        <cfvo type="max"/>
        <color rgb="FFF8696B"/>
        <color rgb="FFFCFCFF"/>
        <color rgb="FF63BE7B"/>
      </colorScale>
    </cfRule>
  </conditionalFormatting>
  <conditionalFormatting sqref="T2">
    <cfRule type="colorScale" priority="5436">
      <colorScale>
        <cfvo type="min"/>
        <cfvo type="percentile" val="50"/>
        <cfvo type="max"/>
        <color rgb="FFF8696B"/>
        <color rgb="FFFCFCFF"/>
        <color rgb="FF63BE7B"/>
      </colorScale>
    </cfRule>
  </conditionalFormatting>
  <conditionalFormatting sqref="U2">
    <cfRule type="colorScale" priority="5435">
      <colorScale>
        <cfvo type="min"/>
        <cfvo type="percentile" val="50"/>
        <cfvo type="max"/>
        <color rgb="FFF8696B"/>
        <color rgb="FFFCFCFF"/>
        <color rgb="FF63BE7B"/>
      </colorScale>
    </cfRule>
  </conditionalFormatting>
  <conditionalFormatting sqref="V2">
    <cfRule type="colorScale" priority="5434">
      <colorScale>
        <cfvo type="min"/>
        <cfvo type="percentile" val="50"/>
        <cfvo type="max"/>
        <color rgb="FF63BE7B"/>
        <color rgb="FFFCFCFF"/>
        <color rgb="FFF8696B"/>
      </colorScale>
    </cfRule>
  </conditionalFormatting>
  <conditionalFormatting sqref="W2">
    <cfRule type="colorScale" priority="5433">
      <colorScale>
        <cfvo type="min"/>
        <cfvo type="percentile" val="50"/>
        <cfvo type="max"/>
        <color rgb="FF63BE7B"/>
        <color rgb="FFFCFCFF"/>
        <color rgb="FFF8696B"/>
      </colorScale>
    </cfRule>
  </conditionalFormatting>
  <conditionalFormatting sqref="D2">
    <cfRule type="colorScale" priority="5432">
      <colorScale>
        <cfvo type="min"/>
        <cfvo type="percentile" val="50"/>
        <cfvo type="max"/>
        <color rgb="FFF8696B"/>
        <color rgb="FFFCFCFF"/>
        <color rgb="FF63BE7B"/>
      </colorScale>
    </cfRule>
  </conditionalFormatting>
  <conditionalFormatting sqref="G2">
    <cfRule type="colorScale" priority="5431">
      <colorScale>
        <cfvo type="min"/>
        <cfvo type="max"/>
        <color rgb="FFFCFCFF"/>
        <color rgb="FF63BE7B"/>
      </colorScale>
    </cfRule>
  </conditionalFormatting>
  <conditionalFormatting sqref="J2">
    <cfRule type="colorScale" priority="5430">
      <colorScale>
        <cfvo type="min"/>
        <cfvo type="max"/>
        <color rgb="FFFCFCFF"/>
        <color rgb="FF63BE7B"/>
      </colorScale>
    </cfRule>
  </conditionalFormatting>
  <conditionalFormatting sqref="M2">
    <cfRule type="colorScale" priority="5429">
      <colorScale>
        <cfvo type="min"/>
        <cfvo type="max"/>
        <color rgb="FFFCFCFF"/>
        <color rgb="FF63BE7B"/>
      </colorScale>
    </cfRule>
  </conditionalFormatting>
  <conditionalFormatting sqref="N2">
    <cfRule type="colorScale" priority="5428">
      <colorScale>
        <cfvo type="min"/>
        <cfvo type="max"/>
        <color rgb="FFFCFCFF"/>
        <color rgb="FF63BE7B"/>
      </colorScale>
    </cfRule>
  </conditionalFormatting>
  <conditionalFormatting sqref="O2">
    <cfRule type="colorScale" priority="5427">
      <colorScale>
        <cfvo type="min"/>
        <cfvo type="percentile" val="50"/>
        <cfvo type="max"/>
        <color rgb="FF63BE7B"/>
        <color rgb="FFFCFCFF"/>
        <color rgb="FFF8696B"/>
      </colorScale>
    </cfRule>
  </conditionalFormatting>
  <conditionalFormatting sqref="P2">
    <cfRule type="colorScale" priority="5426">
      <colorScale>
        <cfvo type="min"/>
        <cfvo type="percentile" val="50"/>
        <cfvo type="max"/>
        <color rgb="FF63BE7B"/>
        <color rgb="FFFCFCFF"/>
        <color rgb="FFF8696B"/>
      </colorScale>
    </cfRule>
  </conditionalFormatting>
  <conditionalFormatting sqref="Q2">
    <cfRule type="colorScale" priority="5425">
      <colorScale>
        <cfvo type="min"/>
        <cfvo type="percentile" val="50"/>
        <cfvo type="max"/>
        <color rgb="FFF8696B"/>
        <color rgb="FFFCFCFF"/>
        <color rgb="FF63BE7B"/>
      </colorScale>
    </cfRule>
  </conditionalFormatting>
  <conditionalFormatting sqref="R2">
    <cfRule type="colorScale" priority="5424">
      <colorScale>
        <cfvo type="min"/>
        <cfvo type="max"/>
        <color rgb="FFFCFCFF"/>
        <color rgb="FF63BE7B"/>
      </colorScale>
    </cfRule>
  </conditionalFormatting>
  <conditionalFormatting sqref="S2">
    <cfRule type="colorScale" priority="5423">
      <colorScale>
        <cfvo type="min"/>
        <cfvo type="percentile" val="50"/>
        <cfvo type="max"/>
        <color rgb="FFF8696B"/>
        <color rgb="FFFCFCFF"/>
        <color rgb="FF63BE7B"/>
      </colorScale>
    </cfRule>
  </conditionalFormatting>
  <conditionalFormatting sqref="T2">
    <cfRule type="colorScale" priority="5422">
      <colorScale>
        <cfvo type="min"/>
        <cfvo type="percentile" val="50"/>
        <cfvo type="max"/>
        <color rgb="FFF8696B"/>
        <color rgb="FFFCFCFF"/>
        <color rgb="FF63BE7B"/>
      </colorScale>
    </cfRule>
  </conditionalFormatting>
  <conditionalFormatting sqref="U2">
    <cfRule type="colorScale" priority="5421">
      <colorScale>
        <cfvo type="min"/>
        <cfvo type="percentile" val="50"/>
        <cfvo type="max"/>
        <color rgb="FFF8696B"/>
        <color rgb="FFFCFCFF"/>
        <color rgb="FF63BE7B"/>
      </colorScale>
    </cfRule>
  </conditionalFormatting>
  <conditionalFormatting sqref="V2">
    <cfRule type="colorScale" priority="5420">
      <colorScale>
        <cfvo type="min"/>
        <cfvo type="percentile" val="50"/>
        <cfvo type="max"/>
        <color rgb="FF63BE7B"/>
        <color rgb="FFFCFCFF"/>
        <color rgb="FFF8696B"/>
      </colorScale>
    </cfRule>
  </conditionalFormatting>
  <conditionalFormatting sqref="W2">
    <cfRule type="colorScale" priority="5419">
      <colorScale>
        <cfvo type="min"/>
        <cfvo type="percentile" val="50"/>
        <cfvo type="max"/>
        <color rgb="FF63BE7B"/>
        <color rgb="FFFCFCFF"/>
        <color rgb="FFF8696B"/>
      </colorScale>
    </cfRule>
  </conditionalFormatting>
  <conditionalFormatting sqref="W12">
    <cfRule type="colorScale" priority="5329">
      <colorScale>
        <cfvo type="min"/>
        <cfvo type="max"/>
        <color rgb="FFFFEF9C"/>
        <color rgb="FF63BE7B"/>
      </colorScale>
    </cfRule>
  </conditionalFormatting>
  <conditionalFormatting sqref="E3:E8">
    <cfRule type="colorScale" priority="83377">
      <colorScale>
        <cfvo type="min"/>
        <cfvo type="max"/>
        <color rgb="FFFCFCFF"/>
        <color rgb="FF63BE7B"/>
      </colorScale>
    </cfRule>
  </conditionalFormatting>
  <conditionalFormatting sqref="F3:F8">
    <cfRule type="colorScale" priority="83379">
      <colorScale>
        <cfvo type="min"/>
        <cfvo type="max"/>
        <color rgb="FFFCFCFF"/>
        <color rgb="FF63BE7B"/>
      </colorScale>
    </cfRule>
  </conditionalFormatting>
  <conditionalFormatting sqref="H3:H8">
    <cfRule type="colorScale" priority="83381">
      <colorScale>
        <cfvo type="min"/>
        <cfvo type="max"/>
        <color rgb="FFFCFCFF"/>
        <color rgb="FF63BE7B"/>
      </colorScale>
    </cfRule>
  </conditionalFormatting>
  <conditionalFormatting sqref="I3:I8">
    <cfRule type="colorScale" priority="83383">
      <colorScale>
        <cfvo type="min"/>
        <cfvo type="max"/>
        <color rgb="FFFCFCFF"/>
        <color rgb="FF63BE7B"/>
      </colorScale>
    </cfRule>
  </conditionalFormatting>
  <conditionalFormatting sqref="K3:K8">
    <cfRule type="colorScale" priority="83385">
      <colorScale>
        <cfvo type="min"/>
        <cfvo type="max"/>
        <color rgb="FFFCFCFF"/>
        <color rgb="FF63BE7B"/>
      </colorScale>
    </cfRule>
  </conditionalFormatting>
  <conditionalFormatting sqref="L3:L8">
    <cfRule type="colorScale" priority="83387">
      <colorScale>
        <cfvo type="min"/>
        <cfvo type="max"/>
        <color rgb="FFFCFCFF"/>
        <color rgb="FF63BE7B"/>
      </colorScale>
    </cfRule>
  </conditionalFormatting>
  <conditionalFormatting sqref="D3:D9">
    <cfRule type="colorScale" priority="83389">
      <colorScale>
        <cfvo type="min"/>
        <cfvo type="percentile" val="50"/>
        <cfvo type="max"/>
        <color rgb="FFF8696B"/>
        <color rgb="FFFCFCFF"/>
        <color rgb="FF63BE7B"/>
      </colorScale>
    </cfRule>
  </conditionalFormatting>
  <conditionalFormatting sqref="G3:G9">
    <cfRule type="colorScale" priority="83390">
      <colorScale>
        <cfvo type="min"/>
        <cfvo type="max"/>
        <color rgb="FFFCFCFF"/>
        <color rgb="FF63BE7B"/>
      </colorScale>
    </cfRule>
  </conditionalFormatting>
  <conditionalFormatting sqref="J3:J9">
    <cfRule type="colorScale" priority="83391">
      <colorScale>
        <cfvo type="min"/>
        <cfvo type="max"/>
        <color rgb="FFFCFCFF"/>
        <color rgb="FF63BE7B"/>
      </colorScale>
    </cfRule>
  </conditionalFormatting>
  <conditionalFormatting sqref="O3:O9">
    <cfRule type="colorScale" priority="83392">
      <colorScale>
        <cfvo type="min"/>
        <cfvo type="percentile" val="50"/>
        <cfvo type="max"/>
        <color rgb="FF63BE7B"/>
        <color rgb="FFFCFCFF"/>
        <color rgb="FFF8696B"/>
      </colorScale>
    </cfRule>
  </conditionalFormatting>
  <conditionalFormatting sqref="P3:P9">
    <cfRule type="colorScale" priority="83393">
      <colorScale>
        <cfvo type="min"/>
        <cfvo type="percentile" val="50"/>
        <cfvo type="max"/>
        <color rgb="FF63BE7B"/>
        <color rgb="FFFCFCFF"/>
        <color rgb="FFF8696B"/>
      </colorScale>
    </cfRule>
  </conditionalFormatting>
  <conditionalFormatting sqref="Q3:Q9">
    <cfRule type="colorScale" priority="83394">
      <colorScale>
        <cfvo type="min"/>
        <cfvo type="percentile" val="50"/>
        <cfvo type="max"/>
        <color rgb="FFF8696B"/>
        <color rgb="FFFCFCFF"/>
        <color rgb="FF63BE7B"/>
      </colorScale>
    </cfRule>
  </conditionalFormatting>
  <conditionalFormatting sqref="T3:T9">
    <cfRule type="colorScale" priority="83395">
      <colorScale>
        <cfvo type="min"/>
        <cfvo type="percentile" val="50"/>
        <cfvo type="max"/>
        <color rgb="FFF8696B"/>
        <color rgb="FFFCFCFF"/>
        <color rgb="FF63BE7B"/>
      </colorScale>
    </cfRule>
  </conditionalFormatting>
  <conditionalFormatting sqref="V3:V9">
    <cfRule type="colorScale" priority="83397">
      <colorScale>
        <cfvo type="min"/>
        <cfvo type="percentile" val="50"/>
        <cfvo type="max"/>
        <color rgb="FF63BE7B"/>
        <color rgb="FFFCFCFF"/>
        <color rgb="FFF8696B"/>
      </colorScale>
    </cfRule>
  </conditionalFormatting>
  <conditionalFormatting sqref="W3:W9">
    <cfRule type="colorScale" priority="83398">
      <colorScale>
        <cfvo type="min"/>
        <cfvo type="percentile" val="50"/>
        <cfvo type="max"/>
        <color rgb="FF63BE7B"/>
        <color rgb="FFFCFCFF"/>
        <color rgb="FFF8696B"/>
      </colorScale>
    </cfRule>
  </conditionalFormatting>
  <conditionalFormatting sqref="M3:N7 N8">
    <cfRule type="colorScale" priority="83405">
      <colorScale>
        <cfvo type="min"/>
        <cfvo type="max"/>
        <color rgb="FFFCFCFF"/>
        <color rgb="FF63BE7B"/>
      </colorScale>
    </cfRule>
  </conditionalFormatting>
  <conditionalFormatting sqref="M3:M9">
    <cfRule type="colorScale" priority="83407">
      <colorScale>
        <cfvo type="min"/>
        <cfvo type="max"/>
        <color rgb="FFFCFCFF"/>
        <color rgb="FF63BE7B"/>
      </colorScale>
    </cfRule>
  </conditionalFormatting>
  <conditionalFormatting sqref="S3:S9">
    <cfRule type="colorScale" priority="83409">
      <colorScale>
        <cfvo type="min"/>
        <cfvo type="percentile" val="50"/>
        <cfvo type="max"/>
        <color rgb="FFF8696B"/>
        <color rgb="FFFCFCFF"/>
        <color rgb="FF63BE7B"/>
      </colorScale>
    </cfRule>
  </conditionalFormatting>
  <conditionalFormatting sqref="D3:D10">
    <cfRule type="colorScale" priority="83411">
      <colorScale>
        <cfvo type="min"/>
        <cfvo type="percentile" val="50"/>
        <cfvo type="max"/>
        <color rgb="FFF8696B"/>
        <color rgb="FFFCFCFF"/>
        <color rgb="FF63BE7B"/>
      </colorScale>
    </cfRule>
  </conditionalFormatting>
  <conditionalFormatting sqref="G3:G10">
    <cfRule type="colorScale" priority="83414">
      <colorScale>
        <cfvo type="min"/>
        <cfvo type="max"/>
        <color rgb="FFFCFCFF"/>
        <color rgb="FF63BE7B"/>
      </colorScale>
    </cfRule>
  </conditionalFormatting>
  <conditionalFormatting sqref="J3:J10">
    <cfRule type="colorScale" priority="83417">
      <colorScale>
        <cfvo type="min"/>
        <cfvo type="max"/>
        <color rgb="FFFCFCFF"/>
        <color rgb="FF63BE7B"/>
      </colorScale>
    </cfRule>
  </conditionalFormatting>
  <conditionalFormatting sqref="O3:O10">
    <cfRule type="colorScale" priority="83420">
      <colorScale>
        <cfvo type="min"/>
        <cfvo type="percentile" val="50"/>
        <cfvo type="max"/>
        <color rgb="FF63BE7B"/>
        <color rgb="FFFCFCFF"/>
        <color rgb="FFF8696B"/>
      </colorScale>
    </cfRule>
  </conditionalFormatting>
  <conditionalFormatting sqref="P3:P10">
    <cfRule type="colorScale" priority="83421">
      <colorScale>
        <cfvo type="min"/>
        <cfvo type="percentile" val="50"/>
        <cfvo type="max"/>
        <color rgb="FF63BE7B"/>
        <color rgb="FFFCFCFF"/>
        <color rgb="FFF8696B"/>
      </colorScale>
    </cfRule>
  </conditionalFormatting>
  <conditionalFormatting sqref="Q3:Q10">
    <cfRule type="colorScale" priority="83422">
      <colorScale>
        <cfvo type="min"/>
        <cfvo type="percentile" val="50"/>
        <cfvo type="max"/>
        <color rgb="FFF8696B"/>
        <color rgb="FFFCFCFF"/>
        <color rgb="FF63BE7B"/>
      </colorScale>
    </cfRule>
  </conditionalFormatting>
  <conditionalFormatting sqref="R3:R10">
    <cfRule type="colorScale" priority="83423">
      <colorScale>
        <cfvo type="min"/>
        <cfvo type="max"/>
        <color rgb="FFFCFCFF"/>
        <color rgb="FF63BE7B"/>
      </colorScale>
    </cfRule>
  </conditionalFormatting>
  <conditionalFormatting sqref="T3:T10">
    <cfRule type="colorScale" priority="83424">
      <colorScale>
        <cfvo type="min"/>
        <cfvo type="percentile" val="50"/>
        <cfvo type="max"/>
        <color rgb="FFF8696B"/>
        <color rgb="FFFCFCFF"/>
        <color rgb="FF63BE7B"/>
      </colorScale>
    </cfRule>
  </conditionalFormatting>
  <conditionalFormatting sqref="V3:V10">
    <cfRule type="colorScale" priority="83425">
      <colorScale>
        <cfvo type="min"/>
        <cfvo type="percentile" val="50"/>
        <cfvo type="max"/>
        <color rgb="FF63BE7B"/>
        <color rgb="FFFCFCFF"/>
        <color rgb="FFF8696B"/>
      </colorScale>
    </cfRule>
  </conditionalFormatting>
  <conditionalFormatting sqref="W3:W10">
    <cfRule type="colorScale" priority="83426">
      <colorScale>
        <cfvo type="min"/>
        <cfvo type="percentile" val="50"/>
        <cfvo type="max"/>
        <color rgb="FF63BE7B"/>
        <color rgb="FFFCFCFF"/>
        <color rgb="FFF8696B"/>
      </colorScale>
    </cfRule>
  </conditionalFormatting>
  <conditionalFormatting sqref="M3:M10">
    <cfRule type="colorScale" priority="83427">
      <colorScale>
        <cfvo type="min"/>
        <cfvo type="max"/>
        <color rgb="FFFCFCFF"/>
        <color rgb="FF63BE7B"/>
      </colorScale>
    </cfRule>
  </conditionalFormatting>
  <conditionalFormatting sqref="S3:S10">
    <cfRule type="colorScale" priority="83429">
      <colorScale>
        <cfvo type="min"/>
        <cfvo type="percentile" val="50"/>
        <cfvo type="max"/>
        <color rgb="FFF8696B"/>
        <color rgb="FFFCFCFF"/>
        <color rgb="FF63BE7B"/>
      </colorScale>
    </cfRule>
  </conditionalFormatting>
  <conditionalFormatting sqref="U3:U11">
    <cfRule type="colorScale" priority="83474">
      <colorScale>
        <cfvo type="min"/>
        <cfvo type="percentile" val="50"/>
        <cfvo type="max"/>
        <color rgb="FFF8696B"/>
        <color rgb="FFFCFCFF"/>
        <color rgb="FF63BE7B"/>
      </colorScale>
    </cfRule>
  </conditionalFormatting>
  <conditionalFormatting sqref="E11:N11">
    <cfRule type="colorScale" priority="83553">
      <colorScale>
        <cfvo type="min"/>
        <cfvo type="max"/>
        <color rgb="FFFCFCFF"/>
        <color rgb="FF63BE7B"/>
      </colorScale>
    </cfRule>
    <cfRule type="colorScale" priority="83554">
      <colorScale>
        <cfvo type="min"/>
        <cfvo type="max"/>
        <color rgb="FFFCFCFF"/>
        <color rgb="FF63BE7B"/>
      </colorScale>
    </cfRule>
    <cfRule type="colorScale" priority="83555">
      <colorScale>
        <cfvo type="min"/>
        <cfvo type="percentile" val="50"/>
        <cfvo type="max"/>
        <color rgb="FFF8696B"/>
        <color rgb="FFFFEB84"/>
        <color rgb="FF63BE7B"/>
      </colorScale>
    </cfRule>
    <cfRule type="colorScale" priority="83556">
      <colorScale>
        <cfvo type="min"/>
        <cfvo type="max"/>
        <color rgb="FFFFEF9C"/>
        <color rgb="FF63BE7B"/>
      </colorScale>
    </cfRule>
  </conditionalFormatting>
  <conditionalFormatting sqref="M11:N11">
    <cfRule type="colorScale" priority="83557">
      <colorScale>
        <cfvo type="min"/>
        <cfvo type="max"/>
        <color rgb="FFFCFCFF"/>
        <color rgb="FF63BE7B"/>
      </colorScale>
    </cfRule>
    <cfRule type="colorScale" priority="83558">
      <colorScale>
        <cfvo type="min"/>
        <cfvo type="max"/>
        <color rgb="FFFCFCFF"/>
        <color rgb="FF63BE7B"/>
      </colorScale>
    </cfRule>
    <cfRule type="colorScale" priority="83559">
      <colorScale>
        <cfvo type="min"/>
        <cfvo type="percentile" val="50"/>
        <cfvo type="max"/>
        <color rgb="FFF8696B"/>
        <color rgb="FFFCFCFF"/>
        <color rgb="FF63BE7B"/>
      </colorScale>
    </cfRule>
    <cfRule type="colorScale" priority="83560">
      <colorScale>
        <cfvo type="min"/>
        <cfvo type="max"/>
        <color rgb="FFFCFCFF"/>
        <color rgb="FF63BE7B"/>
      </colorScale>
    </cfRule>
    <cfRule type="colorScale" priority="83561">
      <colorScale>
        <cfvo type="min"/>
        <cfvo type="percentile" val="50"/>
        <cfvo type="max"/>
        <color rgb="FFF8696B"/>
        <color rgb="FFFCFCFF"/>
        <color rgb="FF63BE7B"/>
      </colorScale>
    </cfRule>
  </conditionalFormatting>
  <conditionalFormatting sqref="M11:N11">
    <cfRule type="colorScale" priority="83562">
      <colorScale>
        <cfvo type="min"/>
        <cfvo type="max"/>
        <color rgb="FFFCFCFF"/>
        <color rgb="FF63BE7B"/>
      </colorScale>
    </cfRule>
    <cfRule type="colorScale" priority="83563">
      <colorScale>
        <cfvo type="min"/>
        <cfvo type="max"/>
        <color rgb="FFFCFCFF"/>
        <color rgb="FF63BE7B"/>
      </colorScale>
    </cfRule>
  </conditionalFormatting>
  <conditionalFormatting sqref="M11:N11">
    <cfRule type="colorScale" priority="83564">
      <colorScale>
        <cfvo type="min"/>
        <cfvo type="max"/>
        <color rgb="FFFCFCFF"/>
        <color rgb="FF63BE7B"/>
      </colorScale>
    </cfRule>
  </conditionalFormatting>
  <conditionalFormatting sqref="N11">
    <cfRule type="colorScale" priority="83566">
      <colorScale>
        <cfvo type="min"/>
        <cfvo type="max"/>
        <color rgb="FFFCFCFF"/>
        <color rgb="FF63BE7B"/>
      </colorScale>
    </cfRule>
  </conditionalFormatting>
  <conditionalFormatting sqref="E5:N5">
    <cfRule type="colorScale" priority="83680">
      <colorScale>
        <cfvo type="min"/>
        <cfvo type="max"/>
        <color rgb="FFFCFCFF"/>
        <color rgb="FF63BE7B"/>
      </colorScale>
    </cfRule>
    <cfRule type="colorScale" priority="83681">
      <colorScale>
        <cfvo type="min"/>
        <cfvo type="max"/>
        <color rgb="FFFCFCFF"/>
        <color rgb="FF63BE7B"/>
      </colorScale>
    </cfRule>
    <cfRule type="colorScale" priority="83682">
      <colorScale>
        <cfvo type="min"/>
        <cfvo type="max"/>
        <color rgb="FFFCFCFF"/>
        <color rgb="FF63BE7B"/>
      </colorScale>
    </cfRule>
    <cfRule type="colorScale" priority="83683">
      <colorScale>
        <cfvo type="min"/>
        <cfvo type="max"/>
        <color rgb="FFFCFCFF"/>
        <color rgb="FF63BE7B"/>
      </colorScale>
    </cfRule>
    <cfRule type="colorScale" priority="83684">
      <colorScale>
        <cfvo type="min"/>
        <cfvo type="percentile" val="50"/>
        <cfvo type="max"/>
        <color rgb="FFF8696B"/>
        <color rgb="FFFFEB84"/>
        <color rgb="FF63BE7B"/>
      </colorScale>
    </cfRule>
    <cfRule type="colorScale" priority="83685">
      <colorScale>
        <cfvo type="min"/>
        <cfvo type="max"/>
        <color rgb="FFFFEF9C"/>
        <color rgb="FF63BE7B"/>
      </colorScale>
    </cfRule>
  </conditionalFormatting>
  <conditionalFormatting sqref="N3:N9">
    <cfRule type="colorScale" priority="83741">
      <colorScale>
        <cfvo type="min"/>
        <cfvo type="max"/>
        <color rgb="FFFCFCFF"/>
        <color rgb="FF63BE7B"/>
      </colorScale>
    </cfRule>
  </conditionalFormatting>
  <conditionalFormatting sqref="N5">
    <cfRule type="colorScale" priority="83769">
      <colorScale>
        <cfvo type="min"/>
        <cfvo type="max"/>
        <color rgb="FFFCFCFF"/>
        <color rgb="FF63BE7B"/>
      </colorScale>
    </cfRule>
  </conditionalFormatting>
  <conditionalFormatting sqref="T3:T8">
    <cfRule type="colorScale" priority="83880">
      <colorScale>
        <cfvo type="min"/>
        <cfvo type="percentile" val="50"/>
        <cfvo type="max"/>
        <color rgb="FFF8696B"/>
        <color rgb="FFFCFCFF"/>
        <color rgb="FF63BE7B"/>
      </colorScale>
    </cfRule>
  </conditionalFormatting>
  <conditionalFormatting sqref="S3:S8">
    <cfRule type="colorScale" priority="83894">
      <colorScale>
        <cfvo type="min"/>
        <cfvo type="percentile" val="50"/>
        <cfvo type="max"/>
        <color rgb="FFF8696B"/>
        <color rgb="FFFCFCFF"/>
        <color rgb="FF63BE7B"/>
      </colorScale>
    </cfRule>
  </conditionalFormatting>
  <conditionalFormatting sqref="R3:R9">
    <cfRule type="colorScale" priority="83922">
      <colorScale>
        <cfvo type="min"/>
        <cfvo type="max"/>
        <color rgb="FFFCFCFF"/>
        <color rgb="FF63BE7B"/>
      </colorScale>
    </cfRule>
  </conditionalFormatting>
  <conditionalFormatting sqref="U3:U10">
    <cfRule type="colorScale" priority="83936">
      <colorScale>
        <cfvo type="min"/>
        <cfvo type="percentile" val="50"/>
        <cfvo type="max"/>
        <color rgb="FFF8696B"/>
        <color rgb="FFFCFCFF"/>
        <color rgb="FF63BE7B"/>
      </colorScale>
    </cfRule>
  </conditionalFormatting>
  <conditionalFormatting sqref="D13">
    <cfRule type="colorScale" priority="4426">
      <colorScale>
        <cfvo type="min"/>
        <cfvo type="percentile" val="50"/>
        <cfvo type="max"/>
        <color rgb="FFF8696B"/>
        <color rgb="FFFCFCFF"/>
        <color rgb="FF63BE7B"/>
      </colorScale>
    </cfRule>
  </conditionalFormatting>
  <conditionalFormatting sqref="G13">
    <cfRule type="colorScale" priority="4425">
      <colorScale>
        <cfvo type="min"/>
        <cfvo type="max"/>
        <color rgb="FFFCFCFF"/>
        <color rgb="FF63BE7B"/>
      </colorScale>
    </cfRule>
  </conditionalFormatting>
  <conditionalFormatting sqref="J13">
    <cfRule type="colorScale" priority="4424">
      <colorScale>
        <cfvo type="min"/>
        <cfvo type="max"/>
        <color rgb="FFFCFCFF"/>
        <color rgb="FF63BE7B"/>
      </colorScale>
    </cfRule>
  </conditionalFormatting>
  <conditionalFormatting sqref="M13">
    <cfRule type="colorScale" priority="4423">
      <colorScale>
        <cfvo type="min"/>
        <cfvo type="max"/>
        <color rgb="FFFCFCFF"/>
        <color rgb="FF63BE7B"/>
      </colorScale>
    </cfRule>
  </conditionalFormatting>
  <conditionalFormatting sqref="N13">
    <cfRule type="colorScale" priority="4422">
      <colorScale>
        <cfvo type="min"/>
        <cfvo type="max"/>
        <color rgb="FFFCFCFF"/>
        <color rgb="FF63BE7B"/>
      </colorScale>
    </cfRule>
  </conditionalFormatting>
  <conditionalFormatting sqref="O13">
    <cfRule type="colorScale" priority="4421">
      <colorScale>
        <cfvo type="min"/>
        <cfvo type="percentile" val="50"/>
        <cfvo type="max"/>
        <color rgb="FF63BE7B"/>
        <color rgb="FFFCFCFF"/>
        <color rgb="FFF8696B"/>
      </colorScale>
    </cfRule>
  </conditionalFormatting>
  <conditionalFormatting sqref="P13">
    <cfRule type="colorScale" priority="4420">
      <colorScale>
        <cfvo type="min"/>
        <cfvo type="percentile" val="50"/>
        <cfvo type="max"/>
        <color rgb="FF63BE7B"/>
        <color rgb="FFFCFCFF"/>
        <color rgb="FFF8696B"/>
      </colorScale>
    </cfRule>
  </conditionalFormatting>
  <conditionalFormatting sqref="Q13">
    <cfRule type="colorScale" priority="4419">
      <colorScale>
        <cfvo type="min"/>
        <cfvo type="percentile" val="50"/>
        <cfvo type="max"/>
        <color rgb="FFF8696B"/>
        <color rgb="FFFCFCFF"/>
        <color rgb="FF63BE7B"/>
      </colorScale>
    </cfRule>
  </conditionalFormatting>
  <conditionalFormatting sqref="R13">
    <cfRule type="colorScale" priority="4418">
      <colorScale>
        <cfvo type="min"/>
        <cfvo type="max"/>
        <color rgb="FFFCFCFF"/>
        <color rgb="FF63BE7B"/>
      </colorScale>
    </cfRule>
  </conditionalFormatting>
  <conditionalFormatting sqref="S13">
    <cfRule type="colorScale" priority="4417">
      <colorScale>
        <cfvo type="min"/>
        <cfvo type="max"/>
        <color rgb="FFFCFCFF"/>
        <color rgb="FF63BE7B"/>
      </colorScale>
    </cfRule>
  </conditionalFormatting>
  <conditionalFormatting sqref="T13">
    <cfRule type="colorScale" priority="4416">
      <colorScale>
        <cfvo type="min"/>
        <cfvo type="max"/>
        <color rgb="FFFCFCFF"/>
        <color rgb="FF63BE7B"/>
      </colorScale>
    </cfRule>
  </conditionalFormatting>
  <conditionalFormatting sqref="U13">
    <cfRule type="colorScale" priority="4415">
      <colorScale>
        <cfvo type="min"/>
        <cfvo type="max"/>
        <color rgb="FFFCFCFF"/>
        <color rgb="FF63BE7B"/>
      </colorScale>
    </cfRule>
  </conditionalFormatting>
  <conditionalFormatting sqref="V13">
    <cfRule type="colorScale" priority="4414">
      <colorScale>
        <cfvo type="min"/>
        <cfvo type="percentile" val="50"/>
        <cfvo type="max"/>
        <color rgb="FF63BE7B"/>
        <color rgb="FFFCFCFF"/>
        <color rgb="FFF8696B"/>
      </colorScale>
    </cfRule>
  </conditionalFormatting>
  <conditionalFormatting sqref="W13">
    <cfRule type="colorScale" priority="4413">
      <colorScale>
        <cfvo type="min"/>
        <cfvo type="percentile" val="50"/>
        <cfvo type="max"/>
        <color rgb="FF63BE7B"/>
        <color rgb="FFFCFCFF"/>
        <color rgb="FFF8696B"/>
      </colorScale>
    </cfRule>
  </conditionalFormatting>
  <conditionalFormatting sqref="W13">
    <cfRule type="colorScale" priority="4309">
      <colorScale>
        <cfvo type="min"/>
        <cfvo type="max"/>
        <color rgb="FFFFEF9C"/>
        <color rgb="FF63BE7B"/>
      </colorScale>
    </cfRule>
  </conditionalFormatting>
  <conditionalFormatting sqref="D13">
    <cfRule type="colorScale" priority="4189">
      <colorScale>
        <cfvo type="min"/>
        <cfvo type="percentile" val="50"/>
        <cfvo type="max"/>
        <color rgb="FFF8696B"/>
        <color rgb="FFFCFCFF"/>
        <color rgb="FF63BE7B"/>
      </colorScale>
    </cfRule>
  </conditionalFormatting>
  <conditionalFormatting sqref="D13">
    <cfRule type="colorScale" priority="4188">
      <colorScale>
        <cfvo type="min"/>
        <cfvo type="percentile" val="50"/>
        <cfvo type="max"/>
        <color rgb="FFF8696B"/>
        <color rgb="FFFCFCFF"/>
        <color rgb="FF63BE7B"/>
      </colorScale>
    </cfRule>
  </conditionalFormatting>
  <conditionalFormatting sqref="D13">
    <cfRule type="colorScale" priority="4187">
      <colorScale>
        <cfvo type="min"/>
        <cfvo type="percentile" val="50"/>
        <cfvo type="max"/>
        <color rgb="FFF8696B"/>
        <color rgb="FFFCFCFF"/>
        <color rgb="FF63BE7B"/>
      </colorScale>
    </cfRule>
  </conditionalFormatting>
  <conditionalFormatting sqref="D13">
    <cfRule type="colorScale" priority="4186">
      <colorScale>
        <cfvo type="min"/>
        <cfvo type="percentile" val="50"/>
        <cfvo type="max"/>
        <color rgb="FFF8696B"/>
        <color rgb="FFFCFCFF"/>
        <color rgb="FF63BE7B"/>
      </colorScale>
    </cfRule>
  </conditionalFormatting>
  <conditionalFormatting sqref="E13">
    <cfRule type="colorScale" priority="4185">
      <colorScale>
        <cfvo type="min"/>
        <cfvo type="max"/>
        <color rgb="FFFCFCFF"/>
        <color rgb="FF63BE7B"/>
      </colorScale>
    </cfRule>
  </conditionalFormatting>
  <conditionalFormatting sqref="E13">
    <cfRule type="colorScale" priority="4183">
      <colorScale>
        <cfvo type="min"/>
        <cfvo type="max"/>
        <color rgb="FFFCFCFF"/>
        <color rgb="FF63BE7B"/>
      </colorScale>
    </cfRule>
    <cfRule type="colorScale" priority="4184">
      <colorScale>
        <cfvo type="min"/>
        <cfvo type="percentile" val="50"/>
        <cfvo type="max"/>
        <color rgb="FFF8696B"/>
        <color rgb="FFFCFCFF"/>
        <color rgb="FF63BE7B"/>
      </colorScale>
    </cfRule>
  </conditionalFormatting>
  <conditionalFormatting sqref="E13">
    <cfRule type="colorScale" priority="4180">
      <colorScale>
        <cfvo type="min"/>
        <cfvo type="percentile" val="50"/>
        <cfvo type="max"/>
        <color rgb="FFF8696B"/>
        <color rgb="FFFCFCFF"/>
        <color rgb="FF63BE7B"/>
      </colorScale>
    </cfRule>
    <cfRule type="colorScale" priority="4181">
      <colorScale>
        <cfvo type="min"/>
        <cfvo type="max"/>
        <color rgb="FFFCFCFF"/>
        <color rgb="FF63BE7B"/>
      </colorScale>
    </cfRule>
    <cfRule type="colorScale" priority="4182">
      <colorScale>
        <cfvo type="min"/>
        <cfvo type="percentile" val="50"/>
        <cfvo type="max"/>
        <color rgb="FFF8696B"/>
        <color rgb="FFFCFCFF"/>
        <color rgb="FF63BE7B"/>
      </colorScale>
    </cfRule>
  </conditionalFormatting>
  <conditionalFormatting sqref="E13">
    <cfRule type="colorScale" priority="4179">
      <colorScale>
        <cfvo type="min"/>
        <cfvo type="max"/>
        <color rgb="FFFCFCFF"/>
        <color rgb="FF63BE7B"/>
      </colorScale>
    </cfRule>
  </conditionalFormatting>
  <conditionalFormatting sqref="N13">
    <cfRule type="colorScale" priority="4175">
      <colorScale>
        <cfvo type="min"/>
        <cfvo type="max"/>
        <color rgb="FFFCFCFF"/>
        <color rgb="FF63BE7B"/>
      </colorScale>
    </cfRule>
    <cfRule type="colorScale" priority="4176">
      <colorScale>
        <cfvo type="min"/>
        <cfvo type="max"/>
        <color rgb="FFFCFCFF"/>
        <color rgb="FF63BE7B"/>
      </colorScale>
    </cfRule>
    <cfRule type="colorScale" priority="4177">
      <colorScale>
        <cfvo type="min"/>
        <cfvo type="percentile" val="50"/>
        <cfvo type="max"/>
        <color rgb="FFF8696B"/>
        <color rgb="FFFFEB84"/>
        <color rgb="FF63BE7B"/>
      </colorScale>
    </cfRule>
    <cfRule type="colorScale" priority="4178">
      <colorScale>
        <cfvo type="min"/>
        <cfvo type="max"/>
        <color rgb="FFFFEF9C"/>
        <color rgb="FF63BE7B"/>
      </colorScale>
    </cfRule>
  </conditionalFormatting>
  <conditionalFormatting sqref="E13:N13">
    <cfRule type="colorScale" priority="4171">
      <colorScale>
        <cfvo type="min"/>
        <cfvo type="max"/>
        <color rgb="FFFCFCFF"/>
        <color rgb="FF63BE7B"/>
      </colorScale>
    </cfRule>
    <cfRule type="colorScale" priority="4172">
      <colorScale>
        <cfvo type="min"/>
        <cfvo type="max"/>
        <color rgb="FFFFEF9C"/>
        <color rgb="FF63BE7B"/>
      </colorScale>
    </cfRule>
    <cfRule type="colorScale" priority="4173">
      <colorScale>
        <cfvo type="min"/>
        <cfvo type="max"/>
        <color rgb="FFFCFCFF"/>
        <color rgb="FF63BE7B"/>
      </colorScale>
    </cfRule>
    <cfRule type="colorScale" priority="4174">
      <colorScale>
        <cfvo type="min"/>
        <cfvo type="percentile" val="50"/>
        <cfvo type="max"/>
        <color rgb="FFF8696B"/>
        <color rgb="FFFFEB84"/>
        <color rgb="FF63BE7B"/>
      </colorScale>
    </cfRule>
  </conditionalFormatting>
  <conditionalFormatting sqref="F13">
    <cfRule type="colorScale" priority="4170">
      <colorScale>
        <cfvo type="min"/>
        <cfvo type="max"/>
        <color rgb="FFFCFCFF"/>
        <color rgb="FF63BE7B"/>
      </colorScale>
    </cfRule>
  </conditionalFormatting>
  <conditionalFormatting sqref="F13">
    <cfRule type="colorScale" priority="4169">
      <colorScale>
        <cfvo type="min"/>
        <cfvo type="max"/>
        <color rgb="FFFCFCFF"/>
        <color rgb="FF63BE7B"/>
      </colorScale>
    </cfRule>
  </conditionalFormatting>
  <conditionalFormatting sqref="F13">
    <cfRule type="colorScale" priority="4165">
      <colorScale>
        <cfvo type="min"/>
        <cfvo type="max"/>
        <color rgb="FFFCFCFF"/>
        <color rgb="FF63BE7B"/>
      </colorScale>
    </cfRule>
    <cfRule type="colorScale" priority="4166">
      <colorScale>
        <cfvo type="min"/>
        <cfvo type="percentile" val="50"/>
        <cfvo type="max"/>
        <color rgb="FFF8696B"/>
        <color rgb="FFFCFCFF"/>
        <color rgb="FF63BE7B"/>
      </colorScale>
    </cfRule>
    <cfRule type="colorScale" priority="4167">
      <colorScale>
        <cfvo type="min"/>
        <cfvo type="max"/>
        <color rgb="FFFCFCFF"/>
        <color rgb="FF63BE7B"/>
      </colorScale>
    </cfRule>
    <cfRule type="colorScale" priority="4168">
      <colorScale>
        <cfvo type="min"/>
        <cfvo type="percentile" val="50"/>
        <cfvo type="max"/>
        <color rgb="FFF8696B"/>
        <color rgb="FFFCFCFF"/>
        <color rgb="FF63BE7B"/>
      </colorScale>
    </cfRule>
  </conditionalFormatting>
  <conditionalFormatting sqref="F13">
    <cfRule type="colorScale" priority="4164">
      <colorScale>
        <cfvo type="min"/>
        <cfvo type="max"/>
        <color rgb="FFFCFCFF"/>
        <color rgb="FF63BE7B"/>
      </colorScale>
    </cfRule>
  </conditionalFormatting>
  <conditionalFormatting sqref="G13">
    <cfRule type="colorScale" priority="4163">
      <colorScale>
        <cfvo type="min"/>
        <cfvo type="max"/>
        <color rgb="FFFCFCFF"/>
        <color rgb="FF63BE7B"/>
      </colorScale>
    </cfRule>
  </conditionalFormatting>
  <conditionalFormatting sqref="G13">
    <cfRule type="colorScale" priority="4161">
      <colorScale>
        <cfvo type="min"/>
        <cfvo type="percentile" val="50"/>
        <cfvo type="max"/>
        <color rgb="FFF8696B"/>
        <color rgb="FFFCFCFF"/>
        <color rgb="FF63BE7B"/>
      </colorScale>
    </cfRule>
    <cfRule type="colorScale" priority="4162">
      <colorScale>
        <cfvo type="min"/>
        <cfvo type="max"/>
        <color rgb="FFFCFCFF"/>
        <color rgb="FF63BE7B"/>
      </colorScale>
    </cfRule>
  </conditionalFormatting>
  <conditionalFormatting sqref="G13">
    <cfRule type="colorScale" priority="4160">
      <colorScale>
        <cfvo type="min"/>
        <cfvo type="max"/>
        <color rgb="FFFCFCFF"/>
        <color rgb="FF63BE7B"/>
      </colorScale>
    </cfRule>
  </conditionalFormatting>
  <conditionalFormatting sqref="G13">
    <cfRule type="colorScale" priority="4157">
      <colorScale>
        <cfvo type="min"/>
        <cfvo type="percentile" val="50"/>
        <cfvo type="max"/>
        <color rgb="FFF8696B"/>
        <color rgb="FFFCFCFF"/>
        <color rgb="FF63BE7B"/>
      </colorScale>
    </cfRule>
    <cfRule type="colorScale" priority="4158">
      <colorScale>
        <cfvo type="min"/>
        <cfvo type="max"/>
        <color rgb="FFFCFCFF"/>
        <color rgb="FF63BE7B"/>
      </colorScale>
    </cfRule>
    <cfRule type="colorScale" priority="4159">
      <colorScale>
        <cfvo type="min"/>
        <cfvo type="percentile" val="50"/>
        <cfvo type="max"/>
        <color rgb="FFF8696B"/>
        <color rgb="FFFCFCFF"/>
        <color rgb="FF63BE7B"/>
      </colorScale>
    </cfRule>
  </conditionalFormatting>
  <conditionalFormatting sqref="G13">
    <cfRule type="colorScale" priority="4156">
      <colorScale>
        <cfvo type="min"/>
        <cfvo type="max"/>
        <color rgb="FFFCFCFF"/>
        <color rgb="FF63BE7B"/>
      </colorScale>
    </cfRule>
  </conditionalFormatting>
  <conditionalFormatting sqref="H13">
    <cfRule type="colorScale" priority="4155">
      <colorScale>
        <cfvo type="min"/>
        <cfvo type="percentile" val="50"/>
        <cfvo type="max"/>
        <color rgb="FFF8696B"/>
        <color rgb="FFFCFCFF"/>
        <color rgb="FF5A8AC6"/>
      </colorScale>
    </cfRule>
  </conditionalFormatting>
  <conditionalFormatting sqref="H13">
    <cfRule type="colorScale" priority="4152">
      <colorScale>
        <cfvo type="min"/>
        <cfvo type="percentile" val="50"/>
        <cfvo type="max"/>
        <color rgb="FFF8696B"/>
        <color rgb="FFFCFCFF"/>
        <color rgb="FF63BE7B"/>
      </colorScale>
    </cfRule>
    <cfRule type="colorScale" priority="4153">
      <colorScale>
        <cfvo type="min"/>
        <cfvo type="max"/>
        <color rgb="FFFCFCFF"/>
        <color rgb="FF63BE7B"/>
      </colorScale>
    </cfRule>
    <cfRule type="colorScale" priority="4154">
      <colorScale>
        <cfvo type="min"/>
        <cfvo type="percentile" val="50"/>
        <cfvo type="max"/>
        <color rgb="FFF8696B"/>
        <color rgb="FFFCFCFF"/>
        <color rgb="FF63BE7B"/>
      </colorScale>
    </cfRule>
  </conditionalFormatting>
  <conditionalFormatting sqref="H13">
    <cfRule type="colorScale" priority="4151">
      <colorScale>
        <cfvo type="min"/>
        <cfvo type="max"/>
        <color rgb="FFFCFCFF"/>
        <color rgb="FF63BE7B"/>
      </colorScale>
    </cfRule>
  </conditionalFormatting>
  <conditionalFormatting sqref="H13">
    <cfRule type="colorScale" priority="4148">
      <colorScale>
        <cfvo type="min"/>
        <cfvo type="percentile" val="50"/>
        <cfvo type="max"/>
        <color rgb="FFF8696B"/>
        <color rgb="FFFCFCFF"/>
        <color rgb="FF63BE7B"/>
      </colorScale>
    </cfRule>
    <cfRule type="colorScale" priority="4149">
      <colorScale>
        <cfvo type="min"/>
        <cfvo type="max"/>
        <color rgb="FFFCFCFF"/>
        <color rgb="FF63BE7B"/>
      </colorScale>
    </cfRule>
    <cfRule type="colorScale" priority="4150">
      <colorScale>
        <cfvo type="min"/>
        <cfvo type="percentile" val="50"/>
        <cfvo type="max"/>
        <color rgb="FFF8696B"/>
        <color rgb="FFFCFCFF"/>
        <color rgb="FF63BE7B"/>
      </colorScale>
    </cfRule>
  </conditionalFormatting>
  <conditionalFormatting sqref="H13">
    <cfRule type="colorScale" priority="4145">
      <colorScale>
        <cfvo type="min"/>
        <cfvo type="max"/>
        <color rgb="FFFCFCFF"/>
        <color rgb="FF63BE7B"/>
      </colorScale>
    </cfRule>
    <cfRule type="colorScale" priority="4146">
      <colorScale>
        <cfvo type="min"/>
        <cfvo type="percentile" val="50"/>
        <cfvo type="max"/>
        <color rgb="FFF8696B"/>
        <color rgb="FFFCFCFF"/>
        <color rgb="FF63BE7B"/>
      </colorScale>
    </cfRule>
    <cfRule type="colorScale" priority="4147">
      <colorScale>
        <cfvo type="min"/>
        <cfvo type="max"/>
        <color rgb="FFFCFCFF"/>
        <color rgb="FF63BE7B"/>
      </colorScale>
    </cfRule>
  </conditionalFormatting>
  <conditionalFormatting sqref="I13">
    <cfRule type="colorScale" priority="4144">
      <colorScale>
        <cfvo type="min"/>
        <cfvo type="max"/>
        <color rgb="FFFCFCFF"/>
        <color rgb="FF63BE7B"/>
      </colorScale>
    </cfRule>
  </conditionalFormatting>
  <conditionalFormatting sqref="I13">
    <cfRule type="colorScale" priority="4141">
      <colorScale>
        <cfvo type="min"/>
        <cfvo type="percentile" val="50"/>
        <cfvo type="max"/>
        <color rgb="FFF8696B"/>
        <color rgb="FFFCFCFF"/>
        <color rgb="FF63BE7B"/>
      </colorScale>
    </cfRule>
    <cfRule type="colorScale" priority="4142">
      <colorScale>
        <cfvo type="min"/>
        <cfvo type="max"/>
        <color rgb="FFFCFCFF"/>
        <color rgb="FF63BE7B"/>
      </colorScale>
    </cfRule>
    <cfRule type="colorScale" priority="4143">
      <colorScale>
        <cfvo type="min"/>
        <cfvo type="percentile" val="50"/>
        <cfvo type="max"/>
        <color rgb="FFF8696B"/>
        <color rgb="FFFCFCFF"/>
        <color rgb="FF63BE7B"/>
      </colorScale>
    </cfRule>
  </conditionalFormatting>
  <conditionalFormatting sqref="N13">
    <cfRule type="colorScale" priority="4139">
      <colorScale>
        <cfvo type="min"/>
        <cfvo type="max"/>
        <color rgb="FFFCFCFF"/>
        <color rgb="FF63BE7B"/>
      </colorScale>
    </cfRule>
    <cfRule type="colorScale" priority="4140">
      <colorScale>
        <cfvo type="min"/>
        <cfvo type="percentile" val="50"/>
        <cfvo type="max"/>
        <color rgb="FFF8696B"/>
        <color rgb="FFFCFCFF"/>
        <color rgb="FF63BE7B"/>
      </colorScale>
    </cfRule>
  </conditionalFormatting>
  <conditionalFormatting sqref="I13:J13 N13">
    <cfRule type="colorScale" priority="4133">
      <colorScale>
        <cfvo type="min"/>
        <cfvo type="percentile" val="50"/>
        <cfvo type="max"/>
        <color rgb="FFF8696B"/>
        <color rgb="FFFCFCFF"/>
        <color rgb="FF63BE7B"/>
      </colorScale>
    </cfRule>
    <cfRule type="colorScale" priority="4134">
      <colorScale>
        <cfvo type="min"/>
        <cfvo type="percentile" val="50"/>
        <cfvo type="max"/>
        <color rgb="FFF8696B"/>
        <color rgb="FFFCFCFF"/>
        <color rgb="FF5A8AC6"/>
      </colorScale>
    </cfRule>
    <cfRule type="colorScale" priority="4135">
      <colorScale>
        <cfvo type="min"/>
        <cfvo type="percentile" val="50"/>
        <cfvo type="max"/>
        <color rgb="FFF8696B"/>
        <color rgb="FFFCFCFF"/>
        <color rgb="FF63BE7B"/>
      </colorScale>
    </cfRule>
    <cfRule type="colorScale" priority="4136">
      <colorScale>
        <cfvo type="min"/>
        <cfvo type="percentile" val="50"/>
        <cfvo type="max"/>
        <color rgb="FFF8696B"/>
        <color rgb="FFFCFCFF"/>
        <color rgb="FF63BE7B"/>
      </colorScale>
    </cfRule>
    <cfRule type="colorScale" priority="4137">
      <colorScale>
        <cfvo type="min"/>
        <cfvo type="max"/>
        <color rgb="FFFCFCFF"/>
        <color rgb="FF63BE7B"/>
      </colorScale>
    </cfRule>
    <cfRule type="colorScale" priority="4138">
      <colorScale>
        <cfvo type="min"/>
        <cfvo type="percentile" val="50"/>
        <cfvo type="max"/>
        <color rgb="FFF8696B"/>
        <color rgb="FFFCFCFF"/>
        <color rgb="FF63BE7B"/>
      </colorScale>
    </cfRule>
  </conditionalFormatting>
  <conditionalFormatting sqref="I13:J13 N13">
    <cfRule type="colorScale" priority="4131">
      <colorScale>
        <cfvo type="min"/>
        <cfvo type="percentile" val="50"/>
        <cfvo type="max"/>
        <color rgb="FFF8696B"/>
        <color rgb="FFFCFCFF"/>
        <color rgb="FF63BE7B"/>
      </colorScale>
    </cfRule>
    <cfRule type="colorScale" priority="4132">
      <colorScale>
        <cfvo type="min"/>
        <cfvo type="max"/>
        <color rgb="FFFCFCFF"/>
        <color rgb="FF63BE7B"/>
      </colorScale>
    </cfRule>
  </conditionalFormatting>
  <conditionalFormatting sqref="I13:J13 N13">
    <cfRule type="colorScale" priority="4128">
      <colorScale>
        <cfvo type="min"/>
        <cfvo type="max"/>
        <color rgb="FFFCFCFF"/>
        <color rgb="FF63BE7B"/>
      </colorScale>
    </cfRule>
    <cfRule type="colorScale" priority="4129">
      <colorScale>
        <cfvo type="min"/>
        <cfvo type="percentile" val="50"/>
        <cfvo type="max"/>
        <color rgb="FFF8696B"/>
        <color rgb="FFFCFCFF"/>
        <color rgb="FF63BE7B"/>
      </colorScale>
    </cfRule>
    <cfRule type="colorScale" priority="4130">
      <colorScale>
        <cfvo type="min"/>
        <cfvo type="max"/>
        <color rgb="FFFCFCFF"/>
        <color rgb="FF63BE7B"/>
      </colorScale>
    </cfRule>
  </conditionalFormatting>
  <conditionalFormatting sqref="N13">
    <cfRule type="colorScale" priority="4120">
      <colorScale>
        <cfvo type="min"/>
        <cfvo type="percentile" val="50"/>
        <cfvo type="max"/>
        <color rgb="FFF8696B"/>
        <color rgb="FFFCFCFF"/>
        <color rgb="FF63BE7B"/>
      </colorScale>
    </cfRule>
    <cfRule type="colorScale" priority="4121">
      <colorScale>
        <cfvo type="min"/>
        <cfvo type="max"/>
        <color rgb="FFFCFCFF"/>
        <color rgb="FF63BE7B"/>
      </colorScale>
    </cfRule>
    <cfRule type="colorScale" priority="4122">
      <colorScale>
        <cfvo type="min"/>
        <cfvo type="percentile" val="50"/>
        <cfvo type="max"/>
        <color rgb="FFF8696B"/>
        <color rgb="FFFCFCFF"/>
        <color rgb="FF63BE7B"/>
      </colorScale>
    </cfRule>
    <cfRule type="colorScale" priority="4123">
      <colorScale>
        <cfvo type="min"/>
        <cfvo type="percentile" val="50"/>
        <cfvo type="max"/>
        <color rgb="FFF8696B"/>
        <color rgb="FFFCFCFF"/>
        <color rgb="FF5A8AC6"/>
      </colorScale>
    </cfRule>
    <cfRule type="colorScale" priority="4124">
      <colorScale>
        <cfvo type="min"/>
        <cfvo type="percentile" val="50"/>
        <cfvo type="max"/>
        <color rgb="FFF8696B"/>
        <color rgb="FFFCFCFF"/>
        <color rgb="FF63BE7B"/>
      </colorScale>
    </cfRule>
    <cfRule type="colorScale" priority="4125">
      <colorScale>
        <cfvo type="min"/>
        <cfvo type="percentile" val="50"/>
        <cfvo type="max"/>
        <color rgb="FFF8696B"/>
        <color rgb="FFFCFCFF"/>
        <color rgb="FF63BE7B"/>
      </colorScale>
    </cfRule>
    <cfRule type="colorScale" priority="4126">
      <colorScale>
        <cfvo type="min"/>
        <cfvo type="max"/>
        <color rgb="FFFCFCFF"/>
        <color rgb="FF63BE7B"/>
      </colorScale>
    </cfRule>
    <cfRule type="colorScale" priority="4127">
      <colorScale>
        <cfvo type="min"/>
        <cfvo type="percentile" val="50"/>
        <cfvo type="max"/>
        <color rgb="FFF8696B"/>
        <color rgb="FFFCFCFF"/>
        <color rgb="FF63BE7B"/>
      </colorScale>
    </cfRule>
  </conditionalFormatting>
  <conditionalFormatting sqref="J13">
    <cfRule type="colorScale" priority="4118">
      <colorScale>
        <cfvo type="min"/>
        <cfvo type="percentile" val="50"/>
        <cfvo type="max"/>
        <color rgb="FFF8696B"/>
        <color rgb="FFFCFCFF"/>
        <color rgb="FF63BE7B"/>
      </colorScale>
    </cfRule>
    <cfRule type="colorScale" priority="4119">
      <colorScale>
        <cfvo type="min"/>
        <cfvo type="max"/>
        <color rgb="FFFCFCFF"/>
        <color rgb="FF63BE7B"/>
      </colorScale>
    </cfRule>
  </conditionalFormatting>
  <conditionalFormatting sqref="J13">
    <cfRule type="colorScale" priority="4117">
      <colorScale>
        <cfvo type="min"/>
        <cfvo type="max"/>
        <color rgb="FFFCFCFF"/>
        <color rgb="FF63BE7B"/>
      </colorScale>
    </cfRule>
  </conditionalFormatting>
  <conditionalFormatting sqref="J13 N13">
    <cfRule type="colorScale" priority="4116">
      <colorScale>
        <cfvo type="min"/>
        <cfvo type="percentile" val="50"/>
        <cfvo type="max"/>
        <color rgb="FFF8696B"/>
        <color rgb="FFFCFCFF"/>
        <color rgb="FF63BE7B"/>
      </colorScale>
    </cfRule>
  </conditionalFormatting>
  <conditionalFormatting sqref="J13">
    <cfRule type="colorScale" priority="4113">
      <colorScale>
        <cfvo type="min"/>
        <cfvo type="percentile" val="50"/>
        <cfvo type="max"/>
        <color rgb="FFF8696B"/>
        <color rgb="FFFCFCFF"/>
        <color rgb="FF63BE7B"/>
      </colorScale>
    </cfRule>
    <cfRule type="colorScale" priority="4114">
      <colorScale>
        <cfvo type="min"/>
        <cfvo type="max"/>
        <color rgb="FFFCFCFF"/>
        <color rgb="FF63BE7B"/>
      </colorScale>
    </cfRule>
    <cfRule type="colorScale" priority="4115">
      <colorScale>
        <cfvo type="min"/>
        <cfvo type="percentile" val="50"/>
        <cfvo type="max"/>
        <color rgb="FFF8696B"/>
        <color rgb="FFFCFCFF"/>
        <color rgb="FF63BE7B"/>
      </colorScale>
    </cfRule>
  </conditionalFormatting>
  <conditionalFormatting sqref="K13">
    <cfRule type="colorScale" priority="4112">
      <colorScale>
        <cfvo type="min"/>
        <cfvo type="max"/>
        <color rgb="FFFCFCFF"/>
        <color rgb="FF63BE7B"/>
      </colorScale>
    </cfRule>
  </conditionalFormatting>
  <conditionalFormatting sqref="K13">
    <cfRule type="colorScale" priority="4111">
      <colorScale>
        <cfvo type="min"/>
        <cfvo type="percentile" val="50"/>
        <cfvo type="max"/>
        <color rgb="FFF8696B"/>
        <color rgb="FFFCFCFF"/>
        <color rgb="FF63BE7B"/>
      </colorScale>
    </cfRule>
  </conditionalFormatting>
  <conditionalFormatting sqref="K13:L13">
    <cfRule type="colorScale" priority="4110">
      <colorScale>
        <cfvo type="min"/>
        <cfvo type="max"/>
        <color rgb="FFFCFCFF"/>
        <color rgb="FF63BE7B"/>
      </colorScale>
    </cfRule>
  </conditionalFormatting>
  <conditionalFormatting sqref="K13:L13">
    <cfRule type="colorScale" priority="4108">
      <colorScale>
        <cfvo type="min"/>
        <cfvo type="percentile" val="50"/>
        <cfvo type="max"/>
        <color rgb="FFF8696B"/>
        <color rgb="FFFCFCFF"/>
        <color rgb="FF63BE7B"/>
      </colorScale>
    </cfRule>
    <cfRule type="colorScale" priority="4109">
      <colorScale>
        <cfvo type="min"/>
        <cfvo type="max"/>
        <color rgb="FFFCFCFF"/>
        <color rgb="FF63BE7B"/>
      </colorScale>
    </cfRule>
  </conditionalFormatting>
  <conditionalFormatting sqref="K13:L13">
    <cfRule type="colorScale" priority="4107">
      <colorScale>
        <cfvo type="min"/>
        <cfvo type="max"/>
        <color rgb="FFFCFCFF"/>
        <color rgb="FF63BE7B"/>
      </colorScale>
    </cfRule>
  </conditionalFormatting>
  <conditionalFormatting sqref="L13">
    <cfRule type="colorScale" priority="4106">
      <colorScale>
        <cfvo type="min"/>
        <cfvo type="max"/>
        <color rgb="FFFCFCFF"/>
        <color rgb="FF63BE7B"/>
      </colorScale>
    </cfRule>
  </conditionalFormatting>
  <conditionalFormatting sqref="L13">
    <cfRule type="colorScale" priority="4105">
      <colorScale>
        <cfvo type="min"/>
        <cfvo type="percentile" val="50"/>
        <cfvo type="max"/>
        <color rgb="FFF8696B"/>
        <color rgb="FFFCFCFF"/>
        <color rgb="FF63BE7B"/>
      </colorScale>
    </cfRule>
  </conditionalFormatting>
  <conditionalFormatting sqref="M13">
    <cfRule type="colorScale" priority="4104">
      <colorScale>
        <cfvo type="min"/>
        <cfvo type="max"/>
        <color rgb="FFFCFCFF"/>
        <color rgb="FF63BE7B"/>
      </colorScale>
    </cfRule>
  </conditionalFormatting>
  <conditionalFormatting sqref="M13">
    <cfRule type="colorScale" priority="4103">
      <colorScale>
        <cfvo type="min"/>
        <cfvo type="percentile" val="50"/>
        <cfvo type="max"/>
        <color rgb="FFF8696B"/>
        <color rgb="FFFCFCFF"/>
        <color rgb="FF63BE7B"/>
      </colorScale>
    </cfRule>
  </conditionalFormatting>
  <conditionalFormatting sqref="M13">
    <cfRule type="colorScale" priority="4102">
      <colorScale>
        <cfvo type="min"/>
        <cfvo type="max"/>
        <color rgb="FFFCFCFF"/>
        <color rgb="FF63BE7B"/>
      </colorScale>
    </cfRule>
  </conditionalFormatting>
  <conditionalFormatting sqref="M13">
    <cfRule type="colorScale" priority="4099">
      <colorScale>
        <cfvo type="min"/>
        <cfvo type="percentile" val="50"/>
        <cfvo type="max"/>
        <color rgb="FFF8696B"/>
        <color rgb="FFFCFCFF"/>
        <color rgb="FF63BE7B"/>
      </colorScale>
    </cfRule>
    <cfRule type="colorScale" priority="4100">
      <colorScale>
        <cfvo type="min"/>
        <cfvo type="max"/>
        <color rgb="FFFCFCFF"/>
        <color rgb="FF63BE7B"/>
      </colorScale>
    </cfRule>
    <cfRule type="colorScale" priority="4101">
      <colorScale>
        <cfvo type="min"/>
        <cfvo type="percentile" val="50"/>
        <cfvo type="max"/>
        <color rgb="FFF8696B"/>
        <color rgb="FFFCFCFF"/>
        <color rgb="FF63BE7B"/>
      </colorScale>
    </cfRule>
  </conditionalFormatting>
  <conditionalFormatting sqref="M13">
    <cfRule type="colorScale" priority="4098">
      <colorScale>
        <cfvo type="min"/>
        <cfvo type="max"/>
        <color rgb="FFFCFCFF"/>
        <color rgb="FF63BE7B"/>
      </colorScale>
    </cfRule>
  </conditionalFormatting>
  <conditionalFormatting sqref="N13">
    <cfRule type="colorScale" priority="4097">
      <colorScale>
        <cfvo type="min"/>
        <cfvo type="max"/>
        <color rgb="FFFCFCFF"/>
        <color rgb="FF63BE7B"/>
      </colorScale>
    </cfRule>
  </conditionalFormatting>
  <conditionalFormatting sqref="N13">
    <cfRule type="colorScale" priority="4088">
      <colorScale>
        <cfvo type="min"/>
        <cfvo type="max"/>
        <color rgb="FFFCFCFF"/>
        <color rgb="FF63BE7B"/>
      </colorScale>
    </cfRule>
    <cfRule type="colorScale" priority="4089">
      <colorScale>
        <cfvo type="min"/>
        <cfvo type="max"/>
        <color rgb="FFFCFCFF"/>
        <color rgb="FF63BE7B"/>
      </colorScale>
    </cfRule>
    <cfRule type="colorScale" priority="4090">
      <colorScale>
        <cfvo type="min"/>
        <cfvo type="percentile" val="50"/>
        <cfvo type="max"/>
        <color rgb="FFF8696B"/>
        <color rgb="FFFFEB84"/>
        <color rgb="FF63BE7B"/>
      </colorScale>
    </cfRule>
    <cfRule type="colorScale" priority="4091">
      <colorScale>
        <cfvo type="min"/>
        <cfvo type="max"/>
        <color rgb="FFFFEF9C"/>
        <color rgb="FF63BE7B"/>
      </colorScale>
    </cfRule>
    <cfRule type="colorScale" priority="4092">
      <colorScale>
        <cfvo type="min"/>
        <cfvo type="max"/>
        <color rgb="FFFCFCFF"/>
        <color rgb="FF63BE7B"/>
      </colorScale>
    </cfRule>
    <cfRule type="colorScale" priority="4093">
      <colorScale>
        <cfvo type="min"/>
        <cfvo type="max"/>
        <color rgb="FFFCFCFF"/>
        <color rgb="FF63BE7B"/>
      </colorScale>
    </cfRule>
    <cfRule type="colorScale" priority="4094">
      <colorScale>
        <cfvo type="min"/>
        <cfvo type="max"/>
        <color rgb="FFFCFCFF"/>
        <color rgb="FF63BE7B"/>
      </colorScale>
    </cfRule>
    <cfRule type="colorScale" priority="4095">
      <colorScale>
        <cfvo type="min"/>
        <cfvo type="percentile" val="50"/>
        <cfvo type="max"/>
        <color rgb="FFF8696B"/>
        <color rgb="FFFFEB84"/>
        <color rgb="FF63BE7B"/>
      </colorScale>
    </cfRule>
    <cfRule type="colorScale" priority="4096">
      <colorScale>
        <cfvo type="min"/>
        <cfvo type="max"/>
        <color rgb="FFFFEF9C"/>
        <color rgb="FF63BE7B"/>
      </colorScale>
    </cfRule>
  </conditionalFormatting>
  <conditionalFormatting sqref="O13">
    <cfRule type="colorScale" priority="4087">
      <colorScale>
        <cfvo type="min"/>
        <cfvo type="percentile" val="50"/>
        <cfvo type="max"/>
        <color rgb="FF63BE7B"/>
        <color rgb="FFFCFCFF"/>
        <color rgb="FFF8696B"/>
      </colorScale>
    </cfRule>
  </conditionalFormatting>
  <conditionalFormatting sqref="O13">
    <cfRule type="colorScale" priority="4086">
      <colorScale>
        <cfvo type="min"/>
        <cfvo type="percentile" val="50"/>
        <cfvo type="max"/>
        <color rgb="FF63BE7B"/>
        <color rgb="FFFCFCFF"/>
        <color rgb="FFF8696B"/>
      </colorScale>
    </cfRule>
  </conditionalFormatting>
  <conditionalFormatting sqref="O13">
    <cfRule type="colorScale" priority="4085">
      <colorScale>
        <cfvo type="min"/>
        <cfvo type="percentile" val="50"/>
        <cfvo type="max"/>
        <color rgb="FF63BE7B"/>
        <color rgb="FFFCFCFF"/>
        <color rgb="FFF8696B"/>
      </colorScale>
    </cfRule>
  </conditionalFormatting>
  <conditionalFormatting sqref="O13">
    <cfRule type="colorScale" priority="4084">
      <colorScale>
        <cfvo type="min"/>
        <cfvo type="percentile" val="50"/>
        <cfvo type="max"/>
        <color rgb="FF63BE7B"/>
        <color rgb="FFFCFCFF"/>
        <color rgb="FFF8696B"/>
      </colorScale>
    </cfRule>
  </conditionalFormatting>
  <conditionalFormatting sqref="O13">
    <cfRule type="colorScale" priority="4081">
      <colorScale>
        <cfvo type="min"/>
        <cfvo type="percentile" val="50"/>
        <cfvo type="max"/>
        <color rgb="FF63BE7B"/>
        <color rgb="FFFCFCFF"/>
        <color rgb="FFF8696B"/>
      </colorScale>
    </cfRule>
    <cfRule type="colorScale" priority="4082">
      <colorScale>
        <cfvo type="min"/>
        <cfvo type="percentile" val="50"/>
        <cfvo type="max"/>
        <color rgb="FF63BE7B"/>
        <color rgb="FFFCFCFF"/>
        <color rgb="FFF8696B"/>
      </colorScale>
    </cfRule>
    <cfRule type="colorScale" priority="4083">
      <colorScale>
        <cfvo type="min"/>
        <cfvo type="percentile" val="50"/>
        <cfvo type="max"/>
        <color rgb="FF63BE7B"/>
        <color rgb="FFFCFCFF"/>
        <color rgb="FFF8696B"/>
      </colorScale>
    </cfRule>
  </conditionalFormatting>
  <conditionalFormatting sqref="P13">
    <cfRule type="colorScale" priority="4078">
      <colorScale>
        <cfvo type="min"/>
        <cfvo type="percentile" val="50"/>
        <cfvo type="max"/>
        <color rgb="FF63BE7B"/>
        <color rgb="FFFCFCFF"/>
        <color rgb="FFF8696B"/>
      </colorScale>
    </cfRule>
    <cfRule type="colorScale" priority="4079">
      <colorScale>
        <cfvo type="min"/>
        <cfvo type="percentile" val="50"/>
        <cfvo type="max"/>
        <color rgb="FF63BE7B"/>
        <color rgb="FFFCFCFF"/>
        <color rgb="FFF8696B"/>
      </colorScale>
    </cfRule>
    <cfRule type="colorScale" priority="4080">
      <colorScale>
        <cfvo type="min"/>
        <cfvo type="max"/>
        <color rgb="FFFCFCFF"/>
        <color rgb="FFF8696B"/>
      </colorScale>
    </cfRule>
  </conditionalFormatting>
  <conditionalFormatting sqref="P13">
    <cfRule type="colorScale" priority="4077">
      <colorScale>
        <cfvo type="min"/>
        <cfvo type="percentile" val="50"/>
        <cfvo type="max"/>
        <color rgb="FF63BE7B"/>
        <color rgb="FFFCFCFF"/>
        <color rgb="FFF8696B"/>
      </colorScale>
    </cfRule>
  </conditionalFormatting>
  <conditionalFormatting sqref="P13">
    <cfRule type="colorScale" priority="4076">
      <colorScale>
        <cfvo type="min"/>
        <cfvo type="percentile" val="50"/>
        <cfvo type="max"/>
        <color rgb="FF63BE7B"/>
        <color rgb="FFFCFCFF"/>
        <color rgb="FFF8696B"/>
      </colorScale>
    </cfRule>
  </conditionalFormatting>
  <conditionalFormatting sqref="P13">
    <cfRule type="colorScale" priority="4075">
      <colorScale>
        <cfvo type="min"/>
        <cfvo type="percentile" val="50"/>
        <cfvo type="max"/>
        <color rgb="FF63BE7B"/>
        <color rgb="FFFCFCFF"/>
        <color rgb="FFF8696B"/>
      </colorScale>
    </cfRule>
  </conditionalFormatting>
  <conditionalFormatting sqref="Q13">
    <cfRule type="colorScale" priority="4070">
      <colorScale>
        <cfvo type="min"/>
        <cfvo type="percentile" val="50"/>
        <cfvo type="max"/>
        <color rgb="FFF8696B"/>
        <color rgb="FFFCFCFF"/>
        <color rgb="FF63BE7B"/>
      </colorScale>
    </cfRule>
    <cfRule type="colorScale" priority="4071">
      <colorScale>
        <cfvo type="min"/>
        <cfvo type="max"/>
        <color rgb="FFFFEF9C"/>
        <color rgb="FF63BE7B"/>
      </colorScale>
    </cfRule>
    <cfRule type="colorScale" priority="4072">
      <colorScale>
        <cfvo type="min"/>
        <cfvo type="max"/>
        <color rgb="FFFCFCFF"/>
        <color rgb="FF63BE7B"/>
      </colorScale>
    </cfRule>
    <cfRule type="colorScale" priority="4073">
      <colorScale>
        <cfvo type="min"/>
        <cfvo type="max"/>
        <color rgb="FFFCFCFF"/>
        <color rgb="FF63BE7B"/>
      </colorScale>
    </cfRule>
    <cfRule type="colorScale" priority="4074">
      <colorScale>
        <cfvo type="min"/>
        <cfvo type="percentile" val="50"/>
        <cfvo type="max"/>
        <color rgb="FFF8696B"/>
        <color rgb="FFFCFCFF"/>
        <color rgb="FF63BE7B"/>
      </colorScale>
    </cfRule>
  </conditionalFormatting>
  <conditionalFormatting sqref="Q13">
    <cfRule type="colorScale" priority="4069">
      <colorScale>
        <cfvo type="min"/>
        <cfvo type="percentile" val="50"/>
        <cfvo type="max"/>
        <color rgb="FFF8696B"/>
        <color rgb="FFFCFCFF"/>
        <color rgb="FF63BE7B"/>
      </colorScale>
    </cfRule>
  </conditionalFormatting>
  <conditionalFormatting sqref="Q13">
    <cfRule type="colorScale" priority="4068">
      <colorScale>
        <cfvo type="min"/>
        <cfvo type="percentile" val="50"/>
        <cfvo type="max"/>
        <color rgb="FFF8696B"/>
        <color rgb="FFFCFCFF"/>
        <color rgb="FF63BE7B"/>
      </colorScale>
    </cfRule>
  </conditionalFormatting>
  <conditionalFormatting sqref="Q13">
    <cfRule type="colorScale" priority="4067">
      <colorScale>
        <cfvo type="min"/>
        <cfvo type="percentile" val="50"/>
        <cfvo type="max"/>
        <color rgb="FFF8696B"/>
        <color rgb="FFFCFCFF"/>
        <color rgb="FF63BE7B"/>
      </colorScale>
    </cfRule>
  </conditionalFormatting>
  <conditionalFormatting sqref="Q13">
    <cfRule type="colorScale" priority="4064">
      <colorScale>
        <cfvo type="min"/>
        <cfvo type="max"/>
        <color rgb="FFFFEF9C"/>
        <color rgb="FF63BE7B"/>
      </colorScale>
    </cfRule>
    <cfRule type="colorScale" priority="4065">
      <colorScale>
        <cfvo type="min"/>
        <cfvo type="max"/>
        <color rgb="FFFFEF9C"/>
        <color rgb="FF63BE7B"/>
      </colorScale>
    </cfRule>
    <cfRule type="colorScale" priority="4066">
      <colorScale>
        <cfvo type="min"/>
        <cfvo type="percentile" val="50"/>
        <cfvo type="max"/>
        <color rgb="FFF8696B"/>
        <color rgb="FFFFEB84"/>
        <color rgb="FF63BE7B"/>
      </colorScale>
    </cfRule>
  </conditionalFormatting>
  <conditionalFormatting sqref="Q13:S13">
    <cfRule type="colorScale" priority="4061">
      <colorScale>
        <cfvo type="min"/>
        <cfvo type="max"/>
        <color rgb="FFFFEF9C"/>
        <color rgb="FF63BE7B"/>
      </colorScale>
    </cfRule>
    <cfRule type="colorScale" priority="4062">
      <colorScale>
        <cfvo type="min"/>
        <cfvo type="max"/>
        <color rgb="FFFFEF9C"/>
        <color rgb="FF63BE7B"/>
      </colorScale>
    </cfRule>
    <cfRule type="colorScale" priority="4063">
      <colorScale>
        <cfvo type="min"/>
        <cfvo type="max"/>
        <color rgb="FFFFEF9C"/>
        <color rgb="FF63BE7B"/>
      </colorScale>
    </cfRule>
  </conditionalFormatting>
  <conditionalFormatting sqref="R13">
    <cfRule type="colorScale" priority="4060">
      <colorScale>
        <cfvo type="min"/>
        <cfvo type="max"/>
        <color rgb="FFFCFCFF"/>
        <color rgb="FF63BE7B"/>
      </colorScale>
    </cfRule>
  </conditionalFormatting>
  <conditionalFormatting sqref="R13">
    <cfRule type="colorScale" priority="4059">
      <colorScale>
        <cfvo type="min"/>
        <cfvo type="max"/>
        <color rgb="FFFCFCFF"/>
        <color rgb="FF63BE7B"/>
      </colorScale>
    </cfRule>
  </conditionalFormatting>
  <conditionalFormatting sqref="R13:S13">
    <cfRule type="colorScale" priority="4056">
      <colorScale>
        <cfvo type="min"/>
        <cfvo type="percentile" val="50"/>
        <cfvo type="max"/>
        <color rgb="FFF8696B"/>
        <color rgb="FFFCFCFF"/>
        <color rgb="FF63BE7B"/>
      </colorScale>
    </cfRule>
    <cfRule type="colorScale" priority="4057">
      <colorScale>
        <cfvo type="min"/>
        <cfvo type="max"/>
        <color rgb="FFFCFCFF"/>
        <color rgb="FF63BE7B"/>
      </colorScale>
    </cfRule>
    <cfRule type="colorScale" priority="4058">
      <colorScale>
        <cfvo type="min"/>
        <cfvo type="max"/>
        <color rgb="FFFCFCFF"/>
        <color rgb="FF63BE7B"/>
      </colorScale>
    </cfRule>
  </conditionalFormatting>
  <conditionalFormatting sqref="R13:S13">
    <cfRule type="colorScale" priority="4054">
      <colorScale>
        <cfvo type="min"/>
        <cfvo type="percentile" val="50"/>
        <cfvo type="max"/>
        <color rgb="FFF8696B"/>
        <color rgb="FFFCFCFF"/>
        <color rgb="FF63BE7B"/>
      </colorScale>
    </cfRule>
    <cfRule type="colorScale" priority="4055">
      <colorScale>
        <cfvo type="min"/>
        <cfvo type="max"/>
        <color rgb="FFFCFCFF"/>
        <color rgb="FF63BE7B"/>
      </colorScale>
    </cfRule>
  </conditionalFormatting>
  <conditionalFormatting sqref="R13:S13">
    <cfRule type="colorScale" priority="4051">
      <colorScale>
        <cfvo type="min"/>
        <cfvo type="max"/>
        <color rgb="FFFFEF9C"/>
        <color rgb="FF63BE7B"/>
      </colorScale>
    </cfRule>
    <cfRule type="colorScale" priority="4052">
      <colorScale>
        <cfvo type="min"/>
        <cfvo type="max"/>
        <color rgb="FFFFEF9C"/>
        <color rgb="FF63BE7B"/>
      </colorScale>
    </cfRule>
    <cfRule type="colorScale" priority="4053">
      <colorScale>
        <cfvo type="min"/>
        <cfvo type="percentile" val="50"/>
        <cfvo type="max"/>
        <color rgb="FFF8696B"/>
        <color rgb="FFFFEB84"/>
        <color rgb="FF63BE7B"/>
      </colorScale>
    </cfRule>
  </conditionalFormatting>
  <conditionalFormatting sqref="S13">
    <cfRule type="colorScale" priority="4050">
      <colorScale>
        <cfvo type="min"/>
        <cfvo type="max"/>
        <color rgb="FFFCFCFF"/>
        <color rgb="FF63BE7B"/>
      </colorScale>
    </cfRule>
  </conditionalFormatting>
  <conditionalFormatting sqref="S13">
    <cfRule type="colorScale" priority="4049">
      <colorScale>
        <cfvo type="min"/>
        <cfvo type="max"/>
        <color rgb="FFFCFCFF"/>
        <color rgb="FF63BE7B"/>
      </colorScale>
    </cfRule>
  </conditionalFormatting>
  <conditionalFormatting sqref="T13">
    <cfRule type="colorScale" priority="4045">
      <colorScale>
        <cfvo type="min"/>
        <cfvo type="percentile" val="50"/>
        <cfvo type="max"/>
        <color rgb="FFF8696B"/>
        <color rgb="FFFCFCFF"/>
        <color rgb="FF63BE7B"/>
      </colorScale>
    </cfRule>
    <cfRule type="colorScale" priority="4046">
      <colorScale>
        <cfvo type="min"/>
        <cfvo type="max"/>
        <color rgb="FFFCFCFF"/>
        <color rgb="FF63BE7B"/>
      </colorScale>
    </cfRule>
    <cfRule type="colorScale" priority="4047">
      <colorScale>
        <cfvo type="min"/>
        <cfvo type="max"/>
        <color rgb="FFFCFCFF"/>
        <color rgb="FF63BE7B"/>
      </colorScale>
    </cfRule>
    <cfRule type="colorScale" priority="4048">
      <colorScale>
        <cfvo type="min"/>
        <cfvo type="max"/>
        <color rgb="FFFCFCFF"/>
        <color rgb="FF63BE7B"/>
      </colorScale>
    </cfRule>
  </conditionalFormatting>
  <conditionalFormatting sqref="T13">
    <cfRule type="colorScale" priority="4044">
      <colorScale>
        <cfvo type="min"/>
        <cfvo type="max"/>
        <color rgb="FFFCFCFF"/>
        <color rgb="FF63BE7B"/>
      </colorScale>
    </cfRule>
  </conditionalFormatting>
  <conditionalFormatting sqref="T13">
    <cfRule type="colorScale" priority="4043">
      <colorScale>
        <cfvo type="min"/>
        <cfvo type="max"/>
        <color rgb="FFFCFCFF"/>
        <color rgb="FF63BE7B"/>
      </colorScale>
    </cfRule>
  </conditionalFormatting>
  <conditionalFormatting sqref="T13">
    <cfRule type="colorScale" priority="4041">
      <colorScale>
        <cfvo type="min"/>
        <cfvo type="percentile" val="50"/>
        <cfvo type="max"/>
        <color rgb="FFF8696B"/>
        <color rgb="FFFCFCFF"/>
        <color rgb="FF63BE7B"/>
      </colorScale>
    </cfRule>
    <cfRule type="colorScale" priority="4042">
      <colorScale>
        <cfvo type="min"/>
        <cfvo type="max"/>
        <color rgb="FFFCFCFF"/>
        <color rgb="FF63BE7B"/>
      </colorScale>
    </cfRule>
  </conditionalFormatting>
  <conditionalFormatting sqref="T13">
    <cfRule type="colorScale" priority="4036">
      <colorScale>
        <cfvo type="min"/>
        <cfvo type="max"/>
        <color rgb="FFFFEF9C"/>
        <color rgb="FF63BE7B"/>
      </colorScale>
    </cfRule>
    <cfRule type="colorScale" priority="4037">
      <colorScale>
        <cfvo type="min"/>
        <cfvo type="max"/>
        <color rgb="FFFFEF9C"/>
        <color rgb="FF63BE7B"/>
      </colorScale>
    </cfRule>
    <cfRule type="colorScale" priority="4038">
      <colorScale>
        <cfvo type="min"/>
        <cfvo type="max"/>
        <color rgb="FFFFEF9C"/>
        <color rgb="FF63BE7B"/>
      </colorScale>
    </cfRule>
    <cfRule type="colorScale" priority="4039">
      <colorScale>
        <cfvo type="min"/>
        <cfvo type="max"/>
        <color rgb="FFFFEF9C"/>
        <color rgb="FF63BE7B"/>
      </colorScale>
    </cfRule>
    <cfRule type="colorScale" priority="4040">
      <colorScale>
        <cfvo type="min"/>
        <cfvo type="percentile" val="50"/>
        <cfvo type="max"/>
        <color rgb="FFF8696B"/>
        <color rgb="FFFCFCFF"/>
        <color rgb="FF63BE7B"/>
      </colorScale>
    </cfRule>
  </conditionalFormatting>
  <conditionalFormatting sqref="U13">
    <cfRule type="colorScale" priority="4035">
      <colorScale>
        <cfvo type="min"/>
        <cfvo type="max"/>
        <color rgb="FFFFEF9C"/>
        <color rgb="FF63BE7B"/>
      </colorScale>
    </cfRule>
  </conditionalFormatting>
  <conditionalFormatting sqref="U13">
    <cfRule type="colorScale" priority="4033">
      <colorScale>
        <cfvo type="min"/>
        <cfvo type="percentile" val="50"/>
        <cfvo type="max"/>
        <color rgb="FFF8696B"/>
        <color rgb="FFFCFCFF"/>
        <color rgb="FF63BE7B"/>
      </colorScale>
    </cfRule>
    <cfRule type="colorScale" priority="4034">
      <colorScale>
        <cfvo type="min"/>
        <cfvo type="max"/>
        <color rgb="FFFCFCFF"/>
        <color rgb="FF63BE7B"/>
      </colorScale>
    </cfRule>
  </conditionalFormatting>
  <conditionalFormatting sqref="U13">
    <cfRule type="colorScale" priority="4032">
      <colorScale>
        <cfvo type="min"/>
        <cfvo type="max"/>
        <color rgb="FFFCFCFF"/>
        <color rgb="FF63BE7B"/>
      </colorScale>
    </cfRule>
  </conditionalFormatting>
  <conditionalFormatting sqref="U13">
    <cfRule type="colorScale" priority="4030">
      <colorScale>
        <cfvo type="min"/>
        <cfvo type="percentile" val="50"/>
        <cfvo type="max"/>
        <color rgb="FFF8696B"/>
        <color rgb="FFFCFCFF"/>
        <color rgb="FF63BE7B"/>
      </colorScale>
    </cfRule>
    <cfRule type="colorScale" priority="4031">
      <colorScale>
        <cfvo type="min"/>
        <cfvo type="max"/>
        <color rgb="FFFCFCFF"/>
        <color rgb="FF63BE7B"/>
      </colorScale>
    </cfRule>
  </conditionalFormatting>
  <conditionalFormatting sqref="U13">
    <cfRule type="colorScale" priority="4028">
      <colorScale>
        <cfvo type="min"/>
        <cfvo type="percentile" val="50"/>
        <cfvo type="max"/>
        <color rgb="FFF8696B"/>
        <color rgb="FFFCFCFF"/>
        <color rgb="FF63BE7B"/>
      </colorScale>
    </cfRule>
    <cfRule type="colorScale" priority="4029">
      <colorScale>
        <cfvo type="min"/>
        <cfvo type="max"/>
        <color rgb="FFFCFCFF"/>
        <color rgb="FF63BE7B"/>
      </colorScale>
    </cfRule>
  </conditionalFormatting>
  <conditionalFormatting sqref="W13 U13">
    <cfRule type="colorScale" priority="4023">
      <colorScale>
        <cfvo type="min"/>
        <cfvo type="max"/>
        <color rgb="FFFFEF9C"/>
        <color rgb="FF63BE7B"/>
      </colorScale>
    </cfRule>
    <cfRule type="colorScale" priority="4024">
      <colorScale>
        <cfvo type="min"/>
        <cfvo type="percentile" val="50"/>
        <cfvo type="max"/>
        <color rgb="FFF8696B"/>
        <color rgb="FFFFEB84"/>
        <color rgb="FF63BE7B"/>
      </colorScale>
    </cfRule>
    <cfRule type="colorScale" priority="4025">
      <colorScale>
        <cfvo type="min"/>
        <cfvo type="max"/>
        <color rgb="FFFFEF9C"/>
        <color rgb="FF63BE7B"/>
      </colorScale>
    </cfRule>
    <cfRule type="colorScale" priority="4026">
      <colorScale>
        <cfvo type="min"/>
        <cfvo type="max"/>
        <color rgb="FFFFEF9C"/>
        <color rgb="FF63BE7B"/>
      </colorScale>
    </cfRule>
    <cfRule type="colorScale" priority="4027">
      <colorScale>
        <cfvo type="min"/>
        <cfvo type="max"/>
        <color rgb="FFFFEF9C"/>
        <color rgb="FF63BE7B"/>
      </colorScale>
    </cfRule>
  </conditionalFormatting>
  <conditionalFormatting sqref="V13">
    <cfRule type="colorScale" priority="4022">
      <colorScale>
        <cfvo type="min"/>
        <cfvo type="percentile" val="50"/>
        <cfvo type="max"/>
        <color rgb="FF63BE7B"/>
        <color rgb="FFFCFCFF"/>
        <color rgb="FFF8696B"/>
      </colorScale>
    </cfRule>
  </conditionalFormatting>
  <conditionalFormatting sqref="V13">
    <cfRule type="colorScale" priority="4015">
      <colorScale>
        <cfvo type="min"/>
        <cfvo type="percentile" val="50"/>
        <cfvo type="max"/>
        <color rgb="FF63BE7B"/>
        <color rgb="FFFCFCFF"/>
        <color rgb="FFF8696B"/>
      </colorScale>
    </cfRule>
    <cfRule type="colorScale" priority="4016">
      <colorScale>
        <cfvo type="min"/>
        <cfvo type="percentile" val="50"/>
        <cfvo type="max"/>
        <color rgb="FF63BE7B"/>
        <color rgb="FFFCFCFF"/>
        <color rgb="FFF8696B"/>
      </colorScale>
    </cfRule>
    <cfRule type="colorScale" priority="4017">
      <colorScale>
        <cfvo type="min"/>
        <cfvo type="max"/>
        <color rgb="FF63BE7B"/>
        <color rgb="FFFCFCFF"/>
      </colorScale>
    </cfRule>
    <cfRule type="colorScale" priority="4018">
      <colorScale>
        <cfvo type="min"/>
        <cfvo type="percentile" val="50"/>
        <cfvo type="max"/>
        <color rgb="FF63BE7B"/>
        <color rgb="FFFCFCFF"/>
        <color rgb="FFF8696B"/>
      </colorScale>
    </cfRule>
    <cfRule type="colorScale" priority="4019">
      <colorScale>
        <cfvo type="min"/>
        <cfvo type="max"/>
        <color rgb="FFFFEF9C"/>
        <color rgb="FF63BE7B"/>
      </colorScale>
    </cfRule>
    <cfRule type="colorScale" priority="4020">
      <colorScale>
        <cfvo type="min"/>
        <cfvo type="max"/>
        <color rgb="FFFFEF9C"/>
        <color rgb="FF63BE7B"/>
      </colorScale>
    </cfRule>
    <cfRule type="colorScale" priority="4021">
      <colorScale>
        <cfvo type="min"/>
        <cfvo type="max"/>
        <color rgb="FFFFEF9C"/>
        <color rgb="FF63BE7B"/>
      </colorScale>
    </cfRule>
  </conditionalFormatting>
  <conditionalFormatting sqref="V13">
    <cfRule type="colorScale" priority="4014">
      <colorScale>
        <cfvo type="min"/>
        <cfvo type="max"/>
        <color rgb="FFFFEF9C"/>
        <color rgb="FF63BE7B"/>
      </colorScale>
    </cfRule>
  </conditionalFormatting>
  <conditionalFormatting sqref="V13">
    <cfRule type="colorScale" priority="4013">
      <colorScale>
        <cfvo type="min"/>
        <cfvo type="max"/>
        <color rgb="FFFFEF9C"/>
        <color rgb="FF63BE7B"/>
      </colorScale>
    </cfRule>
  </conditionalFormatting>
  <conditionalFormatting sqref="W13">
    <cfRule type="colorScale" priority="4010">
      <colorScale>
        <cfvo type="min"/>
        <cfvo type="percentile" val="50"/>
        <cfvo type="max"/>
        <color rgb="FF63BE7B"/>
        <color rgb="FFFCFCFF"/>
        <color rgb="FFF8696B"/>
      </colorScale>
    </cfRule>
    <cfRule type="colorScale" priority="4011">
      <colorScale>
        <cfvo type="min"/>
        <cfvo type="max"/>
        <color rgb="FF63BE7B"/>
        <color rgb="FFFCFCFF"/>
      </colorScale>
    </cfRule>
    <cfRule type="colorScale" priority="4012">
      <colorScale>
        <cfvo type="min"/>
        <cfvo type="percentile" val="50"/>
        <cfvo type="max"/>
        <color rgb="FF63BE7B"/>
        <color rgb="FFFCFCFF"/>
        <color rgb="FFF8696B"/>
      </colorScale>
    </cfRule>
  </conditionalFormatting>
  <conditionalFormatting sqref="W13">
    <cfRule type="colorScale" priority="4009">
      <colorScale>
        <cfvo type="min"/>
        <cfvo type="percentile" val="50"/>
        <cfvo type="max"/>
        <color rgb="FF63BE7B"/>
        <color rgb="FFFCFCFF"/>
        <color rgb="FFF8696B"/>
      </colorScale>
    </cfRule>
  </conditionalFormatting>
  <conditionalFormatting sqref="W13">
    <cfRule type="colorScale" priority="4008">
      <colorScale>
        <cfvo type="min"/>
        <cfvo type="percentile" val="50"/>
        <cfvo type="max"/>
        <color rgb="FF63BE7B"/>
        <color rgb="FFFCFCFF"/>
        <color rgb="FFF8696B"/>
      </colorScale>
    </cfRule>
  </conditionalFormatting>
  <conditionalFormatting sqref="W13">
    <cfRule type="colorScale" priority="4007">
      <colorScale>
        <cfvo type="min"/>
        <cfvo type="percentile" val="50"/>
        <cfvo type="max"/>
        <color rgb="FF63BE7B"/>
        <color rgb="FFFCFCFF"/>
        <color rgb="FFF8696B"/>
      </colorScale>
    </cfRule>
  </conditionalFormatting>
  <conditionalFormatting sqref="N14">
    <cfRule type="colorScale" priority="3941">
      <colorScale>
        <cfvo type="min"/>
        <cfvo type="percentile" val="50"/>
        <cfvo type="max"/>
        <color rgb="FFF8696B"/>
        <color rgb="FFFCFCFF"/>
        <color rgb="FF63BE7B"/>
      </colorScale>
    </cfRule>
    <cfRule type="colorScale" priority="3942">
      <colorScale>
        <cfvo type="min"/>
        <cfvo type="max"/>
        <color rgb="FFFCFCFF"/>
        <color rgb="FF63BE7B"/>
      </colorScale>
    </cfRule>
  </conditionalFormatting>
  <conditionalFormatting sqref="N14">
    <cfRule type="colorScale" priority="3940">
      <colorScale>
        <cfvo type="min"/>
        <cfvo type="percentile" val="50"/>
        <cfvo type="max"/>
        <color rgb="FFF8696B"/>
        <color rgb="FFFCFCFF"/>
        <color rgb="FF63BE7B"/>
      </colorScale>
    </cfRule>
  </conditionalFormatting>
  <conditionalFormatting sqref="N14">
    <cfRule type="colorScale" priority="3939">
      <colorScale>
        <cfvo type="min"/>
        <cfvo type="percentile" val="50"/>
        <cfvo type="max"/>
        <color rgb="FFF8696B"/>
        <color rgb="FFFCFCFF"/>
        <color rgb="FF63BE7B"/>
      </colorScale>
    </cfRule>
  </conditionalFormatting>
  <conditionalFormatting sqref="N14">
    <cfRule type="colorScale" priority="3935">
      <colorScale>
        <cfvo type="min"/>
        <cfvo type="percentile" val="50"/>
        <cfvo type="max"/>
        <color rgb="FFF8696B"/>
        <color rgb="FFFCFCFF"/>
        <color rgb="FF5A8AC6"/>
      </colorScale>
    </cfRule>
    <cfRule type="colorScale" priority="3936">
      <colorScale>
        <cfvo type="min"/>
        <cfvo type="percentile" val="50"/>
        <cfvo type="max"/>
        <color rgb="FFF8696B"/>
        <color rgb="FFFCFCFF"/>
        <color rgb="FF63BE7B"/>
      </colorScale>
    </cfRule>
    <cfRule type="colorScale" priority="3937">
      <colorScale>
        <cfvo type="min"/>
        <cfvo type="max"/>
        <color rgb="FFFCFCFF"/>
        <color rgb="FF63BE7B"/>
      </colorScale>
    </cfRule>
    <cfRule type="colorScale" priority="3938">
      <colorScale>
        <cfvo type="min"/>
        <cfvo type="percentile" val="50"/>
        <cfvo type="max"/>
        <color rgb="FFF8696B"/>
        <color rgb="FFFCFCFF"/>
        <color rgb="FF63BE7B"/>
      </colorScale>
    </cfRule>
  </conditionalFormatting>
  <conditionalFormatting sqref="N14">
    <cfRule type="colorScale" priority="3931">
      <colorScale>
        <cfvo type="min"/>
        <cfvo type="max"/>
        <color rgb="FFFCFCFF"/>
        <color rgb="FF63BE7B"/>
      </colorScale>
    </cfRule>
    <cfRule type="colorScale" priority="3932">
      <colorScale>
        <cfvo type="min"/>
        <cfvo type="max"/>
        <color rgb="FFFCFCFF"/>
        <color rgb="FF63BE7B"/>
      </colorScale>
    </cfRule>
    <cfRule type="colorScale" priority="3933">
      <colorScale>
        <cfvo type="min"/>
        <cfvo type="percentile" val="50"/>
        <cfvo type="max"/>
        <color rgb="FFF8696B"/>
        <color rgb="FFFFEB84"/>
        <color rgb="FF63BE7B"/>
      </colorScale>
    </cfRule>
    <cfRule type="colorScale" priority="3934">
      <colorScale>
        <cfvo type="min"/>
        <cfvo type="max"/>
        <color rgb="FFFFEF9C"/>
        <color rgb="FF63BE7B"/>
      </colorScale>
    </cfRule>
  </conditionalFormatting>
  <conditionalFormatting sqref="N14">
    <cfRule type="colorScale" priority="3927">
      <colorScale>
        <cfvo type="min"/>
        <cfvo type="max"/>
        <color rgb="FFFCFCFF"/>
        <color rgb="FF63BE7B"/>
      </colorScale>
    </cfRule>
    <cfRule type="colorScale" priority="3928">
      <colorScale>
        <cfvo type="min"/>
        <cfvo type="max"/>
        <color rgb="FFFCFCFF"/>
        <color rgb="FF63BE7B"/>
      </colorScale>
    </cfRule>
    <cfRule type="colorScale" priority="3929">
      <colorScale>
        <cfvo type="min"/>
        <cfvo type="percentile" val="50"/>
        <cfvo type="max"/>
        <color rgb="FFF8696B"/>
        <color rgb="FFFFEB84"/>
        <color rgb="FF63BE7B"/>
      </colorScale>
    </cfRule>
    <cfRule type="colorScale" priority="3930">
      <colorScale>
        <cfvo type="min"/>
        <cfvo type="max"/>
        <color rgb="FFFFEF9C"/>
        <color rgb="FF63BE7B"/>
      </colorScale>
    </cfRule>
  </conditionalFormatting>
  <conditionalFormatting sqref="N14">
    <cfRule type="colorScale" priority="3926">
      <colorScale>
        <cfvo type="min"/>
        <cfvo type="max"/>
        <color rgb="FFFCFCFF"/>
        <color rgb="FF63BE7B"/>
      </colorScale>
    </cfRule>
  </conditionalFormatting>
  <conditionalFormatting sqref="D14">
    <cfRule type="colorScale" priority="3925">
      <colorScale>
        <cfvo type="min"/>
        <cfvo type="percentile" val="50"/>
        <cfvo type="max"/>
        <color rgb="FFF8696B"/>
        <color rgb="FFFCFCFF"/>
        <color rgb="FF63BE7B"/>
      </colorScale>
    </cfRule>
  </conditionalFormatting>
  <conditionalFormatting sqref="D14">
    <cfRule type="colorScale" priority="3924">
      <colorScale>
        <cfvo type="min"/>
        <cfvo type="percentile" val="50"/>
        <cfvo type="max"/>
        <color rgb="FFF8696B"/>
        <color rgb="FFFCFCFF"/>
        <color rgb="FF63BE7B"/>
      </colorScale>
    </cfRule>
  </conditionalFormatting>
  <conditionalFormatting sqref="D14">
    <cfRule type="colorScale" priority="3923">
      <colorScale>
        <cfvo type="min"/>
        <cfvo type="percentile" val="50"/>
        <cfvo type="max"/>
        <color rgb="FFF8696B"/>
        <color rgb="FFFCFCFF"/>
        <color rgb="FF63BE7B"/>
      </colorScale>
    </cfRule>
  </conditionalFormatting>
  <conditionalFormatting sqref="E14">
    <cfRule type="colorScale" priority="3920">
      <colorScale>
        <cfvo type="min"/>
        <cfvo type="percentile" val="50"/>
        <cfvo type="max"/>
        <color rgb="FFF8696B"/>
        <color rgb="FFFCFCFF"/>
        <color rgb="FF63BE7B"/>
      </colorScale>
    </cfRule>
    <cfRule type="colorScale" priority="3921">
      <colorScale>
        <cfvo type="min"/>
        <cfvo type="max"/>
        <color rgb="FFFCFCFF"/>
        <color rgb="FF63BE7B"/>
      </colorScale>
    </cfRule>
    <cfRule type="colorScale" priority="3922">
      <colorScale>
        <cfvo type="min"/>
        <cfvo type="percentile" val="50"/>
        <cfvo type="max"/>
        <color rgb="FFF8696B"/>
        <color rgb="FFFCFCFF"/>
        <color rgb="FF63BE7B"/>
      </colorScale>
    </cfRule>
  </conditionalFormatting>
  <conditionalFormatting sqref="E14">
    <cfRule type="colorScale" priority="3917">
      <colorScale>
        <cfvo type="min"/>
        <cfvo type="max"/>
        <color rgb="FFFCFCFF"/>
        <color rgb="FF63BE7B"/>
      </colorScale>
    </cfRule>
    <cfRule type="colorScale" priority="3918">
      <colorScale>
        <cfvo type="min"/>
        <cfvo type="max"/>
        <color rgb="FFFCFCFF"/>
        <color rgb="FF63BE7B"/>
      </colorScale>
    </cfRule>
    <cfRule type="colorScale" priority="3919">
      <colorScale>
        <cfvo type="min"/>
        <cfvo type="max"/>
        <color rgb="FFFCFCFF"/>
        <color rgb="FF63BE7B"/>
      </colorScale>
    </cfRule>
  </conditionalFormatting>
  <conditionalFormatting sqref="E14:N14">
    <cfRule type="colorScale" priority="3913">
      <colorScale>
        <cfvo type="min"/>
        <cfvo type="max"/>
        <color rgb="FFFCFCFF"/>
        <color rgb="FF63BE7B"/>
      </colorScale>
    </cfRule>
    <cfRule type="colorScale" priority="3914">
      <colorScale>
        <cfvo type="min"/>
        <cfvo type="max"/>
        <color rgb="FFFCFCFF"/>
        <color rgb="FF63BE7B"/>
      </colorScale>
    </cfRule>
    <cfRule type="colorScale" priority="3915">
      <colorScale>
        <cfvo type="min"/>
        <cfvo type="percentile" val="50"/>
        <cfvo type="max"/>
        <color rgb="FFF8696B"/>
        <color rgb="FFFFEB84"/>
        <color rgb="FF63BE7B"/>
      </colorScale>
    </cfRule>
    <cfRule type="colorScale" priority="3916">
      <colorScale>
        <cfvo type="min"/>
        <cfvo type="max"/>
        <color rgb="FFFFEF9C"/>
        <color rgb="FF63BE7B"/>
      </colorScale>
    </cfRule>
  </conditionalFormatting>
  <conditionalFormatting sqref="F14">
    <cfRule type="colorScale" priority="3909">
      <colorScale>
        <cfvo type="min"/>
        <cfvo type="max"/>
        <color rgb="FFFCFCFF"/>
        <color rgb="FF63BE7B"/>
      </colorScale>
    </cfRule>
    <cfRule type="colorScale" priority="3910">
      <colorScale>
        <cfvo type="min"/>
        <cfvo type="percentile" val="50"/>
        <cfvo type="max"/>
        <color rgb="FFF8696B"/>
        <color rgb="FFFCFCFF"/>
        <color rgb="FF63BE7B"/>
      </colorScale>
    </cfRule>
    <cfRule type="colorScale" priority="3911">
      <colorScale>
        <cfvo type="min"/>
        <cfvo type="max"/>
        <color rgb="FFFCFCFF"/>
        <color rgb="FF63BE7B"/>
      </colorScale>
    </cfRule>
    <cfRule type="colorScale" priority="3912">
      <colorScale>
        <cfvo type="min"/>
        <cfvo type="percentile" val="50"/>
        <cfvo type="max"/>
        <color rgb="FFF8696B"/>
        <color rgb="FFFCFCFF"/>
        <color rgb="FF63BE7B"/>
      </colorScale>
    </cfRule>
  </conditionalFormatting>
  <conditionalFormatting sqref="F14">
    <cfRule type="colorScale" priority="3906">
      <colorScale>
        <cfvo type="min"/>
        <cfvo type="max"/>
        <color rgb="FFFCFCFF"/>
        <color rgb="FF63BE7B"/>
      </colorScale>
    </cfRule>
    <cfRule type="colorScale" priority="3907">
      <colorScale>
        <cfvo type="min"/>
        <cfvo type="max"/>
        <color rgb="FFFCFCFF"/>
        <color rgb="FF63BE7B"/>
      </colorScale>
    </cfRule>
    <cfRule type="colorScale" priority="3908">
      <colorScale>
        <cfvo type="min"/>
        <cfvo type="max"/>
        <color rgb="FFFCFCFF"/>
        <color rgb="FF63BE7B"/>
      </colorScale>
    </cfRule>
  </conditionalFormatting>
  <conditionalFormatting sqref="G14">
    <cfRule type="colorScale" priority="3905">
      <colorScale>
        <cfvo type="min"/>
        <cfvo type="max"/>
        <color rgb="FFFCFCFF"/>
        <color rgb="FF63BE7B"/>
      </colorScale>
    </cfRule>
  </conditionalFormatting>
  <conditionalFormatting sqref="G14">
    <cfRule type="colorScale" priority="3902">
      <colorScale>
        <cfvo type="min"/>
        <cfvo type="percentile" val="50"/>
        <cfvo type="max"/>
        <color rgb="FFF8696B"/>
        <color rgb="FFFCFCFF"/>
        <color rgb="FF63BE7B"/>
      </colorScale>
    </cfRule>
    <cfRule type="colorScale" priority="3903">
      <colorScale>
        <cfvo type="min"/>
        <cfvo type="max"/>
        <color rgb="FFFCFCFF"/>
        <color rgb="FF63BE7B"/>
      </colorScale>
    </cfRule>
    <cfRule type="colorScale" priority="3904">
      <colorScale>
        <cfvo type="min"/>
        <cfvo type="percentile" val="50"/>
        <cfvo type="max"/>
        <color rgb="FFF8696B"/>
        <color rgb="FFFCFCFF"/>
        <color rgb="FF63BE7B"/>
      </colorScale>
    </cfRule>
  </conditionalFormatting>
  <conditionalFormatting sqref="G14">
    <cfRule type="colorScale" priority="3899">
      <colorScale>
        <cfvo type="min"/>
        <cfvo type="max"/>
        <color rgb="FFFCFCFF"/>
        <color rgb="FF63BE7B"/>
      </colorScale>
    </cfRule>
    <cfRule type="colorScale" priority="3900">
      <colorScale>
        <cfvo type="min"/>
        <cfvo type="max"/>
        <color rgb="FFFCFCFF"/>
        <color rgb="FF63BE7B"/>
      </colorScale>
    </cfRule>
    <cfRule type="colorScale" priority="3901">
      <colorScale>
        <cfvo type="min"/>
        <cfvo type="max"/>
        <color rgb="FFFCFCFF"/>
        <color rgb="FF63BE7B"/>
      </colorScale>
    </cfRule>
  </conditionalFormatting>
  <conditionalFormatting sqref="H14">
    <cfRule type="colorScale" priority="3898">
      <colorScale>
        <cfvo type="min"/>
        <cfvo type="percentile" val="50"/>
        <cfvo type="max"/>
        <color rgb="FFF8696B"/>
        <color rgb="FFFCFCFF"/>
        <color rgb="FF5A8AC6"/>
      </colorScale>
    </cfRule>
  </conditionalFormatting>
  <conditionalFormatting sqref="H14">
    <cfRule type="colorScale" priority="3895">
      <colorScale>
        <cfvo type="min"/>
        <cfvo type="percentile" val="50"/>
        <cfvo type="max"/>
        <color rgb="FFF8696B"/>
        <color rgb="FFFCFCFF"/>
        <color rgb="FF63BE7B"/>
      </colorScale>
    </cfRule>
    <cfRule type="colorScale" priority="3896">
      <colorScale>
        <cfvo type="min"/>
        <cfvo type="max"/>
        <color rgb="FFFCFCFF"/>
        <color rgb="FF63BE7B"/>
      </colorScale>
    </cfRule>
    <cfRule type="colorScale" priority="3897">
      <colorScale>
        <cfvo type="min"/>
        <cfvo type="percentile" val="50"/>
        <cfvo type="max"/>
        <color rgb="FFF8696B"/>
        <color rgb="FFFCFCFF"/>
        <color rgb="FF63BE7B"/>
      </colorScale>
    </cfRule>
  </conditionalFormatting>
  <conditionalFormatting sqref="H14">
    <cfRule type="colorScale" priority="3890">
      <colorScale>
        <cfvo type="min"/>
        <cfvo type="percentile" val="50"/>
        <cfvo type="max"/>
        <color rgb="FFF8696B"/>
        <color rgb="FFFCFCFF"/>
        <color rgb="FF63BE7B"/>
      </colorScale>
    </cfRule>
    <cfRule type="colorScale" priority="3891">
      <colorScale>
        <cfvo type="min"/>
        <cfvo type="max"/>
        <color rgb="FFFCFCFF"/>
        <color rgb="FF63BE7B"/>
      </colorScale>
    </cfRule>
    <cfRule type="colorScale" priority="3892">
      <colorScale>
        <cfvo type="min"/>
        <cfvo type="percentile" val="50"/>
        <cfvo type="max"/>
        <color rgb="FFF8696B"/>
        <color rgb="FFFCFCFF"/>
        <color rgb="FF63BE7B"/>
      </colorScale>
    </cfRule>
    <cfRule type="colorScale" priority="3893">
      <colorScale>
        <cfvo type="min"/>
        <cfvo type="max"/>
        <color rgb="FFFCFCFF"/>
        <color rgb="FF63BE7B"/>
      </colorScale>
    </cfRule>
    <cfRule type="colorScale" priority="3894">
      <colorScale>
        <cfvo type="min"/>
        <cfvo type="percentile" val="50"/>
        <cfvo type="max"/>
        <color rgb="FFF8696B"/>
        <color rgb="FFFCFCFF"/>
        <color rgb="FF63BE7B"/>
      </colorScale>
    </cfRule>
  </conditionalFormatting>
  <conditionalFormatting sqref="I14">
    <cfRule type="colorScale" priority="3887">
      <colorScale>
        <cfvo type="min"/>
        <cfvo type="percentile" val="50"/>
        <cfvo type="max"/>
        <color rgb="FFF8696B"/>
        <color rgb="FFFCFCFF"/>
        <color rgb="FF63BE7B"/>
      </colorScale>
    </cfRule>
    <cfRule type="colorScale" priority="3888">
      <colorScale>
        <cfvo type="min"/>
        <cfvo type="max"/>
        <color rgb="FFFCFCFF"/>
        <color rgb="FF63BE7B"/>
      </colorScale>
    </cfRule>
    <cfRule type="colorScale" priority="3889">
      <colorScale>
        <cfvo type="min"/>
        <cfvo type="percentile" val="50"/>
        <cfvo type="max"/>
        <color rgb="FFF8696B"/>
        <color rgb="FFFCFCFF"/>
        <color rgb="FF63BE7B"/>
      </colorScale>
    </cfRule>
  </conditionalFormatting>
  <conditionalFormatting sqref="I14:J14 M14:N14">
    <cfRule type="colorScale" priority="3885">
      <colorScale>
        <cfvo type="min"/>
        <cfvo type="percentile" val="50"/>
        <cfvo type="max"/>
        <color rgb="FFF8696B"/>
        <color rgb="FFFCFCFF"/>
        <color rgb="FF63BE7B"/>
      </colorScale>
    </cfRule>
    <cfRule type="colorScale" priority="3886">
      <colorScale>
        <cfvo type="min"/>
        <cfvo type="max"/>
        <color rgb="FFFCFCFF"/>
        <color rgb="FF63BE7B"/>
      </colorScale>
    </cfRule>
  </conditionalFormatting>
  <conditionalFormatting sqref="I14:J14 M14:N14">
    <cfRule type="colorScale" priority="3877">
      <colorScale>
        <cfvo type="min"/>
        <cfvo type="percentile" val="50"/>
        <cfvo type="max"/>
        <color rgb="FFF8696B"/>
        <color rgb="FFFCFCFF"/>
        <color rgb="FF63BE7B"/>
      </colorScale>
    </cfRule>
    <cfRule type="colorScale" priority="3878">
      <colorScale>
        <cfvo type="min"/>
        <cfvo type="max"/>
        <color rgb="FFFCFCFF"/>
        <color rgb="FF63BE7B"/>
      </colorScale>
    </cfRule>
    <cfRule type="colorScale" priority="3879">
      <colorScale>
        <cfvo type="min"/>
        <cfvo type="percentile" val="50"/>
        <cfvo type="max"/>
        <color rgb="FFF8696B"/>
        <color rgb="FFFCFCFF"/>
        <color rgb="FF63BE7B"/>
      </colorScale>
    </cfRule>
    <cfRule type="colorScale" priority="3880">
      <colorScale>
        <cfvo type="min"/>
        <cfvo type="percentile" val="50"/>
        <cfvo type="max"/>
        <color rgb="FFF8696B"/>
        <color rgb="FFFCFCFF"/>
        <color rgb="FF5A8AC6"/>
      </colorScale>
    </cfRule>
    <cfRule type="colorScale" priority="3881">
      <colorScale>
        <cfvo type="min"/>
        <cfvo type="percentile" val="50"/>
        <cfvo type="max"/>
        <color rgb="FFF8696B"/>
        <color rgb="FFFCFCFF"/>
        <color rgb="FF63BE7B"/>
      </colorScale>
    </cfRule>
    <cfRule type="colorScale" priority="3882">
      <colorScale>
        <cfvo type="min"/>
        <cfvo type="percentile" val="50"/>
        <cfvo type="max"/>
        <color rgb="FFF8696B"/>
        <color rgb="FFFCFCFF"/>
        <color rgb="FF63BE7B"/>
      </colorScale>
    </cfRule>
    <cfRule type="colorScale" priority="3883">
      <colorScale>
        <cfvo type="min"/>
        <cfvo type="max"/>
        <color rgb="FFFCFCFF"/>
        <color rgb="FF63BE7B"/>
      </colorScale>
    </cfRule>
    <cfRule type="colorScale" priority="3884">
      <colorScale>
        <cfvo type="min"/>
        <cfvo type="percentile" val="50"/>
        <cfvo type="max"/>
        <color rgb="FFF8696B"/>
        <color rgb="FFFCFCFF"/>
        <color rgb="FF63BE7B"/>
      </colorScale>
    </cfRule>
  </conditionalFormatting>
  <conditionalFormatting sqref="J14">
    <cfRule type="colorScale" priority="3876">
      <colorScale>
        <cfvo type="min"/>
        <cfvo type="max"/>
        <color rgb="FFFCFCFF"/>
        <color rgb="FF63BE7B"/>
      </colorScale>
    </cfRule>
  </conditionalFormatting>
  <conditionalFormatting sqref="M14:N14 J14">
    <cfRule type="colorScale" priority="3875">
      <colorScale>
        <cfvo type="min"/>
        <cfvo type="percentile" val="50"/>
        <cfvo type="max"/>
        <color rgb="FFF8696B"/>
        <color rgb="FFFCFCFF"/>
        <color rgb="FF63BE7B"/>
      </colorScale>
    </cfRule>
  </conditionalFormatting>
  <conditionalFormatting sqref="J14">
    <cfRule type="colorScale" priority="3872">
      <colorScale>
        <cfvo type="min"/>
        <cfvo type="percentile" val="50"/>
        <cfvo type="max"/>
        <color rgb="FFF8696B"/>
        <color rgb="FFFCFCFF"/>
        <color rgb="FF63BE7B"/>
      </colorScale>
    </cfRule>
    <cfRule type="colorScale" priority="3873">
      <colorScale>
        <cfvo type="min"/>
        <cfvo type="max"/>
        <color rgb="FFFCFCFF"/>
        <color rgb="FF63BE7B"/>
      </colorScale>
    </cfRule>
    <cfRule type="colorScale" priority="3874">
      <colorScale>
        <cfvo type="min"/>
        <cfvo type="percentile" val="50"/>
        <cfvo type="max"/>
        <color rgb="FFF8696B"/>
        <color rgb="FFFCFCFF"/>
        <color rgb="FF63BE7B"/>
      </colorScale>
    </cfRule>
  </conditionalFormatting>
  <conditionalFormatting sqref="K14">
    <cfRule type="colorScale" priority="3871">
      <colorScale>
        <cfvo type="min"/>
        <cfvo type="percentile" val="50"/>
        <cfvo type="max"/>
        <color rgb="FFF8696B"/>
        <color rgb="FFFCFCFF"/>
        <color rgb="FF63BE7B"/>
      </colorScale>
    </cfRule>
  </conditionalFormatting>
  <conditionalFormatting sqref="K14:L14">
    <cfRule type="colorScale" priority="3866">
      <colorScale>
        <cfvo type="min"/>
        <cfvo type="max"/>
        <color rgb="FFFCFCFF"/>
        <color rgb="FF63BE7B"/>
      </colorScale>
    </cfRule>
    <cfRule type="colorScale" priority="3867">
      <colorScale>
        <cfvo type="min"/>
        <cfvo type="max"/>
        <color rgb="FFFCFCFF"/>
        <color rgb="FF63BE7B"/>
      </colorScale>
    </cfRule>
    <cfRule type="colorScale" priority="3868">
      <colorScale>
        <cfvo type="min"/>
        <cfvo type="max"/>
        <color rgb="FFFCFCFF"/>
        <color rgb="FF63BE7B"/>
      </colorScale>
    </cfRule>
    <cfRule type="colorScale" priority="3869">
      <colorScale>
        <cfvo type="min"/>
        <cfvo type="percentile" val="50"/>
        <cfvo type="max"/>
        <color rgb="FFF8696B"/>
        <color rgb="FFFCFCFF"/>
        <color rgb="FF63BE7B"/>
      </colorScale>
    </cfRule>
    <cfRule type="colorScale" priority="3870">
      <colorScale>
        <cfvo type="min"/>
        <cfvo type="max"/>
        <color rgb="FFFCFCFF"/>
        <color rgb="FF63BE7B"/>
      </colorScale>
    </cfRule>
  </conditionalFormatting>
  <conditionalFormatting sqref="L14">
    <cfRule type="colorScale" priority="3865">
      <colorScale>
        <cfvo type="min"/>
        <cfvo type="percentile" val="50"/>
        <cfvo type="max"/>
        <color rgb="FFF8696B"/>
        <color rgb="FFFCFCFF"/>
        <color rgb="FF63BE7B"/>
      </colorScale>
    </cfRule>
  </conditionalFormatting>
  <conditionalFormatting sqref="O14">
    <cfRule type="colorScale" priority="3864">
      <colorScale>
        <cfvo type="min"/>
        <cfvo type="percentile" val="50"/>
        <cfvo type="max"/>
        <color rgb="FF63BE7B"/>
        <color rgb="FFFCFCFF"/>
        <color rgb="FFF8696B"/>
      </colorScale>
    </cfRule>
  </conditionalFormatting>
  <conditionalFormatting sqref="O14">
    <cfRule type="colorScale" priority="3863">
      <colorScale>
        <cfvo type="min"/>
        <cfvo type="percentile" val="50"/>
        <cfvo type="max"/>
        <color rgb="FF63BE7B"/>
        <color rgb="FFFCFCFF"/>
        <color rgb="FFF8696B"/>
      </colorScale>
    </cfRule>
  </conditionalFormatting>
  <conditionalFormatting sqref="O14">
    <cfRule type="colorScale" priority="3859">
      <colorScale>
        <cfvo type="min"/>
        <cfvo type="percentile" val="50"/>
        <cfvo type="max"/>
        <color rgb="FF63BE7B"/>
        <color rgb="FFFCFCFF"/>
        <color rgb="FFF8696B"/>
      </colorScale>
    </cfRule>
    <cfRule type="colorScale" priority="3860">
      <colorScale>
        <cfvo type="min"/>
        <cfvo type="percentile" val="50"/>
        <cfvo type="max"/>
        <color rgb="FF63BE7B"/>
        <color rgb="FFFCFCFF"/>
        <color rgb="FFF8696B"/>
      </colorScale>
    </cfRule>
    <cfRule type="colorScale" priority="3861">
      <colorScale>
        <cfvo type="min"/>
        <cfvo type="percentile" val="50"/>
        <cfvo type="max"/>
        <color rgb="FF63BE7B"/>
        <color rgb="FFFCFCFF"/>
        <color rgb="FFF8696B"/>
      </colorScale>
    </cfRule>
    <cfRule type="colorScale" priority="3862">
      <colorScale>
        <cfvo type="min"/>
        <cfvo type="percentile" val="50"/>
        <cfvo type="max"/>
        <color rgb="FF63BE7B"/>
        <color rgb="FFFCFCFF"/>
        <color rgb="FFF8696B"/>
      </colorScale>
    </cfRule>
  </conditionalFormatting>
  <conditionalFormatting sqref="P14">
    <cfRule type="colorScale" priority="3858">
      <colorScale>
        <cfvo type="min"/>
        <cfvo type="percentile" val="50"/>
        <cfvo type="max"/>
        <color rgb="FF63BE7B"/>
        <color rgb="FFFCFCFF"/>
        <color rgb="FFF8696B"/>
      </colorScale>
    </cfRule>
  </conditionalFormatting>
  <conditionalFormatting sqref="P14">
    <cfRule type="colorScale" priority="3857">
      <colorScale>
        <cfvo type="min"/>
        <cfvo type="percentile" val="50"/>
        <cfvo type="max"/>
        <color rgb="FF63BE7B"/>
        <color rgb="FFFCFCFF"/>
        <color rgb="FFF8696B"/>
      </colorScale>
    </cfRule>
  </conditionalFormatting>
  <conditionalFormatting sqref="P14">
    <cfRule type="colorScale" priority="3854">
      <colorScale>
        <cfvo type="min"/>
        <cfvo type="percentile" val="50"/>
        <cfvo type="max"/>
        <color rgb="FF63BE7B"/>
        <color rgb="FFFCFCFF"/>
        <color rgb="FFF8696B"/>
      </colorScale>
    </cfRule>
    <cfRule type="colorScale" priority="3855">
      <colorScale>
        <cfvo type="min"/>
        <cfvo type="percentile" val="50"/>
        <cfvo type="max"/>
        <color rgb="FF63BE7B"/>
        <color rgb="FFFCFCFF"/>
        <color rgb="FFF8696B"/>
      </colorScale>
    </cfRule>
    <cfRule type="colorScale" priority="3856">
      <colorScale>
        <cfvo type="min"/>
        <cfvo type="max"/>
        <color rgb="FFFCFCFF"/>
        <color rgb="FFF8696B"/>
      </colorScale>
    </cfRule>
  </conditionalFormatting>
  <conditionalFormatting sqref="Q14">
    <cfRule type="colorScale" priority="3853">
      <colorScale>
        <cfvo type="min"/>
        <cfvo type="percentile" val="50"/>
        <cfvo type="max"/>
        <color rgb="FFF8696B"/>
        <color rgb="FFFCFCFF"/>
        <color rgb="FF63BE7B"/>
      </colorScale>
    </cfRule>
  </conditionalFormatting>
  <conditionalFormatting sqref="Q14">
    <cfRule type="colorScale" priority="3852">
      <colorScale>
        <cfvo type="min"/>
        <cfvo type="percentile" val="50"/>
        <cfvo type="max"/>
        <color rgb="FFF8696B"/>
        <color rgb="FFFCFCFF"/>
        <color rgb="FF63BE7B"/>
      </colorScale>
    </cfRule>
  </conditionalFormatting>
  <conditionalFormatting sqref="Q14">
    <cfRule type="colorScale" priority="3845">
      <colorScale>
        <cfvo type="min"/>
        <cfvo type="percentile" val="50"/>
        <cfvo type="max"/>
        <color rgb="FFF8696B"/>
        <color rgb="FFFCFCFF"/>
        <color rgb="FF63BE7B"/>
      </colorScale>
    </cfRule>
    <cfRule type="colorScale" priority="3846">
      <colorScale>
        <cfvo type="min"/>
        <cfvo type="max"/>
        <color rgb="FFFFEF9C"/>
        <color rgb="FF63BE7B"/>
      </colorScale>
    </cfRule>
    <cfRule type="colorScale" priority="3847">
      <colorScale>
        <cfvo type="min"/>
        <cfvo type="max"/>
        <color rgb="FFFFEF9C"/>
        <color rgb="FF63BE7B"/>
      </colorScale>
    </cfRule>
    <cfRule type="colorScale" priority="3848">
      <colorScale>
        <cfvo type="min"/>
        <cfvo type="max"/>
        <color rgb="FFFFEF9C"/>
        <color rgb="FF63BE7B"/>
      </colorScale>
    </cfRule>
    <cfRule type="colorScale" priority="3849">
      <colorScale>
        <cfvo type="min"/>
        <cfvo type="max"/>
        <color rgb="FFFCFCFF"/>
        <color rgb="FF63BE7B"/>
      </colorScale>
    </cfRule>
    <cfRule type="colorScale" priority="3850">
      <colorScale>
        <cfvo type="min"/>
        <cfvo type="max"/>
        <color rgb="FFFCFCFF"/>
        <color rgb="FF63BE7B"/>
      </colorScale>
    </cfRule>
    <cfRule type="colorScale" priority="3851">
      <colorScale>
        <cfvo type="min"/>
        <cfvo type="percentile" val="50"/>
        <cfvo type="max"/>
        <color rgb="FFF8696B"/>
        <color rgb="FFFCFCFF"/>
        <color rgb="FF63BE7B"/>
      </colorScale>
    </cfRule>
  </conditionalFormatting>
  <conditionalFormatting sqref="Q14:U14 W14">
    <cfRule type="colorScale" priority="3844">
      <colorScale>
        <cfvo type="min"/>
        <cfvo type="max"/>
        <color rgb="FFFFEF9C"/>
        <color rgb="FF63BE7B"/>
      </colorScale>
    </cfRule>
  </conditionalFormatting>
  <conditionalFormatting sqref="R14">
    <cfRule type="colorScale" priority="3843">
      <colorScale>
        <cfvo type="min"/>
        <cfvo type="max"/>
        <color rgb="FFFCFCFF"/>
        <color rgb="FF63BE7B"/>
      </colorScale>
    </cfRule>
  </conditionalFormatting>
  <conditionalFormatting sqref="R14">
    <cfRule type="colorScale" priority="3836">
      <colorScale>
        <cfvo type="min"/>
        <cfvo type="percentile" val="50"/>
        <cfvo type="max"/>
        <color rgb="FFF8696B"/>
        <color rgb="FFFCFCFF"/>
        <color rgb="FF63BE7B"/>
      </colorScale>
    </cfRule>
    <cfRule type="colorScale" priority="3837">
      <colorScale>
        <cfvo type="min"/>
        <cfvo type="max"/>
        <color rgb="FFFCFCFF"/>
        <color rgb="FF63BE7B"/>
      </colorScale>
    </cfRule>
    <cfRule type="colorScale" priority="3838">
      <colorScale>
        <cfvo type="min"/>
        <cfvo type="max"/>
        <color rgb="FFFFEF9C"/>
        <color rgb="FF63BE7B"/>
      </colorScale>
    </cfRule>
    <cfRule type="colorScale" priority="3839">
      <colorScale>
        <cfvo type="min"/>
        <cfvo type="max"/>
        <color rgb="FFFFEF9C"/>
        <color rgb="FF63BE7B"/>
      </colorScale>
    </cfRule>
    <cfRule type="colorScale" priority="3840">
      <colorScale>
        <cfvo type="min"/>
        <cfvo type="max"/>
        <color rgb="FFFCFCFF"/>
        <color rgb="FF63BE7B"/>
      </colorScale>
    </cfRule>
    <cfRule type="colorScale" priority="3841">
      <colorScale>
        <cfvo type="min"/>
        <cfvo type="percentile" val="50"/>
        <cfvo type="max"/>
        <color rgb="FFF8696B"/>
        <color rgb="FFFCFCFF"/>
        <color rgb="FF63BE7B"/>
      </colorScale>
    </cfRule>
    <cfRule type="colorScale" priority="3842">
      <colorScale>
        <cfvo type="min"/>
        <cfvo type="max"/>
        <color rgb="FFFCFCFF"/>
        <color rgb="FF63BE7B"/>
      </colorScale>
    </cfRule>
  </conditionalFormatting>
  <conditionalFormatting sqref="S14:T14">
    <cfRule type="colorScale" priority="3835">
      <colorScale>
        <cfvo type="min"/>
        <cfvo type="max"/>
        <color rgb="FFFCFCFF"/>
        <color rgb="FF63BE7B"/>
      </colorScale>
    </cfRule>
  </conditionalFormatting>
  <conditionalFormatting sqref="S14:T14">
    <cfRule type="colorScale" priority="3833">
      <colorScale>
        <cfvo type="min"/>
        <cfvo type="percentile" val="50"/>
        <cfvo type="max"/>
        <color rgb="FFF8696B"/>
        <color rgb="FFFCFCFF"/>
        <color rgb="FF63BE7B"/>
      </colorScale>
    </cfRule>
    <cfRule type="colorScale" priority="3834">
      <colorScale>
        <cfvo type="min"/>
        <cfvo type="max"/>
        <color rgb="FFFCFCFF"/>
        <color rgb="FF63BE7B"/>
      </colorScale>
    </cfRule>
  </conditionalFormatting>
  <conditionalFormatting sqref="S14:T14">
    <cfRule type="colorScale" priority="3827">
      <colorScale>
        <cfvo type="min"/>
        <cfvo type="percentile" val="50"/>
        <cfvo type="max"/>
        <color rgb="FFF8696B"/>
        <color rgb="FFFCFCFF"/>
        <color rgb="FF63BE7B"/>
      </colorScale>
    </cfRule>
    <cfRule type="colorScale" priority="3828">
      <colorScale>
        <cfvo type="min"/>
        <cfvo type="max"/>
        <color rgb="FFFCFCFF"/>
        <color rgb="FF63BE7B"/>
      </colorScale>
    </cfRule>
    <cfRule type="colorScale" priority="3829">
      <colorScale>
        <cfvo type="min"/>
        <cfvo type="max"/>
        <color rgb="FFFFEF9C"/>
        <color rgb="FF63BE7B"/>
      </colorScale>
    </cfRule>
    <cfRule type="colorScale" priority="3830">
      <colorScale>
        <cfvo type="min"/>
        <cfvo type="max"/>
        <color rgb="FFFFEF9C"/>
        <color rgb="FF63BE7B"/>
      </colorScale>
    </cfRule>
    <cfRule type="colorScale" priority="3831">
      <colorScale>
        <cfvo type="min"/>
        <cfvo type="max"/>
        <color rgb="FFFCFCFF"/>
        <color rgb="FF63BE7B"/>
      </colorScale>
    </cfRule>
    <cfRule type="colorScale" priority="3832">
      <colorScale>
        <cfvo type="min"/>
        <cfvo type="max"/>
        <color rgb="FFFCFCFF"/>
        <color rgb="FF63BE7B"/>
      </colorScale>
    </cfRule>
  </conditionalFormatting>
  <conditionalFormatting sqref="U14">
    <cfRule type="colorScale" priority="3825">
      <colorScale>
        <cfvo type="min"/>
        <cfvo type="percentile" val="50"/>
        <cfvo type="max"/>
        <color rgb="FFF8696B"/>
        <color rgb="FFFCFCFF"/>
        <color rgb="FF63BE7B"/>
      </colorScale>
    </cfRule>
    <cfRule type="colorScale" priority="3826">
      <colorScale>
        <cfvo type="min"/>
        <cfvo type="max"/>
        <color rgb="FFFCFCFF"/>
        <color rgb="FF63BE7B"/>
      </colorScale>
    </cfRule>
  </conditionalFormatting>
  <conditionalFormatting sqref="U14">
    <cfRule type="colorScale" priority="3823">
      <colorScale>
        <cfvo type="min"/>
        <cfvo type="percentile" val="50"/>
        <cfvo type="max"/>
        <color rgb="FFF8696B"/>
        <color rgb="FFFCFCFF"/>
        <color rgb="FF63BE7B"/>
      </colorScale>
    </cfRule>
    <cfRule type="colorScale" priority="3824">
      <colorScale>
        <cfvo type="min"/>
        <cfvo type="max"/>
        <color rgb="FFFCFCFF"/>
        <color rgb="FF63BE7B"/>
      </colorScale>
    </cfRule>
  </conditionalFormatting>
  <conditionalFormatting sqref="U14">
    <cfRule type="colorScale" priority="3821">
      <colorScale>
        <cfvo type="min"/>
        <cfvo type="percentile" val="50"/>
        <cfvo type="max"/>
        <color rgb="FFF8696B"/>
        <color rgb="FFFCFCFF"/>
        <color rgb="FF63BE7B"/>
      </colorScale>
    </cfRule>
    <cfRule type="colorScale" priority="3822">
      <colorScale>
        <cfvo type="min"/>
        <cfvo type="max"/>
        <color rgb="FFFCFCFF"/>
        <color rgb="FF63BE7B"/>
      </colorScale>
    </cfRule>
  </conditionalFormatting>
  <conditionalFormatting sqref="W14 U14">
    <cfRule type="colorScale" priority="3818">
      <colorScale>
        <cfvo type="min"/>
        <cfvo type="max"/>
        <color rgb="FFFFEF9C"/>
        <color rgb="FF63BE7B"/>
      </colorScale>
    </cfRule>
    <cfRule type="colorScale" priority="3819">
      <colorScale>
        <cfvo type="min"/>
        <cfvo type="max"/>
        <color rgb="FFFFEF9C"/>
        <color rgb="FF63BE7B"/>
      </colorScale>
    </cfRule>
    <cfRule type="colorScale" priority="3820">
      <colorScale>
        <cfvo type="min"/>
        <cfvo type="max"/>
        <color rgb="FFFFEF9C"/>
        <color rgb="FF63BE7B"/>
      </colorScale>
    </cfRule>
  </conditionalFormatting>
  <conditionalFormatting sqref="V14">
    <cfRule type="colorScale" priority="3817">
      <colorScale>
        <cfvo type="min"/>
        <cfvo type="percentile" val="50"/>
        <cfvo type="max"/>
        <color rgb="FF63BE7B"/>
        <color rgb="FFFCFCFF"/>
        <color rgb="FFF8696B"/>
      </colorScale>
    </cfRule>
  </conditionalFormatting>
  <conditionalFormatting sqref="V14">
    <cfRule type="colorScale" priority="3810">
      <colorScale>
        <cfvo type="min"/>
        <cfvo type="percentile" val="50"/>
        <cfvo type="max"/>
        <color rgb="FF63BE7B"/>
        <color rgb="FFFCFCFF"/>
        <color rgb="FFF8696B"/>
      </colorScale>
    </cfRule>
    <cfRule type="colorScale" priority="3811">
      <colorScale>
        <cfvo type="min"/>
        <cfvo type="percentile" val="50"/>
        <cfvo type="max"/>
        <color rgb="FF63BE7B"/>
        <color rgb="FFFCFCFF"/>
        <color rgb="FFF8696B"/>
      </colorScale>
    </cfRule>
    <cfRule type="colorScale" priority="3812">
      <colorScale>
        <cfvo type="min"/>
        <cfvo type="max"/>
        <color rgb="FF63BE7B"/>
        <color rgb="FFFCFCFF"/>
      </colorScale>
    </cfRule>
    <cfRule type="colorScale" priority="3813">
      <colorScale>
        <cfvo type="min"/>
        <cfvo type="percentile" val="50"/>
        <cfvo type="max"/>
        <color rgb="FF63BE7B"/>
        <color rgb="FFFCFCFF"/>
        <color rgb="FFF8696B"/>
      </colorScale>
    </cfRule>
    <cfRule type="colorScale" priority="3814">
      <colorScale>
        <cfvo type="min"/>
        <cfvo type="max"/>
        <color rgb="FFFFEF9C"/>
        <color rgb="FF63BE7B"/>
      </colorScale>
    </cfRule>
    <cfRule type="colorScale" priority="3815">
      <colorScale>
        <cfvo type="min"/>
        <cfvo type="max"/>
        <color rgb="FFFFEF9C"/>
        <color rgb="FF63BE7B"/>
      </colorScale>
    </cfRule>
    <cfRule type="colorScale" priority="3816">
      <colorScale>
        <cfvo type="min"/>
        <cfvo type="max"/>
        <color rgb="FFFFEF9C"/>
        <color rgb="FF63BE7B"/>
      </colorScale>
    </cfRule>
  </conditionalFormatting>
  <conditionalFormatting sqref="V14">
    <cfRule type="colorScale" priority="3809">
      <colorScale>
        <cfvo type="min"/>
        <cfvo type="max"/>
        <color rgb="FFFFEF9C"/>
        <color rgb="FF63BE7B"/>
      </colorScale>
    </cfRule>
  </conditionalFormatting>
  <conditionalFormatting sqref="V14">
    <cfRule type="colorScale" priority="3808">
      <colorScale>
        <cfvo type="min"/>
        <cfvo type="max"/>
        <color rgb="FFFFEF9C"/>
        <color rgb="FF63BE7B"/>
      </colorScale>
    </cfRule>
  </conditionalFormatting>
  <conditionalFormatting sqref="V14">
    <cfRule type="colorScale" priority="3805">
      <colorScale>
        <cfvo type="min"/>
        <cfvo type="max"/>
        <color rgb="FFFFEF9C"/>
        <color rgb="FF63BE7B"/>
      </colorScale>
    </cfRule>
    <cfRule type="colorScale" priority="3806">
      <colorScale>
        <cfvo type="min"/>
        <cfvo type="max"/>
        <color rgb="FFFFEF9C"/>
        <color rgb="FF63BE7B"/>
      </colorScale>
    </cfRule>
    <cfRule type="colorScale" priority="3807">
      <colorScale>
        <cfvo type="min"/>
        <cfvo type="max"/>
        <color rgb="FFFFEF9C"/>
        <color rgb="FF63BE7B"/>
      </colorScale>
    </cfRule>
  </conditionalFormatting>
  <conditionalFormatting sqref="W14">
    <cfRule type="colorScale" priority="3804">
      <colorScale>
        <cfvo type="min"/>
        <cfvo type="percentile" val="50"/>
        <cfvo type="max"/>
        <color rgb="FF63BE7B"/>
        <color rgb="FFFCFCFF"/>
        <color rgb="FFF8696B"/>
      </colorScale>
    </cfRule>
  </conditionalFormatting>
  <conditionalFormatting sqref="W14">
    <cfRule type="colorScale" priority="3803">
      <colorScale>
        <cfvo type="min"/>
        <cfvo type="percentile" val="50"/>
        <cfvo type="max"/>
        <color rgb="FF63BE7B"/>
        <color rgb="FFFCFCFF"/>
        <color rgb="FFF8696B"/>
      </colorScale>
    </cfRule>
  </conditionalFormatting>
  <conditionalFormatting sqref="W14">
    <cfRule type="colorScale" priority="3800">
      <colorScale>
        <cfvo type="min"/>
        <cfvo type="percentile" val="50"/>
        <cfvo type="max"/>
        <color rgb="FF63BE7B"/>
        <color rgb="FFFCFCFF"/>
        <color rgb="FFF8696B"/>
      </colorScale>
    </cfRule>
    <cfRule type="colorScale" priority="3801">
      <colorScale>
        <cfvo type="min"/>
        <cfvo type="max"/>
        <color rgb="FF63BE7B"/>
        <color rgb="FFFCFCFF"/>
      </colorScale>
    </cfRule>
    <cfRule type="colorScale" priority="3802">
      <colorScale>
        <cfvo type="min"/>
        <cfvo type="percentile" val="50"/>
        <cfvo type="max"/>
        <color rgb="FF63BE7B"/>
        <color rgb="FFFCFCFF"/>
        <color rgb="FFF8696B"/>
      </colorScale>
    </cfRule>
  </conditionalFormatting>
  <conditionalFormatting sqref="N14">
    <cfRule type="colorScale" priority="3798">
      <colorScale>
        <cfvo type="min"/>
        <cfvo type="percentile" val="50"/>
        <cfvo type="max"/>
        <color rgb="FFF8696B"/>
        <color rgb="FFFCFCFF"/>
        <color rgb="FF63BE7B"/>
      </colorScale>
    </cfRule>
    <cfRule type="colorScale" priority="3799">
      <colorScale>
        <cfvo type="min"/>
        <cfvo type="max"/>
        <color rgb="FFFCFCFF"/>
        <color rgb="FF63BE7B"/>
      </colorScale>
    </cfRule>
  </conditionalFormatting>
  <conditionalFormatting sqref="N14">
    <cfRule type="colorScale" priority="3796">
      <colorScale>
        <cfvo type="min"/>
        <cfvo type="max"/>
        <color rgb="FFFCFCFF"/>
        <color rgb="FF63BE7B"/>
      </colorScale>
    </cfRule>
    <cfRule type="colorScale" priority="3797">
      <colorScale>
        <cfvo type="min"/>
        <cfvo type="percentile" val="50"/>
        <cfvo type="max"/>
        <color rgb="FFF8696B"/>
        <color rgb="FFFCFCFF"/>
        <color rgb="FF63BE7B"/>
      </colorScale>
    </cfRule>
  </conditionalFormatting>
  <conditionalFormatting sqref="N14">
    <cfRule type="colorScale" priority="3795">
      <colorScale>
        <cfvo type="min"/>
        <cfvo type="max"/>
        <color rgb="FFFCFCFF"/>
        <color rgb="FF63BE7B"/>
      </colorScale>
    </cfRule>
  </conditionalFormatting>
  <conditionalFormatting sqref="N14">
    <cfRule type="colorScale" priority="3794">
      <colorScale>
        <cfvo type="min"/>
        <cfvo type="max"/>
        <color rgb="FFFCFCFF"/>
        <color rgb="FF63BE7B"/>
      </colorScale>
    </cfRule>
  </conditionalFormatting>
  <conditionalFormatting sqref="N14">
    <cfRule type="colorScale" priority="3792">
      <colorScale>
        <cfvo type="min"/>
        <cfvo type="percentile" val="50"/>
        <cfvo type="max"/>
        <color rgb="FFF8696B"/>
        <color rgb="FFFCFCFF"/>
        <color rgb="FF63BE7B"/>
      </colorScale>
    </cfRule>
    <cfRule type="colorScale" priority="3793">
      <colorScale>
        <cfvo type="min"/>
        <cfvo type="max"/>
        <color rgb="FFFCFCFF"/>
        <color rgb="FF63BE7B"/>
      </colorScale>
    </cfRule>
  </conditionalFormatting>
  <conditionalFormatting sqref="N14">
    <cfRule type="colorScale" priority="3790">
      <colorScale>
        <cfvo type="min"/>
        <cfvo type="max"/>
        <color rgb="FFFCFCFF"/>
        <color rgb="FF63BE7B"/>
      </colorScale>
    </cfRule>
    <cfRule type="colorScale" priority="3791">
      <colorScale>
        <cfvo type="min"/>
        <cfvo type="percentile" val="50"/>
        <cfvo type="max"/>
        <color rgb="FFF8696B"/>
        <color rgb="FFFCFCFF"/>
        <color rgb="FF63BE7B"/>
      </colorScale>
    </cfRule>
  </conditionalFormatting>
  <conditionalFormatting sqref="N14">
    <cfRule type="colorScale" priority="3789">
      <colorScale>
        <cfvo type="min"/>
        <cfvo type="max"/>
        <color rgb="FFFCFCFF"/>
        <color rgb="FF63BE7B"/>
      </colorScale>
    </cfRule>
  </conditionalFormatting>
  <conditionalFormatting sqref="N14">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onditionalFormatting>
  <conditionalFormatting sqref="N14">
    <cfRule type="colorScale" priority="3785">
      <colorScale>
        <cfvo type="min"/>
        <cfvo type="max"/>
        <color rgb="FFFCFCFF"/>
        <color rgb="FF63BE7B"/>
      </colorScale>
    </cfRule>
    <cfRule type="colorScale" priority="3786">
      <colorScale>
        <cfvo type="min"/>
        <cfvo type="percentile" val="50"/>
        <cfvo type="max"/>
        <color rgb="FFF8696B"/>
        <color rgb="FFFCFCFF"/>
        <color rgb="FF63BE7B"/>
      </colorScale>
    </cfRule>
  </conditionalFormatting>
  <conditionalFormatting sqref="N14">
    <cfRule type="colorScale" priority="3784">
      <colorScale>
        <cfvo type="min"/>
        <cfvo type="max"/>
        <color rgb="FFFCFCFF"/>
        <color rgb="FF63BE7B"/>
      </colorScale>
    </cfRule>
  </conditionalFormatting>
  <conditionalFormatting sqref="N14">
    <cfRule type="colorScale" priority="3783">
      <colorScale>
        <cfvo type="min"/>
        <cfvo type="max"/>
        <color rgb="FFFCFCFF"/>
        <color rgb="FF63BE7B"/>
      </colorScale>
    </cfRule>
  </conditionalFormatting>
  <conditionalFormatting sqref="N14">
    <cfRule type="colorScale" priority="3781">
      <colorScale>
        <cfvo type="min"/>
        <cfvo type="max"/>
        <color rgb="FFFCFCFF"/>
        <color rgb="FF63BE7B"/>
      </colorScale>
    </cfRule>
    <cfRule type="colorScale" priority="3782">
      <colorScale>
        <cfvo type="min"/>
        <cfvo type="percentile" val="50"/>
        <cfvo type="max"/>
        <color rgb="FFF8696B"/>
        <color rgb="FFFCFCFF"/>
        <color rgb="FF63BE7B"/>
      </colorScale>
    </cfRule>
  </conditionalFormatting>
  <conditionalFormatting sqref="N14">
    <cfRule type="colorScale" priority="3780">
      <colorScale>
        <cfvo type="min"/>
        <cfvo type="max"/>
        <color rgb="FFFCFCFF"/>
        <color rgb="FF63BE7B"/>
      </colorScale>
    </cfRule>
  </conditionalFormatting>
  <conditionalFormatting sqref="M14:N14">
    <cfRule type="colorScale" priority="3779">
      <colorScale>
        <cfvo type="min"/>
        <cfvo type="max"/>
        <color rgb="FFFCFCFF"/>
        <color rgb="FF63BE7B"/>
      </colorScale>
    </cfRule>
  </conditionalFormatting>
  <conditionalFormatting sqref="M14:N14">
    <cfRule type="colorScale" priority="3776">
      <colorScale>
        <cfvo type="min"/>
        <cfvo type="percentile" val="50"/>
        <cfvo type="max"/>
        <color rgb="FFF8696B"/>
        <color rgb="FFFCFCFF"/>
        <color rgb="FF63BE7B"/>
      </colorScale>
    </cfRule>
    <cfRule type="colorScale" priority="3777">
      <colorScale>
        <cfvo type="min"/>
        <cfvo type="max"/>
        <color rgb="FFFCFCFF"/>
        <color rgb="FF63BE7B"/>
      </colorScale>
    </cfRule>
    <cfRule type="colorScale" priority="3778">
      <colorScale>
        <cfvo type="min"/>
        <cfvo type="percentile" val="50"/>
        <cfvo type="max"/>
        <color rgb="FFF8696B"/>
        <color rgb="FFFCFCFF"/>
        <color rgb="FF63BE7B"/>
      </colorScale>
    </cfRule>
  </conditionalFormatting>
  <conditionalFormatting sqref="N14">
    <cfRule type="colorScale" priority="3775">
      <colorScale>
        <cfvo type="min"/>
        <cfvo type="max"/>
        <color rgb="FFFCFCFF"/>
        <color rgb="FF63BE7B"/>
      </colorScale>
    </cfRule>
  </conditionalFormatting>
  <conditionalFormatting sqref="N14">
    <cfRule type="colorScale" priority="3774">
      <colorScale>
        <cfvo type="min"/>
        <cfvo type="max"/>
        <color rgb="FFFCFCFF"/>
        <color rgb="FF63BE7B"/>
      </colorScale>
    </cfRule>
  </conditionalFormatting>
  <conditionalFormatting sqref="D14">
    <cfRule type="colorScale" priority="3773">
      <colorScale>
        <cfvo type="min"/>
        <cfvo type="percentile" val="50"/>
        <cfvo type="max"/>
        <color rgb="FFF8696B"/>
        <color rgb="FFFCFCFF"/>
        <color rgb="FF63BE7B"/>
      </colorScale>
    </cfRule>
  </conditionalFormatting>
  <conditionalFormatting sqref="G14">
    <cfRule type="colorScale" priority="3772">
      <colorScale>
        <cfvo type="min"/>
        <cfvo type="max"/>
        <color rgb="FFFCFCFF"/>
        <color rgb="FF63BE7B"/>
      </colorScale>
    </cfRule>
  </conditionalFormatting>
  <conditionalFormatting sqref="J14">
    <cfRule type="colorScale" priority="3771">
      <colorScale>
        <cfvo type="min"/>
        <cfvo type="max"/>
        <color rgb="FFFCFCFF"/>
        <color rgb="FF63BE7B"/>
      </colorScale>
    </cfRule>
  </conditionalFormatting>
  <conditionalFormatting sqref="O14">
    <cfRule type="colorScale" priority="3770">
      <colorScale>
        <cfvo type="min"/>
        <cfvo type="percentile" val="50"/>
        <cfvo type="max"/>
        <color rgb="FF63BE7B"/>
        <color rgb="FFFCFCFF"/>
        <color rgb="FFF8696B"/>
      </colorScale>
    </cfRule>
  </conditionalFormatting>
  <conditionalFormatting sqref="P14">
    <cfRule type="colorScale" priority="3769">
      <colorScale>
        <cfvo type="min"/>
        <cfvo type="percentile" val="50"/>
        <cfvo type="max"/>
        <color rgb="FF63BE7B"/>
        <color rgb="FFFCFCFF"/>
        <color rgb="FFF8696B"/>
      </colorScale>
    </cfRule>
  </conditionalFormatting>
  <conditionalFormatting sqref="Q14">
    <cfRule type="colorScale" priority="3768">
      <colorScale>
        <cfvo type="min"/>
        <cfvo type="percentile" val="50"/>
        <cfvo type="max"/>
        <color rgb="FFF8696B"/>
        <color rgb="FFFCFCFF"/>
        <color rgb="FF63BE7B"/>
      </colorScale>
    </cfRule>
  </conditionalFormatting>
  <conditionalFormatting sqref="R14">
    <cfRule type="colorScale" priority="3767">
      <colorScale>
        <cfvo type="min"/>
        <cfvo type="max"/>
        <color rgb="FFFCFCFF"/>
        <color rgb="FF63BE7B"/>
      </colorScale>
    </cfRule>
  </conditionalFormatting>
  <conditionalFormatting sqref="T14">
    <cfRule type="colorScale" priority="3766">
      <colorScale>
        <cfvo type="min"/>
        <cfvo type="percentile" val="50"/>
        <cfvo type="max"/>
        <color rgb="FFF8696B"/>
        <color rgb="FFFCFCFF"/>
        <color rgb="FF63BE7B"/>
      </colorScale>
    </cfRule>
  </conditionalFormatting>
  <conditionalFormatting sqref="V14">
    <cfRule type="colorScale" priority="3765">
      <colorScale>
        <cfvo type="min"/>
        <cfvo type="percentile" val="50"/>
        <cfvo type="max"/>
        <color rgb="FF63BE7B"/>
        <color rgb="FFFCFCFF"/>
        <color rgb="FFF8696B"/>
      </colorScale>
    </cfRule>
  </conditionalFormatting>
  <conditionalFormatting sqref="W14">
    <cfRule type="colorScale" priority="3764">
      <colorScale>
        <cfvo type="min"/>
        <cfvo type="percentile" val="50"/>
        <cfvo type="max"/>
        <color rgb="FF63BE7B"/>
        <color rgb="FFFCFCFF"/>
        <color rgb="FFF8696B"/>
      </colorScale>
    </cfRule>
  </conditionalFormatting>
  <conditionalFormatting sqref="M14">
    <cfRule type="colorScale" priority="3763">
      <colorScale>
        <cfvo type="min"/>
        <cfvo type="max"/>
        <color rgb="FFFCFCFF"/>
        <color rgb="FF63BE7B"/>
      </colorScale>
    </cfRule>
  </conditionalFormatting>
  <conditionalFormatting sqref="N14">
    <cfRule type="colorScale" priority="3762">
      <colorScale>
        <cfvo type="min"/>
        <cfvo type="max"/>
        <color rgb="FFFCFCFF"/>
        <color rgb="FF63BE7B"/>
      </colorScale>
    </cfRule>
  </conditionalFormatting>
  <conditionalFormatting sqref="S14">
    <cfRule type="colorScale" priority="3761">
      <colorScale>
        <cfvo type="min"/>
        <cfvo type="percentile" val="50"/>
        <cfvo type="max"/>
        <color rgb="FFF8696B"/>
        <color rgb="FFFCFCFF"/>
        <color rgb="FF63BE7B"/>
      </colorScale>
    </cfRule>
  </conditionalFormatting>
  <conditionalFormatting sqref="G14">
    <cfRule type="colorScale" priority="3760">
      <colorScale>
        <cfvo type="min"/>
        <cfvo type="max"/>
        <color rgb="FFFCFCFF"/>
        <color rgb="FF63BE7B"/>
      </colorScale>
    </cfRule>
  </conditionalFormatting>
  <conditionalFormatting sqref="J14">
    <cfRule type="colorScale" priority="3759">
      <colorScale>
        <cfvo type="min"/>
        <cfvo type="max"/>
        <color rgb="FFFCFCFF"/>
        <color rgb="FF63BE7B"/>
      </colorScale>
    </cfRule>
  </conditionalFormatting>
  <conditionalFormatting sqref="O14">
    <cfRule type="colorScale" priority="3758">
      <colorScale>
        <cfvo type="min"/>
        <cfvo type="percentile" val="50"/>
        <cfvo type="max"/>
        <color rgb="FF63BE7B"/>
        <color rgb="FFFCFCFF"/>
        <color rgb="FFF8696B"/>
      </colorScale>
    </cfRule>
  </conditionalFormatting>
  <conditionalFormatting sqref="P14">
    <cfRule type="colorScale" priority="3757">
      <colorScale>
        <cfvo type="min"/>
        <cfvo type="percentile" val="50"/>
        <cfvo type="max"/>
        <color rgb="FF63BE7B"/>
        <color rgb="FFFCFCFF"/>
        <color rgb="FFF8696B"/>
      </colorScale>
    </cfRule>
  </conditionalFormatting>
  <conditionalFormatting sqref="R14">
    <cfRule type="colorScale" priority="3756">
      <colorScale>
        <cfvo type="min"/>
        <cfvo type="max"/>
        <color rgb="FFFCFCFF"/>
        <color rgb="FF63BE7B"/>
      </colorScale>
    </cfRule>
  </conditionalFormatting>
  <conditionalFormatting sqref="T14">
    <cfRule type="colorScale" priority="3755">
      <colorScale>
        <cfvo type="min"/>
        <cfvo type="percentile" val="50"/>
        <cfvo type="max"/>
        <color rgb="FFF8696B"/>
        <color rgb="FFFCFCFF"/>
        <color rgb="FF63BE7B"/>
      </colorScale>
    </cfRule>
  </conditionalFormatting>
  <conditionalFormatting sqref="U14">
    <cfRule type="colorScale" priority="3754">
      <colorScale>
        <cfvo type="min"/>
        <cfvo type="percentile" val="50"/>
        <cfvo type="max"/>
        <color rgb="FFF8696B"/>
        <color rgb="FFFCFCFF"/>
        <color rgb="FF63BE7B"/>
      </colorScale>
    </cfRule>
  </conditionalFormatting>
  <conditionalFormatting sqref="V14">
    <cfRule type="colorScale" priority="3753">
      <colorScale>
        <cfvo type="min"/>
        <cfvo type="percentile" val="50"/>
        <cfvo type="max"/>
        <color rgb="FF63BE7B"/>
        <color rgb="FFFCFCFF"/>
        <color rgb="FFF8696B"/>
      </colorScale>
    </cfRule>
  </conditionalFormatting>
  <conditionalFormatting sqref="W14">
    <cfRule type="colorScale" priority="3752">
      <colorScale>
        <cfvo type="min"/>
        <cfvo type="percentile" val="50"/>
        <cfvo type="max"/>
        <color rgb="FF63BE7B"/>
        <color rgb="FFFCFCFF"/>
        <color rgb="FFF8696B"/>
      </colorScale>
    </cfRule>
  </conditionalFormatting>
  <conditionalFormatting sqref="M14">
    <cfRule type="colorScale" priority="3751">
      <colorScale>
        <cfvo type="min"/>
        <cfvo type="max"/>
        <color rgb="FFFCFCFF"/>
        <color rgb="FF63BE7B"/>
      </colorScale>
    </cfRule>
  </conditionalFormatting>
  <conditionalFormatting sqref="N14">
    <cfRule type="colorScale" priority="3750">
      <colorScale>
        <cfvo type="min"/>
        <cfvo type="max"/>
        <color rgb="FFFCFCFF"/>
        <color rgb="FF63BE7B"/>
      </colorScale>
    </cfRule>
  </conditionalFormatting>
  <conditionalFormatting sqref="S14">
    <cfRule type="colorScale" priority="3749">
      <colorScale>
        <cfvo type="min"/>
        <cfvo type="percentile" val="50"/>
        <cfvo type="max"/>
        <color rgb="FFF8696B"/>
        <color rgb="FFFCFCFF"/>
        <color rgb="FF63BE7B"/>
      </colorScale>
    </cfRule>
  </conditionalFormatting>
  <conditionalFormatting sqref="D14">
    <cfRule type="colorScale" priority="3748">
      <colorScale>
        <cfvo type="min"/>
        <cfvo type="percentile" val="50"/>
        <cfvo type="max"/>
        <color rgb="FFF8696B"/>
        <color rgb="FFFCFCFF"/>
        <color rgb="FF63BE7B"/>
      </colorScale>
    </cfRule>
  </conditionalFormatting>
  <conditionalFormatting sqref="G14">
    <cfRule type="colorScale" priority="3747">
      <colorScale>
        <cfvo type="min"/>
        <cfvo type="max"/>
        <color rgb="FFFCFCFF"/>
        <color rgb="FF63BE7B"/>
      </colorScale>
    </cfRule>
  </conditionalFormatting>
  <conditionalFormatting sqref="J14">
    <cfRule type="colorScale" priority="3746">
      <colorScale>
        <cfvo type="min"/>
        <cfvo type="max"/>
        <color rgb="FFFCFCFF"/>
        <color rgb="FF63BE7B"/>
      </colorScale>
    </cfRule>
  </conditionalFormatting>
  <conditionalFormatting sqref="O14">
    <cfRule type="colorScale" priority="3745">
      <colorScale>
        <cfvo type="min"/>
        <cfvo type="percentile" val="50"/>
        <cfvo type="max"/>
        <color rgb="FF63BE7B"/>
        <color rgb="FFFCFCFF"/>
        <color rgb="FFF8696B"/>
      </colorScale>
    </cfRule>
  </conditionalFormatting>
  <conditionalFormatting sqref="P14">
    <cfRule type="colorScale" priority="3744">
      <colorScale>
        <cfvo type="min"/>
        <cfvo type="percentile" val="50"/>
        <cfvo type="max"/>
        <color rgb="FF63BE7B"/>
        <color rgb="FFFCFCFF"/>
        <color rgb="FFF8696B"/>
      </colorScale>
    </cfRule>
  </conditionalFormatting>
  <conditionalFormatting sqref="Q14">
    <cfRule type="colorScale" priority="3743">
      <colorScale>
        <cfvo type="min"/>
        <cfvo type="percentile" val="50"/>
        <cfvo type="max"/>
        <color rgb="FFF8696B"/>
        <color rgb="FFFCFCFF"/>
        <color rgb="FF63BE7B"/>
      </colorScale>
    </cfRule>
  </conditionalFormatting>
  <conditionalFormatting sqref="R14">
    <cfRule type="colorScale" priority="3742">
      <colorScale>
        <cfvo type="min"/>
        <cfvo type="max"/>
        <color rgb="FFFCFCFF"/>
        <color rgb="FF63BE7B"/>
      </colorScale>
    </cfRule>
  </conditionalFormatting>
  <conditionalFormatting sqref="T14">
    <cfRule type="colorScale" priority="3741">
      <colorScale>
        <cfvo type="min"/>
        <cfvo type="percentile" val="50"/>
        <cfvo type="max"/>
        <color rgb="FFF8696B"/>
        <color rgb="FFFCFCFF"/>
        <color rgb="FF63BE7B"/>
      </colorScale>
    </cfRule>
  </conditionalFormatting>
  <conditionalFormatting sqref="U14">
    <cfRule type="colorScale" priority="3740">
      <colorScale>
        <cfvo type="min"/>
        <cfvo type="percentile" val="50"/>
        <cfvo type="max"/>
        <color rgb="FFF8696B"/>
        <color rgb="FFFCFCFF"/>
        <color rgb="FF63BE7B"/>
      </colorScale>
    </cfRule>
  </conditionalFormatting>
  <conditionalFormatting sqref="V14">
    <cfRule type="colorScale" priority="3739">
      <colorScale>
        <cfvo type="min"/>
        <cfvo type="percentile" val="50"/>
        <cfvo type="max"/>
        <color rgb="FF63BE7B"/>
        <color rgb="FFFCFCFF"/>
        <color rgb="FFF8696B"/>
      </colorScale>
    </cfRule>
  </conditionalFormatting>
  <conditionalFormatting sqref="W14">
    <cfRule type="colorScale" priority="3738">
      <colorScale>
        <cfvo type="min"/>
        <cfvo type="percentile" val="50"/>
        <cfvo type="max"/>
        <color rgb="FF63BE7B"/>
        <color rgb="FFFCFCFF"/>
        <color rgb="FFF8696B"/>
      </colorScale>
    </cfRule>
  </conditionalFormatting>
  <conditionalFormatting sqref="M14">
    <cfRule type="colorScale" priority="3737">
      <colorScale>
        <cfvo type="min"/>
        <cfvo type="max"/>
        <color rgb="FFFCFCFF"/>
        <color rgb="FF63BE7B"/>
      </colorScale>
    </cfRule>
  </conditionalFormatting>
  <conditionalFormatting sqref="N14">
    <cfRule type="colorScale" priority="3736">
      <colorScale>
        <cfvo type="min"/>
        <cfvo type="max"/>
        <color rgb="FFFCFCFF"/>
        <color rgb="FF63BE7B"/>
      </colorScale>
    </cfRule>
  </conditionalFormatting>
  <conditionalFormatting sqref="S14">
    <cfRule type="colorScale" priority="3735">
      <colorScale>
        <cfvo type="min"/>
        <cfvo type="percentile" val="50"/>
        <cfvo type="max"/>
        <color rgb="FFF8696B"/>
        <color rgb="FFFCFCFF"/>
        <color rgb="FF63BE7B"/>
      </colorScale>
    </cfRule>
  </conditionalFormatting>
  <conditionalFormatting sqref="D14">
    <cfRule type="colorScale" priority="3734">
      <colorScale>
        <cfvo type="min"/>
        <cfvo type="percentile" val="50"/>
        <cfvo type="max"/>
        <color rgb="FFF8696B"/>
        <color rgb="FFFCFCFF"/>
        <color rgb="FF63BE7B"/>
      </colorScale>
    </cfRule>
  </conditionalFormatting>
  <conditionalFormatting sqref="G14">
    <cfRule type="colorScale" priority="3733">
      <colorScale>
        <cfvo type="min"/>
        <cfvo type="max"/>
        <color rgb="FFFCFCFF"/>
        <color rgb="FF63BE7B"/>
      </colorScale>
    </cfRule>
  </conditionalFormatting>
  <conditionalFormatting sqref="J14">
    <cfRule type="colorScale" priority="3732">
      <colorScale>
        <cfvo type="min"/>
        <cfvo type="max"/>
        <color rgb="FFFCFCFF"/>
        <color rgb="FF63BE7B"/>
      </colorScale>
    </cfRule>
  </conditionalFormatting>
  <conditionalFormatting sqref="M14">
    <cfRule type="colorScale" priority="3731">
      <colorScale>
        <cfvo type="min"/>
        <cfvo type="max"/>
        <color rgb="FFFCFCFF"/>
        <color rgb="FF63BE7B"/>
      </colorScale>
    </cfRule>
  </conditionalFormatting>
  <conditionalFormatting sqref="N14">
    <cfRule type="colorScale" priority="3730">
      <colorScale>
        <cfvo type="min"/>
        <cfvo type="max"/>
        <color rgb="FFFCFCFF"/>
        <color rgb="FF63BE7B"/>
      </colorScale>
    </cfRule>
  </conditionalFormatting>
  <conditionalFormatting sqref="O14">
    <cfRule type="colorScale" priority="3729">
      <colorScale>
        <cfvo type="min"/>
        <cfvo type="percentile" val="50"/>
        <cfvo type="max"/>
        <color rgb="FF63BE7B"/>
        <color rgb="FFFCFCFF"/>
        <color rgb="FFF8696B"/>
      </colorScale>
    </cfRule>
  </conditionalFormatting>
  <conditionalFormatting sqref="P14">
    <cfRule type="colorScale" priority="3728">
      <colorScale>
        <cfvo type="min"/>
        <cfvo type="percentile" val="50"/>
        <cfvo type="max"/>
        <color rgb="FF63BE7B"/>
        <color rgb="FFFCFCFF"/>
        <color rgb="FFF8696B"/>
      </colorScale>
    </cfRule>
  </conditionalFormatting>
  <conditionalFormatting sqref="N14">
    <cfRule type="colorScale" priority="3727">
      <colorScale>
        <cfvo type="min"/>
        <cfvo type="max"/>
        <color rgb="FFFCFCFF"/>
        <color rgb="FF63BE7B"/>
      </colorScale>
    </cfRule>
  </conditionalFormatting>
  <conditionalFormatting sqref="N14">
    <cfRule type="colorScale" priority="3726">
      <colorScale>
        <cfvo type="min"/>
        <cfvo type="max"/>
        <color rgb="FFFCFCFF"/>
        <color rgb="FF63BE7B"/>
      </colorScale>
    </cfRule>
  </conditionalFormatting>
  <conditionalFormatting sqref="D14">
    <cfRule type="colorScale" priority="3725">
      <colorScale>
        <cfvo type="min"/>
        <cfvo type="percentile" val="50"/>
        <cfvo type="max"/>
        <color rgb="FFF8696B"/>
        <color rgb="FFFCFCFF"/>
        <color rgb="FF63BE7B"/>
      </colorScale>
    </cfRule>
  </conditionalFormatting>
  <conditionalFormatting sqref="D14">
    <cfRule type="colorScale" priority="3724">
      <colorScale>
        <cfvo type="min"/>
        <cfvo type="percentile" val="50"/>
        <cfvo type="max"/>
        <color rgb="FFF8696B"/>
        <color rgb="FFFCFCFF"/>
        <color rgb="FF63BE7B"/>
      </colorScale>
    </cfRule>
  </conditionalFormatting>
  <conditionalFormatting sqref="E14">
    <cfRule type="colorScale" priority="3723">
      <colorScale>
        <cfvo type="min"/>
        <cfvo type="max"/>
        <color rgb="FFFCFCFF"/>
        <color rgb="FF63BE7B"/>
      </colorScale>
    </cfRule>
  </conditionalFormatting>
  <conditionalFormatting sqref="F14">
    <cfRule type="colorScale" priority="3722">
      <colorScale>
        <cfvo type="min"/>
        <cfvo type="max"/>
        <color rgb="FFFCFCFF"/>
        <color rgb="FF63BE7B"/>
      </colorScale>
    </cfRule>
  </conditionalFormatting>
  <conditionalFormatting sqref="G14">
    <cfRule type="colorScale" priority="3721">
      <colorScale>
        <cfvo type="min"/>
        <cfvo type="max"/>
        <color rgb="FFFCFCFF"/>
        <color rgb="FF63BE7B"/>
      </colorScale>
    </cfRule>
  </conditionalFormatting>
  <conditionalFormatting sqref="H14">
    <cfRule type="colorScale" priority="3720">
      <colorScale>
        <cfvo type="min"/>
        <cfvo type="max"/>
        <color rgb="FFFCFCFF"/>
        <color rgb="FF63BE7B"/>
      </colorScale>
    </cfRule>
  </conditionalFormatting>
  <conditionalFormatting sqref="I14">
    <cfRule type="colorScale" priority="3719">
      <colorScale>
        <cfvo type="min"/>
        <cfvo type="max"/>
        <color rgb="FFFCFCFF"/>
        <color rgb="FF63BE7B"/>
      </colorScale>
    </cfRule>
  </conditionalFormatting>
  <conditionalFormatting sqref="J14">
    <cfRule type="colorScale" priority="3718">
      <colorScale>
        <cfvo type="min"/>
        <cfvo type="max"/>
        <color rgb="FFFCFCFF"/>
        <color rgb="FF63BE7B"/>
      </colorScale>
    </cfRule>
  </conditionalFormatting>
  <conditionalFormatting sqref="K14">
    <cfRule type="colorScale" priority="3717">
      <colorScale>
        <cfvo type="min"/>
        <cfvo type="max"/>
        <color rgb="FFFCFCFF"/>
        <color rgb="FF63BE7B"/>
      </colorScale>
    </cfRule>
  </conditionalFormatting>
  <conditionalFormatting sqref="L14">
    <cfRule type="colorScale" priority="3716">
      <colorScale>
        <cfvo type="min"/>
        <cfvo type="max"/>
        <color rgb="FFFCFCFF"/>
        <color rgb="FF63BE7B"/>
      </colorScale>
    </cfRule>
  </conditionalFormatting>
  <conditionalFormatting sqref="O14">
    <cfRule type="colorScale" priority="3715">
      <colorScale>
        <cfvo type="min"/>
        <cfvo type="percentile" val="50"/>
        <cfvo type="max"/>
        <color rgb="FF63BE7B"/>
        <color rgb="FFFCFCFF"/>
        <color rgb="FFF8696B"/>
      </colorScale>
    </cfRule>
  </conditionalFormatting>
  <conditionalFormatting sqref="P14">
    <cfRule type="colorScale" priority="3714">
      <colorScale>
        <cfvo type="min"/>
        <cfvo type="percentile" val="50"/>
        <cfvo type="max"/>
        <color rgb="FF63BE7B"/>
        <color rgb="FFFCFCFF"/>
        <color rgb="FFF8696B"/>
      </colorScale>
    </cfRule>
  </conditionalFormatting>
  <conditionalFormatting sqref="Q14">
    <cfRule type="colorScale" priority="3713">
      <colorScale>
        <cfvo type="min"/>
        <cfvo type="percentile" val="50"/>
        <cfvo type="max"/>
        <color rgb="FFF8696B"/>
        <color rgb="FFFCFCFF"/>
        <color rgb="FF63BE7B"/>
      </colorScale>
    </cfRule>
  </conditionalFormatting>
  <conditionalFormatting sqref="R14">
    <cfRule type="colorScale" priority="3712">
      <colorScale>
        <cfvo type="min"/>
        <cfvo type="max"/>
        <color rgb="FFFCFCFF"/>
        <color rgb="FF63BE7B"/>
      </colorScale>
    </cfRule>
  </conditionalFormatting>
  <conditionalFormatting sqref="T14">
    <cfRule type="colorScale" priority="3711">
      <colorScale>
        <cfvo type="min"/>
        <cfvo type="percentile" val="50"/>
        <cfvo type="max"/>
        <color rgb="FFF8696B"/>
        <color rgb="FFFCFCFF"/>
        <color rgb="FF63BE7B"/>
      </colorScale>
    </cfRule>
  </conditionalFormatting>
  <conditionalFormatting sqref="V14">
    <cfRule type="colorScale" priority="3710">
      <colorScale>
        <cfvo type="min"/>
        <cfvo type="percentile" val="50"/>
        <cfvo type="max"/>
        <color rgb="FF63BE7B"/>
        <color rgb="FFFCFCFF"/>
        <color rgb="FFF8696B"/>
      </colorScale>
    </cfRule>
  </conditionalFormatting>
  <conditionalFormatting sqref="W14">
    <cfRule type="colorScale" priority="3709">
      <colorScale>
        <cfvo type="min"/>
        <cfvo type="percentile" val="50"/>
        <cfvo type="max"/>
        <color rgb="FF63BE7B"/>
        <color rgb="FFFCFCFF"/>
        <color rgb="FFF8696B"/>
      </colorScale>
    </cfRule>
  </conditionalFormatting>
  <conditionalFormatting sqref="M14">
    <cfRule type="colorScale" priority="3708">
      <colorScale>
        <cfvo type="min"/>
        <cfvo type="max"/>
        <color rgb="FFFCFCFF"/>
        <color rgb="FF63BE7B"/>
      </colorScale>
    </cfRule>
  </conditionalFormatting>
  <conditionalFormatting sqref="N14">
    <cfRule type="colorScale" priority="3707">
      <colorScale>
        <cfvo type="min"/>
        <cfvo type="max"/>
        <color rgb="FFFCFCFF"/>
        <color rgb="FF63BE7B"/>
      </colorScale>
    </cfRule>
  </conditionalFormatting>
  <conditionalFormatting sqref="S14">
    <cfRule type="colorScale" priority="3706">
      <colorScale>
        <cfvo type="min"/>
        <cfvo type="percentile" val="50"/>
        <cfvo type="max"/>
        <color rgb="FFF8696B"/>
        <color rgb="FFFCFCFF"/>
        <color rgb="FF63BE7B"/>
      </colorScale>
    </cfRule>
  </conditionalFormatting>
  <conditionalFormatting sqref="U14">
    <cfRule type="colorScale" priority="3705">
      <colorScale>
        <cfvo type="min"/>
        <cfvo type="percentile" val="50"/>
        <cfvo type="max"/>
        <color rgb="FFF8696B"/>
        <color rgb="FFFCFCFF"/>
        <color rgb="FF63BE7B"/>
      </colorScale>
    </cfRule>
  </conditionalFormatting>
  <conditionalFormatting sqref="D14">
    <cfRule type="colorScale" priority="3703">
      <colorScale>
        <cfvo type="min"/>
        <cfvo type="percentile" val="50"/>
        <cfvo type="max"/>
        <color rgb="FFF8696B"/>
        <color rgb="FFFCFCFF"/>
        <color rgb="FF63BE7B"/>
      </colorScale>
    </cfRule>
    <cfRule type="colorScale" priority="3704">
      <colorScale>
        <cfvo type="min"/>
        <cfvo type="max"/>
        <color rgb="FFFCFCFF"/>
        <color rgb="FF63BE7B"/>
      </colorScale>
    </cfRule>
  </conditionalFormatting>
  <conditionalFormatting sqref="Q14">
    <cfRule type="colorScale" priority="3701">
      <colorScale>
        <cfvo type="min"/>
        <cfvo type="percentile" val="50"/>
        <cfvo type="max"/>
        <color rgb="FFF8696B"/>
        <color rgb="FFFCFCFF"/>
        <color rgb="FF63BE7B"/>
      </colorScale>
    </cfRule>
    <cfRule type="colorScale" priority="3702">
      <colorScale>
        <cfvo type="min"/>
        <cfvo type="max"/>
        <color rgb="FFFCFCFF"/>
        <color rgb="FF63BE7B"/>
      </colorScale>
    </cfRule>
  </conditionalFormatting>
  <conditionalFormatting sqref="D14">
    <cfRule type="colorScale" priority="3700">
      <colorScale>
        <cfvo type="min"/>
        <cfvo type="percentile" val="50"/>
        <cfvo type="max"/>
        <color rgb="FFF8696B"/>
        <color rgb="FFFCFCFF"/>
        <color rgb="FF63BE7B"/>
      </colorScale>
    </cfRule>
  </conditionalFormatting>
  <conditionalFormatting sqref="G14">
    <cfRule type="colorScale" priority="3699">
      <colorScale>
        <cfvo type="min"/>
        <cfvo type="max"/>
        <color rgb="FFFCFCFF"/>
        <color rgb="FF63BE7B"/>
      </colorScale>
    </cfRule>
  </conditionalFormatting>
  <conditionalFormatting sqref="J14">
    <cfRule type="colorScale" priority="3698">
      <colorScale>
        <cfvo type="min"/>
        <cfvo type="max"/>
        <color rgb="FFFCFCFF"/>
        <color rgb="FF63BE7B"/>
      </colorScale>
    </cfRule>
  </conditionalFormatting>
  <conditionalFormatting sqref="M14">
    <cfRule type="colorScale" priority="3697">
      <colorScale>
        <cfvo type="min"/>
        <cfvo type="max"/>
        <color rgb="FFFCFCFF"/>
        <color rgb="FF63BE7B"/>
      </colorScale>
    </cfRule>
  </conditionalFormatting>
  <conditionalFormatting sqref="N14">
    <cfRule type="colorScale" priority="3696">
      <colorScale>
        <cfvo type="min"/>
        <cfvo type="max"/>
        <color rgb="FFFCFCFF"/>
        <color rgb="FF63BE7B"/>
      </colorScale>
    </cfRule>
  </conditionalFormatting>
  <conditionalFormatting sqref="O14">
    <cfRule type="colorScale" priority="3695">
      <colorScale>
        <cfvo type="min"/>
        <cfvo type="percentile" val="50"/>
        <cfvo type="max"/>
        <color rgb="FF63BE7B"/>
        <color rgb="FFFCFCFF"/>
        <color rgb="FFF8696B"/>
      </colorScale>
    </cfRule>
  </conditionalFormatting>
  <conditionalFormatting sqref="P14">
    <cfRule type="colorScale" priority="3694">
      <colorScale>
        <cfvo type="min"/>
        <cfvo type="percentile" val="50"/>
        <cfvo type="max"/>
        <color rgb="FF63BE7B"/>
        <color rgb="FFFCFCFF"/>
        <color rgb="FFF8696B"/>
      </colorScale>
    </cfRule>
  </conditionalFormatting>
  <conditionalFormatting sqref="Q14">
    <cfRule type="colorScale" priority="3693">
      <colorScale>
        <cfvo type="min"/>
        <cfvo type="percentile" val="50"/>
        <cfvo type="max"/>
        <color rgb="FFF8696B"/>
        <color rgb="FFFCFCFF"/>
        <color rgb="FF63BE7B"/>
      </colorScale>
    </cfRule>
  </conditionalFormatting>
  <conditionalFormatting sqref="R14">
    <cfRule type="colorScale" priority="3692">
      <colorScale>
        <cfvo type="min"/>
        <cfvo type="max"/>
        <color rgb="FFFCFCFF"/>
        <color rgb="FF63BE7B"/>
      </colorScale>
    </cfRule>
  </conditionalFormatting>
  <conditionalFormatting sqref="S14">
    <cfRule type="colorScale" priority="3691">
      <colorScale>
        <cfvo type="min"/>
        <cfvo type="percentile" val="50"/>
        <cfvo type="max"/>
        <color rgb="FFF8696B"/>
        <color rgb="FFFCFCFF"/>
        <color rgb="FF63BE7B"/>
      </colorScale>
    </cfRule>
  </conditionalFormatting>
  <conditionalFormatting sqref="T14">
    <cfRule type="colorScale" priority="3690">
      <colorScale>
        <cfvo type="min"/>
        <cfvo type="percentile" val="50"/>
        <cfvo type="max"/>
        <color rgb="FFF8696B"/>
        <color rgb="FFFCFCFF"/>
        <color rgb="FF63BE7B"/>
      </colorScale>
    </cfRule>
  </conditionalFormatting>
  <conditionalFormatting sqref="U14">
    <cfRule type="colorScale" priority="3689">
      <colorScale>
        <cfvo type="min"/>
        <cfvo type="percentile" val="50"/>
        <cfvo type="max"/>
        <color rgb="FFF8696B"/>
        <color rgb="FFFCFCFF"/>
        <color rgb="FF63BE7B"/>
      </colorScale>
    </cfRule>
  </conditionalFormatting>
  <conditionalFormatting sqref="V14">
    <cfRule type="colorScale" priority="3688">
      <colorScale>
        <cfvo type="min"/>
        <cfvo type="percentile" val="50"/>
        <cfvo type="max"/>
        <color rgb="FF63BE7B"/>
        <color rgb="FFFCFCFF"/>
        <color rgb="FFF8696B"/>
      </colorScale>
    </cfRule>
  </conditionalFormatting>
  <conditionalFormatting sqref="W14">
    <cfRule type="colorScale" priority="3687">
      <colorScale>
        <cfvo type="min"/>
        <cfvo type="percentile" val="50"/>
        <cfvo type="max"/>
        <color rgb="FF63BE7B"/>
        <color rgb="FFFCFCFF"/>
        <color rgb="FFF8696B"/>
      </colorScale>
    </cfRule>
  </conditionalFormatting>
  <conditionalFormatting sqref="Q14">
    <cfRule type="colorScale" priority="3686">
      <colorScale>
        <cfvo type="min"/>
        <cfvo type="percentile" val="50"/>
        <cfvo type="max"/>
        <color rgb="FFF8696B"/>
        <color rgb="FFFCFCFF"/>
        <color rgb="FF63BE7B"/>
      </colorScale>
    </cfRule>
  </conditionalFormatting>
  <conditionalFormatting sqref="R14">
    <cfRule type="colorScale" priority="3685">
      <colorScale>
        <cfvo type="min"/>
        <cfvo type="max"/>
        <color rgb="FFFCFCFF"/>
        <color rgb="FF63BE7B"/>
      </colorScale>
    </cfRule>
  </conditionalFormatting>
  <conditionalFormatting sqref="S14">
    <cfRule type="colorScale" priority="3684">
      <colorScale>
        <cfvo type="min"/>
        <cfvo type="percentile" val="50"/>
        <cfvo type="max"/>
        <color rgb="FFF8696B"/>
        <color rgb="FFFCFCFF"/>
        <color rgb="FF63BE7B"/>
      </colorScale>
    </cfRule>
  </conditionalFormatting>
  <conditionalFormatting sqref="T14">
    <cfRule type="colorScale" priority="3683">
      <colorScale>
        <cfvo type="min"/>
        <cfvo type="percentile" val="50"/>
        <cfvo type="max"/>
        <color rgb="FFF8696B"/>
        <color rgb="FFFCFCFF"/>
        <color rgb="FF63BE7B"/>
      </colorScale>
    </cfRule>
  </conditionalFormatting>
  <conditionalFormatting sqref="U14">
    <cfRule type="colorScale" priority="3682">
      <colorScale>
        <cfvo type="min"/>
        <cfvo type="percentile" val="50"/>
        <cfvo type="max"/>
        <color rgb="FFF8696B"/>
        <color rgb="FFFCFCFF"/>
        <color rgb="FF63BE7B"/>
      </colorScale>
    </cfRule>
  </conditionalFormatting>
  <conditionalFormatting sqref="V14">
    <cfRule type="colorScale" priority="3681">
      <colorScale>
        <cfvo type="min"/>
        <cfvo type="percentile" val="50"/>
        <cfvo type="max"/>
        <color rgb="FF63BE7B"/>
        <color rgb="FFFCFCFF"/>
        <color rgb="FFF8696B"/>
      </colorScale>
    </cfRule>
  </conditionalFormatting>
  <conditionalFormatting sqref="W14">
    <cfRule type="colorScale" priority="3680">
      <colorScale>
        <cfvo type="min"/>
        <cfvo type="percentile" val="50"/>
        <cfvo type="max"/>
        <color rgb="FF63BE7B"/>
        <color rgb="FFFCFCFF"/>
        <color rgb="FFF8696B"/>
      </colorScale>
    </cfRule>
  </conditionalFormatting>
  <conditionalFormatting sqref="D14">
    <cfRule type="colorScale" priority="3679">
      <colorScale>
        <cfvo type="min"/>
        <cfvo type="percentile" val="50"/>
        <cfvo type="max"/>
        <color rgb="FFF8696B"/>
        <color rgb="FFFCFCFF"/>
        <color rgb="FF63BE7B"/>
      </colorScale>
    </cfRule>
  </conditionalFormatting>
  <conditionalFormatting sqref="G14">
    <cfRule type="colorScale" priority="3678">
      <colorScale>
        <cfvo type="min"/>
        <cfvo type="max"/>
        <color rgb="FFFCFCFF"/>
        <color rgb="FF63BE7B"/>
      </colorScale>
    </cfRule>
  </conditionalFormatting>
  <conditionalFormatting sqref="J14">
    <cfRule type="colorScale" priority="3677">
      <colorScale>
        <cfvo type="min"/>
        <cfvo type="max"/>
        <color rgb="FFFCFCFF"/>
        <color rgb="FF63BE7B"/>
      </colorScale>
    </cfRule>
  </conditionalFormatting>
  <conditionalFormatting sqref="M14">
    <cfRule type="colorScale" priority="3676">
      <colorScale>
        <cfvo type="min"/>
        <cfvo type="max"/>
        <color rgb="FFFCFCFF"/>
        <color rgb="FF63BE7B"/>
      </colorScale>
    </cfRule>
  </conditionalFormatting>
  <conditionalFormatting sqref="N14">
    <cfRule type="colorScale" priority="3675">
      <colorScale>
        <cfvo type="min"/>
        <cfvo type="max"/>
        <color rgb="FFFCFCFF"/>
        <color rgb="FF63BE7B"/>
      </colorScale>
    </cfRule>
  </conditionalFormatting>
  <conditionalFormatting sqref="O14">
    <cfRule type="colorScale" priority="3674">
      <colorScale>
        <cfvo type="min"/>
        <cfvo type="percentile" val="50"/>
        <cfvo type="max"/>
        <color rgb="FF63BE7B"/>
        <color rgb="FFFCFCFF"/>
        <color rgb="FFF8696B"/>
      </colorScale>
    </cfRule>
  </conditionalFormatting>
  <conditionalFormatting sqref="P14">
    <cfRule type="colorScale" priority="3673">
      <colorScale>
        <cfvo type="min"/>
        <cfvo type="percentile" val="50"/>
        <cfvo type="max"/>
        <color rgb="FF63BE7B"/>
        <color rgb="FFFCFCFF"/>
        <color rgb="FFF8696B"/>
      </colorScale>
    </cfRule>
  </conditionalFormatting>
  <conditionalFormatting sqref="Q14">
    <cfRule type="colorScale" priority="3672">
      <colorScale>
        <cfvo type="min"/>
        <cfvo type="percentile" val="50"/>
        <cfvo type="max"/>
        <color rgb="FFF8696B"/>
        <color rgb="FFFCFCFF"/>
        <color rgb="FF63BE7B"/>
      </colorScale>
    </cfRule>
  </conditionalFormatting>
  <conditionalFormatting sqref="R14">
    <cfRule type="colorScale" priority="3671">
      <colorScale>
        <cfvo type="min"/>
        <cfvo type="max"/>
        <color rgb="FFFCFCFF"/>
        <color rgb="FF63BE7B"/>
      </colorScale>
    </cfRule>
  </conditionalFormatting>
  <conditionalFormatting sqref="S14">
    <cfRule type="colorScale" priority="3670">
      <colorScale>
        <cfvo type="min"/>
        <cfvo type="percentile" val="50"/>
        <cfvo type="max"/>
        <color rgb="FFF8696B"/>
        <color rgb="FFFCFCFF"/>
        <color rgb="FF63BE7B"/>
      </colorScale>
    </cfRule>
  </conditionalFormatting>
  <conditionalFormatting sqref="T14">
    <cfRule type="colorScale" priority="3669">
      <colorScale>
        <cfvo type="min"/>
        <cfvo type="percentile" val="50"/>
        <cfvo type="max"/>
        <color rgb="FFF8696B"/>
        <color rgb="FFFCFCFF"/>
        <color rgb="FF63BE7B"/>
      </colorScale>
    </cfRule>
  </conditionalFormatting>
  <conditionalFormatting sqref="U14">
    <cfRule type="colorScale" priority="3668">
      <colorScale>
        <cfvo type="min"/>
        <cfvo type="percentile" val="50"/>
        <cfvo type="max"/>
        <color rgb="FFF8696B"/>
        <color rgb="FFFCFCFF"/>
        <color rgb="FF63BE7B"/>
      </colorScale>
    </cfRule>
  </conditionalFormatting>
  <conditionalFormatting sqref="V14">
    <cfRule type="colorScale" priority="3667">
      <colorScale>
        <cfvo type="min"/>
        <cfvo type="percentile" val="50"/>
        <cfvo type="max"/>
        <color rgb="FF63BE7B"/>
        <color rgb="FFFCFCFF"/>
        <color rgb="FFF8696B"/>
      </colorScale>
    </cfRule>
  </conditionalFormatting>
  <conditionalFormatting sqref="W14">
    <cfRule type="colorScale" priority="3666">
      <colorScale>
        <cfvo type="min"/>
        <cfvo type="percentile" val="50"/>
        <cfvo type="max"/>
        <color rgb="FF63BE7B"/>
        <color rgb="FFFCFCFF"/>
        <color rgb="FFF8696B"/>
      </colorScale>
    </cfRule>
  </conditionalFormatting>
  <conditionalFormatting sqref="D14">
    <cfRule type="colorScale" priority="3665">
      <colorScale>
        <cfvo type="min"/>
        <cfvo type="percentile" val="50"/>
        <cfvo type="max"/>
        <color rgb="FFF8696B"/>
        <color rgb="FFFCFCFF"/>
        <color rgb="FF63BE7B"/>
      </colorScale>
    </cfRule>
  </conditionalFormatting>
  <conditionalFormatting sqref="G14">
    <cfRule type="colorScale" priority="3664">
      <colorScale>
        <cfvo type="min"/>
        <cfvo type="max"/>
        <color rgb="FFFCFCFF"/>
        <color rgb="FF63BE7B"/>
      </colorScale>
    </cfRule>
  </conditionalFormatting>
  <conditionalFormatting sqref="J14">
    <cfRule type="colorScale" priority="3663">
      <colorScale>
        <cfvo type="min"/>
        <cfvo type="max"/>
        <color rgb="FFFCFCFF"/>
        <color rgb="FF63BE7B"/>
      </colorScale>
    </cfRule>
  </conditionalFormatting>
  <conditionalFormatting sqref="M14">
    <cfRule type="colorScale" priority="3662">
      <colorScale>
        <cfvo type="min"/>
        <cfvo type="max"/>
        <color rgb="FFFCFCFF"/>
        <color rgb="FF63BE7B"/>
      </colorScale>
    </cfRule>
  </conditionalFormatting>
  <conditionalFormatting sqref="N14">
    <cfRule type="colorScale" priority="3661">
      <colorScale>
        <cfvo type="min"/>
        <cfvo type="max"/>
        <color rgb="FFFCFCFF"/>
        <color rgb="FF63BE7B"/>
      </colorScale>
    </cfRule>
  </conditionalFormatting>
  <conditionalFormatting sqref="O14">
    <cfRule type="colorScale" priority="3660">
      <colorScale>
        <cfvo type="min"/>
        <cfvo type="percentile" val="50"/>
        <cfvo type="max"/>
        <color rgb="FF63BE7B"/>
        <color rgb="FFFCFCFF"/>
        <color rgb="FFF8696B"/>
      </colorScale>
    </cfRule>
  </conditionalFormatting>
  <conditionalFormatting sqref="P14">
    <cfRule type="colorScale" priority="3659">
      <colorScale>
        <cfvo type="min"/>
        <cfvo type="percentile" val="50"/>
        <cfvo type="max"/>
        <color rgb="FF63BE7B"/>
        <color rgb="FFFCFCFF"/>
        <color rgb="FFF8696B"/>
      </colorScale>
    </cfRule>
  </conditionalFormatting>
  <conditionalFormatting sqref="Q14">
    <cfRule type="colorScale" priority="3658">
      <colorScale>
        <cfvo type="min"/>
        <cfvo type="percentile" val="50"/>
        <cfvo type="max"/>
        <color rgb="FFF8696B"/>
        <color rgb="FFFCFCFF"/>
        <color rgb="FF63BE7B"/>
      </colorScale>
    </cfRule>
  </conditionalFormatting>
  <conditionalFormatting sqref="R14">
    <cfRule type="colorScale" priority="3657">
      <colorScale>
        <cfvo type="min"/>
        <cfvo type="max"/>
        <color rgb="FFFCFCFF"/>
        <color rgb="FF63BE7B"/>
      </colorScale>
    </cfRule>
  </conditionalFormatting>
  <conditionalFormatting sqref="S14">
    <cfRule type="colorScale" priority="3656">
      <colorScale>
        <cfvo type="min"/>
        <cfvo type="percentile" val="50"/>
        <cfvo type="max"/>
        <color rgb="FFF8696B"/>
        <color rgb="FFFCFCFF"/>
        <color rgb="FF63BE7B"/>
      </colorScale>
    </cfRule>
  </conditionalFormatting>
  <conditionalFormatting sqref="T14">
    <cfRule type="colorScale" priority="3655">
      <colorScale>
        <cfvo type="min"/>
        <cfvo type="percentile" val="50"/>
        <cfvo type="max"/>
        <color rgb="FFF8696B"/>
        <color rgb="FFFCFCFF"/>
        <color rgb="FF63BE7B"/>
      </colorScale>
    </cfRule>
  </conditionalFormatting>
  <conditionalFormatting sqref="U14">
    <cfRule type="colorScale" priority="3654">
      <colorScale>
        <cfvo type="min"/>
        <cfvo type="percentile" val="50"/>
        <cfvo type="max"/>
        <color rgb="FFF8696B"/>
        <color rgb="FFFCFCFF"/>
        <color rgb="FF63BE7B"/>
      </colorScale>
    </cfRule>
  </conditionalFormatting>
  <conditionalFormatting sqref="V14">
    <cfRule type="colorScale" priority="3653">
      <colorScale>
        <cfvo type="min"/>
        <cfvo type="percentile" val="50"/>
        <cfvo type="max"/>
        <color rgb="FF63BE7B"/>
        <color rgb="FFFCFCFF"/>
        <color rgb="FFF8696B"/>
      </colorScale>
    </cfRule>
  </conditionalFormatting>
  <conditionalFormatting sqref="W14">
    <cfRule type="colorScale" priority="3652">
      <colorScale>
        <cfvo type="min"/>
        <cfvo type="percentile" val="50"/>
        <cfvo type="max"/>
        <color rgb="FF63BE7B"/>
        <color rgb="FFFCFCFF"/>
        <color rgb="FFF8696B"/>
      </colorScale>
    </cfRule>
  </conditionalFormatting>
  <conditionalFormatting sqref="W12">
    <cfRule type="colorScale" priority="3649">
      <colorScale>
        <cfvo type="min"/>
        <cfvo type="max"/>
        <color rgb="FFFFEF9C"/>
        <color rgb="FF63BE7B"/>
      </colorScale>
    </cfRule>
    <cfRule type="colorScale" priority="3650">
      <colorScale>
        <cfvo type="min"/>
        <cfvo type="max"/>
        <color rgb="FFFFEF9C"/>
        <color rgb="FF63BE7B"/>
      </colorScale>
    </cfRule>
    <cfRule type="colorScale" priority="3651">
      <colorScale>
        <cfvo type="min"/>
        <cfvo type="max"/>
        <color rgb="FFFFEF9C"/>
        <color rgb="FF63BE7B"/>
      </colorScale>
    </cfRule>
  </conditionalFormatting>
  <conditionalFormatting sqref="D12">
    <cfRule type="colorScale" priority="3648">
      <colorScale>
        <cfvo type="min"/>
        <cfvo type="percentile" val="50"/>
        <cfvo type="max"/>
        <color rgb="FFF8696B"/>
        <color rgb="FFFCFCFF"/>
        <color rgb="FF63BE7B"/>
      </colorScale>
    </cfRule>
  </conditionalFormatting>
  <conditionalFormatting sqref="E12">
    <cfRule type="colorScale" priority="3644">
      <colorScale>
        <cfvo type="min"/>
        <cfvo type="percentile" val="50"/>
        <cfvo type="max"/>
        <color rgb="FFF8696B"/>
        <color rgb="FFFCFCFF"/>
        <color rgb="FF63BE7B"/>
      </colorScale>
    </cfRule>
    <cfRule type="colorScale" priority="3645">
      <colorScale>
        <cfvo type="min"/>
        <cfvo type="max"/>
        <color rgb="FFFCFCFF"/>
        <color rgb="FF63BE7B"/>
      </colorScale>
    </cfRule>
    <cfRule type="colorScale" priority="3646">
      <colorScale>
        <cfvo type="min"/>
        <cfvo type="percentile" val="50"/>
        <cfvo type="max"/>
        <color rgb="FFF8696B"/>
        <color rgb="FFFCFCFF"/>
        <color rgb="FF63BE7B"/>
      </colorScale>
    </cfRule>
  </conditionalFormatting>
  <conditionalFormatting sqref="E12">
    <cfRule type="colorScale" priority="3641">
      <colorScale>
        <cfvo type="min"/>
        <cfvo type="max"/>
        <color rgb="FFFCFCFF"/>
        <color rgb="FF63BE7B"/>
      </colorScale>
    </cfRule>
    <cfRule type="colorScale" priority="3642">
      <colorScale>
        <cfvo type="min"/>
        <cfvo type="max"/>
        <color rgb="FFFCFCFF"/>
        <color rgb="FF63BE7B"/>
      </colorScale>
    </cfRule>
    <cfRule type="colorScale" priority="3643">
      <colorScale>
        <cfvo type="min"/>
        <cfvo type="max"/>
        <color rgb="FFFCFCFF"/>
        <color rgb="FF63BE7B"/>
      </colorScale>
    </cfRule>
  </conditionalFormatting>
  <conditionalFormatting sqref="N12">
    <cfRule type="colorScale" priority="3637">
      <colorScale>
        <cfvo type="min"/>
        <cfvo type="max"/>
        <color rgb="FFFCFCFF"/>
        <color rgb="FF63BE7B"/>
      </colorScale>
    </cfRule>
    <cfRule type="colorScale" priority="3638">
      <colorScale>
        <cfvo type="min"/>
        <cfvo type="max"/>
        <color rgb="FFFCFCFF"/>
        <color rgb="FF63BE7B"/>
      </colorScale>
    </cfRule>
    <cfRule type="colorScale" priority="3639">
      <colorScale>
        <cfvo type="min"/>
        <cfvo type="percentile" val="50"/>
        <cfvo type="max"/>
        <color rgb="FFF8696B"/>
        <color rgb="FFFFEB84"/>
        <color rgb="FF63BE7B"/>
      </colorScale>
    </cfRule>
    <cfRule type="colorScale" priority="3640">
      <colorScale>
        <cfvo type="min"/>
        <cfvo type="max"/>
        <color rgb="FFFFEF9C"/>
        <color rgb="FF63BE7B"/>
      </colorScale>
    </cfRule>
  </conditionalFormatting>
  <conditionalFormatting sqref="E12 N12">
    <cfRule type="colorScale" priority="3633">
      <colorScale>
        <cfvo type="min"/>
        <cfvo type="max"/>
        <color rgb="FFFCFCFF"/>
        <color rgb="FF63BE7B"/>
      </colorScale>
    </cfRule>
    <cfRule type="colorScale" priority="3634">
      <colorScale>
        <cfvo type="min"/>
        <cfvo type="max"/>
        <color rgb="FFFCFCFF"/>
        <color rgb="FF63BE7B"/>
      </colorScale>
    </cfRule>
    <cfRule type="colorScale" priority="3635">
      <colorScale>
        <cfvo type="min"/>
        <cfvo type="percentile" val="50"/>
        <cfvo type="max"/>
        <color rgb="FFF8696B"/>
        <color rgb="FFFFEB84"/>
        <color rgb="FF63BE7B"/>
      </colorScale>
    </cfRule>
    <cfRule type="colorScale" priority="3636">
      <colorScale>
        <cfvo type="min"/>
        <cfvo type="max"/>
        <color rgb="FFFFEF9C"/>
        <color rgb="FF63BE7B"/>
      </colorScale>
    </cfRule>
  </conditionalFormatting>
  <conditionalFormatting sqref="N12">
    <cfRule type="colorScale" priority="3627">
      <colorScale>
        <cfvo type="min"/>
        <cfvo type="percentile" val="50"/>
        <cfvo type="max"/>
        <color rgb="FFF8696B"/>
        <color rgb="FFFCFCFF"/>
        <color rgb="FF63BE7B"/>
      </colorScale>
    </cfRule>
    <cfRule type="colorScale" priority="3628">
      <colorScale>
        <cfvo type="min"/>
        <cfvo type="percentile" val="50"/>
        <cfvo type="max"/>
        <color rgb="FFF8696B"/>
        <color rgb="FFFCFCFF"/>
        <color rgb="FF5A8AC6"/>
      </colorScale>
    </cfRule>
    <cfRule type="colorScale" priority="3629">
      <colorScale>
        <cfvo type="min"/>
        <cfvo type="percentile" val="50"/>
        <cfvo type="max"/>
        <color rgb="FFF8696B"/>
        <color rgb="FFFCFCFF"/>
        <color rgb="FF63BE7B"/>
      </colorScale>
    </cfRule>
    <cfRule type="colorScale" priority="3630">
      <colorScale>
        <cfvo type="min"/>
        <cfvo type="percentile" val="50"/>
        <cfvo type="max"/>
        <color rgb="FFF8696B"/>
        <color rgb="FFFCFCFF"/>
        <color rgb="FF63BE7B"/>
      </colorScale>
    </cfRule>
    <cfRule type="colorScale" priority="3631">
      <colorScale>
        <cfvo type="min"/>
        <cfvo type="max"/>
        <color rgb="FFFCFCFF"/>
        <color rgb="FF63BE7B"/>
      </colorScale>
    </cfRule>
    <cfRule type="colorScale" priority="3632">
      <colorScale>
        <cfvo type="min"/>
        <cfvo type="percentile" val="50"/>
        <cfvo type="max"/>
        <color rgb="FFF8696B"/>
        <color rgb="FFFCFCFF"/>
        <color rgb="FF63BE7B"/>
      </colorScale>
    </cfRule>
  </conditionalFormatting>
  <conditionalFormatting sqref="N12">
    <cfRule type="colorScale" priority="3625">
      <colorScale>
        <cfvo type="min"/>
        <cfvo type="percentile" val="50"/>
        <cfvo type="max"/>
        <color rgb="FFF8696B"/>
        <color rgb="FFFCFCFF"/>
        <color rgb="FF63BE7B"/>
      </colorScale>
    </cfRule>
    <cfRule type="colorScale" priority="3626">
      <colorScale>
        <cfvo type="min"/>
        <cfvo type="max"/>
        <color rgb="FFFCFCFF"/>
        <color rgb="FF63BE7B"/>
      </colorScale>
    </cfRule>
  </conditionalFormatting>
  <conditionalFormatting sqref="N12">
    <cfRule type="colorScale" priority="3623">
      <colorScale>
        <cfvo type="min"/>
        <cfvo type="max"/>
        <color rgb="FFFCFCFF"/>
        <color rgb="FF63BE7B"/>
      </colorScale>
    </cfRule>
    <cfRule type="colorScale" priority="3624">
      <colorScale>
        <cfvo type="min"/>
        <cfvo type="percentile" val="50"/>
        <cfvo type="max"/>
        <color rgb="FFF8696B"/>
        <color rgb="FFFCFCFF"/>
        <color rgb="FF63BE7B"/>
      </colorScale>
    </cfRule>
  </conditionalFormatting>
  <conditionalFormatting sqref="N12">
    <cfRule type="colorScale" priority="3615">
      <colorScale>
        <cfvo type="min"/>
        <cfvo type="percentile" val="50"/>
        <cfvo type="max"/>
        <color rgb="FFF8696B"/>
        <color rgb="FFFCFCFF"/>
        <color rgb="FF63BE7B"/>
      </colorScale>
    </cfRule>
    <cfRule type="colorScale" priority="3616">
      <colorScale>
        <cfvo type="min"/>
        <cfvo type="max"/>
        <color rgb="FFFCFCFF"/>
        <color rgb="FF63BE7B"/>
      </colorScale>
    </cfRule>
    <cfRule type="colorScale" priority="3617">
      <colorScale>
        <cfvo type="min"/>
        <cfvo type="percentile" val="50"/>
        <cfvo type="max"/>
        <color rgb="FFF8696B"/>
        <color rgb="FFFCFCFF"/>
        <color rgb="FF63BE7B"/>
      </colorScale>
    </cfRule>
    <cfRule type="colorScale" priority="3618">
      <colorScale>
        <cfvo type="min"/>
        <cfvo type="percentile" val="50"/>
        <cfvo type="max"/>
        <color rgb="FFF8696B"/>
        <color rgb="FFFCFCFF"/>
        <color rgb="FF5A8AC6"/>
      </colorScale>
    </cfRule>
    <cfRule type="colorScale" priority="3619">
      <colorScale>
        <cfvo type="min"/>
        <cfvo type="percentile" val="50"/>
        <cfvo type="max"/>
        <color rgb="FFF8696B"/>
        <color rgb="FFFCFCFF"/>
        <color rgb="FF63BE7B"/>
      </colorScale>
    </cfRule>
    <cfRule type="colorScale" priority="3620">
      <colorScale>
        <cfvo type="min"/>
        <cfvo type="percentile" val="50"/>
        <cfvo type="max"/>
        <color rgb="FFF8696B"/>
        <color rgb="FFFCFCFF"/>
        <color rgb="FF63BE7B"/>
      </colorScale>
    </cfRule>
    <cfRule type="colorScale" priority="3621">
      <colorScale>
        <cfvo type="min"/>
        <cfvo type="max"/>
        <color rgb="FFFCFCFF"/>
        <color rgb="FF63BE7B"/>
      </colorScale>
    </cfRule>
    <cfRule type="colorScale" priority="3622">
      <colorScale>
        <cfvo type="min"/>
        <cfvo type="percentile" val="50"/>
        <cfvo type="max"/>
        <color rgb="FFF8696B"/>
        <color rgb="FFFCFCFF"/>
        <color rgb="FF63BE7B"/>
      </colorScale>
    </cfRule>
  </conditionalFormatting>
  <conditionalFormatting sqref="N12">
    <cfRule type="colorScale" priority="3614">
      <colorScale>
        <cfvo type="min"/>
        <cfvo type="percentile" val="50"/>
        <cfvo type="max"/>
        <color rgb="FFF8696B"/>
        <color rgb="FFFCFCFF"/>
        <color rgb="FF63BE7B"/>
      </colorScale>
    </cfRule>
  </conditionalFormatting>
  <conditionalFormatting sqref="N12">
    <cfRule type="colorScale" priority="3605">
      <colorScale>
        <cfvo type="min"/>
        <cfvo type="max"/>
        <color rgb="FFFCFCFF"/>
        <color rgb="FF63BE7B"/>
      </colorScale>
    </cfRule>
    <cfRule type="colorScale" priority="3606">
      <colorScale>
        <cfvo type="min"/>
        <cfvo type="max"/>
        <color rgb="FFFCFCFF"/>
        <color rgb="FF63BE7B"/>
      </colorScale>
    </cfRule>
    <cfRule type="colorScale" priority="3607">
      <colorScale>
        <cfvo type="min"/>
        <cfvo type="percentile" val="50"/>
        <cfvo type="max"/>
        <color rgb="FFF8696B"/>
        <color rgb="FFFFEB84"/>
        <color rgb="FF63BE7B"/>
      </colorScale>
    </cfRule>
    <cfRule type="colorScale" priority="3608">
      <colorScale>
        <cfvo type="min"/>
        <cfvo type="max"/>
        <color rgb="FFFFEF9C"/>
        <color rgb="FF63BE7B"/>
      </colorScale>
    </cfRule>
    <cfRule type="colorScale" priority="3609">
      <colorScale>
        <cfvo type="min"/>
        <cfvo type="max"/>
        <color rgb="FFFCFCFF"/>
        <color rgb="FF63BE7B"/>
      </colorScale>
    </cfRule>
    <cfRule type="colorScale" priority="3610">
      <colorScale>
        <cfvo type="min"/>
        <cfvo type="max"/>
        <color rgb="FFFCFCFF"/>
        <color rgb="FF63BE7B"/>
      </colorScale>
    </cfRule>
    <cfRule type="colorScale" priority="3611">
      <colorScale>
        <cfvo type="min"/>
        <cfvo type="max"/>
        <color rgb="FFFCFCFF"/>
        <color rgb="FF63BE7B"/>
      </colorScale>
    </cfRule>
    <cfRule type="colorScale" priority="3612">
      <colorScale>
        <cfvo type="min"/>
        <cfvo type="percentile" val="50"/>
        <cfvo type="max"/>
        <color rgb="FFF8696B"/>
        <color rgb="FFFFEB84"/>
        <color rgb="FF63BE7B"/>
      </colorScale>
    </cfRule>
    <cfRule type="colorScale" priority="3613">
      <colorScale>
        <cfvo type="min"/>
        <cfvo type="max"/>
        <color rgb="FFFFEF9C"/>
        <color rgb="FF63BE7B"/>
      </colorScale>
    </cfRule>
  </conditionalFormatting>
  <conditionalFormatting sqref="O12">
    <cfRule type="colorScale" priority="3604">
      <colorScale>
        <cfvo type="min"/>
        <cfvo type="percentile" val="50"/>
        <cfvo type="max"/>
        <color rgb="FF63BE7B"/>
        <color rgb="FFFCFCFF"/>
        <color rgb="FFF8696B"/>
      </colorScale>
    </cfRule>
  </conditionalFormatting>
  <conditionalFormatting sqref="O12">
    <cfRule type="colorScale" priority="3600">
      <colorScale>
        <cfvo type="min"/>
        <cfvo type="percentile" val="50"/>
        <cfvo type="max"/>
        <color rgb="FF63BE7B"/>
        <color rgb="FFFCFCFF"/>
        <color rgb="FFF8696B"/>
      </colorScale>
    </cfRule>
    <cfRule type="colorScale" priority="3601">
      <colorScale>
        <cfvo type="min"/>
        <cfvo type="percentile" val="50"/>
        <cfvo type="max"/>
        <color rgb="FF63BE7B"/>
        <color rgb="FFFCFCFF"/>
        <color rgb="FFF8696B"/>
      </colorScale>
    </cfRule>
    <cfRule type="colorScale" priority="3602">
      <colorScale>
        <cfvo type="min"/>
        <cfvo type="percentile" val="50"/>
        <cfvo type="max"/>
        <color rgb="FF63BE7B"/>
        <color rgb="FFFCFCFF"/>
        <color rgb="FFF8696B"/>
      </colorScale>
    </cfRule>
    <cfRule type="colorScale" priority="3603">
      <colorScale>
        <cfvo type="min"/>
        <cfvo type="percentile" val="50"/>
        <cfvo type="max"/>
        <color rgb="FF63BE7B"/>
        <color rgb="FFFCFCFF"/>
        <color rgb="FFF8696B"/>
      </colorScale>
    </cfRule>
  </conditionalFormatting>
  <conditionalFormatting sqref="P12">
    <cfRule type="colorScale" priority="3599">
      <colorScale>
        <cfvo type="min"/>
        <cfvo type="percentile" val="50"/>
        <cfvo type="max"/>
        <color rgb="FF63BE7B"/>
        <color rgb="FFFCFCFF"/>
        <color rgb="FFF8696B"/>
      </colorScale>
    </cfRule>
  </conditionalFormatting>
  <conditionalFormatting sqref="P12">
    <cfRule type="colorScale" priority="3596">
      <colorScale>
        <cfvo type="min"/>
        <cfvo type="percentile" val="50"/>
        <cfvo type="max"/>
        <color rgb="FF63BE7B"/>
        <color rgb="FFFCFCFF"/>
        <color rgb="FFF8696B"/>
      </colorScale>
    </cfRule>
    <cfRule type="colorScale" priority="3597">
      <colorScale>
        <cfvo type="min"/>
        <cfvo type="percentile" val="50"/>
        <cfvo type="max"/>
        <color rgb="FF63BE7B"/>
        <color rgb="FFFCFCFF"/>
        <color rgb="FFF8696B"/>
      </colorScale>
    </cfRule>
    <cfRule type="colorScale" priority="3598">
      <colorScale>
        <cfvo type="min"/>
        <cfvo type="max"/>
        <color rgb="FFFCFCFF"/>
        <color rgb="FFF8696B"/>
      </colorScale>
    </cfRule>
  </conditionalFormatting>
  <conditionalFormatting sqref="Q12">
    <cfRule type="colorScale" priority="3595">
      <colorScale>
        <cfvo type="min"/>
        <cfvo type="percentile" val="50"/>
        <cfvo type="max"/>
        <color rgb="FFF8696B"/>
        <color rgb="FFFCFCFF"/>
        <color rgb="FF63BE7B"/>
      </colorScale>
    </cfRule>
  </conditionalFormatting>
  <conditionalFormatting sqref="Q12">
    <cfRule type="colorScale" priority="3588">
      <colorScale>
        <cfvo type="min"/>
        <cfvo type="percentile" val="50"/>
        <cfvo type="max"/>
        <color rgb="FFF8696B"/>
        <color rgb="FFFCFCFF"/>
        <color rgb="FF63BE7B"/>
      </colorScale>
    </cfRule>
    <cfRule type="colorScale" priority="3589">
      <colorScale>
        <cfvo type="min"/>
        <cfvo type="max"/>
        <color rgb="FFFFEF9C"/>
        <color rgb="FF63BE7B"/>
      </colorScale>
    </cfRule>
    <cfRule type="colorScale" priority="3590">
      <colorScale>
        <cfvo type="min"/>
        <cfvo type="max"/>
        <color rgb="FFFFEF9C"/>
        <color rgb="FF63BE7B"/>
      </colorScale>
    </cfRule>
    <cfRule type="colorScale" priority="3591">
      <colorScale>
        <cfvo type="min"/>
        <cfvo type="max"/>
        <color rgb="FFFFEF9C"/>
        <color rgb="FF63BE7B"/>
      </colorScale>
    </cfRule>
    <cfRule type="colorScale" priority="3592">
      <colorScale>
        <cfvo type="min"/>
        <cfvo type="max"/>
        <color rgb="FFFCFCFF"/>
        <color rgb="FF63BE7B"/>
      </colorScale>
    </cfRule>
    <cfRule type="colorScale" priority="3593">
      <colorScale>
        <cfvo type="min"/>
        <cfvo type="max"/>
        <color rgb="FFFCFCFF"/>
        <color rgb="FF63BE7B"/>
      </colorScale>
    </cfRule>
    <cfRule type="colorScale" priority="3594">
      <colorScale>
        <cfvo type="min"/>
        <cfvo type="percentile" val="50"/>
        <cfvo type="max"/>
        <color rgb="FFF8696B"/>
        <color rgb="FFFCFCFF"/>
        <color rgb="FF63BE7B"/>
      </colorScale>
    </cfRule>
  </conditionalFormatting>
  <conditionalFormatting sqref="Q12:U12">
    <cfRule type="colorScale" priority="3587">
      <colorScale>
        <cfvo type="min"/>
        <cfvo type="max"/>
        <color rgb="FFFFEF9C"/>
        <color rgb="FF63BE7B"/>
      </colorScale>
    </cfRule>
  </conditionalFormatting>
  <conditionalFormatting sqref="R12:S12">
    <cfRule type="colorScale" priority="3580">
      <colorScale>
        <cfvo type="min"/>
        <cfvo type="percentile" val="50"/>
        <cfvo type="max"/>
        <color rgb="FFF8696B"/>
        <color rgb="FFFCFCFF"/>
        <color rgb="FF63BE7B"/>
      </colorScale>
    </cfRule>
    <cfRule type="colorScale" priority="3581">
      <colorScale>
        <cfvo type="min"/>
        <cfvo type="max"/>
        <color rgb="FFFCFCFF"/>
        <color rgb="FF63BE7B"/>
      </colorScale>
    </cfRule>
    <cfRule type="colorScale" priority="3582">
      <colorScale>
        <cfvo type="min"/>
        <cfvo type="max"/>
        <color rgb="FFFFEF9C"/>
        <color rgb="FF63BE7B"/>
      </colorScale>
    </cfRule>
    <cfRule type="colorScale" priority="3583">
      <colorScale>
        <cfvo type="min"/>
        <cfvo type="max"/>
        <color rgb="FFFFEF9C"/>
        <color rgb="FF63BE7B"/>
      </colorScale>
    </cfRule>
    <cfRule type="colorScale" priority="3584">
      <colorScale>
        <cfvo type="min"/>
        <cfvo type="max"/>
        <color rgb="FFFCFCFF"/>
        <color rgb="FF63BE7B"/>
      </colorScale>
    </cfRule>
    <cfRule type="colorScale" priority="3585">
      <colorScale>
        <cfvo type="min"/>
        <cfvo type="percentile" val="50"/>
        <cfvo type="max"/>
        <color rgb="FFF8696B"/>
        <color rgb="FFFCFCFF"/>
        <color rgb="FF63BE7B"/>
      </colorScale>
    </cfRule>
    <cfRule type="colorScale" priority="3586">
      <colorScale>
        <cfvo type="min"/>
        <cfvo type="max"/>
        <color rgb="FFFCFCFF"/>
        <color rgb="FF63BE7B"/>
      </colorScale>
    </cfRule>
  </conditionalFormatting>
  <conditionalFormatting sqref="T12">
    <cfRule type="colorScale" priority="3578">
      <colorScale>
        <cfvo type="min"/>
        <cfvo type="percentile" val="50"/>
        <cfvo type="max"/>
        <color rgb="FFF8696B"/>
        <color rgb="FFFCFCFF"/>
        <color rgb="FF63BE7B"/>
      </colorScale>
    </cfRule>
    <cfRule type="colorScale" priority="3579">
      <colorScale>
        <cfvo type="min"/>
        <cfvo type="max"/>
        <color rgb="FFFCFCFF"/>
        <color rgb="FF63BE7B"/>
      </colorScale>
    </cfRule>
  </conditionalFormatting>
  <conditionalFormatting sqref="T12">
    <cfRule type="colorScale" priority="3572">
      <colorScale>
        <cfvo type="min"/>
        <cfvo type="percentile" val="50"/>
        <cfvo type="max"/>
        <color rgb="FFF8696B"/>
        <color rgb="FFFCFCFF"/>
        <color rgb="FF63BE7B"/>
      </colorScale>
    </cfRule>
    <cfRule type="colorScale" priority="3573">
      <colorScale>
        <cfvo type="min"/>
        <cfvo type="max"/>
        <color rgb="FFFCFCFF"/>
        <color rgb="FF63BE7B"/>
      </colorScale>
    </cfRule>
    <cfRule type="colorScale" priority="3574">
      <colorScale>
        <cfvo type="min"/>
        <cfvo type="max"/>
        <color rgb="FFFFEF9C"/>
        <color rgb="FF63BE7B"/>
      </colorScale>
    </cfRule>
    <cfRule type="colorScale" priority="3575">
      <colorScale>
        <cfvo type="min"/>
        <cfvo type="max"/>
        <color rgb="FFFFEF9C"/>
        <color rgb="FF63BE7B"/>
      </colorScale>
    </cfRule>
    <cfRule type="colorScale" priority="3576">
      <colorScale>
        <cfvo type="min"/>
        <cfvo type="max"/>
        <color rgb="FFFCFCFF"/>
        <color rgb="FF63BE7B"/>
      </colorScale>
    </cfRule>
    <cfRule type="colorScale" priority="3577">
      <colorScale>
        <cfvo type="min"/>
        <cfvo type="max"/>
        <color rgb="FFFCFCFF"/>
        <color rgb="FF63BE7B"/>
      </colorScale>
    </cfRule>
  </conditionalFormatting>
  <conditionalFormatting sqref="U12">
    <cfRule type="colorScale" priority="3570">
      <colorScale>
        <cfvo type="min"/>
        <cfvo type="percentile" val="50"/>
        <cfvo type="max"/>
        <color rgb="FFF8696B"/>
        <color rgb="FFFCFCFF"/>
        <color rgb="FF63BE7B"/>
      </colorScale>
    </cfRule>
    <cfRule type="colorScale" priority="3571">
      <colorScale>
        <cfvo type="min"/>
        <cfvo type="max"/>
        <color rgb="FFFCFCFF"/>
        <color rgb="FF63BE7B"/>
      </colorScale>
    </cfRule>
  </conditionalFormatting>
  <conditionalFormatting sqref="U12">
    <cfRule type="colorScale" priority="3567">
      <colorScale>
        <cfvo type="min"/>
        <cfvo type="max"/>
        <color rgb="FFFFEF9C"/>
        <color rgb="FF63BE7B"/>
      </colorScale>
    </cfRule>
    <cfRule type="colorScale" priority="3568">
      <colorScale>
        <cfvo type="min"/>
        <cfvo type="max"/>
        <color rgb="FFFFEF9C"/>
        <color rgb="FF63BE7B"/>
      </colorScale>
    </cfRule>
    <cfRule type="colorScale" priority="3569">
      <colorScale>
        <cfvo type="min"/>
        <cfvo type="max"/>
        <color rgb="FFFFEF9C"/>
        <color rgb="FF63BE7B"/>
      </colorScale>
    </cfRule>
  </conditionalFormatting>
  <conditionalFormatting sqref="V12">
    <cfRule type="colorScale" priority="3558">
      <colorScale>
        <cfvo type="min"/>
        <cfvo type="percentile" val="50"/>
        <cfvo type="max"/>
        <color rgb="FF63BE7B"/>
        <color rgb="FFFCFCFF"/>
        <color rgb="FFF8696B"/>
      </colorScale>
    </cfRule>
    <cfRule type="colorScale" priority="3559">
      <colorScale>
        <cfvo type="min"/>
        <cfvo type="percentile" val="50"/>
        <cfvo type="max"/>
        <color rgb="FF63BE7B"/>
        <color rgb="FFFCFCFF"/>
        <color rgb="FFF8696B"/>
      </colorScale>
    </cfRule>
    <cfRule type="colorScale" priority="3560">
      <colorScale>
        <cfvo type="min"/>
        <cfvo type="max"/>
        <color rgb="FF63BE7B"/>
        <color rgb="FFFCFCFF"/>
      </colorScale>
    </cfRule>
    <cfRule type="colorScale" priority="3561">
      <colorScale>
        <cfvo type="min"/>
        <cfvo type="percentile" val="50"/>
        <cfvo type="max"/>
        <color rgb="FF63BE7B"/>
        <color rgb="FFFCFCFF"/>
        <color rgb="FFF8696B"/>
      </colorScale>
    </cfRule>
    <cfRule type="colorScale" priority="3562">
      <colorScale>
        <cfvo type="min"/>
        <cfvo type="max"/>
        <color rgb="FFFFEF9C"/>
        <color rgb="FF63BE7B"/>
      </colorScale>
    </cfRule>
    <cfRule type="colorScale" priority="3563">
      <colorScale>
        <cfvo type="min"/>
        <cfvo type="max"/>
        <color rgb="FFFFEF9C"/>
        <color rgb="FF63BE7B"/>
      </colorScale>
    </cfRule>
    <cfRule type="colorScale" priority="3564">
      <colorScale>
        <cfvo type="min"/>
        <cfvo type="max"/>
        <color rgb="FFFFEF9C"/>
        <color rgb="FF63BE7B"/>
      </colorScale>
    </cfRule>
  </conditionalFormatting>
  <conditionalFormatting sqref="V12">
    <cfRule type="colorScale" priority="3557">
      <colorScale>
        <cfvo type="min"/>
        <cfvo type="max"/>
        <color rgb="FFFFEF9C"/>
        <color rgb="FF63BE7B"/>
      </colorScale>
    </cfRule>
  </conditionalFormatting>
  <conditionalFormatting sqref="V12">
    <cfRule type="colorScale" priority="3554">
      <colorScale>
        <cfvo type="min"/>
        <cfvo type="max"/>
        <color rgb="FFFFEF9C"/>
        <color rgb="FF63BE7B"/>
      </colorScale>
    </cfRule>
    <cfRule type="colorScale" priority="3555">
      <colorScale>
        <cfvo type="min"/>
        <cfvo type="max"/>
        <color rgb="FFFFEF9C"/>
        <color rgb="FF63BE7B"/>
      </colorScale>
    </cfRule>
  </conditionalFormatting>
  <conditionalFormatting sqref="V12">
    <cfRule type="colorScale" priority="3551">
      <colorScale>
        <cfvo type="min"/>
        <cfvo type="max"/>
        <color rgb="FFFFEF9C"/>
        <color rgb="FF63BE7B"/>
      </colorScale>
    </cfRule>
    <cfRule type="colorScale" priority="3552">
      <colorScale>
        <cfvo type="min"/>
        <cfvo type="percentile" val="50"/>
        <cfvo type="max"/>
        <color rgb="FFF8696B"/>
        <color rgb="FFFFEB84"/>
        <color rgb="FF63BE7B"/>
      </colorScale>
    </cfRule>
    <cfRule type="colorScale" priority="3553">
      <colorScale>
        <cfvo type="min"/>
        <cfvo type="percentile" val="50"/>
        <cfvo type="max"/>
        <color rgb="FFF8696B"/>
        <color rgb="FFFFEB84"/>
        <color rgb="FF63BE7B"/>
      </colorScale>
    </cfRule>
  </conditionalFormatting>
  <conditionalFormatting sqref="W12">
    <cfRule type="colorScale" priority="3550">
      <colorScale>
        <cfvo type="min"/>
        <cfvo type="percentile" val="50"/>
        <cfvo type="max"/>
        <color rgb="FF63BE7B"/>
        <color rgb="FFFCFCFF"/>
        <color rgb="FFF8696B"/>
      </colorScale>
    </cfRule>
  </conditionalFormatting>
  <conditionalFormatting sqref="W12">
    <cfRule type="colorScale" priority="3547">
      <colorScale>
        <cfvo type="min"/>
        <cfvo type="percentile" val="50"/>
        <cfvo type="max"/>
        <color rgb="FF63BE7B"/>
        <color rgb="FFFCFCFF"/>
        <color rgb="FFF8696B"/>
      </colorScale>
    </cfRule>
    <cfRule type="colorScale" priority="3548">
      <colorScale>
        <cfvo type="min"/>
        <cfvo type="max"/>
        <color rgb="FF63BE7B"/>
        <color rgb="FFFCFCFF"/>
      </colorScale>
    </cfRule>
    <cfRule type="colorScale" priority="3549">
      <colorScale>
        <cfvo type="min"/>
        <cfvo type="percentile" val="50"/>
        <cfvo type="max"/>
        <color rgb="FF63BE7B"/>
        <color rgb="FFFCFCFF"/>
        <color rgb="FFF8696B"/>
      </colorScale>
    </cfRule>
  </conditionalFormatting>
  <conditionalFormatting sqref="E12">
    <cfRule type="colorScale" priority="3544">
      <colorScale>
        <cfvo type="min"/>
        <cfvo type="max"/>
        <color rgb="FFFCFCFF"/>
        <color rgb="FF63BE7B"/>
      </colorScale>
    </cfRule>
  </conditionalFormatting>
  <conditionalFormatting sqref="N12">
    <cfRule type="colorScale" priority="3543">
      <colorScale>
        <cfvo type="min"/>
        <cfvo type="max"/>
        <color rgb="FFFCFCFF"/>
        <color rgb="FF63BE7B"/>
      </colorScale>
    </cfRule>
  </conditionalFormatting>
  <conditionalFormatting sqref="R12">
    <cfRule type="colorScale" priority="3538">
      <colorScale>
        <cfvo type="min"/>
        <cfvo type="percentile" val="50"/>
        <cfvo type="max"/>
        <color rgb="FFF8696B"/>
        <color rgb="FFFCFCFF"/>
        <color rgb="FF63BE7B"/>
      </colorScale>
    </cfRule>
    <cfRule type="colorScale" priority="3539">
      <colorScale>
        <cfvo type="min"/>
        <cfvo type="max"/>
        <color rgb="FFFCFCFF"/>
        <color rgb="FF63BE7B"/>
      </colorScale>
    </cfRule>
  </conditionalFormatting>
  <conditionalFormatting sqref="S12">
    <cfRule type="colorScale" priority="3537">
      <colorScale>
        <cfvo type="min"/>
        <cfvo type="percentile" val="50"/>
        <cfvo type="max"/>
        <color rgb="FFF8696B"/>
        <color rgb="FFFCFCFF"/>
        <color rgb="FF63BE7B"/>
      </colorScale>
    </cfRule>
  </conditionalFormatting>
  <conditionalFormatting sqref="S12">
    <cfRule type="colorScale" priority="3536">
      <colorScale>
        <cfvo type="min"/>
        <cfvo type="max"/>
        <color rgb="FFFCFCFF"/>
        <color rgb="FF63BE7B"/>
      </colorScale>
    </cfRule>
  </conditionalFormatting>
  <conditionalFormatting sqref="T12">
    <cfRule type="colorScale" priority="3535">
      <colorScale>
        <cfvo type="min"/>
        <cfvo type="percentile" val="50"/>
        <cfvo type="max"/>
        <color rgb="FFF8696B"/>
        <color rgb="FFFCFCFF"/>
        <color rgb="FF63BE7B"/>
      </colorScale>
    </cfRule>
  </conditionalFormatting>
  <conditionalFormatting sqref="U12">
    <cfRule type="colorScale" priority="3534">
      <colorScale>
        <cfvo type="min"/>
        <cfvo type="percentile" val="50"/>
        <cfvo type="max"/>
        <color rgb="FFF8696B"/>
        <color rgb="FFFCFCFF"/>
        <color rgb="FF63BE7B"/>
      </colorScale>
    </cfRule>
  </conditionalFormatting>
  <conditionalFormatting sqref="V12">
    <cfRule type="colorScale" priority="3533">
      <colorScale>
        <cfvo type="min"/>
        <cfvo type="percentile" val="50"/>
        <cfvo type="max"/>
        <color rgb="FF63BE7B"/>
        <color rgb="FFFCFCFF"/>
        <color rgb="FFF8696B"/>
      </colorScale>
    </cfRule>
  </conditionalFormatting>
  <conditionalFormatting sqref="S12">
    <cfRule type="colorScale" priority="3523">
      <colorScale>
        <cfvo type="min"/>
        <cfvo type="percentile" val="50"/>
        <cfvo type="max"/>
        <color rgb="FFF8696B"/>
        <color rgb="FFFCFCFF"/>
        <color rgb="FF63BE7B"/>
      </colorScale>
    </cfRule>
    <cfRule type="colorScale" priority="3524">
      <colorScale>
        <cfvo type="min"/>
        <cfvo type="max"/>
        <color rgb="FFFCFCFF"/>
        <color rgb="FF63BE7B"/>
      </colorScale>
    </cfRule>
  </conditionalFormatting>
  <conditionalFormatting sqref="R12">
    <cfRule type="colorScale" priority="3514">
      <colorScale>
        <cfvo type="min"/>
        <cfvo type="max"/>
        <color rgb="FFFCFCFF"/>
        <color rgb="FF63BE7B"/>
      </colorScale>
    </cfRule>
  </conditionalFormatting>
  <conditionalFormatting sqref="N12">
    <cfRule type="colorScale" priority="3485">
      <colorScale>
        <cfvo type="min"/>
        <cfvo type="max"/>
        <color rgb="FFFFEF9C"/>
        <color rgb="FF63BE7B"/>
      </colorScale>
    </cfRule>
    <cfRule type="colorScale" priority="3486">
      <colorScale>
        <cfvo type="min"/>
        <cfvo type="max"/>
        <color rgb="FFFCFCFF"/>
        <color rgb="FF63BE7B"/>
      </colorScale>
    </cfRule>
    <cfRule type="colorScale" priority="3487">
      <colorScale>
        <cfvo type="min"/>
        <cfvo type="max"/>
        <color rgb="FFFCFCFF"/>
        <color rgb="FF63BE7B"/>
      </colorScale>
    </cfRule>
    <cfRule type="colorScale" priority="3488">
      <colorScale>
        <cfvo type="min"/>
        <cfvo type="percentile" val="50"/>
        <cfvo type="max"/>
        <color rgb="FFF8696B"/>
        <color rgb="FFFFEB84"/>
        <color rgb="FF63BE7B"/>
      </colorScale>
    </cfRule>
    <cfRule type="colorScale" priority="3489">
      <colorScale>
        <cfvo type="min"/>
        <cfvo type="max"/>
        <color rgb="FFFFEF9C"/>
        <color rgb="FF63BE7B"/>
      </colorScale>
    </cfRule>
    <cfRule type="colorScale" priority="3490">
      <colorScale>
        <cfvo type="min"/>
        <cfvo type="percentile" val="50"/>
        <cfvo type="max"/>
        <color rgb="FFF8696B"/>
        <color rgb="FFFCFCFF"/>
        <color rgb="FF63BE7B"/>
      </colorScale>
    </cfRule>
    <cfRule type="colorScale" priority="3491">
      <colorScale>
        <cfvo type="min"/>
        <cfvo type="max"/>
        <color rgb="FFFCFCFF"/>
        <color rgb="FF63BE7B"/>
      </colorScale>
    </cfRule>
    <cfRule type="colorScale" priority="3492">
      <colorScale>
        <cfvo type="min"/>
        <cfvo type="percentile" val="50"/>
        <cfvo type="max"/>
        <color rgb="FFF8696B"/>
        <color rgb="FFFCFCFF"/>
        <color rgb="FF63BE7B"/>
      </colorScale>
    </cfRule>
    <cfRule type="colorScale" priority="3493">
      <colorScale>
        <cfvo type="min"/>
        <cfvo type="percentile" val="50"/>
        <cfvo type="max"/>
        <color rgb="FFF8696B"/>
        <color rgb="FFFCFCFF"/>
        <color rgb="FF5A8AC6"/>
      </colorScale>
    </cfRule>
    <cfRule type="colorScale" priority="3494">
      <colorScale>
        <cfvo type="min"/>
        <cfvo type="percentile" val="50"/>
        <cfvo type="max"/>
        <color rgb="FFF8696B"/>
        <color rgb="FFFCFCFF"/>
        <color rgb="FF63BE7B"/>
      </colorScale>
    </cfRule>
    <cfRule type="colorScale" priority="3495">
      <colorScale>
        <cfvo type="min"/>
        <cfvo type="percentile" val="50"/>
        <cfvo type="max"/>
        <color rgb="FFF8696B"/>
        <color rgb="FFFCFCFF"/>
        <color rgb="FF63BE7B"/>
      </colorScale>
    </cfRule>
    <cfRule type="colorScale" priority="3496">
      <colorScale>
        <cfvo type="min"/>
        <cfvo type="max"/>
        <color rgb="FFFCFCFF"/>
        <color rgb="FF63BE7B"/>
      </colorScale>
    </cfRule>
    <cfRule type="colorScale" priority="3497">
      <colorScale>
        <cfvo type="min"/>
        <cfvo type="percentile" val="50"/>
        <cfvo type="max"/>
        <color rgb="FFF8696B"/>
        <color rgb="FFFCFCFF"/>
        <color rgb="FF63BE7B"/>
      </colorScale>
    </cfRule>
    <cfRule type="colorScale" priority="3498">
      <colorScale>
        <cfvo type="min"/>
        <cfvo type="max"/>
        <color rgb="FFFCFCFF"/>
        <color rgb="FF63BE7B"/>
      </colorScale>
    </cfRule>
    <cfRule type="colorScale" priority="3499">
      <colorScale>
        <cfvo type="min"/>
        <cfvo type="max"/>
        <color rgb="FFFCFCFF"/>
        <color rgb="FF63BE7B"/>
      </colorScale>
    </cfRule>
    <cfRule type="colorScale" priority="3500">
      <colorScale>
        <cfvo type="min"/>
        <cfvo type="percentile" val="50"/>
        <cfvo type="max"/>
        <color rgb="FFF8696B"/>
        <color rgb="FFFFEB84"/>
        <color rgb="FF63BE7B"/>
      </colorScale>
    </cfRule>
    <cfRule type="colorScale" priority="3501">
      <colorScale>
        <cfvo type="min"/>
        <cfvo type="max"/>
        <color rgb="FFFFEF9C"/>
        <color rgb="FF63BE7B"/>
      </colorScale>
    </cfRule>
    <cfRule type="colorScale" priority="3502">
      <colorScale>
        <cfvo type="min"/>
        <cfvo type="max"/>
        <color rgb="FFFCFCFF"/>
        <color rgb="FF63BE7B"/>
      </colorScale>
    </cfRule>
    <cfRule type="colorScale" priority="3503">
      <colorScale>
        <cfvo type="min"/>
        <cfvo type="max"/>
        <color rgb="FFFCFCFF"/>
        <color rgb="FF63BE7B"/>
      </colorScale>
    </cfRule>
    <cfRule type="colorScale" priority="3504">
      <colorScale>
        <cfvo type="min"/>
        <cfvo type="percentile" val="50"/>
        <cfvo type="max"/>
        <color rgb="FFF8696B"/>
        <color rgb="FFFFEB84"/>
        <color rgb="FF63BE7B"/>
      </colorScale>
    </cfRule>
    <cfRule type="colorScale" priority="3505">
      <colorScale>
        <cfvo type="min"/>
        <cfvo type="max"/>
        <color rgb="FFFFEF9C"/>
        <color rgb="FF63BE7B"/>
      </colorScale>
    </cfRule>
    <cfRule type="colorScale" priority="3506">
      <colorScale>
        <cfvo type="min"/>
        <cfvo type="max"/>
        <color rgb="FFFCFCFF"/>
        <color rgb="FF63BE7B"/>
      </colorScale>
    </cfRule>
    <cfRule type="colorScale" priority="3507">
      <colorScale>
        <cfvo type="min"/>
        <cfvo type="max"/>
        <color rgb="FFFCFCFF"/>
        <color rgb="FF63BE7B"/>
      </colorScale>
    </cfRule>
    <cfRule type="colorScale" priority="3508">
      <colorScale>
        <cfvo type="min"/>
        <cfvo type="percentile" val="50"/>
        <cfvo type="max"/>
        <color rgb="FFF8696B"/>
        <color rgb="FFFFEB84"/>
        <color rgb="FF63BE7B"/>
      </colorScale>
    </cfRule>
  </conditionalFormatting>
  <conditionalFormatting sqref="F12:M12">
    <cfRule type="colorScale" priority="3470">
      <colorScale>
        <cfvo type="min"/>
        <cfvo type="max"/>
        <color rgb="FFFCFCFF"/>
        <color rgb="FF63BE7B"/>
      </colorScale>
    </cfRule>
    <cfRule type="colorScale" priority="3471">
      <colorScale>
        <cfvo type="min"/>
        <cfvo type="max"/>
        <color rgb="FFFCFCFF"/>
        <color rgb="FF63BE7B"/>
      </colorScale>
    </cfRule>
  </conditionalFormatting>
  <conditionalFormatting sqref="F12:M12">
    <cfRule type="colorScale" priority="3466">
      <colorScale>
        <cfvo type="min"/>
        <cfvo type="max"/>
        <color rgb="FFFCFCFF"/>
        <color rgb="FF63BE7B"/>
      </colorScale>
    </cfRule>
    <cfRule type="colorScale" priority="3467">
      <colorScale>
        <cfvo type="min"/>
        <cfvo type="max"/>
        <color rgb="FFFCFCFF"/>
        <color rgb="FF63BE7B"/>
      </colorScale>
    </cfRule>
    <cfRule type="colorScale" priority="3468">
      <colorScale>
        <cfvo type="min"/>
        <cfvo type="percentile" val="50"/>
        <cfvo type="max"/>
        <color rgb="FFF8696B"/>
        <color rgb="FFFFEB84"/>
        <color rgb="FF63BE7B"/>
      </colorScale>
    </cfRule>
    <cfRule type="colorScale" priority="3469">
      <colorScale>
        <cfvo type="min"/>
        <cfvo type="max"/>
        <color rgb="FFFFEF9C"/>
        <color rgb="FF63BE7B"/>
      </colorScale>
    </cfRule>
  </conditionalFormatting>
  <conditionalFormatting sqref="F12">
    <cfRule type="colorScale" priority="3465">
      <colorScale>
        <cfvo type="min"/>
        <cfvo type="max"/>
        <color rgb="FFFCFCFF"/>
        <color rgb="FF63BE7B"/>
      </colorScale>
    </cfRule>
  </conditionalFormatting>
  <conditionalFormatting sqref="F12">
    <cfRule type="colorScale" priority="3463">
      <colorScale>
        <cfvo type="min"/>
        <cfvo type="percentile" val="50"/>
        <cfvo type="max"/>
        <color rgb="FFF8696B"/>
        <color rgb="FFFCFCFF"/>
        <color rgb="FF63BE7B"/>
      </colorScale>
    </cfRule>
    <cfRule type="colorScale" priority="3464">
      <colorScale>
        <cfvo type="min"/>
        <cfvo type="max"/>
        <color rgb="FFFCFCFF"/>
        <color rgb="FF63BE7B"/>
      </colorScale>
    </cfRule>
  </conditionalFormatting>
  <conditionalFormatting sqref="F12">
    <cfRule type="colorScale" priority="3462">
      <colorScale>
        <cfvo type="min"/>
        <cfvo type="percentile" val="50"/>
        <cfvo type="max"/>
        <color rgb="FFF8696B"/>
        <color rgb="FFFCFCFF"/>
        <color rgb="FF63BE7B"/>
      </colorScale>
    </cfRule>
  </conditionalFormatting>
  <conditionalFormatting sqref="G12">
    <cfRule type="colorScale" priority="3454">
      <colorScale>
        <cfvo type="min"/>
        <cfvo type="max"/>
        <color rgb="FFFCFCFF"/>
        <color rgb="FF63BE7B"/>
      </colorScale>
    </cfRule>
  </conditionalFormatting>
  <conditionalFormatting sqref="G12">
    <cfRule type="colorScale" priority="3452">
      <colorScale>
        <cfvo type="min"/>
        <cfvo type="percentile" val="50"/>
        <cfvo type="max"/>
        <color rgb="FFF8696B"/>
        <color rgb="FFFCFCFF"/>
        <color rgb="FF63BE7B"/>
      </colorScale>
    </cfRule>
    <cfRule type="colorScale" priority="3453">
      <colorScale>
        <cfvo type="min"/>
        <cfvo type="max"/>
        <color rgb="FFFCFCFF"/>
        <color rgb="FF63BE7B"/>
      </colorScale>
    </cfRule>
  </conditionalFormatting>
  <conditionalFormatting sqref="G12">
    <cfRule type="colorScale" priority="3451">
      <colorScale>
        <cfvo type="min"/>
        <cfvo type="percentile" val="50"/>
        <cfvo type="max"/>
        <color rgb="FFF8696B"/>
        <color rgb="FFFCFCFF"/>
        <color rgb="FF63BE7B"/>
      </colorScale>
    </cfRule>
  </conditionalFormatting>
  <conditionalFormatting sqref="H12">
    <cfRule type="colorScale" priority="3443">
      <colorScale>
        <cfvo type="min"/>
        <cfvo type="max"/>
        <color rgb="FFFCFCFF"/>
        <color rgb="FF63BE7B"/>
      </colorScale>
    </cfRule>
  </conditionalFormatting>
  <conditionalFormatting sqref="H12">
    <cfRule type="colorScale" priority="3441">
      <colorScale>
        <cfvo type="min"/>
        <cfvo type="percentile" val="50"/>
        <cfvo type="max"/>
        <color rgb="FFF8696B"/>
        <color rgb="FFFCFCFF"/>
        <color rgb="FF63BE7B"/>
      </colorScale>
    </cfRule>
    <cfRule type="colorScale" priority="3442">
      <colorScale>
        <cfvo type="min"/>
        <cfvo type="max"/>
        <color rgb="FFFCFCFF"/>
        <color rgb="FF63BE7B"/>
      </colorScale>
    </cfRule>
  </conditionalFormatting>
  <conditionalFormatting sqref="H12">
    <cfRule type="colorScale" priority="3440">
      <colorScale>
        <cfvo type="min"/>
        <cfvo type="percentile" val="50"/>
        <cfvo type="max"/>
        <color rgb="FFF8696B"/>
        <color rgb="FFFCFCFF"/>
        <color rgb="FF63BE7B"/>
      </colorScale>
    </cfRule>
  </conditionalFormatting>
  <conditionalFormatting sqref="I12">
    <cfRule type="colorScale" priority="3432">
      <colorScale>
        <cfvo type="min"/>
        <cfvo type="max"/>
        <color rgb="FFFCFCFF"/>
        <color rgb="FF63BE7B"/>
      </colorScale>
    </cfRule>
  </conditionalFormatting>
  <conditionalFormatting sqref="I12">
    <cfRule type="colorScale" priority="3430">
      <colorScale>
        <cfvo type="min"/>
        <cfvo type="percentile" val="50"/>
        <cfvo type="max"/>
        <color rgb="FFF8696B"/>
        <color rgb="FFFCFCFF"/>
        <color rgb="FF63BE7B"/>
      </colorScale>
    </cfRule>
    <cfRule type="colorScale" priority="3431">
      <colorScale>
        <cfvo type="min"/>
        <cfvo type="max"/>
        <color rgb="FFFCFCFF"/>
        <color rgb="FF63BE7B"/>
      </colorScale>
    </cfRule>
  </conditionalFormatting>
  <conditionalFormatting sqref="I12">
    <cfRule type="colorScale" priority="3429">
      <colorScale>
        <cfvo type="min"/>
        <cfvo type="percentile" val="50"/>
        <cfvo type="max"/>
        <color rgb="FFF8696B"/>
        <color rgb="FFFCFCFF"/>
        <color rgb="FF63BE7B"/>
      </colorScale>
    </cfRule>
  </conditionalFormatting>
  <conditionalFormatting sqref="J12">
    <cfRule type="colorScale" priority="3421">
      <colorScale>
        <cfvo type="min"/>
        <cfvo type="max"/>
        <color rgb="FFFCFCFF"/>
        <color rgb="FF63BE7B"/>
      </colorScale>
    </cfRule>
  </conditionalFormatting>
  <conditionalFormatting sqref="J12">
    <cfRule type="colorScale" priority="3419">
      <colorScale>
        <cfvo type="min"/>
        <cfvo type="percentile" val="50"/>
        <cfvo type="max"/>
        <color rgb="FFF8696B"/>
        <color rgb="FFFCFCFF"/>
        <color rgb="FF63BE7B"/>
      </colorScale>
    </cfRule>
    <cfRule type="colorScale" priority="3420">
      <colorScale>
        <cfvo type="min"/>
        <cfvo type="max"/>
        <color rgb="FFFCFCFF"/>
        <color rgb="FF63BE7B"/>
      </colorScale>
    </cfRule>
  </conditionalFormatting>
  <conditionalFormatting sqref="J12">
    <cfRule type="colorScale" priority="3418">
      <colorScale>
        <cfvo type="min"/>
        <cfvo type="percentile" val="50"/>
        <cfvo type="max"/>
        <color rgb="FFF8696B"/>
        <color rgb="FFFCFCFF"/>
        <color rgb="FF63BE7B"/>
      </colorScale>
    </cfRule>
  </conditionalFormatting>
  <conditionalFormatting sqref="K12">
    <cfRule type="colorScale" priority="3410">
      <colorScale>
        <cfvo type="min"/>
        <cfvo type="max"/>
        <color rgb="FFFCFCFF"/>
        <color rgb="FF63BE7B"/>
      </colorScale>
    </cfRule>
  </conditionalFormatting>
  <conditionalFormatting sqref="K12">
    <cfRule type="colorScale" priority="3408">
      <colorScale>
        <cfvo type="min"/>
        <cfvo type="percentile" val="50"/>
        <cfvo type="max"/>
        <color rgb="FFF8696B"/>
        <color rgb="FFFCFCFF"/>
        <color rgb="FF63BE7B"/>
      </colorScale>
    </cfRule>
    <cfRule type="colorScale" priority="3409">
      <colorScale>
        <cfvo type="min"/>
        <cfvo type="max"/>
        <color rgb="FFFCFCFF"/>
        <color rgb="FF63BE7B"/>
      </colorScale>
    </cfRule>
  </conditionalFormatting>
  <conditionalFormatting sqref="K12">
    <cfRule type="colorScale" priority="3407">
      <colorScale>
        <cfvo type="min"/>
        <cfvo type="percentile" val="50"/>
        <cfvo type="max"/>
        <color rgb="FFF8696B"/>
        <color rgb="FFFCFCFF"/>
        <color rgb="FF63BE7B"/>
      </colorScale>
    </cfRule>
  </conditionalFormatting>
  <conditionalFormatting sqref="L12">
    <cfRule type="colorScale" priority="3399">
      <colorScale>
        <cfvo type="min"/>
        <cfvo type="max"/>
        <color rgb="FFFCFCFF"/>
        <color rgb="FF63BE7B"/>
      </colorScale>
    </cfRule>
  </conditionalFormatting>
  <conditionalFormatting sqref="L12">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onditionalFormatting>
  <conditionalFormatting sqref="L12">
    <cfRule type="colorScale" priority="3396">
      <colorScale>
        <cfvo type="min"/>
        <cfvo type="percentile" val="50"/>
        <cfvo type="max"/>
        <color rgb="FFF8696B"/>
        <color rgb="FFFCFCFF"/>
        <color rgb="FF63BE7B"/>
      </colorScale>
    </cfRule>
  </conditionalFormatting>
  <conditionalFormatting sqref="M12">
    <cfRule type="colorScale" priority="3388">
      <colorScale>
        <cfvo type="min"/>
        <cfvo type="max"/>
        <color rgb="FFFCFCFF"/>
        <color rgb="FF63BE7B"/>
      </colorScale>
    </cfRule>
  </conditionalFormatting>
  <conditionalFormatting sqref="M12">
    <cfRule type="colorScale" priority="3386">
      <colorScale>
        <cfvo type="min"/>
        <cfvo type="percentile" val="50"/>
        <cfvo type="max"/>
        <color rgb="FFF8696B"/>
        <color rgb="FFFCFCFF"/>
        <color rgb="FF63BE7B"/>
      </colorScale>
    </cfRule>
    <cfRule type="colorScale" priority="3387">
      <colorScale>
        <cfvo type="min"/>
        <cfvo type="max"/>
        <color rgb="FFFCFCFF"/>
        <color rgb="FF63BE7B"/>
      </colorScale>
    </cfRule>
  </conditionalFormatting>
  <conditionalFormatting sqref="M12">
    <cfRule type="colorScale" priority="3385">
      <colorScale>
        <cfvo type="min"/>
        <cfvo type="percentile" val="50"/>
        <cfvo type="max"/>
        <color rgb="FFF8696B"/>
        <color rgb="FFFCFCFF"/>
        <color rgb="FF63BE7B"/>
      </colorScale>
    </cfRule>
  </conditionalFormatting>
  <conditionalFormatting sqref="O12">
    <cfRule type="colorScale" priority="3371">
      <colorScale>
        <cfvo type="min"/>
        <cfvo type="percentile" val="50"/>
        <cfvo type="max"/>
        <color rgb="FF63BE7B"/>
        <color rgb="FFFCFCFF"/>
        <color rgb="FFF8696B"/>
      </colorScale>
    </cfRule>
    <cfRule type="colorScale" priority="3372">
      <colorScale>
        <cfvo type="min"/>
        <cfvo type="max"/>
        <color rgb="FFFCFCFF"/>
        <color rgb="FF63BE7B"/>
      </colorScale>
    </cfRule>
  </conditionalFormatting>
  <conditionalFormatting sqref="T12">
    <cfRule type="colorScale" priority="3346">
      <colorScale>
        <cfvo type="min"/>
        <cfvo type="max"/>
        <color rgb="FFFCFCFF"/>
        <color rgb="FF63BE7B"/>
      </colorScale>
    </cfRule>
  </conditionalFormatting>
  <conditionalFormatting sqref="U12">
    <cfRule type="colorScale" priority="3345">
      <colorScale>
        <cfvo type="min"/>
        <cfvo type="max"/>
        <color rgb="FFFCFCFF"/>
        <color rgb="FF63BE7B"/>
      </colorScale>
    </cfRule>
  </conditionalFormatting>
  <conditionalFormatting sqref="G12">
    <cfRule type="colorScale" priority="3258">
      <colorScale>
        <cfvo type="min"/>
        <cfvo type="max"/>
        <color rgb="FFFCFCFF"/>
        <color rgb="FF63BE7B"/>
      </colorScale>
    </cfRule>
    <cfRule type="colorScale" priority="3259">
      <colorScale>
        <cfvo type="min"/>
        <cfvo type="percentile" val="50"/>
        <cfvo type="max"/>
        <color rgb="FFF8696B"/>
        <color rgb="FFFCFCFF"/>
        <color rgb="FF63BE7B"/>
      </colorScale>
    </cfRule>
  </conditionalFormatting>
  <conditionalFormatting sqref="S12">
    <cfRule type="colorScale" priority="3243">
      <colorScale>
        <cfvo type="min"/>
        <cfvo type="max"/>
        <color rgb="FFFCFCFF"/>
        <color rgb="FF63BE7B"/>
      </colorScale>
    </cfRule>
    <cfRule type="colorScale" priority="3244">
      <colorScale>
        <cfvo type="min"/>
        <cfvo type="percentile" val="50"/>
        <cfvo type="max"/>
        <color rgb="FFF8696B"/>
        <color rgb="FFFCFCFF"/>
        <color rgb="FF63BE7B"/>
      </colorScale>
    </cfRule>
  </conditionalFormatting>
  <conditionalFormatting sqref="T12">
    <cfRule type="colorScale" priority="3241">
      <colorScale>
        <cfvo type="min"/>
        <cfvo type="max"/>
        <color rgb="FFFCFCFF"/>
        <color rgb="FF63BE7B"/>
      </colorScale>
    </cfRule>
    <cfRule type="colorScale" priority="3242">
      <colorScale>
        <cfvo type="min"/>
        <cfvo type="percentile" val="50"/>
        <cfvo type="max"/>
        <color rgb="FFF8696B"/>
        <color rgb="FFFCFCFF"/>
        <color rgb="FF63BE7B"/>
      </colorScale>
    </cfRule>
  </conditionalFormatting>
  <conditionalFormatting sqref="U12">
    <cfRule type="colorScale" priority="3239">
      <colorScale>
        <cfvo type="min"/>
        <cfvo type="max"/>
        <color rgb="FFFCFCFF"/>
        <color rgb="FF63BE7B"/>
      </colorScale>
    </cfRule>
    <cfRule type="colorScale" priority="3240">
      <colorScale>
        <cfvo type="min"/>
        <cfvo type="percentile" val="50"/>
        <cfvo type="max"/>
        <color rgb="FF63BE7B"/>
        <color rgb="FFFCFCFF"/>
        <color rgb="FFF8696B"/>
      </colorScale>
    </cfRule>
  </conditionalFormatting>
  <conditionalFormatting sqref="S15">
    <cfRule type="colorScale" priority="2983">
      <colorScale>
        <cfvo type="min"/>
        <cfvo type="percentile" val="50"/>
        <cfvo type="max"/>
        <color rgb="FFF8696B"/>
        <color rgb="FFFCFCFF"/>
        <color rgb="FF63BE7B"/>
      </colorScale>
    </cfRule>
  </conditionalFormatting>
  <conditionalFormatting sqref="D15">
    <cfRule type="colorScale" priority="2984">
      <colorScale>
        <cfvo type="min"/>
        <cfvo type="percentile" val="50"/>
        <cfvo type="max"/>
        <color rgb="FFF8696B"/>
        <color rgb="FFFCFCFF"/>
        <color rgb="FF63BE7B"/>
      </colorScale>
    </cfRule>
  </conditionalFormatting>
  <conditionalFormatting sqref="O15">
    <cfRule type="colorScale" priority="2985">
      <colorScale>
        <cfvo type="min"/>
        <cfvo type="percentile" val="50"/>
        <cfvo type="max"/>
        <color rgb="FF63BE7B"/>
        <color rgb="FFFCFCFF"/>
        <color rgb="FFF8696B"/>
      </colorScale>
    </cfRule>
  </conditionalFormatting>
  <conditionalFormatting sqref="P15">
    <cfRule type="colorScale" priority="2986">
      <colorScale>
        <cfvo type="min"/>
        <cfvo type="percentile" val="50"/>
        <cfvo type="max"/>
        <color rgb="FF63BE7B"/>
        <color rgb="FFFCFCFF"/>
        <color rgb="FFF8696B"/>
      </colorScale>
    </cfRule>
  </conditionalFormatting>
  <conditionalFormatting sqref="Q15">
    <cfRule type="colorScale" priority="2987">
      <colorScale>
        <cfvo type="min"/>
        <cfvo type="percentile" val="50"/>
        <cfvo type="max"/>
        <color rgb="FFF8696B"/>
        <color rgb="FFFCFCFF"/>
        <color rgb="FF63BE7B"/>
      </colorScale>
    </cfRule>
  </conditionalFormatting>
  <conditionalFormatting sqref="R15">
    <cfRule type="colorScale" priority="2988">
      <colorScale>
        <cfvo type="min"/>
        <cfvo type="percentile" val="50"/>
        <cfvo type="max"/>
        <color rgb="FFF8696B"/>
        <color rgb="FFFCFCFF"/>
        <color rgb="FF63BE7B"/>
      </colorScale>
    </cfRule>
    <cfRule type="colorScale" priority="2989">
      <colorScale>
        <cfvo type="min"/>
        <cfvo type="max"/>
        <color rgb="FFFCFCFF"/>
        <color rgb="FF63BE7B"/>
      </colorScale>
    </cfRule>
  </conditionalFormatting>
  <conditionalFormatting sqref="S15">
    <cfRule type="colorScale" priority="2990">
      <colorScale>
        <cfvo type="min"/>
        <cfvo type="percentile" val="50"/>
        <cfvo type="max"/>
        <color rgb="FFF8696B"/>
        <color rgb="FFFCFCFF"/>
        <color rgb="FF63BE7B"/>
      </colorScale>
    </cfRule>
  </conditionalFormatting>
  <conditionalFormatting sqref="T15">
    <cfRule type="colorScale" priority="2991">
      <colorScale>
        <cfvo type="min"/>
        <cfvo type="percentile" val="50"/>
        <cfvo type="max"/>
        <color rgb="FFF8696B"/>
        <color rgb="FFFCFCFF"/>
        <color rgb="FF63BE7B"/>
      </colorScale>
    </cfRule>
  </conditionalFormatting>
  <conditionalFormatting sqref="U15">
    <cfRule type="colorScale" priority="2992">
      <colorScale>
        <cfvo type="min"/>
        <cfvo type="percentile" val="50"/>
        <cfvo type="max"/>
        <color rgb="FFF8696B"/>
        <color rgb="FFFCFCFF"/>
        <color rgb="FF63BE7B"/>
      </colorScale>
    </cfRule>
  </conditionalFormatting>
  <conditionalFormatting sqref="V15">
    <cfRule type="colorScale" priority="2993">
      <colorScale>
        <cfvo type="min"/>
        <cfvo type="percentile" val="50"/>
        <cfvo type="max"/>
        <color rgb="FF63BE7B"/>
        <color rgb="FFFCFCFF"/>
        <color rgb="FFF8696B"/>
      </colorScale>
    </cfRule>
  </conditionalFormatting>
  <conditionalFormatting sqref="W15">
    <cfRule type="colorScale" priority="2994">
      <colorScale>
        <cfvo type="min"/>
        <cfvo type="percentile" val="50"/>
        <cfvo type="max"/>
        <color rgb="FF63BE7B"/>
        <color rgb="FFFCFCFF"/>
        <color rgb="FFF8696B"/>
      </colorScale>
    </cfRule>
  </conditionalFormatting>
  <conditionalFormatting sqref="D15">
    <cfRule type="colorScale" priority="2995">
      <colorScale>
        <cfvo type="min"/>
        <cfvo type="percentile" val="50"/>
        <cfvo type="max"/>
        <color rgb="FFF8696B"/>
        <color rgb="FFFCFCFF"/>
        <color rgb="FF63BE7B"/>
      </colorScale>
    </cfRule>
  </conditionalFormatting>
  <conditionalFormatting sqref="O15">
    <cfRule type="colorScale" priority="2996">
      <colorScale>
        <cfvo type="min"/>
        <cfvo type="percentile" val="50"/>
        <cfvo type="max"/>
        <color rgb="FF63BE7B"/>
        <color rgb="FFFCFCFF"/>
        <color rgb="FFF8696B"/>
      </colorScale>
    </cfRule>
  </conditionalFormatting>
  <conditionalFormatting sqref="P15">
    <cfRule type="colorScale" priority="2997">
      <colorScale>
        <cfvo type="min"/>
        <cfvo type="percentile" val="50"/>
        <cfvo type="max"/>
        <color rgb="FF63BE7B"/>
        <color rgb="FFFCFCFF"/>
        <color rgb="FFF8696B"/>
      </colorScale>
    </cfRule>
  </conditionalFormatting>
  <conditionalFormatting sqref="Q15">
    <cfRule type="colorScale" priority="2998">
      <colorScale>
        <cfvo type="min"/>
        <cfvo type="percentile" val="50"/>
        <cfvo type="max"/>
        <color rgb="FFF8696B"/>
        <color rgb="FFFCFCFF"/>
        <color rgb="FF63BE7B"/>
      </colorScale>
    </cfRule>
  </conditionalFormatting>
  <conditionalFormatting sqref="R15">
    <cfRule type="colorScale" priority="2999">
      <colorScale>
        <cfvo type="min"/>
        <cfvo type="max"/>
        <color rgb="FFFCFCFF"/>
        <color rgb="FF63BE7B"/>
      </colorScale>
    </cfRule>
    <cfRule type="colorScale" priority="3000">
      <colorScale>
        <cfvo type="min"/>
        <cfvo type="percentile" val="50"/>
        <cfvo type="max"/>
        <color rgb="FFF8696B"/>
        <color rgb="FFFCFCFF"/>
        <color rgb="FF63BE7B"/>
      </colorScale>
    </cfRule>
  </conditionalFormatting>
  <conditionalFormatting sqref="S15">
    <cfRule type="colorScale" priority="3001">
      <colorScale>
        <cfvo type="min"/>
        <cfvo type="percentile" val="50"/>
        <cfvo type="max"/>
        <color rgb="FFF8696B"/>
        <color rgb="FFFCFCFF"/>
        <color rgb="FF63BE7B"/>
      </colorScale>
    </cfRule>
  </conditionalFormatting>
  <conditionalFormatting sqref="T15">
    <cfRule type="colorScale" priority="3002">
      <colorScale>
        <cfvo type="min"/>
        <cfvo type="percentile" val="50"/>
        <cfvo type="max"/>
        <color rgb="FFF8696B"/>
        <color rgb="FFFCFCFF"/>
        <color rgb="FF63BE7B"/>
      </colorScale>
    </cfRule>
  </conditionalFormatting>
  <conditionalFormatting sqref="U15">
    <cfRule type="colorScale" priority="3003">
      <colorScale>
        <cfvo type="min"/>
        <cfvo type="percentile" val="50"/>
        <cfvo type="max"/>
        <color rgb="FFF8696B"/>
        <color rgb="FFFCFCFF"/>
        <color rgb="FF63BE7B"/>
      </colorScale>
    </cfRule>
  </conditionalFormatting>
  <conditionalFormatting sqref="V15">
    <cfRule type="colorScale" priority="3004">
      <colorScale>
        <cfvo type="min"/>
        <cfvo type="percentile" val="50"/>
        <cfvo type="max"/>
        <color rgb="FF63BE7B"/>
        <color rgb="FFFCFCFF"/>
        <color rgb="FFF8696B"/>
      </colorScale>
    </cfRule>
  </conditionalFormatting>
  <conditionalFormatting sqref="W15">
    <cfRule type="colorScale" priority="3005">
      <colorScale>
        <cfvo type="min"/>
        <cfvo type="percentile" val="50"/>
        <cfvo type="max"/>
        <color rgb="FF63BE7B"/>
        <color rgb="FFFCFCFF"/>
        <color rgb="FFF8696B"/>
      </colorScale>
    </cfRule>
  </conditionalFormatting>
  <conditionalFormatting sqref="D15">
    <cfRule type="colorScale" priority="2971">
      <colorScale>
        <cfvo type="min"/>
        <cfvo type="percentile" val="50"/>
        <cfvo type="max"/>
        <color rgb="FFF8696B"/>
        <color rgb="FFFCFCFF"/>
        <color rgb="FF63BE7B"/>
      </colorScale>
    </cfRule>
  </conditionalFormatting>
  <conditionalFormatting sqref="E15">
    <cfRule type="colorScale" priority="2972">
      <colorScale>
        <cfvo type="min"/>
        <cfvo type="max"/>
        <color rgb="FFFCFCFF"/>
        <color rgb="FF63BE7B"/>
      </colorScale>
    </cfRule>
  </conditionalFormatting>
  <conditionalFormatting sqref="O15">
    <cfRule type="colorScale" priority="2973">
      <colorScale>
        <cfvo type="min"/>
        <cfvo type="percentile" val="50"/>
        <cfvo type="max"/>
        <color rgb="FF63BE7B"/>
        <color rgb="FFFCFCFF"/>
        <color rgb="FFF8696B"/>
      </colorScale>
    </cfRule>
  </conditionalFormatting>
  <conditionalFormatting sqref="P15">
    <cfRule type="colorScale" priority="2974">
      <colorScale>
        <cfvo type="min"/>
        <cfvo type="percentile" val="50"/>
        <cfvo type="max"/>
        <color rgb="FF63BE7B"/>
        <color rgb="FFFCFCFF"/>
        <color rgb="FFF8696B"/>
      </colorScale>
    </cfRule>
  </conditionalFormatting>
  <conditionalFormatting sqref="Q15">
    <cfRule type="colorScale" priority="2975">
      <colorScale>
        <cfvo type="min"/>
        <cfvo type="percentile" val="50"/>
        <cfvo type="max"/>
        <color rgb="FFF8696B"/>
        <color rgb="FFFCFCFF"/>
        <color rgb="FF63BE7B"/>
      </colorScale>
    </cfRule>
  </conditionalFormatting>
  <conditionalFormatting sqref="R15">
    <cfRule type="colorScale" priority="2976">
      <colorScale>
        <cfvo type="min"/>
        <cfvo type="max"/>
        <color rgb="FFFCFCFF"/>
        <color rgb="FF63BE7B"/>
      </colorScale>
    </cfRule>
  </conditionalFormatting>
  <conditionalFormatting sqref="S15">
    <cfRule type="colorScale" priority="2977">
      <colorScale>
        <cfvo type="min"/>
        <cfvo type="max"/>
        <color rgb="FFFCFCFF"/>
        <color rgb="FF63BE7B"/>
      </colorScale>
    </cfRule>
    <cfRule type="colorScale" priority="2978">
      <colorScale>
        <cfvo type="min"/>
        <cfvo type="percentile" val="50"/>
        <cfvo type="max"/>
        <color rgb="FFF8696B"/>
        <color rgb="FFFCFCFF"/>
        <color rgb="FF63BE7B"/>
      </colorScale>
    </cfRule>
  </conditionalFormatting>
  <conditionalFormatting sqref="T15">
    <cfRule type="colorScale" priority="2979">
      <colorScale>
        <cfvo type="min"/>
        <cfvo type="max"/>
        <color rgb="FFFCFCFF"/>
        <color rgb="FF63BE7B"/>
      </colorScale>
    </cfRule>
  </conditionalFormatting>
  <conditionalFormatting sqref="U15">
    <cfRule type="colorScale" priority="2980">
      <colorScale>
        <cfvo type="min"/>
        <cfvo type="percentile" val="50"/>
        <cfvo type="max"/>
        <color rgb="FFF8696B"/>
        <color rgb="FFFCFCFF"/>
        <color rgb="FF63BE7B"/>
      </colorScale>
    </cfRule>
  </conditionalFormatting>
  <conditionalFormatting sqref="V15">
    <cfRule type="colorScale" priority="2981">
      <colorScale>
        <cfvo type="min"/>
        <cfvo type="percentile" val="50"/>
        <cfvo type="max"/>
        <color rgb="FF63BE7B"/>
        <color rgb="FFFCFCFF"/>
        <color rgb="FFF8696B"/>
      </colorScale>
    </cfRule>
  </conditionalFormatting>
  <conditionalFormatting sqref="W15">
    <cfRule type="colorScale" priority="2982">
      <colorScale>
        <cfvo type="min"/>
        <cfvo type="percentile" val="50"/>
        <cfvo type="max"/>
        <color rgb="FF63BE7B"/>
        <color rgb="FFFCFCFF"/>
        <color rgb="FFF8696B"/>
      </colorScale>
    </cfRule>
  </conditionalFormatting>
  <conditionalFormatting sqref="D15">
    <cfRule type="colorScale" priority="2920">
      <colorScale>
        <cfvo type="min"/>
        <cfvo type="percentile" val="50"/>
        <cfvo type="max"/>
        <color rgb="FFF8696B"/>
        <color rgb="FFFCFCFF"/>
        <color rgb="FF63BE7B"/>
      </colorScale>
    </cfRule>
    <cfRule type="colorScale" priority="2938">
      <colorScale>
        <cfvo type="min"/>
        <cfvo type="percentile" val="50"/>
        <cfvo type="max"/>
        <color rgb="FFF8696B"/>
        <color rgb="FFFCFCFF"/>
        <color rgb="FF63BE7B"/>
      </colorScale>
    </cfRule>
    <cfRule type="colorScale" priority="2948">
      <colorScale>
        <cfvo type="min"/>
        <cfvo type="percentile" val="50"/>
        <cfvo type="max"/>
        <color rgb="FFF8696B"/>
        <color rgb="FFFCFCFF"/>
        <color rgb="FF63BE7B"/>
      </colorScale>
    </cfRule>
  </conditionalFormatting>
  <conditionalFormatting sqref="E15">
    <cfRule type="colorScale" priority="2940">
      <colorScale>
        <cfvo type="min"/>
        <cfvo type="max"/>
        <color rgb="FFFCFCFF"/>
        <color rgb="FF63BE7B"/>
      </colorScale>
    </cfRule>
    <cfRule type="colorScale" priority="2941">
      <colorScale>
        <cfvo type="min"/>
        <cfvo type="max"/>
        <color rgb="FFFCFCFF"/>
        <color rgb="FF63BE7B"/>
      </colorScale>
    </cfRule>
    <cfRule type="colorScale" priority="2949">
      <colorScale>
        <cfvo type="min"/>
        <cfvo type="max"/>
        <color rgb="FFFCFCFF"/>
        <color rgb="FF63BE7B"/>
      </colorScale>
    </cfRule>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fRule type="colorScale" priority="2970">
      <colorScale>
        <cfvo type="min"/>
        <cfvo type="percentile" val="50"/>
        <cfvo type="max"/>
        <color rgb="FFF8696B"/>
        <color rgb="FFFCFCFF"/>
        <color rgb="FF63BE7B"/>
      </colorScale>
    </cfRule>
  </conditionalFormatting>
  <conditionalFormatting sqref="O15">
    <cfRule type="colorScale" priority="2937">
      <colorScale>
        <cfvo type="min"/>
        <cfvo type="percentile" val="50"/>
        <cfvo type="max"/>
        <color rgb="FF63BE7B"/>
        <color rgb="FFFCFCFF"/>
        <color rgb="FFF8696B"/>
      </colorScale>
    </cfRule>
    <cfRule type="colorScale" priority="2939">
      <colorScale>
        <cfvo type="min"/>
        <cfvo type="percentile" val="50"/>
        <cfvo type="max"/>
        <color rgb="FF63BE7B"/>
        <color rgb="FFFCFCFF"/>
        <color rgb="FFF8696B"/>
      </colorScale>
    </cfRule>
    <cfRule type="colorScale" priority="2942">
      <colorScale>
        <cfvo type="min"/>
        <cfvo type="percentile" val="50"/>
        <cfvo type="max"/>
        <color rgb="FF63BE7B"/>
        <color rgb="FFFCFCFF"/>
        <color rgb="FFF8696B"/>
      </colorScale>
    </cfRule>
    <cfRule type="colorScale" priority="2943">
      <colorScale>
        <cfvo type="min"/>
        <cfvo type="percentile" val="50"/>
        <cfvo type="max"/>
        <color rgb="FF63BE7B"/>
        <color rgb="FFFCFCFF"/>
        <color rgb="FFF8696B"/>
      </colorScale>
    </cfRule>
    <cfRule type="colorScale" priority="2950">
      <colorScale>
        <cfvo type="min"/>
        <cfvo type="percentile" val="50"/>
        <cfvo type="max"/>
        <color rgb="FF63BE7B"/>
        <color rgb="FFFCFCFF"/>
        <color rgb="FFF8696B"/>
      </colorScale>
    </cfRule>
  </conditionalFormatting>
  <conditionalFormatting sqref="P15">
    <cfRule type="colorScale" priority="2936">
      <colorScale>
        <cfvo type="min"/>
        <cfvo type="percentile" val="50"/>
        <cfvo type="max"/>
        <color rgb="FF63BE7B"/>
        <color rgb="FFFCFCFF"/>
        <color rgb="FFF8696B"/>
      </colorScale>
    </cfRule>
    <cfRule type="colorScale" priority="2951">
      <colorScale>
        <cfvo type="min"/>
        <cfvo type="percentile" val="50"/>
        <cfvo type="max"/>
        <color rgb="FF63BE7B"/>
        <color rgb="FFFCFCFF"/>
        <color rgb="FFF8696B"/>
      </colorScale>
    </cfRule>
    <cfRule type="colorScale" priority="2952">
      <colorScale>
        <cfvo type="min"/>
        <cfvo type="percentile" val="50"/>
        <cfvo type="max"/>
        <color rgb="FF63BE7B"/>
        <color rgb="FFFCFCFF"/>
        <color rgb="FFF8696B"/>
      </colorScale>
    </cfRule>
    <cfRule type="colorScale" priority="2953">
      <colorScale>
        <cfvo type="min"/>
        <cfvo type="max"/>
        <color rgb="FFFCFCFF"/>
        <color rgb="FFF8696B"/>
      </colorScale>
    </cfRule>
  </conditionalFormatting>
  <conditionalFormatting sqref="Q15">
    <cfRule type="colorScale" priority="2925">
      <colorScale>
        <cfvo type="min"/>
        <cfvo type="percentile" val="50"/>
        <cfvo type="max"/>
        <color rgb="FFF8696B"/>
        <color rgb="FFFCFCFF"/>
        <color rgb="FF63BE7B"/>
      </colorScale>
    </cfRule>
    <cfRule type="colorScale" priority="2931">
      <colorScale>
        <cfvo type="min"/>
        <cfvo type="max"/>
        <color rgb="FFFCFCFF"/>
        <color rgb="FF63BE7B"/>
      </colorScale>
    </cfRule>
    <cfRule type="colorScale" priority="2944">
      <colorScale>
        <cfvo type="min"/>
        <cfvo type="max"/>
        <color rgb="FFFFEF9C"/>
        <color rgb="FF63BE7B"/>
      </colorScale>
    </cfRule>
    <cfRule type="colorScale" priority="2945">
      <colorScale>
        <cfvo type="min"/>
        <cfvo type="max"/>
        <color rgb="FFFFEF9C"/>
        <color rgb="FF63BE7B"/>
      </colorScale>
    </cfRule>
    <cfRule type="colorScale" priority="2954">
      <colorScale>
        <cfvo type="min"/>
        <cfvo type="percentile" val="50"/>
        <cfvo type="max"/>
        <color rgb="FFF8696B"/>
        <color rgb="FFFCFCFF"/>
        <color rgb="FF63BE7B"/>
      </colorScale>
    </cfRule>
    <cfRule type="colorScale" priority="2955">
      <colorScale>
        <cfvo type="min"/>
        <cfvo type="max"/>
        <color rgb="FFFFEF9C"/>
        <color rgb="FF63BE7B"/>
      </colorScale>
    </cfRule>
    <cfRule type="colorScale" priority="2956">
      <colorScale>
        <cfvo type="min"/>
        <cfvo type="max"/>
        <color rgb="FFFCFCFF"/>
        <color rgb="FF63BE7B"/>
      </colorScale>
    </cfRule>
    <cfRule type="colorScale" priority="2957">
      <colorScale>
        <cfvo type="min"/>
        <cfvo type="max"/>
        <color rgb="FFFCFCFF"/>
        <color rgb="FF63BE7B"/>
      </colorScale>
    </cfRule>
    <cfRule type="colorScale" priority="2958">
      <colorScale>
        <cfvo type="min"/>
        <cfvo type="percentile" val="50"/>
        <cfvo type="max"/>
        <color rgb="FFF8696B"/>
        <color rgb="FFFCFCFF"/>
        <color rgb="FF63BE7B"/>
      </colorScale>
    </cfRule>
  </conditionalFormatting>
  <conditionalFormatting sqref="R15">
    <cfRule type="colorScale" priority="2930">
      <colorScale>
        <cfvo type="min"/>
        <cfvo type="max"/>
        <color rgb="FFFCFCFF"/>
        <color rgb="FF63BE7B"/>
      </colorScale>
    </cfRule>
    <cfRule type="colorScale" priority="2935">
      <colorScale>
        <cfvo type="min"/>
        <cfvo type="percentile" val="50"/>
        <cfvo type="max"/>
        <color rgb="FFF8696B"/>
        <color rgb="FFFCFCFF"/>
        <color rgb="FF63BE7B"/>
      </colorScale>
    </cfRule>
  </conditionalFormatting>
  <conditionalFormatting sqref="S15">
    <cfRule type="colorScale" priority="2929">
      <colorScale>
        <cfvo type="min"/>
        <cfvo type="max"/>
        <color rgb="FFFCFCFF"/>
        <color rgb="FF63BE7B"/>
      </colorScale>
    </cfRule>
    <cfRule type="colorScale" priority="2934">
      <colorScale>
        <cfvo type="min"/>
        <cfvo type="percentile" val="50"/>
        <cfvo type="max"/>
        <color rgb="FFF8696B"/>
        <color rgb="FFFCFCFF"/>
        <color rgb="FF63BE7B"/>
      </colorScale>
    </cfRule>
  </conditionalFormatting>
  <conditionalFormatting sqref="T15">
    <cfRule type="colorScale" priority="2928">
      <colorScale>
        <cfvo type="min"/>
        <cfvo type="max"/>
        <color rgb="FFFCFCFF"/>
        <color rgb="FF63BE7B"/>
      </colorScale>
    </cfRule>
    <cfRule type="colorScale" priority="2933">
      <colorScale>
        <cfvo type="min"/>
        <cfvo type="percentile" val="50"/>
        <cfvo type="max"/>
        <color rgb="FFF8696B"/>
        <color rgb="FFFCFCFF"/>
        <color rgb="FF63BE7B"/>
      </colorScale>
    </cfRule>
    <cfRule type="colorScale" priority="2946">
      <colorScale>
        <cfvo type="min"/>
        <cfvo type="max"/>
        <color rgb="FFFFEF9C"/>
        <color rgb="FF63BE7B"/>
      </colorScale>
    </cfRule>
    <cfRule type="colorScale" priority="2947">
      <colorScale>
        <cfvo type="min"/>
        <cfvo type="max"/>
        <color rgb="FFFFEF9C"/>
        <color rgb="FF63BE7B"/>
      </colorScale>
    </cfRule>
    <cfRule type="colorScale" priority="2959">
      <colorScale>
        <cfvo type="min"/>
        <cfvo type="percentile" val="50"/>
        <cfvo type="max"/>
        <color rgb="FFF8696B"/>
        <color rgb="FFFCFCFF"/>
        <color rgb="FF63BE7B"/>
      </colorScale>
    </cfRule>
    <cfRule type="colorScale" priority="2960">
      <colorScale>
        <cfvo type="min"/>
        <cfvo type="max"/>
        <color rgb="FFFCFCFF"/>
        <color rgb="FF63BE7B"/>
      </colorScale>
    </cfRule>
    <cfRule type="colorScale" priority="2961">
      <colorScale>
        <cfvo type="min"/>
        <cfvo type="max"/>
        <color rgb="FFFCFCFF"/>
        <color rgb="FF63BE7B"/>
      </colorScale>
    </cfRule>
    <cfRule type="colorScale" priority="2962">
      <colorScale>
        <cfvo type="min"/>
        <cfvo type="max"/>
        <color rgb="FFFCFCFF"/>
        <color rgb="FF63BE7B"/>
      </colorScale>
    </cfRule>
  </conditionalFormatting>
  <conditionalFormatting sqref="U15">
    <cfRule type="colorScale" priority="2927">
      <colorScale>
        <cfvo type="min"/>
        <cfvo type="max"/>
        <color rgb="FFFCFCFF"/>
        <color rgb="FF63BE7B"/>
      </colorScale>
    </cfRule>
    <cfRule type="colorScale" priority="2932">
      <colorScale>
        <cfvo type="min"/>
        <cfvo type="percentile" val="50"/>
        <cfvo type="max"/>
        <color rgb="FFF8696B"/>
        <color rgb="FFFCFCFF"/>
        <color rgb="FF63BE7B"/>
      </colorScale>
    </cfRule>
    <cfRule type="colorScale" priority="2963">
      <colorScale>
        <cfvo type="min"/>
        <cfvo type="percentile" val="50"/>
        <cfvo type="max"/>
        <color rgb="FFF8696B"/>
        <color rgb="FFFCFCFF"/>
        <color rgb="FF63BE7B"/>
      </colorScale>
    </cfRule>
    <cfRule type="colorScale" priority="2964">
      <colorScale>
        <cfvo type="min"/>
        <cfvo type="max"/>
        <color rgb="FFFCFCFF"/>
        <color rgb="FF63BE7B"/>
      </colorScale>
    </cfRule>
  </conditionalFormatting>
  <conditionalFormatting sqref="V15">
    <cfRule type="colorScale" priority="2921">
      <colorScale>
        <cfvo type="min"/>
        <cfvo type="percentile" val="50"/>
        <cfvo type="max"/>
        <color rgb="FF63BE7B"/>
        <color rgb="FFFCFCFF"/>
        <color rgb="FFF8696B"/>
      </colorScale>
    </cfRule>
    <cfRule type="colorScale" priority="2922">
      <colorScale>
        <cfvo type="min"/>
        <cfvo type="percentile" val="50"/>
        <cfvo type="max"/>
        <color rgb="FF63BE7B"/>
        <color rgb="FFFCFCFF"/>
        <color rgb="FFF8696B"/>
      </colorScale>
    </cfRule>
    <cfRule type="colorScale" priority="2923">
      <colorScale>
        <cfvo type="min"/>
        <cfvo type="max"/>
        <color rgb="FF63BE7B"/>
        <color rgb="FFFCFCFF"/>
      </colorScale>
    </cfRule>
    <cfRule type="colorScale" priority="2924">
      <colorScale>
        <cfvo type="min"/>
        <cfvo type="percentile" val="50"/>
        <cfvo type="max"/>
        <color rgb="FF63BE7B"/>
        <color rgb="FFFCFCFF"/>
        <color rgb="FFF8696B"/>
      </colorScale>
    </cfRule>
  </conditionalFormatting>
  <conditionalFormatting sqref="W15">
    <cfRule type="colorScale" priority="2926">
      <colorScale>
        <cfvo type="min"/>
        <cfvo type="percentile" val="50"/>
        <cfvo type="max"/>
        <color rgb="FF63BE7B"/>
        <color rgb="FFFCFCFF"/>
        <color rgb="FFF8696B"/>
      </colorScale>
    </cfRule>
    <cfRule type="colorScale" priority="2965">
      <colorScale>
        <cfvo type="min"/>
        <cfvo type="percentile" val="50"/>
        <cfvo type="max"/>
        <color rgb="FF63BE7B"/>
        <color rgb="FFFCFCFF"/>
        <color rgb="FFF8696B"/>
      </colorScale>
    </cfRule>
    <cfRule type="colorScale" priority="2966">
      <colorScale>
        <cfvo type="min"/>
        <cfvo type="max"/>
        <color rgb="FF63BE7B"/>
        <color rgb="FFFCFCFF"/>
      </colorScale>
    </cfRule>
    <cfRule type="colorScale" priority="2967">
      <colorScale>
        <cfvo type="min"/>
        <cfvo type="percentile" val="50"/>
        <cfvo type="max"/>
        <color rgb="FF63BE7B"/>
        <color rgb="FFFCFCFF"/>
        <color rgb="FFF8696B"/>
      </colorScale>
    </cfRule>
  </conditionalFormatting>
  <conditionalFormatting sqref="D15">
    <cfRule type="colorScale" priority="2919">
      <colorScale>
        <cfvo type="min"/>
        <cfvo type="percentile" val="50"/>
        <cfvo type="max"/>
        <color rgb="FFF8696B"/>
        <color rgb="FFFCFCFF"/>
        <color rgb="FF63BE7B"/>
      </colorScale>
    </cfRule>
  </conditionalFormatting>
  <conditionalFormatting sqref="E15">
    <cfRule type="colorScale" priority="2918">
      <colorScale>
        <cfvo type="min"/>
        <cfvo type="max"/>
        <color rgb="FFFCFCFF"/>
        <color rgb="FF63BE7B"/>
      </colorScale>
    </cfRule>
  </conditionalFormatting>
  <conditionalFormatting sqref="O15">
    <cfRule type="colorScale" priority="2917">
      <colorScale>
        <cfvo type="min"/>
        <cfvo type="percentile" val="50"/>
        <cfvo type="max"/>
        <color rgb="FF63BE7B"/>
        <color rgb="FFFCFCFF"/>
        <color rgb="FFF8696B"/>
      </colorScale>
    </cfRule>
  </conditionalFormatting>
  <conditionalFormatting sqref="P15">
    <cfRule type="colorScale" priority="2916">
      <colorScale>
        <cfvo type="min"/>
        <cfvo type="percentile" val="50"/>
        <cfvo type="max"/>
        <color rgb="FF63BE7B"/>
        <color rgb="FFFCFCFF"/>
        <color rgb="FFF8696B"/>
      </colorScale>
    </cfRule>
  </conditionalFormatting>
  <conditionalFormatting sqref="Q15">
    <cfRule type="colorScale" priority="2915">
      <colorScale>
        <cfvo type="min"/>
        <cfvo type="percentile" val="50"/>
        <cfvo type="max"/>
        <color rgb="FFF8696B"/>
        <color rgb="FFFCFCFF"/>
        <color rgb="FF63BE7B"/>
      </colorScale>
    </cfRule>
  </conditionalFormatting>
  <conditionalFormatting sqref="R15">
    <cfRule type="colorScale" priority="2910">
      <colorScale>
        <cfvo type="min"/>
        <cfvo type="percentile" val="50"/>
        <cfvo type="max"/>
        <color rgb="FFF8696B"/>
        <color rgb="FFFCFCFF"/>
        <color rgb="FF63BE7B"/>
      </colorScale>
    </cfRule>
    <cfRule type="colorScale" priority="2914">
      <colorScale>
        <cfvo type="min"/>
        <cfvo type="max"/>
        <color rgb="FFFCFCFF"/>
        <color rgb="FF63BE7B"/>
      </colorScale>
    </cfRule>
  </conditionalFormatting>
  <conditionalFormatting sqref="S15">
    <cfRule type="colorScale" priority="2911">
      <colorScale>
        <cfvo type="min"/>
        <cfvo type="percentile" val="50"/>
        <cfvo type="max"/>
        <color rgb="FFF8696B"/>
        <color rgb="FFFCFCFF"/>
        <color rgb="FF63BE7B"/>
      </colorScale>
    </cfRule>
  </conditionalFormatting>
  <conditionalFormatting sqref="S15">
    <cfRule type="colorScale" priority="2913">
      <colorScale>
        <cfvo type="min"/>
        <cfvo type="max"/>
        <color rgb="FFFCFCFF"/>
        <color rgb="FF63BE7B"/>
      </colorScale>
    </cfRule>
  </conditionalFormatting>
  <conditionalFormatting sqref="T15">
    <cfRule type="colorScale" priority="2912">
      <colorScale>
        <cfvo type="min"/>
        <cfvo type="percentile" val="50"/>
        <cfvo type="max"/>
        <color rgb="FFF8696B"/>
        <color rgb="FFFCFCFF"/>
        <color rgb="FF63BE7B"/>
      </colorScale>
    </cfRule>
  </conditionalFormatting>
  <conditionalFormatting sqref="U15">
    <cfRule type="colorScale" priority="2909">
      <colorScale>
        <cfvo type="min"/>
        <cfvo type="percentile" val="50"/>
        <cfvo type="max"/>
        <color rgb="FFF8696B"/>
        <color rgb="FFFCFCFF"/>
        <color rgb="FF63BE7B"/>
      </colorScale>
    </cfRule>
  </conditionalFormatting>
  <conditionalFormatting sqref="V15">
    <cfRule type="colorScale" priority="2885">
      <colorScale>
        <cfvo type="min"/>
        <cfvo type="percentile" val="50"/>
        <cfvo type="max"/>
        <color rgb="FF63BE7B"/>
        <color rgb="FFFCFCFF"/>
        <color rgb="FFF8696B"/>
      </colorScale>
    </cfRule>
  </conditionalFormatting>
  <conditionalFormatting sqref="W15">
    <cfRule type="colorScale" priority="2908">
      <colorScale>
        <cfvo type="min"/>
        <cfvo type="percentile" val="50"/>
        <cfvo type="max"/>
        <color rgb="FF63BE7B"/>
        <color rgb="FFFCFCFF"/>
        <color rgb="FFF8696B"/>
      </colorScale>
    </cfRule>
  </conditionalFormatting>
  <conditionalFormatting sqref="D15">
    <cfRule type="colorScale" priority="2907">
      <colorScale>
        <cfvo type="min"/>
        <cfvo type="percentile" val="50"/>
        <cfvo type="max"/>
        <color rgb="FFF8696B"/>
        <color rgb="FFFCFCFF"/>
        <color rgb="FF63BE7B"/>
      </colorScale>
    </cfRule>
  </conditionalFormatting>
  <conditionalFormatting sqref="E15">
    <cfRule type="colorScale" priority="2906">
      <colorScale>
        <cfvo type="min"/>
        <cfvo type="max"/>
        <color rgb="FFFCFCFF"/>
        <color rgb="FF63BE7B"/>
      </colorScale>
    </cfRule>
  </conditionalFormatting>
  <conditionalFormatting sqref="O15">
    <cfRule type="colorScale" priority="2905">
      <colorScale>
        <cfvo type="min"/>
        <cfvo type="percentile" val="50"/>
        <cfvo type="max"/>
        <color rgb="FF63BE7B"/>
        <color rgb="FFFCFCFF"/>
        <color rgb="FFF8696B"/>
      </colorScale>
    </cfRule>
  </conditionalFormatting>
  <conditionalFormatting sqref="P15">
    <cfRule type="colorScale" priority="2904">
      <colorScale>
        <cfvo type="min"/>
        <cfvo type="percentile" val="50"/>
        <cfvo type="max"/>
        <color rgb="FF63BE7B"/>
        <color rgb="FFFCFCFF"/>
        <color rgb="FFF8696B"/>
      </colorScale>
    </cfRule>
  </conditionalFormatting>
  <conditionalFormatting sqref="Q15">
    <cfRule type="colorScale" priority="2903">
      <colorScale>
        <cfvo type="min"/>
        <cfvo type="percentile" val="50"/>
        <cfvo type="max"/>
        <color rgb="FFF8696B"/>
        <color rgb="FFFCFCFF"/>
        <color rgb="FF63BE7B"/>
      </colorScale>
    </cfRule>
  </conditionalFormatting>
  <conditionalFormatting sqref="R15">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onditionalFormatting>
  <conditionalFormatting sqref="S15">
    <cfRule type="colorScale" priority="2901">
      <colorScale>
        <cfvo type="min"/>
        <cfvo type="percentile" val="50"/>
        <cfvo type="max"/>
        <color rgb="FFF8696B"/>
        <color rgb="FFFCFCFF"/>
        <color rgb="FF63BE7B"/>
      </colorScale>
    </cfRule>
    <cfRule type="colorScale" priority="2902">
      <colorScale>
        <cfvo type="min"/>
        <cfvo type="max"/>
        <color rgb="FFFCFCFF"/>
        <color rgb="FF63BE7B"/>
      </colorScale>
    </cfRule>
  </conditionalFormatting>
  <conditionalFormatting sqref="T15">
    <cfRule type="colorScale" priority="2898">
      <colorScale>
        <cfvo type="min"/>
        <cfvo type="percentile" val="50"/>
        <cfvo type="max"/>
        <color rgb="FFF8696B"/>
        <color rgb="FFFCFCFF"/>
        <color rgb="FF63BE7B"/>
      </colorScale>
    </cfRule>
  </conditionalFormatting>
  <conditionalFormatting sqref="U15">
    <cfRule type="colorScale" priority="2897">
      <colorScale>
        <cfvo type="min"/>
        <cfvo type="percentile" val="50"/>
        <cfvo type="max"/>
        <color rgb="FFF8696B"/>
        <color rgb="FFFCFCFF"/>
        <color rgb="FF63BE7B"/>
      </colorScale>
    </cfRule>
  </conditionalFormatting>
  <conditionalFormatting sqref="W15">
    <cfRule type="colorScale" priority="2896">
      <colorScale>
        <cfvo type="min"/>
        <cfvo type="percentile" val="50"/>
        <cfvo type="max"/>
        <color rgb="FF63BE7B"/>
        <color rgb="FFFCFCFF"/>
        <color rgb="FFF8696B"/>
      </colorScale>
    </cfRule>
  </conditionalFormatting>
  <conditionalFormatting sqref="D15">
    <cfRule type="colorScale" priority="2895">
      <colorScale>
        <cfvo type="min"/>
        <cfvo type="percentile" val="50"/>
        <cfvo type="max"/>
        <color rgb="FFF8696B"/>
        <color rgb="FFFCFCFF"/>
        <color rgb="FF63BE7B"/>
      </colorScale>
    </cfRule>
  </conditionalFormatting>
  <conditionalFormatting sqref="E15">
    <cfRule type="colorScale" priority="2894">
      <colorScale>
        <cfvo type="min"/>
        <cfvo type="max"/>
        <color rgb="FFFCFCFF"/>
        <color rgb="FF63BE7B"/>
      </colorScale>
    </cfRule>
  </conditionalFormatting>
  <conditionalFormatting sqref="O15">
    <cfRule type="colorScale" priority="2893">
      <colorScale>
        <cfvo type="min"/>
        <cfvo type="percentile" val="50"/>
        <cfvo type="max"/>
        <color rgb="FF63BE7B"/>
        <color rgb="FFFCFCFF"/>
        <color rgb="FFF8696B"/>
      </colorScale>
    </cfRule>
  </conditionalFormatting>
  <conditionalFormatting sqref="P15">
    <cfRule type="colorScale" priority="2892">
      <colorScale>
        <cfvo type="min"/>
        <cfvo type="percentile" val="50"/>
        <cfvo type="max"/>
        <color rgb="FF63BE7B"/>
        <color rgb="FFFCFCFF"/>
        <color rgb="FFF8696B"/>
      </colorScale>
    </cfRule>
  </conditionalFormatting>
  <conditionalFormatting sqref="Q15">
    <cfRule type="colorScale" priority="2891">
      <colorScale>
        <cfvo type="min"/>
        <cfvo type="percentile" val="50"/>
        <cfvo type="max"/>
        <color rgb="FFF8696B"/>
        <color rgb="FFFCFCFF"/>
        <color rgb="FF63BE7B"/>
      </colorScale>
    </cfRule>
  </conditionalFormatting>
  <conditionalFormatting sqref="R15">
    <cfRule type="colorScale" priority="2890">
      <colorScale>
        <cfvo type="min"/>
        <cfvo type="max"/>
        <color rgb="FFFCFCFF"/>
        <color rgb="FF63BE7B"/>
      </colorScale>
    </cfRule>
  </conditionalFormatting>
  <conditionalFormatting sqref="S15">
    <cfRule type="colorScale" priority="2887">
      <colorScale>
        <cfvo type="min"/>
        <cfvo type="percentile" val="50"/>
        <cfvo type="max"/>
        <color rgb="FFF8696B"/>
        <color rgb="FFFCFCFF"/>
        <color rgb="FF63BE7B"/>
      </colorScale>
    </cfRule>
    <cfRule type="colorScale" priority="2889">
      <colorScale>
        <cfvo type="min"/>
        <cfvo type="max"/>
        <color rgb="FFFCFCFF"/>
        <color rgb="FF63BE7B"/>
      </colorScale>
    </cfRule>
  </conditionalFormatting>
  <conditionalFormatting sqref="T15">
    <cfRule type="colorScale" priority="2888">
      <colorScale>
        <cfvo type="min"/>
        <cfvo type="percentile" val="50"/>
        <cfvo type="max"/>
        <color rgb="FFF8696B"/>
        <color rgb="FFFCFCFF"/>
        <color rgb="FF63BE7B"/>
      </colorScale>
    </cfRule>
  </conditionalFormatting>
  <conditionalFormatting sqref="U15">
    <cfRule type="colorScale" priority="2886">
      <colorScale>
        <cfvo type="min"/>
        <cfvo type="percentile" val="50"/>
        <cfvo type="max"/>
        <color rgb="FFF8696B"/>
        <color rgb="FFFCFCFF"/>
        <color rgb="FF63BE7B"/>
      </colorScale>
    </cfRule>
  </conditionalFormatting>
  <conditionalFormatting sqref="W15">
    <cfRule type="colorScale" priority="2884">
      <colorScale>
        <cfvo type="min"/>
        <cfvo type="percentile" val="50"/>
        <cfvo type="max"/>
        <color rgb="FF63BE7B"/>
        <color rgb="FFFCFCFF"/>
        <color rgb="FFF8696B"/>
      </colorScale>
    </cfRule>
  </conditionalFormatting>
  <conditionalFormatting sqref="D15">
    <cfRule type="colorScale" priority="3006">
      <colorScale>
        <cfvo type="min"/>
        <cfvo type="percentile" val="50"/>
        <cfvo type="max"/>
        <color rgb="FFF8696B"/>
        <color rgb="FFFCFCFF"/>
        <color rgb="FF63BE7B"/>
      </colorScale>
    </cfRule>
  </conditionalFormatting>
  <conditionalFormatting sqref="E15">
    <cfRule type="colorScale" priority="3007">
      <colorScale>
        <cfvo type="min"/>
        <cfvo type="max"/>
        <color rgb="FFFCFCFF"/>
        <color rgb="FF63BE7B"/>
      </colorScale>
    </cfRule>
  </conditionalFormatting>
  <conditionalFormatting sqref="O15">
    <cfRule type="colorScale" priority="3008">
      <colorScale>
        <cfvo type="min"/>
        <cfvo type="percentile" val="50"/>
        <cfvo type="max"/>
        <color rgb="FF63BE7B"/>
        <color rgb="FFFCFCFF"/>
        <color rgb="FFF8696B"/>
      </colorScale>
    </cfRule>
  </conditionalFormatting>
  <conditionalFormatting sqref="P15">
    <cfRule type="colorScale" priority="3009">
      <colorScale>
        <cfvo type="min"/>
        <cfvo type="percentile" val="50"/>
        <cfvo type="max"/>
        <color rgb="FF63BE7B"/>
        <color rgb="FFFCFCFF"/>
        <color rgb="FFF8696B"/>
      </colorScale>
    </cfRule>
  </conditionalFormatting>
  <conditionalFormatting sqref="Q15">
    <cfRule type="colorScale" priority="3010">
      <colorScale>
        <cfvo type="min"/>
        <cfvo type="percentile" val="50"/>
        <cfvo type="max"/>
        <color rgb="FFF8696B"/>
        <color rgb="FFFCFCFF"/>
        <color rgb="FF63BE7B"/>
      </colorScale>
    </cfRule>
  </conditionalFormatting>
  <conditionalFormatting sqref="R15">
    <cfRule type="colorScale" priority="3011">
      <colorScale>
        <cfvo type="min"/>
        <cfvo type="max"/>
        <color rgb="FFFCFCFF"/>
        <color rgb="FF63BE7B"/>
      </colorScale>
    </cfRule>
  </conditionalFormatting>
  <conditionalFormatting sqref="S15">
    <cfRule type="colorScale" priority="3012">
      <colorScale>
        <cfvo type="min"/>
        <cfvo type="max"/>
        <color rgb="FFFCFCFF"/>
        <color rgb="FF63BE7B"/>
      </colorScale>
    </cfRule>
  </conditionalFormatting>
  <conditionalFormatting sqref="T15">
    <cfRule type="colorScale" priority="3013">
      <colorScale>
        <cfvo type="min"/>
        <cfvo type="max"/>
        <color rgb="FFFCFCFF"/>
        <color rgb="FF63BE7B"/>
      </colorScale>
    </cfRule>
  </conditionalFormatting>
  <conditionalFormatting sqref="U15">
    <cfRule type="colorScale" priority="3014">
      <colorScale>
        <cfvo type="min"/>
        <cfvo type="max"/>
        <color rgb="FFFCFCFF"/>
        <color rgb="FF63BE7B"/>
      </colorScale>
    </cfRule>
  </conditionalFormatting>
  <conditionalFormatting sqref="V15">
    <cfRule type="colorScale" priority="3015">
      <colorScale>
        <cfvo type="min"/>
        <cfvo type="percentile" val="50"/>
        <cfvo type="max"/>
        <color rgb="FF63BE7B"/>
        <color rgb="FFFCFCFF"/>
        <color rgb="FFF8696B"/>
      </colorScale>
    </cfRule>
  </conditionalFormatting>
  <conditionalFormatting sqref="D15">
    <cfRule type="colorScale" priority="2883">
      <colorScale>
        <cfvo type="min"/>
        <cfvo type="percentile" val="50"/>
        <cfvo type="max"/>
        <color rgb="FFF8696B"/>
        <color rgb="FFFCFCFF"/>
        <color rgb="FF63BE7B"/>
      </colorScale>
    </cfRule>
  </conditionalFormatting>
  <conditionalFormatting sqref="O15">
    <cfRule type="colorScale" priority="2876">
      <colorScale>
        <cfvo type="min"/>
        <cfvo type="percentile" val="50"/>
        <cfvo type="max"/>
        <color rgb="FF63BE7B"/>
        <color rgb="FFFCFCFF"/>
        <color rgb="FFF8696B"/>
      </colorScale>
    </cfRule>
  </conditionalFormatting>
  <conditionalFormatting sqref="P15">
    <cfRule type="colorScale" priority="2875">
      <colorScale>
        <cfvo type="min"/>
        <cfvo type="percentile" val="50"/>
        <cfvo type="max"/>
        <color rgb="FF63BE7B"/>
        <color rgb="FFFCFCFF"/>
        <color rgb="FFF8696B"/>
      </colorScale>
    </cfRule>
  </conditionalFormatting>
  <conditionalFormatting sqref="Q15">
    <cfRule type="colorScale" priority="2874">
      <colorScale>
        <cfvo type="min"/>
        <cfvo type="percentile" val="50"/>
        <cfvo type="max"/>
        <color rgb="FFF8696B"/>
        <color rgb="FFFCFCFF"/>
        <color rgb="FF63BE7B"/>
      </colorScale>
    </cfRule>
  </conditionalFormatting>
  <conditionalFormatting sqref="R15">
    <cfRule type="colorScale" priority="2873">
      <colorScale>
        <cfvo type="min"/>
        <cfvo type="max"/>
        <color rgb="FFFCFCFF"/>
        <color rgb="FF63BE7B"/>
      </colorScale>
    </cfRule>
  </conditionalFormatting>
  <conditionalFormatting sqref="S15">
    <cfRule type="colorScale" priority="2872">
      <colorScale>
        <cfvo type="min"/>
        <cfvo type="percentile" val="50"/>
        <cfvo type="max"/>
        <color rgb="FFF8696B"/>
        <color rgb="FFFCFCFF"/>
        <color rgb="FF63BE7B"/>
      </colorScale>
    </cfRule>
  </conditionalFormatting>
  <conditionalFormatting sqref="T15">
    <cfRule type="colorScale" priority="2871">
      <colorScale>
        <cfvo type="min"/>
        <cfvo type="percentile" val="50"/>
        <cfvo type="max"/>
        <color rgb="FFF8696B"/>
        <color rgb="FFFCFCFF"/>
        <color rgb="FF63BE7B"/>
      </colorScale>
    </cfRule>
  </conditionalFormatting>
  <conditionalFormatting sqref="U15">
    <cfRule type="colorScale" priority="2870">
      <colorScale>
        <cfvo type="min"/>
        <cfvo type="percentile" val="50"/>
        <cfvo type="max"/>
        <color rgb="FFF8696B"/>
        <color rgb="FFFCFCFF"/>
        <color rgb="FF63BE7B"/>
      </colorScale>
    </cfRule>
  </conditionalFormatting>
  <conditionalFormatting sqref="V15">
    <cfRule type="colorScale" priority="2869">
      <colorScale>
        <cfvo type="min"/>
        <cfvo type="percentile" val="50"/>
        <cfvo type="max"/>
        <color rgb="FF63BE7B"/>
        <color rgb="FFFCFCFF"/>
        <color rgb="FFF8696B"/>
      </colorScale>
    </cfRule>
  </conditionalFormatting>
  <conditionalFormatting sqref="W15">
    <cfRule type="colorScale" priority="2868">
      <colorScale>
        <cfvo type="min"/>
        <cfvo type="percentile" val="50"/>
        <cfvo type="max"/>
        <color rgb="FF63BE7B"/>
        <color rgb="FFFCFCFF"/>
        <color rgb="FFF8696B"/>
      </colorScale>
    </cfRule>
  </conditionalFormatting>
  <conditionalFormatting sqref="E15">
    <cfRule type="colorScale" priority="2879">
      <colorScale>
        <cfvo type="min"/>
        <cfvo type="max"/>
        <color rgb="FFFCFCFF"/>
        <color rgb="FF63BE7B"/>
      </colorScale>
    </cfRule>
    <cfRule type="colorScale" priority="2880">
      <colorScale>
        <cfvo type="min"/>
        <cfvo type="max"/>
        <color rgb="FFFCFCFF"/>
        <color rgb="FF63BE7B"/>
      </colorScale>
    </cfRule>
    <cfRule type="colorScale" priority="2881">
      <colorScale>
        <cfvo type="min"/>
        <cfvo type="percentile" val="50"/>
        <cfvo type="max"/>
        <color rgb="FFF8696B"/>
        <color rgb="FFFFEB84"/>
        <color rgb="FF63BE7B"/>
      </colorScale>
    </cfRule>
    <cfRule type="colorScale" priority="2882">
      <colorScale>
        <cfvo type="min"/>
        <cfvo type="max"/>
        <color rgb="FFFFEF9C"/>
        <color rgb="FF63BE7B"/>
      </colorScale>
    </cfRule>
  </conditionalFormatting>
  <conditionalFormatting sqref="D15">
    <cfRule type="colorScale" priority="2878">
      <colorScale>
        <cfvo type="min"/>
        <cfvo type="percentile" val="50"/>
        <cfvo type="max"/>
        <color rgb="FFF8696B"/>
        <color rgb="FFFCFCFF"/>
        <color rgb="FF63BE7B"/>
      </colorScale>
    </cfRule>
  </conditionalFormatting>
  <conditionalFormatting sqref="E15">
    <cfRule type="colorScale" priority="2877">
      <colorScale>
        <cfvo type="min"/>
        <cfvo type="max"/>
        <color rgb="FFFCFCFF"/>
        <color rgb="FF63BE7B"/>
      </colorScale>
    </cfRule>
  </conditionalFormatting>
  <conditionalFormatting sqref="D15">
    <cfRule type="colorScale" priority="2866">
      <colorScale>
        <cfvo type="min"/>
        <cfvo type="percentile" val="50"/>
        <cfvo type="max"/>
        <color rgb="FFF8696B"/>
        <color rgb="FFFCFCFF"/>
        <color rgb="FF63BE7B"/>
      </colorScale>
    </cfRule>
  </conditionalFormatting>
  <conditionalFormatting sqref="O15">
    <cfRule type="colorScale" priority="2711">
      <colorScale>
        <cfvo type="min"/>
        <cfvo type="percentile" val="50"/>
        <cfvo type="max"/>
        <color rgb="FF63BE7B"/>
        <color rgb="FFFCFCFF"/>
        <color rgb="FFF8696B"/>
      </colorScale>
    </cfRule>
    <cfRule type="colorScale" priority="2867">
      <colorScale>
        <cfvo type="min"/>
        <cfvo type="max"/>
        <color rgb="FFFCFCFF"/>
        <color rgb="FF63BE7B"/>
      </colorScale>
    </cfRule>
  </conditionalFormatting>
  <conditionalFormatting sqref="P15">
    <cfRule type="colorScale" priority="2710">
      <colorScale>
        <cfvo type="min"/>
        <cfvo type="percentile" val="50"/>
        <cfvo type="max"/>
        <color rgb="FF63BE7B"/>
        <color rgb="FFFCFCFF"/>
        <color rgb="FFF8696B"/>
      </colorScale>
    </cfRule>
  </conditionalFormatting>
  <conditionalFormatting sqref="Q15">
    <cfRule type="colorScale" priority="2709">
      <colorScale>
        <cfvo type="min"/>
        <cfvo type="percentile" val="50"/>
        <cfvo type="max"/>
        <color rgb="FFF8696B"/>
        <color rgb="FFFCFCFF"/>
        <color rgb="FF63BE7B"/>
      </colorScale>
    </cfRule>
  </conditionalFormatting>
  <conditionalFormatting sqref="R15">
    <cfRule type="colorScale" priority="2708">
      <colorScale>
        <cfvo type="min"/>
        <cfvo type="max"/>
        <color rgb="FFFCFCFF"/>
        <color rgb="FF63BE7B"/>
      </colorScale>
    </cfRule>
  </conditionalFormatting>
  <conditionalFormatting sqref="S15">
    <cfRule type="colorScale" priority="2707">
      <colorScale>
        <cfvo type="min"/>
        <cfvo type="percentile" val="50"/>
        <cfvo type="max"/>
        <color rgb="FFF8696B"/>
        <color rgb="FFFCFCFF"/>
        <color rgb="FF63BE7B"/>
      </colorScale>
    </cfRule>
  </conditionalFormatting>
  <conditionalFormatting sqref="T15">
    <cfRule type="colorScale" priority="2706">
      <colorScale>
        <cfvo type="min"/>
        <cfvo type="percentile" val="50"/>
        <cfvo type="max"/>
        <color rgb="FFF8696B"/>
        <color rgb="FFFCFCFF"/>
        <color rgb="FF63BE7B"/>
      </colorScale>
    </cfRule>
  </conditionalFormatting>
  <conditionalFormatting sqref="U15">
    <cfRule type="colorScale" priority="2705">
      <colorScale>
        <cfvo type="min"/>
        <cfvo type="percentile" val="50"/>
        <cfvo type="max"/>
        <color rgb="FFF8696B"/>
        <color rgb="FFFCFCFF"/>
        <color rgb="FF63BE7B"/>
      </colorScale>
    </cfRule>
  </conditionalFormatting>
  <conditionalFormatting sqref="V15">
    <cfRule type="colorScale" priority="2704">
      <colorScale>
        <cfvo type="min"/>
        <cfvo type="percentile" val="50"/>
        <cfvo type="max"/>
        <color rgb="FF63BE7B"/>
        <color rgb="FFFCFCFF"/>
        <color rgb="FFF8696B"/>
      </colorScale>
    </cfRule>
  </conditionalFormatting>
  <conditionalFormatting sqref="W15">
    <cfRule type="colorScale" priority="2703">
      <colorScale>
        <cfvo type="min"/>
        <cfvo type="percentile" val="50"/>
        <cfvo type="max"/>
        <color rgb="FF63BE7B"/>
        <color rgb="FFFCFCFF"/>
        <color rgb="FFF8696B"/>
      </colorScale>
    </cfRule>
  </conditionalFormatting>
  <conditionalFormatting sqref="E15">
    <cfRule type="colorScale" priority="2865">
      <colorScale>
        <cfvo type="min"/>
        <cfvo type="max"/>
        <color rgb="FFFCFCFF"/>
        <color rgb="FF63BE7B"/>
      </colorScale>
    </cfRule>
  </conditionalFormatting>
  <conditionalFormatting sqref="F15">
    <cfRule type="colorScale" priority="2863">
      <colorScale>
        <cfvo type="min"/>
        <cfvo type="max"/>
        <color rgb="FFFCFCFF"/>
        <color rgb="FF63BE7B"/>
      </colorScale>
    </cfRule>
  </conditionalFormatting>
  <conditionalFormatting sqref="F15">
    <cfRule type="colorScale" priority="2857">
      <colorScale>
        <cfvo type="min"/>
        <cfvo type="max"/>
        <color rgb="FFFCFCFF"/>
        <color rgb="FF63BE7B"/>
      </colorScale>
    </cfRule>
    <cfRule type="colorScale" priority="2858">
      <colorScale>
        <cfvo type="min"/>
        <cfvo type="max"/>
        <color rgb="FFFCFCFF"/>
        <color rgb="FF63BE7B"/>
      </colorScale>
    </cfRule>
    <cfRule type="colorScale" priority="2859">
      <colorScale>
        <cfvo type="min"/>
        <cfvo type="max"/>
        <color rgb="FFFCFCFF"/>
        <color rgb="FF63BE7B"/>
      </colorScale>
    </cfRule>
    <cfRule type="colorScale" priority="2860">
      <colorScale>
        <cfvo type="min"/>
        <cfvo type="percentile" val="50"/>
        <cfvo type="max"/>
        <color rgb="FFF8696B"/>
        <color rgb="FFFCFCFF"/>
        <color rgb="FF63BE7B"/>
      </colorScale>
    </cfRule>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onditionalFormatting>
  <conditionalFormatting sqref="F15">
    <cfRule type="colorScale" priority="2856">
      <colorScale>
        <cfvo type="min"/>
        <cfvo type="max"/>
        <color rgb="FFFCFCFF"/>
        <color rgb="FF63BE7B"/>
      </colorScale>
    </cfRule>
  </conditionalFormatting>
  <conditionalFormatting sqref="F15">
    <cfRule type="colorScale" priority="2855">
      <colorScale>
        <cfvo type="min"/>
        <cfvo type="max"/>
        <color rgb="FFFCFCFF"/>
        <color rgb="FF63BE7B"/>
      </colorScale>
    </cfRule>
  </conditionalFormatting>
  <conditionalFormatting sqref="F15">
    <cfRule type="colorScale" priority="2854">
      <colorScale>
        <cfvo type="min"/>
        <cfvo type="max"/>
        <color rgb="FFFCFCFF"/>
        <color rgb="FF63BE7B"/>
      </colorScale>
    </cfRule>
  </conditionalFormatting>
  <conditionalFormatting sqref="F15">
    <cfRule type="colorScale" priority="2864">
      <colorScale>
        <cfvo type="min"/>
        <cfvo type="max"/>
        <color rgb="FFFCFCFF"/>
        <color rgb="FF63BE7B"/>
      </colorScale>
    </cfRule>
  </conditionalFormatting>
  <conditionalFormatting sqref="F15">
    <cfRule type="colorScale" priority="2850">
      <colorScale>
        <cfvo type="min"/>
        <cfvo type="max"/>
        <color rgb="FFFCFCFF"/>
        <color rgb="FF63BE7B"/>
      </colorScale>
    </cfRule>
    <cfRule type="colorScale" priority="2851">
      <colorScale>
        <cfvo type="min"/>
        <cfvo type="max"/>
        <color rgb="FFFCFCFF"/>
        <color rgb="FF63BE7B"/>
      </colorScale>
    </cfRule>
    <cfRule type="colorScale" priority="2852">
      <colorScale>
        <cfvo type="min"/>
        <cfvo type="percentile" val="50"/>
        <cfvo type="max"/>
        <color rgb="FFF8696B"/>
        <color rgb="FFFFEB84"/>
        <color rgb="FF63BE7B"/>
      </colorScale>
    </cfRule>
    <cfRule type="colorScale" priority="2853">
      <colorScale>
        <cfvo type="min"/>
        <cfvo type="max"/>
        <color rgb="FFFFEF9C"/>
        <color rgb="FF63BE7B"/>
      </colorScale>
    </cfRule>
  </conditionalFormatting>
  <conditionalFormatting sqref="F15">
    <cfRule type="colorScale" priority="2849">
      <colorScale>
        <cfvo type="min"/>
        <cfvo type="max"/>
        <color rgb="FFFCFCFF"/>
        <color rgb="FF63BE7B"/>
      </colorScale>
    </cfRule>
  </conditionalFormatting>
  <conditionalFormatting sqref="F15">
    <cfRule type="colorScale" priority="2848">
      <colorScale>
        <cfvo type="min"/>
        <cfvo type="max"/>
        <color rgb="FFFCFCFF"/>
        <color rgb="FF63BE7B"/>
      </colorScale>
    </cfRule>
  </conditionalFormatting>
  <conditionalFormatting sqref="G15">
    <cfRule type="colorScale" priority="2846">
      <colorScale>
        <cfvo type="min"/>
        <cfvo type="max"/>
        <color rgb="FFFCFCFF"/>
        <color rgb="FF63BE7B"/>
      </colorScale>
    </cfRule>
  </conditionalFormatting>
  <conditionalFormatting sqref="G15">
    <cfRule type="colorScale" priority="2840">
      <colorScale>
        <cfvo type="min"/>
        <cfvo type="max"/>
        <color rgb="FFFCFCFF"/>
        <color rgb="FF63BE7B"/>
      </colorScale>
    </cfRule>
    <cfRule type="colorScale" priority="2841">
      <colorScale>
        <cfvo type="min"/>
        <cfvo type="max"/>
        <color rgb="FFFCFCFF"/>
        <color rgb="FF63BE7B"/>
      </colorScale>
    </cfRule>
    <cfRule type="colorScale" priority="2842">
      <colorScale>
        <cfvo type="min"/>
        <cfvo type="max"/>
        <color rgb="FFFCFCFF"/>
        <color rgb="FF63BE7B"/>
      </colorScale>
    </cfRule>
    <cfRule type="colorScale" priority="2843">
      <colorScale>
        <cfvo type="min"/>
        <cfvo type="percentile" val="50"/>
        <cfvo type="max"/>
        <color rgb="FFF8696B"/>
        <color rgb="FFFCFCFF"/>
        <color rgb="FF63BE7B"/>
      </colorScale>
    </cfRule>
    <cfRule type="colorScale" priority="2844">
      <colorScale>
        <cfvo type="min"/>
        <cfvo type="max"/>
        <color rgb="FFFCFCFF"/>
        <color rgb="FF63BE7B"/>
      </colorScale>
    </cfRule>
    <cfRule type="colorScale" priority="2845">
      <colorScale>
        <cfvo type="min"/>
        <cfvo type="percentile" val="50"/>
        <cfvo type="max"/>
        <color rgb="FFF8696B"/>
        <color rgb="FFFCFCFF"/>
        <color rgb="FF63BE7B"/>
      </colorScale>
    </cfRule>
  </conditionalFormatting>
  <conditionalFormatting sqref="G15">
    <cfRule type="colorScale" priority="2839">
      <colorScale>
        <cfvo type="min"/>
        <cfvo type="max"/>
        <color rgb="FFFCFCFF"/>
        <color rgb="FF63BE7B"/>
      </colorScale>
    </cfRule>
  </conditionalFormatting>
  <conditionalFormatting sqref="G15">
    <cfRule type="colorScale" priority="2838">
      <colorScale>
        <cfvo type="min"/>
        <cfvo type="max"/>
        <color rgb="FFFCFCFF"/>
        <color rgb="FF63BE7B"/>
      </colorScale>
    </cfRule>
  </conditionalFormatting>
  <conditionalFormatting sqref="G15">
    <cfRule type="colorScale" priority="2837">
      <colorScale>
        <cfvo type="min"/>
        <cfvo type="max"/>
        <color rgb="FFFCFCFF"/>
        <color rgb="FF63BE7B"/>
      </colorScale>
    </cfRule>
  </conditionalFormatting>
  <conditionalFormatting sqref="G15">
    <cfRule type="colorScale" priority="2847">
      <colorScale>
        <cfvo type="min"/>
        <cfvo type="max"/>
        <color rgb="FFFCFCFF"/>
        <color rgb="FF63BE7B"/>
      </colorScale>
    </cfRule>
  </conditionalFormatting>
  <conditionalFormatting sqref="G15">
    <cfRule type="colorScale" priority="2833">
      <colorScale>
        <cfvo type="min"/>
        <cfvo type="max"/>
        <color rgb="FFFCFCFF"/>
        <color rgb="FF63BE7B"/>
      </colorScale>
    </cfRule>
    <cfRule type="colorScale" priority="2834">
      <colorScale>
        <cfvo type="min"/>
        <cfvo type="max"/>
        <color rgb="FFFCFCFF"/>
        <color rgb="FF63BE7B"/>
      </colorScale>
    </cfRule>
    <cfRule type="colorScale" priority="2835">
      <colorScale>
        <cfvo type="min"/>
        <cfvo type="percentile" val="50"/>
        <cfvo type="max"/>
        <color rgb="FFF8696B"/>
        <color rgb="FFFFEB84"/>
        <color rgb="FF63BE7B"/>
      </colorScale>
    </cfRule>
    <cfRule type="colorScale" priority="2836">
      <colorScale>
        <cfvo type="min"/>
        <cfvo type="max"/>
        <color rgb="FFFFEF9C"/>
        <color rgb="FF63BE7B"/>
      </colorScale>
    </cfRule>
  </conditionalFormatting>
  <conditionalFormatting sqref="G15">
    <cfRule type="colorScale" priority="2832">
      <colorScale>
        <cfvo type="min"/>
        <cfvo type="max"/>
        <color rgb="FFFCFCFF"/>
        <color rgb="FF63BE7B"/>
      </colorScale>
    </cfRule>
  </conditionalFormatting>
  <conditionalFormatting sqref="G15">
    <cfRule type="colorScale" priority="2831">
      <colorScale>
        <cfvo type="min"/>
        <cfvo type="max"/>
        <color rgb="FFFCFCFF"/>
        <color rgb="FF63BE7B"/>
      </colorScale>
    </cfRule>
  </conditionalFormatting>
  <conditionalFormatting sqref="H15">
    <cfRule type="colorScale" priority="2829">
      <colorScale>
        <cfvo type="min"/>
        <cfvo type="max"/>
        <color rgb="FFFCFCFF"/>
        <color rgb="FF63BE7B"/>
      </colorScale>
    </cfRule>
  </conditionalFormatting>
  <conditionalFormatting sqref="H15">
    <cfRule type="colorScale" priority="2823">
      <colorScale>
        <cfvo type="min"/>
        <cfvo type="max"/>
        <color rgb="FFFCFCFF"/>
        <color rgb="FF63BE7B"/>
      </colorScale>
    </cfRule>
    <cfRule type="colorScale" priority="2824">
      <colorScale>
        <cfvo type="min"/>
        <cfvo type="max"/>
        <color rgb="FFFCFCFF"/>
        <color rgb="FF63BE7B"/>
      </colorScale>
    </cfRule>
    <cfRule type="colorScale" priority="2825">
      <colorScale>
        <cfvo type="min"/>
        <cfvo type="max"/>
        <color rgb="FFFCFCFF"/>
        <color rgb="FF63BE7B"/>
      </colorScale>
    </cfRule>
    <cfRule type="colorScale" priority="2826">
      <colorScale>
        <cfvo type="min"/>
        <cfvo type="percentile" val="50"/>
        <cfvo type="max"/>
        <color rgb="FFF8696B"/>
        <color rgb="FFFCFCFF"/>
        <color rgb="FF63BE7B"/>
      </colorScale>
    </cfRule>
    <cfRule type="colorScale" priority="2827">
      <colorScale>
        <cfvo type="min"/>
        <cfvo type="max"/>
        <color rgb="FFFCFCFF"/>
        <color rgb="FF63BE7B"/>
      </colorScale>
    </cfRule>
    <cfRule type="colorScale" priority="2828">
      <colorScale>
        <cfvo type="min"/>
        <cfvo type="percentile" val="50"/>
        <cfvo type="max"/>
        <color rgb="FFF8696B"/>
        <color rgb="FFFCFCFF"/>
        <color rgb="FF63BE7B"/>
      </colorScale>
    </cfRule>
  </conditionalFormatting>
  <conditionalFormatting sqref="H15">
    <cfRule type="colorScale" priority="2822">
      <colorScale>
        <cfvo type="min"/>
        <cfvo type="max"/>
        <color rgb="FFFCFCFF"/>
        <color rgb="FF63BE7B"/>
      </colorScale>
    </cfRule>
  </conditionalFormatting>
  <conditionalFormatting sqref="H15">
    <cfRule type="colorScale" priority="2821">
      <colorScale>
        <cfvo type="min"/>
        <cfvo type="max"/>
        <color rgb="FFFCFCFF"/>
        <color rgb="FF63BE7B"/>
      </colorScale>
    </cfRule>
  </conditionalFormatting>
  <conditionalFormatting sqref="H15">
    <cfRule type="colorScale" priority="2820">
      <colorScale>
        <cfvo type="min"/>
        <cfvo type="max"/>
        <color rgb="FFFCFCFF"/>
        <color rgb="FF63BE7B"/>
      </colorScale>
    </cfRule>
  </conditionalFormatting>
  <conditionalFormatting sqref="H15">
    <cfRule type="colorScale" priority="2830">
      <colorScale>
        <cfvo type="min"/>
        <cfvo type="max"/>
        <color rgb="FFFCFCFF"/>
        <color rgb="FF63BE7B"/>
      </colorScale>
    </cfRule>
  </conditionalFormatting>
  <conditionalFormatting sqref="H15">
    <cfRule type="colorScale" priority="2816">
      <colorScale>
        <cfvo type="min"/>
        <cfvo type="max"/>
        <color rgb="FFFCFCFF"/>
        <color rgb="FF63BE7B"/>
      </colorScale>
    </cfRule>
    <cfRule type="colorScale" priority="2817">
      <colorScale>
        <cfvo type="min"/>
        <cfvo type="max"/>
        <color rgb="FFFCFCFF"/>
        <color rgb="FF63BE7B"/>
      </colorScale>
    </cfRule>
    <cfRule type="colorScale" priority="2818">
      <colorScale>
        <cfvo type="min"/>
        <cfvo type="percentile" val="50"/>
        <cfvo type="max"/>
        <color rgb="FFF8696B"/>
        <color rgb="FFFFEB84"/>
        <color rgb="FF63BE7B"/>
      </colorScale>
    </cfRule>
    <cfRule type="colorScale" priority="2819">
      <colorScale>
        <cfvo type="min"/>
        <cfvo type="max"/>
        <color rgb="FFFFEF9C"/>
        <color rgb="FF63BE7B"/>
      </colorScale>
    </cfRule>
  </conditionalFormatting>
  <conditionalFormatting sqref="H15">
    <cfRule type="colorScale" priority="2815">
      <colorScale>
        <cfvo type="min"/>
        <cfvo type="max"/>
        <color rgb="FFFCFCFF"/>
        <color rgb="FF63BE7B"/>
      </colorScale>
    </cfRule>
  </conditionalFormatting>
  <conditionalFormatting sqref="H15">
    <cfRule type="colorScale" priority="2814">
      <colorScale>
        <cfvo type="min"/>
        <cfvo type="max"/>
        <color rgb="FFFCFCFF"/>
        <color rgb="FF63BE7B"/>
      </colorScale>
    </cfRule>
  </conditionalFormatting>
  <conditionalFormatting sqref="I15">
    <cfRule type="colorScale" priority="2812">
      <colorScale>
        <cfvo type="min"/>
        <cfvo type="max"/>
        <color rgb="FFFCFCFF"/>
        <color rgb="FF63BE7B"/>
      </colorScale>
    </cfRule>
  </conditionalFormatting>
  <conditionalFormatting sqref="I15">
    <cfRule type="colorScale" priority="2806">
      <colorScale>
        <cfvo type="min"/>
        <cfvo type="max"/>
        <color rgb="FFFCFCFF"/>
        <color rgb="FF63BE7B"/>
      </colorScale>
    </cfRule>
    <cfRule type="colorScale" priority="2807">
      <colorScale>
        <cfvo type="min"/>
        <cfvo type="max"/>
        <color rgb="FFFCFCFF"/>
        <color rgb="FF63BE7B"/>
      </colorScale>
    </cfRule>
    <cfRule type="colorScale" priority="2808">
      <colorScale>
        <cfvo type="min"/>
        <cfvo type="max"/>
        <color rgb="FFFCFCFF"/>
        <color rgb="FF63BE7B"/>
      </colorScale>
    </cfRule>
    <cfRule type="colorScale" priority="2809">
      <colorScale>
        <cfvo type="min"/>
        <cfvo type="percentile" val="50"/>
        <cfvo type="max"/>
        <color rgb="FFF8696B"/>
        <color rgb="FFFCFCFF"/>
        <color rgb="FF63BE7B"/>
      </colorScale>
    </cfRule>
    <cfRule type="colorScale" priority="2810">
      <colorScale>
        <cfvo type="min"/>
        <cfvo type="max"/>
        <color rgb="FFFCFCFF"/>
        <color rgb="FF63BE7B"/>
      </colorScale>
    </cfRule>
    <cfRule type="colorScale" priority="2811">
      <colorScale>
        <cfvo type="min"/>
        <cfvo type="percentile" val="50"/>
        <cfvo type="max"/>
        <color rgb="FFF8696B"/>
        <color rgb="FFFCFCFF"/>
        <color rgb="FF63BE7B"/>
      </colorScale>
    </cfRule>
  </conditionalFormatting>
  <conditionalFormatting sqref="I15">
    <cfRule type="colorScale" priority="2805">
      <colorScale>
        <cfvo type="min"/>
        <cfvo type="max"/>
        <color rgb="FFFCFCFF"/>
        <color rgb="FF63BE7B"/>
      </colorScale>
    </cfRule>
  </conditionalFormatting>
  <conditionalFormatting sqref="I15">
    <cfRule type="colorScale" priority="2804">
      <colorScale>
        <cfvo type="min"/>
        <cfvo type="max"/>
        <color rgb="FFFCFCFF"/>
        <color rgb="FF63BE7B"/>
      </colorScale>
    </cfRule>
  </conditionalFormatting>
  <conditionalFormatting sqref="I15">
    <cfRule type="colorScale" priority="2803">
      <colorScale>
        <cfvo type="min"/>
        <cfvo type="max"/>
        <color rgb="FFFCFCFF"/>
        <color rgb="FF63BE7B"/>
      </colorScale>
    </cfRule>
  </conditionalFormatting>
  <conditionalFormatting sqref="I15">
    <cfRule type="colorScale" priority="2813">
      <colorScale>
        <cfvo type="min"/>
        <cfvo type="max"/>
        <color rgb="FFFCFCFF"/>
        <color rgb="FF63BE7B"/>
      </colorScale>
    </cfRule>
  </conditionalFormatting>
  <conditionalFormatting sqref="I15">
    <cfRule type="colorScale" priority="2799">
      <colorScale>
        <cfvo type="min"/>
        <cfvo type="max"/>
        <color rgb="FFFCFCFF"/>
        <color rgb="FF63BE7B"/>
      </colorScale>
    </cfRule>
    <cfRule type="colorScale" priority="2800">
      <colorScale>
        <cfvo type="min"/>
        <cfvo type="max"/>
        <color rgb="FFFCFCFF"/>
        <color rgb="FF63BE7B"/>
      </colorScale>
    </cfRule>
    <cfRule type="colorScale" priority="2801">
      <colorScale>
        <cfvo type="min"/>
        <cfvo type="percentile" val="50"/>
        <cfvo type="max"/>
        <color rgb="FFF8696B"/>
        <color rgb="FFFFEB84"/>
        <color rgb="FF63BE7B"/>
      </colorScale>
    </cfRule>
    <cfRule type="colorScale" priority="2802">
      <colorScale>
        <cfvo type="min"/>
        <cfvo type="max"/>
        <color rgb="FFFFEF9C"/>
        <color rgb="FF63BE7B"/>
      </colorScale>
    </cfRule>
  </conditionalFormatting>
  <conditionalFormatting sqref="I15">
    <cfRule type="colorScale" priority="2798">
      <colorScale>
        <cfvo type="min"/>
        <cfvo type="max"/>
        <color rgb="FFFCFCFF"/>
        <color rgb="FF63BE7B"/>
      </colorScale>
    </cfRule>
  </conditionalFormatting>
  <conditionalFormatting sqref="I15">
    <cfRule type="colorScale" priority="2797">
      <colorScale>
        <cfvo type="min"/>
        <cfvo type="max"/>
        <color rgb="FFFCFCFF"/>
        <color rgb="FF63BE7B"/>
      </colorScale>
    </cfRule>
  </conditionalFormatting>
  <conditionalFormatting sqref="J15">
    <cfRule type="colorScale" priority="2795">
      <colorScale>
        <cfvo type="min"/>
        <cfvo type="max"/>
        <color rgb="FFFCFCFF"/>
        <color rgb="FF63BE7B"/>
      </colorScale>
    </cfRule>
  </conditionalFormatting>
  <conditionalFormatting sqref="J15">
    <cfRule type="colorScale" priority="2789">
      <colorScale>
        <cfvo type="min"/>
        <cfvo type="max"/>
        <color rgb="FFFCFCFF"/>
        <color rgb="FF63BE7B"/>
      </colorScale>
    </cfRule>
    <cfRule type="colorScale" priority="2790">
      <colorScale>
        <cfvo type="min"/>
        <cfvo type="max"/>
        <color rgb="FFFCFCFF"/>
        <color rgb="FF63BE7B"/>
      </colorScale>
    </cfRule>
    <cfRule type="colorScale" priority="2791">
      <colorScale>
        <cfvo type="min"/>
        <cfvo type="max"/>
        <color rgb="FFFCFCFF"/>
        <color rgb="FF63BE7B"/>
      </colorScale>
    </cfRule>
    <cfRule type="colorScale" priority="2792">
      <colorScale>
        <cfvo type="min"/>
        <cfvo type="percentile" val="50"/>
        <cfvo type="max"/>
        <color rgb="FFF8696B"/>
        <color rgb="FFFCFCFF"/>
        <color rgb="FF63BE7B"/>
      </colorScale>
    </cfRule>
    <cfRule type="colorScale" priority="2793">
      <colorScale>
        <cfvo type="min"/>
        <cfvo type="max"/>
        <color rgb="FFFCFCFF"/>
        <color rgb="FF63BE7B"/>
      </colorScale>
    </cfRule>
    <cfRule type="colorScale" priority="2794">
      <colorScale>
        <cfvo type="min"/>
        <cfvo type="percentile" val="50"/>
        <cfvo type="max"/>
        <color rgb="FFF8696B"/>
        <color rgb="FFFCFCFF"/>
        <color rgb="FF63BE7B"/>
      </colorScale>
    </cfRule>
  </conditionalFormatting>
  <conditionalFormatting sqref="J15">
    <cfRule type="colorScale" priority="2788">
      <colorScale>
        <cfvo type="min"/>
        <cfvo type="max"/>
        <color rgb="FFFCFCFF"/>
        <color rgb="FF63BE7B"/>
      </colorScale>
    </cfRule>
  </conditionalFormatting>
  <conditionalFormatting sqref="J15">
    <cfRule type="colorScale" priority="2787">
      <colorScale>
        <cfvo type="min"/>
        <cfvo type="max"/>
        <color rgb="FFFCFCFF"/>
        <color rgb="FF63BE7B"/>
      </colorScale>
    </cfRule>
  </conditionalFormatting>
  <conditionalFormatting sqref="J15">
    <cfRule type="colorScale" priority="2786">
      <colorScale>
        <cfvo type="min"/>
        <cfvo type="max"/>
        <color rgb="FFFCFCFF"/>
        <color rgb="FF63BE7B"/>
      </colorScale>
    </cfRule>
  </conditionalFormatting>
  <conditionalFormatting sqref="J15">
    <cfRule type="colorScale" priority="2796">
      <colorScale>
        <cfvo type="min"/>
        <cfvo type="max"/>
        <color rgb="FFFCFCFF"/>
        <color rgb="FF63BE7B"/>
      </colorScale>
    </cfRule>
  </conditionalFormatting>
  <conditionalFormatting sqref="J15">
    <cfRule type="colorScale" priority="2782">
      <colorScale>
        <cfvo type="min"/>
        <cfvo type="max"/>
        <color rgb="FFFCFCFF"/>
        <color rgb="FF63BE7B"/>
      </colorScale>
    </cfRule>
    <cfRule type="colorScale" priority="2783">
      <colorScale>
        <cfvo type="min"/>
        <cfvo type="max"/>
        <color rgb="FFFCFCFF"/>
        <color rgb="FF63BE7B"/>
      </colorScale>
    </cfRule>
    <cfRule type="colorScale" priority="2784">
      <colorScale>
        <cfvo type="min"/>
        <cfvo type="percentile" val="50"/>
        <cfvo type="max"/>
        <color rgb="FFF8696B"/>
        <color rgb="FFFFEB84"/>
        <color rgb="FF63BE7B"/>
      </colorScale>
    </cfRule>
    <cfRule type="colorScale" priority="2785">
      <colorScale>
        <cfvo type="min"/>
        <cfvo type="max"/>
        <color rgb="FFFFEF9C"/>
        <color rgb="FF63BE7B"/>
      </colorScale>
    </cfRule>
  </conditionalFormatting>
  <conditionalFormatting sqref="J15">
    <cfRule type="colorScale" priority="2781">
      <colorScale>
        <cfvo type="min"/>
        <cfvo type="max"/>
        <color rgb="FFFCFCFF"/>
        <color rgb="FF63BE7B"/>
      </colorScale>
    </cfRule>
  </conditionalFormatting>
  <conditionalFormatting sqref="J15">
    <cfRule type="colorScale" priority="2780">
      <colorScale>
        <cfvo type="min"/>
        <cfvo type="max"/>
        <color rgb="FFFCFCFF"/>
        <color rgb="FF63BE7B"/>
      </colorScale>
    </cfRule>
  </conditionalFormatting>
  <conditionalFormatting sqref="K15">
    <cfRule type="colorScale" priority="2778">
      <colorScale>
        <cfvo type="min"/>
        <cfvo type="max"/>
        <color rgb="FFFCFCFF"/>
        <color rgb="FF63BE7B"/>
      </colorScale>
    </cfRule>
  </conditionalFormatting>
  <conditionalFormatting sqref="K15">
    <cfRule type="colorScale" priority="2772">
      <colorScale>
        <cfvo type="min"/>
        <cfvo type="max"/>
        <color rgb="FFFCFCFF"/>
        <color rgb="FF63BE7B"/>
      </colorScale>
    </cfRule>
    <cfRule type="colorScale" priority="2773">
      <colorScale>
        <cfvo type="min"/>
        <cfvo type="max"/>
        <color rgb="FFFCFCFF"/>
        <color rgb="FF63BE7B"/>
      </colorScale>
    </cfRule>
    <cfRule type="colorScale" priority="2774">
      <colorScale>
        <cfvo type="min"/>
        <cfvo type="max"/>
        <color rgb="FFFCFCFF"/>
        <color rgb="FF63BE7B"/>
      </colorScale>
    </cfRule>
    <cfRule type="colorScale" priority="2775">
      <colorScale>
        <cfvo type="min"/>
        <cfvo type="percentile" val="50"/>
        <cfvo type="max"/>
        <color rgb="FFF8696B"/>
        <color rgb="FFFCFCFF"/>
        <color rgb="FF63BE7B"/>
      </colorScale>
    </cfRule>
    <cfRule type="colorScale" priority="2776">
      <colorScale>
        <cfvo type="min"/>
        <cfvo type="max"/>
        <color rgb="FFFCFCFF"/>
        <color rgb="FF63BE7B"/>
      </colorScale>
    </cfRule>
    <cfRule type="colorScale" priority="2777">
      <colorScale>
        <cfvo type="min"/>
        <cfvo type="percentile" val="50"/>
        <cfvo type="max"/>
        <color rgb="FFF8696B"/>
        <color rgb="FFFCFCFF"/>
        <color rgb="FF63BE7B"/>
      </colorScale>
    </cfRule>
  </conditionalFormatting>
  <conditionalFormatting sqref="K15">
    <cfRule type="colorScale" priority="2771">
      <colorScale>
        <cfvo type="min"/>
        <cfvo type="max"/>
        <color rgb="FFFCFCFF"/>
        <color rgb="FF63BE7B"/>
      </colorScale>
    </cfRule>
  </conditionalFormatting>
  <conditionalFormatting sqref="K15">
    <cfRule type="colorScale" priority="2770">
      <colorScale>
        <cfvo type="min"/>
        <cfvo type="max"/>
        <color rgb="FFFCFCFF"/>
        <color rgb="FF63BE7B"/>
      </colorScale>
    </cfRule>
  </conditionalFormatting>
  <conditionalFormatting sqref="K15">
    <cfRule type="colorScale" priority="2769">
      <colorScale>
        <cfvo type="min"/>
        <cfvo type="max"/>
        <color rgb="FFFCFCFF"/>
        <color rgb="FF63BE7B"/>
      </colorScale>
    </cfRule>
  </conditionalFormatting>
  <conditionalFormatting sqref="K15">
    <cfRule type="colorScale" priority="2779">
      <colorScale>
        <cfvo type="min"/>
        <cfvo type="max"/>
        <color rgb="FFFCFCFF"/>
        <color rgb="FF63BE7B"/>
      </colorScale>
    </cfRule>
  </conditionalFormatting>
  <conditionalFormatting sqref="K15">
    <cfRule type="colorScale" priority="2765">
      <colorScale>
        <cfvo type="min"/>
        <cfvo type="max"/>
        <color rgb="FFFCFCFF"/>
        <color rgb="FF63BE7B"/>
      </colorScale>
    </cfRule>
    <cfRule type="colorScale" priority="2766">
      <colorScale>
        <cfvo type="min"/>
        <cfvo type="max"/>
        <color rgb="FFFCFCFF"/>
        <color rgb="FF63BE7B"/>
      </colorScale>
    </cfRule>
    <cfRule type="colorScale" priority="2767">
      <colorScale>
        <cfvo type="min"/>
        <cfvo type="percentile" val="50"/>
        <cfvo type="max"/>
        <color rgb="FFF8696B"/>
        <color rgb="FFFFEB84"/>
        <color rgb="FF63BE7B"/>
      </colorScale>
    </cfRule>
    <cfRule type="colorScale" priority="2768">
      <colorScale>
        <cfvo type="min"/>
        <cfvo type="max"/>
        <color rgb="FFFFEF9C"/>
        <color rgb="FF63BE7B"/>
      </colorScale>
    </cfRule>
  </conditionalFormatting>
  <conditionalFormatting sqref="K15">
    <cfRule type="colorScale" priority="2764">
      <colorScale>
        <cfvo type="min"/>
        <cfvo type="max"/>
        <color rgb="FFFCFCFF"/>
        <color rgb="FF63BE7B"/>
      </colorScale>
    </cfRule>
  </conditionalFormatting>
  <conditionalFormatting sqref="K15">
    <cfRule type="colorScale" priority="2763">
      <colorScale>
        <cfvo type="min"/>
        <cfvo type="max"/>
        <color rgb="FFFCFCFF"/>
        <color rgb="FF63BE7B"/>
      </colorScale>
    </cfRule>
  </conditionalFormatting>
  <conditionalFormatting sqref="L15">
    <cfRule type="colorScale" priority="2761">
      <colorScale>
        <cfvo type="min"/>
        <cfvo type="max"/>
        <color rgb="FFFCFCFF"/>
        <color rgb="FF63BE7B"/>
      </colorScale>
    </cfRule>
  </conditionalFormatting>
  <conditionalFormatting sqref="L15">
    <cfRule type="colorScale" priority="2755">
      <colorScale>
        <cfvo type="min"/>
        <cfvo type="max"/>
        <color rgb="FFFCFCFF"/>
        <color rgb="FF63BE7B"/>
      </colorScale>
    </cfRule>
    <cfRule type="colorScale" priority="2756">
      <colorScale>
        <cfvo type="min"/>
        <cfvo type="max"/>
        <color rgb="FFFCFCFF"/>
        <color rgb="FF63BE7B"/>
      </colorScale>
    </cfRule>
    <cfRule type="colorScale" priority="2757">
      <colorScale>
        <cfvo type="min"/>
        <cfvo type="max"/>
        <color rgb="FFFCFCFF"/>
        <color rgb="FF63BE7B"/>
      </colorScale>
    </cfRule>
    <cfRule type="colorScale" priority="2758">
      <colorScale>
        <cfvo type="min"/>
        <cfvo type="percentile" val="50"/>
        <cfvo type="max"/>
        <color rgb="FFF8696B"/>
        <color rgb="FFFCFCFF"/>
        <color rgb="FF63BE7B"/>
      </colorScale>
    </cfRule>
    <cfRule type="colorScale" priority="2759">
      <colorScale>
        <cfvo type="min"/>
        <cfvo type="max"/>
        <color rgb="FFFCFCFF"/>
        <color rgb="FF63BE7B"/>
      </colorScale>
    </cfRule>
    <cfRule type="colorScale" priority="2760">
      <colorScale>
        <cfvo type="min"/>
        <cfvo type="percentile" val="50"/>
        <cfvo type="max"/>
        <color rgb="FFF8696B"/>
        <color rgb="FFFCFCFF"/>
        <color rgb="FF63BE7B"/>
      </colorScale>
    </cfRule>
  </conditionalFormatting>
  <conditionalFormatting sqref="L15">
    <cfRule type="colorScale" priority="2754">
      <colorScale>
        <cfvo type="min"/>
        <cfvo type="max"/>
        <color rgb="FFFCFCFF"/>
        <color rgb="FF63BE7B"/>
      </colorScale>
    </cfRule>
  </conditionalFormatting>
  <conditionalFormatting sqref="L15">
    <cfRule type="colorScale" priority="2753">
      <colorScale>
        <cfvo type="min"/>
        <cfvo type="max"/>
        <color rgb="FFFCFCFF"/>
        <color rgb="FF63BE7B"/>
      </colorScale>
    </cfRule>
  </conditionalFormatting>
  <conditionalFormatting sqref="L15">
    <cfRule type="colorScale" priority="2752">
      <colorScale>
        <cfvo type="min"/>
        <cfvo type="max"/>
        <color rgb="FFFCFCFF"/>
        <color rgb="FF63BE7B"/>
      </colorScale>
    </cfRule>
  </conditionalFormatting>
  <conditionalFormatting sqref="L15">
    <cfRule type="colorScale" priority="2762">
      <colorScale>
        <cfvo type="min"/>
        <cfvo type="max"/>
        <color rgb="FFFCFCFF"/>
        <color rgb="FF63BE7B"/>
      </colorScale>
    </cfRule>
  </conditionalFormatting>
  <conditionalFormatting sqref="L15">
    <cfRule type="colorScale" priority="2748">
      <colorScale>
        <cfvo type="min"/>
        <cfvo type="max"/>
        <color rgb="FFFCFCFF"/>
        <color rgb="FF63BE7B"/>
      </colorScale>
    </cfRule>
    <cfRule type="colorScale" priority="2749">
      <colorScale>
        <cfvo type="min"/>
        <cfvo type="max"/>
        <color rgb="FFFCFCFF"/>
        <color rgb="FF63BE7B"/>
      </colorScale>
    </cfRule>
    <cfRule type="colorScale" priority="2750">
      <colorScale>
        <cfvo type="min"/>
        <cfvo type="percentile" val="50"/>
        <cfvo type="max"/>
        <color rgb="FFF8696B"/>
        <color rgb="FFFFEB84"/>
        <color rgb="FF63BE7B"/>
      </colorScale>
    </cfRule>
    <cfRule type="colorScale" priority="2751">
      <colorScale>
        <cfvo type="min"/>
        <cfvo type="max"/>
        <color rgb="FFFFEF9C"/>
        <color rgb="FF63BE7B"/>
      </colorScale>
    </cfRule>
  </conditionalFormatting>
  <conditionalFormatting sqref="L15">
    <cfRule type="colorScale" priority="2747">
      <colorScale>
        <cfvo type="min"/>
        <cfvo type="max"/>
        <color rgb="FFFCFCFF"/>
        <color rgb="FF63BE7B"/>
      </colorScale>
    </cfRule>
  </conditionalFormatting>
  <conditionalFormatting sqref="L15">
    <cfRule type="colorScale" priority="2746">
      <colorScale>
        <cfvo type="min"/>
        <cfvo type="max"/>
        <color rgb="FFFCFCFF"/>
        <color rgb="FF63BE7B"/>
      </colorScale>
    </cfRule>
  </conditionalFormatting>
  <conditionalFormatting sqref="M15">
    <cfRule type="colorScale" priority="2744">
      <colorScale>
        <cfvo type="min"/>
        <cfvo type="max"/>
        <color rgb="FFFCFCFF"/>
        <color rgb="FF63BE7B"/>
      </colorScale>
    </cfRule>
  </conditionalFormatting>
  <conditionalFormatting sqref="M15">
    <cfRule type="colorScale" priority="2738">
      <colorScale>
        <cfvo type="min"/>
        <cfvo type="max"/>
        <color rgb="FFFCFCFF"/>
        <color rgb="FF63BE7B"/>
      </colorScale>
    </cfRule>
    <cfRule type="colorScale" priority="2739">
      <colorScale>
        <cfvo type="min"/>
        <cfvo type="max"/>
        <color rgb="FFFCFCFF"/>
        <color rgb="FF63BE7B"/>
      </colorScale>
    </cfRule>
    <cfRule type="colorScale" priority="2740">
      <colorScale>
        <cfvo type="min"/>
        <cfvo type="max"/>
        <color rgb="FFFCFCFF"/>
        <color rgb="FF63BE7B"/>
      </colorScale>
    </cfRule>
    <cfRule type="colorScale" priority="2741">
      <colorScale>
        <cfvo type="min"/>
        <cfvo type="percentile" val="50"/>
        <cfvo type="max"/>
        <color rgb="FFF8696B"/>
        <color rgb="FFFCFCFF"/>
        <color rgb="FF63BE7B"/>
      </colorScale>
    </cfRule>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M15">
    <cfRule type="colorScale" priority="2737">
      <colorScale>
        <cfvo type="min"/>
        <cfvo type="max"/>
        <color rgb="FFFCFCFF"/>
        <color rgb="FF63BE7B"/>
      </colorScale>
    </cfRule>
  </conditionalFormatting>
  <conditionalFormatting sqref="M15">
    <cfRule type="colorScale" priority="2736">
      <colorScale>
        <cfvo type="min"/>
        <cfvo type="max"/>
        <color rgb="FFFCFCFF"/>
        <color rgb="FF63BE7B"/>
      </colorScale>
    </cfRule>
  </conditionalFormatting>
  <conditionalFormatting sqref="M15">
    <cfRule type="colorScale" priority="2735">
      <colorScale>
        <cfvo type="min"/>
        <cfvo type="max"/>
        <color rgb="FFFCFCFF"/>
        <color rgb="FF63BE7B"/>
      </colorScale>
    </cfRule>
  </conditionalFormatting>
  <conditionalFormatting sqref="M15">
    <cfRule type="colorScale" priority="2745">
      <colorScale>
        <cfvo type="min"/>
        <cfvo type="max"/>
        <color rgb="FFFCFCFF"/>
        <color rgb="FF63BE7B"/>
      </colorScale>
    </cfRule>
  </conditionalFormatting>
  <conditionalFormatting sqref="M15">
    <cfRule type="colorScale" priority="2731">
      <colorScale>
        <cfvo type="min"/>
        <cfvo type="max"/>
        <color rgb="FFFCFCFF"/>
        <color rgb="FF63BE7B"/>
      </colorScale>
    </cfRule>
    <cfRule type="colorScale" priority="2732">
      <colorScale>
        <cfvo type="min"/>
        <cfvo type="max"/>
        <color rgb="FFFCFCFF"/>
        <color rgb="FF63BE7B"/>
      </colorScale>
    </cfRule>
    <cfRule type="colorScale" priority="2733">
      <colorScale>
        <cfvo type="min"/>
        <cfvo type="percentile" val="50"/>
        <cfvo type="max"/>
        <color rgb="FFF8696B"/>
        <color rgb="FFFFEB84"/>
        <color rgb="FF63BE7B"/>
      </colorScale>
    </cfRule>
    <cfRule type="colorScale" priority="2734">
      <colorScale>
        <cfvo type="min"/>
        <cfvo type="max"/>
        <color rgb="FFFFEF9C"/>
        <color rgb="FF63BE7B"/>
      </colorScale>
    </cfRule>
  </conditionalFormatting>
  <conditionalFormatting sqref="M15">
    <cfRule type="colorScale" priority="2730">
      <colorScale>
        <cfvo type="min"/>
        <cfvo type="max"/>
        <color rgb="FFFCFCFF"/>
        <color rgb="FF63BE7B"/>
      </colorScale>
    </cfRule>
  </conditionalFormatting>
  <conditionalFormatting sqref="M15">
    <cfRule type="colorScale" priority="2729">
      <colorScale>
        <cfvo type="min"/>
        <cfvo type="max"/>
        <color rgb="FFFCFCFF"/>
        <color rgb="FF63BE7B"/>
      </colorScale>
    </cfRule>
  </conditionalFormatting>
  <conditionalFormatting sqref="N15">
    <cfRule type="colorScale" priority="2727">
      <colorScale>
        <cfvo type="min"/>
        <cfvo type="max"/>
        <color rgb="FFFCFCFF"/>
        <color rgb="FF63BE7B"/>
      </colorScale>
    </cfRule>
  </conditionalFormatting>
  <conditionalFormatting sqref="N15">
    <cfRule type="colorScale" priority="2721">
      <colorScale>
        <cfvo type="min"/>
        <cfvo type="max"/>
        <color rgb="FFFCFCFF"/>
        <color rgb="FF63BE7B"/>
      </colorScale>
    </cfRule>
    <cfRule type="colorScale" priority="2722">
      <colorScale>
        <cfvo type="min"/>
        <cfvo type="max"/>
        <color rgb="FFFCFCFF"/>
        <color rgb="FF63BE7B"/>
      </colorScale>
    </cfRule>
    <cfRule type="colorScale" priority="2723">
      <colorScale>
        <cfvo type="min"/>
        <cfvo type="max"/>
        <color rgb="FFFCFCFF"/>
        <color rgb="FF63BE7B"/>
      </colorScale>
    </cfRule>
    <cfRule type="colorScale" priority="2724">
      <colorScale>
        <cfvo type="min"/>
        <cfvo type="percentile" val="50"/>
        <cfvo type="max"/>
        <color rgb="FFF8696B"/>
        <color rgb="FFFCFCFF"/>
        <color rgb="FF63BE7B"/>
      </colorScale>
    </cfRule>
    <cfRule type="colorScale" priority="2725">
      <colorScale>
        <cfvo type="min"/>
        <cfvo type="max"/>
        <color rgb="FFFCFCFF"/>
        <color rgb="FF63BE7B"/>
      </colorScale>
    </cfRule>
    <cfRule type="colorScale" priority="2726">
      <colorScale>
        <cfvo type="min"/>
        <cfvo type="percentile" val="50"/>
        <cfvo type="max"/>
        <color rgb="FFF8696B"/>
        <color rgb="FFFCFCFF"/>
        <color rgb="FF63BE7B"/>
      </colorScale>
    </cfRule>
  </conditionalFormatting>
  <conditionalFormatting sqref="N15">
    <cfRule type="colorScale" priority="2720">
      <colorScale>
        <cfvo type="min"/>
        <cfvo type="max"/>
        <color rgb="FFFCFCFF"/>
        <color rgb="FF63BE7B"/>
      </colorScale>
    </cfRule>
  </conditionalFormatting>
  <conditionalFormatting sqref="N15">
    <cfRule type="colorScale" priority="2719">
      <colorScale>
        <cfvo type="min"/>
        <cfvo type="max"/>
        <color rgb="FFFCFCFF"/>
        <color rgb="FF63BE7B"/>
      </colorScale>
    </cfRule>
  </conditionalFormatting>
  <conditionalFormatting sqref="N15">
    <cfRule type="colorScale" priority="2718">
      <colorScale>
        <cfvo type="min"/>
        <cfvo type="max"/>
        <color rgb="FFFCFCFF"/>
        <color rgb="FF63BE7B"/>
      </colorScale>
    </cfRule>
  </conditionalFormatting>
  <conditionalFormatting sqref="N15">
    <cfRule type="colorScale" priority="2728">
      <colorScale>
        <cfvo type="min"/>
        <cfvo type="max"/>
        <color rgb="FFFCFCFF"/>
        <color rgb="FF63BE7B"/>
      </colorScale>
    </cfRule>
  </conditionalFormatting>
  <conditionalFormatting sqref="N15">
    <cfRule type="colorScale" priority="2714">
      <colorScale>
        <cfvo type="min"/>
        <cfvo type="max"/>
        <color rgb="FFFCFCFF"/>
        <color rgb="FF63BE7B"/>
      </colorScale>
    </cfRule>
    <cfRule type="colorScale" priority="2715">
      <colorScale>
        <cfvo type="min"/>
        <cfvo type="max"/>
        <color rgb="FFFCFCFF"/>
        <color rgb="FF63BE7B"/>
      </colorScale>
    </cfRule>
    <cfRule type="colorScale" priority="2716">
      <colorScale>
        <cfvo type="min"/>
        <cfvo type="percentile" val="50"/>
        <cfvo type="max"/>
        <color rgb="FFF8696B"/>
        <color rgb="FFFFEB84"/>
        <color rgb="FF63BE7B"/>
      </colorScale>
    </cfRule>
    <cfRule type="colorScale" priority="2717">
      <colorScale>
        <cfvo type="min"/>
        <cfvo type="max"/>
        <color rgb="FFFFEF9C"/>
        <color rgb="FF63BE7B"/>
      </colorScale>
    </cfRule>
  </conditionalFormatting>
  <conditionalFormatting sqref="N15">
    <cfRule type="colorScale" priority="2713">
      <colorScale>
        <cfvo type="min"/>
        <cfvo type="max"/>
        <color rgb="FFFCFCFF"/>
        <color rgb="FF63BE7B"/>
      </colorScale>
    </cfRule>
  </conditionalFormatting>
  <conditionalFormatting sqref="N15">
    <cfRule type="colorScale" priority="2712">
      <colorScale>
        <cfvo type="min"/>
        <cfvo type="max"/>
        <color rgb="FFFCFCFF"/>
        <color rgb="FF63BE7B"/>
      </colorScale>
    </cfRule>
  </conditionalFormatting>
  <conditionalFormatting sqref="D15">
    <cfRule type="colorScale" priority="2700">
      <colorScale>
        <cfvo type="min"/>
        <cfvo type="percentile" val="50"/>
        <cfvo type="max"/>
        <color rgb="FFF8696B"/>
        <color rgb="FFFCFCFF"/>
        <color rgb="FF63BE7B"/>
      </colorScale>
    </cfRule>
  </conditionalFormatting>
  <conditionalFormatting sqref="G15">
    <cfRule type="colorScale" priority="2699">
      <colorScale>
        <cfvo type="min"/>
        <cfvo type="max"/>
        <color rgb="FFFCFCFF"/>
        <color rgb="FF63BE7B"/>
      </colorScale>
    </cfRule>
  </conditionalFormatting>
  <conditionalFormatting sqref="J15">
    <cfRule type="colorScale" priority="2698">
      <colorScale>
        <cfvo type="min"/>
        <cfvo type="max"/>
        <color rgb="FFFCFCFF"/>
        <color rgb="FF63BE7B"/>
      </colorScale>
    </cfRule>
  </conditionalFormatting>
  <conditionalFormatting sqref="M15">
    <cfRule type="colorScale" priority="2697">
      <colorScale>
        <cfvo type="min"/>
        <cfvo type="max"/>
        <color rgb="FFFCFCFF"/>
        <color rgb="FF63BE7B"/>
      </colorScale>
    </cfRule>
  </conditionalFormatting>
  <conditionalFormatting sqref="N15">
    <cfRule type="colorScale" priority="2696">
      <colorScale>
        <cfvo type="min"/>
        <cfvo type="max"/>
        <color rgb="FFFCFCFF"/>
        <color rgb="FF63BE7B"/>
      </colorScale>
    </cfRule>
  </conditionalFormatting>
  <conditionalFormatting sqref="O15">
    <cfRule type="colorScale" priority="2695">
      <colorScale>
        <cfvo type="min"/>
        <cfvo type="percentile" val="50"/>
        <cfvo type="max"/>
        <color rgb="FF63BE7B"/>
        <color rgb="FFFCFCFF"/>
        <color rgb="FFF8696B"/>
      </colorScale>
    </cfRule>
  </conditionalFormatting>
  <conditionalFormatting sqref="P15">
    <cfRule type="colorScale" priority="2694">
      <colorScale>
        <cfvo type="min"/>
        <cfvo type="percentile" val="50"/>
        <cfvo type="max"/>
        <color rgb="FF63BE7B"/>
        <color rgb="FFFCFCFF"/>
        <color rgb="FFF8696B"/>
      </colorScale>
    </cfRule>
  </conditionalFormatting>
  <conditionalFormatting sqref="Q15">
    <cfRule type="colorScale" priority="2693">
      <colorScale>
        <cfvo type="min"/>
        <cfvo type="percentile" val="50"/>
        <cfvo type="max"/>
        <color rgb="FFF8696B"/>
        <color rgb="FFFCFCFF"/>
        <color rgb="FF63BE7B"/>
      </colorScale>
    </cfRule>
  </conditionalFormatting>
  <conditionalFormatting sqref="R15">
    <cfRule type="colorScale" priority="2692">
      <colorScale>
        <cfvo type="min"/>
        <cfvo type="max"/>
        <color rgb="FFFCFCFF"/>
        <color rgb="FF63BE7B"/>
      </colorScale>
    </cfRule>
  </conditionalFormatting>
  <conditionalFormatting sqref="S15">
    <cfRule type="colorScale" priority="2691">
      <colorScale>
        <cfvo type="min"/>
        <cfvo type="percentile" val="50"/>
        <cfvo type="max"/>
        <color rgb="FFF8696B"/>
        <color rgb="FFFCFCFF"/>
        <color rgb="FF63BE7B"/>
      </colorScale>
    </cfRule>
  </conditionalFormatting>
  <conditionalFormatting sqref="T15">
    <cfRule type="colorScale" priority="2690">
      <colorScale>
        <cfvo type="min"/>
        <cfvo type="percentile" val="50"/>
        <cfvo type="max"/>
        <color rgb="FFF8696B"/>
        <color rgb="FFFCFCFF"/>
        <color rgb="FF63BE7B"/>
      </colorScale>
    </cfRule>
  </conditionalFormatting>
  <conditionalFormatting sqref="U15">
    <cfRule type="colorScale" priority="2689">
      <colorScale>
        <cfvo type="min"/>
        <cfvo type="percentile" val="50"/>
        <cfvo type="max"/>
        <color rgb="FFF8696B"/>
        <color rgb="FFFCFCFF"/>
        <color rgb="FF63BE7B"/>
      </colorScale>
    </cfRule>
  </conditionalFormatting>
  <conditionalFormatting sqref="V15">
    <cfRule type="colorScale" priority="2688">
      <colorScale>
        <cfvo type="min"/>
        <cfvo type="percentile" val="50"/>
        <cfvo type="max"/>
        <color rgb="FF63BE7B"/>
        <color rgb="FFFCFCFF"/>
        <color rgb="FFF8696B"/>
      </colorScale>
    </cfRule>
  </conditionalFormatting>
  <conditionalFormatting sqref="W15">
    <cfRule type="colorScale" priority="2687">
      <colorScale>
        <cfvo type="min"/>
        <cfvo type="percentile" val="50"/>
        <cfvo type="max"/>
        <color rgb="FF63BE7B"/>
        <color rgb="FFFCFCFF"/>
        <color rgb="FFF8696B"/>
      </colorScale>
    </cfRule>
  </conditionalFormatting>
  <conditionalFormatting sqref="N15">
    <cfRule type="colorScale" priority="2701">
      <colorScale>
        <cfvo type="min"/>
        <cfvo type="max"/>
        <color rgb="FFFCFCFF"/>
        <color rgb="FF63BE7B"/>
      </colorScale>
    </cfRule>
  </conditionalFormatting>
  <conditionalFormatting sqref="N15">
    <cfRule type="colorScale" priority="2702">
      <colorScale>
        <cfvo type="min"/>
        <cfvo type="max"/>
        <color rgb="FFFCFCFF"/>
        <color rgb="FF63BE7B"/>
      </colorScale>
    </cfRule>
  </conditionalFormatting>
  <conditionalFormatting sqref="N15">
    <cfRule type="colorScale" priority="2685">
      <colorScale>
        <cfvo type="min"/>
        <cfvo type="max"/>
        <color rgb="FFFCFCFF"/>
        <color rgb="FF63BE7B"/>
      </colorScale>
    </cfRule>
  </conditionalFormatting>
  <conditionalFormatting sqref="N15">
    <cfRule type="colorScale" priority="2686">
      <colorScale>
        <cfvo type="min"/>
        <cfvo type="max"/>
        <color rgb="FFFCFCFF"/>
        <color rgb="FF63BE7B"/>
      </colorScale>
    </cfRule>
  </conditionalFormatting>
  <conditionalFormatting sqref="D15">
    <cfRule type="colorScale" priority="2684">
      <colorScale>
        <cfvo type="min"/>
        <cfvo type="percentile" val="50"/>
        <cfvo type="max"/>
        <color rgb="FFF8696B"/>
        <color rgb="FFFCFCFF"/>
        <color rgb="FF63BE7B"/>
      </colorScale>
    </cfRule>
  </conditionalFormatting>
  <conditionalFormatting sqref="G15">
    <cfRule type="colorScale" priority="2683">
      <colorScale>
        <cfvo type="min"/>
        <cfvo type="max"/>
        <color rgb="FFFCFCFF"/>
        <color rgb="FF63BE7B"/>
      </colorScale>
    </cfRule>
  </conditionalFormatting>
  <conditionalFormatting sqref="J15">
    <cfRule type="colorScale" priority="2682">
      <colorScale>
        <cfvo type="min"/>
        <cfvo type="max"/>
        <color rgb="FFFCFCFF"/>
        <color rgb="FF63BE7B"/>
      </colorScale>
    </cfRule>
  </conditionalFormatting>
  <conditionalFormatting sqref="M15">
    <cfRule type="colorScale" priority="2681">
      <colorScale>
        <cfvo type="min"/>
        <cfvo type="max"/>
        <color rgb="FFFCFCFF"/>
        <color rgb="FF63BE7B"/>
      </colorScale>
    </cfRule>
  </conditionalFormatting>
  <conditionalFormatting sqref="N15">
    <cfRule type="colorScale" priority="2680">
      <colorScale>
        <cfvo type="min"/>
        <cfvo type="max"/>
        <color rgb="FFFCFCFF"/>
        <color rgb="FF63BE7B"/>
      </colorScale>
    </cfRule>
  </conditionalFormatting>
  <conditionalFormatting sqref="O15">
    <cfRule type="colorScale" priority="2679">
      <colorScale>
        <cfvo type="min"/>
        <cfvo type="percentile" val="50"/>
        <cfvo type="max"/>
        <color rgb="FF63BE7B"/>
        <color rgb="FFFCFCFF"/>
        <color rgb="FFF8696B"/>
      </colorScale>
    </cfRule>
  </conditionalFormatting>
  <conditionalFormatting sqref="P15">
    <cfRule type="colorScale" priority="2678">
      <colorScale>
        <cfvo type="min"/>
        <cfvo type="percentile" val="50"/>
        <cfvo type="max"/>
        <color rgb="FF63BE7B"/>
        <color rgb="FFFCFCFF"/>
        <color rgb="FFF8696B"/>
      </colorScale>
    </cfRule>
  </conditionalFormatting>
  <conditionalFormatting sqref="Q15">
    <cfRule type="colorScale" priority="2677">
      <colorScale>
        <cfvo type="min"/>
        <cfvo type="percentile" val="50"/>
        <cfvo type="max"/>
        <color rgb="FFF8696B"/>
        <color rgb="FFFCFCFF"/>
        <color rgb="FF63BE7B"/>
      </colorScale>
    </cfRule>
  </conditionalFormatting>
  <conditionalFormatting sqref="R15">
    <cfRule type="colorScale" priority="2676">
      <colorScale>
        <cfvo type="min"/>
        <cfvo type="max"/>
        <color rgb="FFFCFCFF"/>
        <color rgb="FF63BE7B"/>
      </colorScale>
    </cfRule>
  </conditionalFormatting>
  <conditionalFormatting sqref="S15">
    <cfRule type="colorScale" priority="2675">
      <colorScale>
        <cfvo type="min"/>
        <cfvo type="percentile" val="50"/>
        <cfvo type="max"/>
        <color rgb="FFF8696B"/>
        <color rgb="FFFCFCFF"/>
        <color rgb="FF63BE7B"/>
      </colorScale>
    </cfRule>
  </conditionalFormatting>
  <conditionalFormatting sqref="T15">
    <cfRule type="colorScale" priority="2674">
      <colorScale>
        <cfvo type="min"/>
        <cfvo type="percentile" val="50"/>
        <cfvo type="max"/>
        <color rgb="FFF8696B"/>
        <color rgb="FFFCFCFF"/>
        <color rgb="FF63BE7B"/>
      </colorScale>
    </cfRule>
  </conditionalFormatting>
  <conditionalFormatting sqref="U15">
    <cfRule type="colorScale" priority="2673">
      <colorScale>
        <cfvo type="min"/>
        <cfvo type="percentile" val="50"/>
        <cfvo type="max"/>
        <color rgb="FFF8696B"/>
        <color rgb="FFFCFCFF"/>
        <color rgb="FF63BE7B"/>
      </colorScale>
    </cfRule>
  </conditionalFormatting>
  <conditionalFormatting sqref="V15">
    <cfRule type="colorScale" priority="2672">
      <colorScale>
        <cfvo type="min"/>
        <cfvo type="percentile" val="50"/>
        <cfvo type="max"/>
        <color rgb="FF63BE7B"/>
        <color rgb="FFFCFCFF"/>
        <color rgb="FFF8696B"/>
      </colorScale>
    </cfRule>
  </conditionalFormatting>
  <conditionalFormatting sqref="W15">
    <cfRule type="colorScale" priority="2671">
      <colorScale>
        <cfvo type="min"/>
        <cfvo type="percentile" val="50"/>
        <cfvo type="max"/>
        <color rgb="FF63BE7B"/>
        <color rgb="FFFCFCFF"/>
        <color rgb="FFF8696B"/>
      </colorScale>
    </cfRule>
  </conditionalFormatting>
  <conditionalFormatting sqref="N15">
    <cfRule type="colorScale" priority="2669">
      <colorScale>
        <cfvo type="min"/>
        <cfvo type="max"/>
        <color rgb="FFFCFCFF"/>
        <color rgb="FF63BE7B"/>
      </colorScale>
    </cfRule>
  </conditionalFormatting>
  <conditionalFormatting sqref="N15">
    <cfRule type="colorScale" priority="2670">
      <colorScale>
        <cfvo type="min"/>
        <cfvo type="max"/>
        <color rgb="FFFCFCFF"/>
        <color rgb="FF63BE7B"/>
      </colorScale>
    </cfRule>
  </conditionalFormatting>
  <conditionalFormatting sqref="N15">
    <cfRule type="colorScale" priority="2667">
      <colorScale>
        <cfvo type="min"/>
        <cfvo type="max"/>
        <color rgb="FFFCFCFF"/>
        <color rgb="FF63BE7B"/>
      </colorScale>
    </cfRule>
  </conditionalFormatting>
  <conditionalFormatting sqref="N15">
    <cfRule type="colorScale" priority="2668">
      <colorScale>
        <cfvo type="min"/>
        <cfvo type="max"/>
        <color rgb="FFFCFCFF"/>
        <color rgb="FF63BE7B"/>
      </colorScale>
    </cfRule>
  </conditionalFormatting>
  <conditionalFormatting sqref="D15">
    <cfRule type="colorScale" priority="2651">
      <colorScale>
        <cfvo type="min"/>
        <cfvo type="percentile" val="50"/>
        <cfvo type="max"/>
        <color rgb="FFF8696B"/>
        <color rgb="FFFCFCFF"/>
        <color rgb="FF63BE7B"/>
      </colorScale>
    </cfRule>
  </conditionalFormatting>
  <conditionalFormatting sqref="G15">
    <cfRule type="colorScale" priority="2650">
      <colorScale>
        <cfvo type="min"/>
        <cfvo type="max"/>
        <color rgb="FFFCFCFF"/>
        <color rgb="FF63BE7B"/>
      </colorScale>
    </cfRule>
  </conditionalFormatting>
  <conditionalFormatting sqref="J15">
    <cfRule type="colorScale" priority="2649">
      <colorScale>
        <cfvo type="min"/>
        <cfvo type="max"/>
        <color rgb="FFFCFCFF"/>
        <color rgb="FF63BE7B"/>
      </colorScale>
    </cfRule>
  </conditionalFormatting>
  <conditionalFormatting sqref="M15">
    <cfRule type="colorScale" priority="2648">
      <colorScale>
        <cfvo type="min"/>
        <cfvo type="max"/>
        <color rgb="FFFCFCFF"/>
        <color rgb="FF63BE7B"/>
      </colorScale>
    </cfRule>
  </conditionalFormatting>
  <conditionalFormatting sqref="N15">
    <cfRule type="colorScale" priority="2647">
      <colorScale>
        <cfvo type="min"/>
        <cfvo type="max"/>
        <color rgb="FFFCFCFF"/>
        <color rgb="FF63BE7B"/>
      </colorScale>
    </cfRule>
  </conditionalFormatting>
  <conditionalFormatting sqref="O15">
    <cfRule type="colorScale" priority="2646">
      <colorScale>
        <cfvo type="min"/>
        <cfvo type="percentile" val="50"/>
        <cfvo type="max"/>
        <color rgb="FF63BE7B"/>
        <color rgb="FFFCFCFF"/>
        <color rgb="FFF8696B"/>
      </colorScale>
    </cfRule>
  </conditionalFormatting>
  <conditionalFormatting sqref="P15">
    <cfRule type="colorScale" priority="2645">
      <colorScale>
        <cfvo type="min"/>
        <cfvo type="percentile" val="50"/>
        <cfvo type="max"/>
        <color rgb="FF63BE7B"/>
        <color rgb="FFFCFCFF"/>
        <color rgb="FFF8696B"/>
      </colorScale>
    </cfRule>
  </conditionalFormatting>
  <conditionalFormatting sqref="Q15">
    <cfRule type="colorScale" priority="2644">
      <colorScale>
        <cfvo type="min"/>
        <cfvo type="percentile" val="50"/>
        <cfvo type="max"/>
        <color rgb="FFF8696B"/>
        <color rgb="FFFCFCFF"/>
        <color rgb="FF63BE7B"/>
      </colorScale>
    </cfRule>
  </conditionalFormatting>
  <conditionalFormatting sqref="R15">
    <cfRule type="colorScale" priority="2643">
      <colorScale>
        <cfvo type="min"/>
        <cfvo type="max"/>
        <color rgb="FFFCFCFF"/>
        <color rgb="FF63BE7B"/>
      </colorScale>
    </cfRule>
  </conditionalFormatting>
  <conditionalFormatting sqref="S15">
    <cfRule type="colorScale" priority="2642">
      <colorScale>
        <cfvo type="min"/>
        <cfvo type="percentile" val="50"/>
        <cfvo type="max"/>
        <color rgb="FFF8696B"/>
        <color rgb="FFFCFCFF"/>
        <color rgb="FF63BE7B"/>
      </colorScale>
    </cfRule>
  </conditionalFormatting>
  <conditionalFormatting sqref="T15">
    <cfRule type="colorScale" priority="2641">
      <colorScale>
        <cfvo type="min"/>
        <cfvo type="percentile" val="50"/>
        <cfvo type="max"/>
        <color rgb="FFF8696B"/>
        <color rgb="FFFCFCFF"/>
        <color rgb="FF63BE7B"/>
      </colorScale>
    </cfRule>
  </conditionalFormatting>
  <conditionalFormatting sqref="U15">
    <cfRule type="colorScale" priority="2640">
      <colorScale>
        <cfvo type="min"/>
        <cfvo type="percentile" val="50"/>
        <cfvo type="max"/>
        <color rgb="FFF8696B"/>
        <color rgb="FFFCFCFF"/>
        <color rgb="FF63BE7B"/>
      </colorScale>
    </cfRule>
  </conditionalFormatting>
  <conditionalFormatting sqref="V15">
    <cfRule type="colorScale" priority="2639">
      <colorScale>
        <cfvo type="min"/>
        <cfvo type="percentile" val="50"/>
        <cfvo type="max"/>
        <color rgb="FF63BE7B"/>
        <color rgb="FFFCFCFF"/>
        <color rgb="FFF8696B"/>
      </colorScale>
    </cfRule>
  </conditionalFormatting>
  <conditionalFormatting sqref="W15">
    <cfRule type="colorScale" priority="2638">
      <colorScale>
        <cfvo type="min"/>
        <cfvo type="percentile" val="50"/>
        <cfvo type="max"/>
        <color rgb="FF63BE7B"/>
        <color rgb="FFFCFCFF"/>
        <color rgb="FFF8696B"/>
      </colorScale>
    </cfRule>
  </conditionalFormatting>
  <conditionalFormatting sqref="N15">
    <cfRule type="colorScale" priority="2665">
      <colorScale>
        <cfvo type="min"/>
        <cfvo type="max"/>
        <color rgb="FFFCFCFF"/>
        <color rgb="FF63BE7B"/>
      </colorScale>
    </cfRule>
  </conditionalFormatting>
  <conditionalFormatting sqref="N15">
    <cfRule type="colorScale" priority="2666">
      <colorScale>
        <cfvo type="min"/>
        <cfvo type="max"/>
        <color rgb="FFFCFCFF"/>
        <color rgb="FF63BE7B"/>
      </colorScale>
    </cfRule>
  </conditionalFormatting>
  <conditionalFormatting sqref="E15:N15">
    <cfRule type="colorScale" priority="2663">
      <colorScale>
        <cfvo type="min"/>
        <cfvo type="max"/>
        <color rgb="FFFCFCFF"/>
        <color rgb="FF63BE7B"/>
      </colorScale>
    </cfRule>
  </conditionalFormatting>
  <conditionalFormatting sqref="E15:N15">
    <cfRule type="colorScale" priority="2664">
      <colorScale>
        <cfvo type="min"/>
        <cfvo type="max"/>
        <color rgb="FFFCFCFF"/>
        <color rgb="FF63BE7B"/>
      </colorScale>
    </cfRule>
  </conditionalFormatting>
  <conditionalFormatting sqref="Q15:W15">
    <cfRule type="colorScale" priority="2659">
      <colorScale>
        <cfvo type="min"/>
        <cfvo type="max"/>
        <color rgb="FFFFEF9C"/>
        <color rgb="FF63BE7B"/>
      </colorScale>
    </cfRule>
  </conditionalFormatting>
  <conditionalFormatting sqref="R15:S15">
    <cfRule type="colorScale" priority="2652">
      <colorScale>
        <cfvo type="min"/>
        <cfvo type="max"/>
        <color rgb="FFFFEF9C"/>
        <color rgb="FF63BE7B"/>
      </colorScale>
    </cfRule>
    <cfRule type="colorScale" priority="2653">
      <colorScale>
        <cfvo type="min"/>
        <cfvo type="max"/>
        <color rgb="FFFFEF9C"/>
        <color rgb="FF63BE7B"/>
      </colorScale>
    </cfRule>
    <cfRule type="colorScale" priority="2654">
      <colorScale>
        <cfvo type="min"/>
        <cfvo type="percentile" val="50"/>
        <cfvo type="max"/>
        <color rgb="FFF8696B"/>
        <color rgb="FFFCFCFF"/>
        <color rgb="FF63BE7B"/>
      </colorScale>
    </cfRule>
    <cfRule type="colorScale" priority="2655">
      <colorScale>
        <cfvo type="min"/>
        <cfvo type="max"/>
        <color rgb="FFFCFCFF"/>
        <color rgb="FF63BE7B"/>
      </colorScale>
    </cfRule>
    <cfRule type="colorScale" priority="2656">
      <colorScale>
        <cfvo type="min"/>
        <cfvo type="max"/>
        <color rgb="FFFCFCFF"/>
        <color rgb="FF63BE7B"/>
      </colorScale>
    </cfRule>
    <cfRule type="colorScale" priority="2657">
      <colorScale>
        <cfvo type="min"/>
        <cfvo type="percentile" val="50"/>
        <cfvo type="max"/>
        <color rgb="FFF8696B"/>
        <color rgb="FFFCFCFF"/>
        <color rgb="FF63BE7B"/>
      </colorScale>
    </cfRule>
    <cfRule type="colorScale" priority="2658">
      <colorScale>
        <cfvo type="min"/>
        <cfvo type="max"/>
        <color rgb="FFFCFCFF"/>
        <color rgb="FF63BE7B"/>
      </colorScale>
    </cfRule>
  </conditionalFormatting>
  <conditionalFormatting sqref="U15:W15">
    <cfRule type="colorScale" priority="2660">
      <colorScale>
        <cfvo type="min"/>
        <cfvo type="max"/>
        <color rgb="FFFFEF9C"/>
        <color rgb="FF63BE7B"/>
      </colorScale>
    </cfRule>
    <cfRule type="colorScale" priority="2661">
      <colorScale>
        <cfvo type="min"/>
        <cfvo type="max"/>
        <color rgb="FFFFEF9C"/>
        <color rgb="FF63BE7B"/>
      </colorScale>
    </cfRule>
    <cfRule type="colorScale" priority="2662">
      <colorScale>
        <cfvo type="min"/>
        <cfvo type="max"/>
        <color rgb="FFFFEF9C"/>
        <color rgb="FF63BE7B"/>
      </colorScale>
    </cfRule>
  </conditionalFormatting>
  <conditionalFormatting sqref="D16">
    <cfRule type="colorScale" priority="2627">
      <colorScale>
        <cfvo type="min"/>
        <cfvo type="percentile" val="50"/>
        <cfvo type="max"/>
        <color rgb="FFF8696B"/>
        <color rgb="FFFCFCFF"/>
        <color rgb="FF63BE7B"/>
      </colorScale>
    </cfRule>
  </conditionalFormatting>
  <conditionalFormatting sqref="D16">
    <cfRule type="colorScale" priority="2622">
      <colorScale>
        <cfvo type="min"/>
        <cfvo type="percentile" val="50"/>
        <cfvo type="max"/>
        <color rgb="FFF8696B"/>
        <color rgb="FFFCFCFF"/>
        <color rgb="FF63BE7B"/>
      </colorScale>
    </cfRule>
    <cfRule type="colorScale" priority="2623">
      <colorScale>
        <cfvo type="min"/>
        <cfvo type="percentile" val="50"/>
        <cfvo type="max"/>
        <color rgb="FFF8696B"/>
        <color rgb="FFFCFCFF"/>
        <color rgb="FF63BE7B"/>
      </colorScale>
    </cfRule>
    <cfRule type="colorScale" priority="2624">
      <colorScale>
        <cfvo type="min"/>
        <cfvo type="percentile" val="50"/>
        <cfvo type="max"/>
        <color rgb="FFF8696B"/>
        <color rgb="FFFCFCFF"/>
        <color rgb="FF63BE7B"/>
      </colorScale>
    </cfRule>
    <cfRule type="colorScale" priority="2625">
      <colorScale>
        <cfvo type="min"/>
        <cfvo type="percentile" val="50"/>
        <cfvo type="max"/>
        <color rgb="FFF8696B"/>
        <color rgb="FFFCFCFF"/>
        <color rgb="FF63BE7B"/>
      </colorScale>
    </cfRule>
    <cfRule type="colorScale" priority="2626">
      <colorScale>
        <cfvo type="min"/>
        <cfvo type="percentile" val="50"/>
        <cfvo type="max"/>
        <color rgb="FFF8696B"/>
        <color rgb="FFFCFCFF"/>
        <color rgb="FF63BE7B"/>
      </colorScale>
    </cfRule>
  </conditionalFormatting>
  <conditionalFormatting sqref="E16">
    <cfRule type="colorScale" priority="2621">
      <colorScale>
        <cfvo type="min"/>
        <cfvo type="max"/>
        <color rgb="FFFCFCFF"/>
        <color rgb="FF63BE7B"/>
      </colorScale>
    </cfRule>
  </conditionalFormatting>
  <conditionalFormatting sqref="E16">
    <cfRule type="colorScale" priority="2613">
      <colorScale>
        <cfvo type="min"/>
        <cfvo type="max"/>
        <color rgb="FFFCFCFF"/>
        <color rgb="FF63BE7B"/>
      </colorScale>
    </cfRule>
    <cfRule type="colorScale" priority="2614">
      <colorScale>
        <cfvo type="min"/>
        <cfvo type="max"/>
        <color rgb="FFFCFCFF"/>
        <color rgb="FF63BE7B"/>
      </colorScale>
    </cfRule>
    <cfRule type="colorScale" priority="2615">
      <colorScale>
        <cfvo type="min"/>
        <cfvo type="percentile" val="50"/>
        <cfvo type="max"/>
        <color rgb="FFF8696B"/>
        <color rgb="FFFCFCFF"/>
        <color rgb="FF63BE7B"/>
      </colorScale>
    </cfRule>
    <cfRule type="colorScale" priority="2616">
      <colorScale>
        <cfvo type="min"/>
        <cfvo type="max"/>
        <color rgb="FFFCFCFF"/>
        <color rgb="FF63BE7B"/>
      </colorScale>
    </cfRule>
    <cfRule type="colorScale" priority="2617">
      <colorScale>
        <cfvo type="min"/>
        <cfvo type="percentile" val="50"/>
        <cfvo type="max"/>
        <color rgb="FFF8696B"/>
        <color rgb="FFFCFCFF"/>
        <color rgb="FF63BE7B"/>
      </colorScale>
    </cfRule>
    <cfRule type="colorScale" priority="2618">
      <colorScale>
        <cfvo type="min"/>
        <cfvo type="max"/>
        <color rgb="FFFCFCFF"/>
        <color rgb="FF63BE7B"/>
      </colorScale>
    </cfRule>
    <cfRule type="colorScale" priority="2619">
      <colorScale>
        <cfvo type="min"/>
        <cfvo type="max"/>
        <color rgb="FFFCFCFF"/>
        <color rgb="FF63BE7B"/>
      </colorScale>
    </cfRule>
    <cfRule type="colorScale" priority="2620">
      <colorScale>
        <cfvo type="min"/>
        <cfvo type="max"/>
        <color rgb="FFFCFCFF"/>
        <color rgb="FF63BE7B"/>
      </colorScale>
    </cfRule>
  </conditionalFormatting>
  <conditionalFormatting sqref="E16:N16">
    <cfRule type="colorScale" priority="2609">
      <colorScale>
        <cfvo type="min"/>
        <cfvo type="max"/>
        <color rgb="FFFCFCFF"/>
        <color rgb="FF63BE7B"/>
      </colorScale>
    </cfRule>
    <cfRule type="colorScale" priority="2610">
      <colorScale>
        <cfvo type="min"/>
        <cfvo type="max"/>
        <color rgb="FFFCFCFF"/>
        <color rgb="FF63BE7B"/>
      </colorScale>
    </cfRule>
    <cfRule type="colorScale" priority="2611">
      <colorScale>
        <cfvo type="min"/>
        <cfvo type="percentile" val="50"/>
        <cfvo type="max"/>
        <color rgb="FFF8696B"/>
        <color rgb="FFFFEB84"/>
        <color rgb="FF63BE7B"/>
      </colorScale>
    </cfRule>
    <cfRule type="colorScale" priority="2612">
      <colorScale>
        <cfvo type="min"/>
        <cfvo type="max"/>
        <color rgb="FFFFEF9C"/>
        <color rgb="FF63BE7B"/>
      </colorScale>
    </cfRule>
  </conditionalFormatting>
  <conditionalFormatting sqref="F16">
    <cfRule type="colorScale" priority="2608">
      <colorScale>
        <cfvo type="min"/>
        <cfvo type="max"/>
        <color rgb="FFFCFCFF"/>
        <color rgb="FF63BE7B"/>
      </colorScale>
    </cfRule>
  </conditionalFormatting>
  <conditionalFormatting sqref="F16">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percentile" val="50"/>
        <cfvo type="max"/>
        <color rgb="FFF8696B"/>
        <color rgb="FFFCFCFF"/>
        <color rgb="FF63BE7B"/>
      </colorScale>
    </cfRule>
    <cfRule type="colorScale" priority="2603">
      <colorScale>
        <cfvo type="min"/>
        <cfvo type="max"/>
        <color rgb="FFFCFCFF"/>
        <color rgb="FF63BE7B"/>
      </colorScale>
    </cfRule>
    <cfRule type="colorScale" priority="2604">
      <colorScale>
        <cfvo type="min"/>
        <cfvo type="percentile" val="50"/>
        <cfvo type="max"/>
        <color rgb="FFF8696B"/>
        <color rgb="FFFCFCFF"/>
        <color rgb="FF63BE7B"/>
      </colorScale>
    </cfRule>
    <cfRule type="colorScale" priority="2605">
      <colorScale>
        <cfvo type="min"/>
        <cfvo type="max"/>
        <color rgb="FFFCFCFF"/>
        <color rgb="FF63BE7B"/>
      </colorScale>
    </cfRule>
    <cfRule type="colorScale" priority="2606">
      <colorScale>
        <cfvo type="min"/>
        <cfvo type="max"/>
        <color rgb="FFFCFCFF"/>
        <color rgb="FF63BE7B"/>
      </colorScale>
    </cfRule>
    <cfRule type="colorScale" priority="2607">
      <colorScale>
        <cfvo type="min"/>
        <cfvo type="max"/>
        <color rgb="FFFCFCFF"/>
        <color rgb="FF63BE7B"/>
      </colorScale>
    </cfRule>
  </conditionalFormatting>
  <conditionalFormatting sqref="G16">
    <cfRule type="colorScale" priority="2599">
      <colorScale>
        <cfvo type="min"/>
        <cfvo type="max"/>
        <color rgb="FFFCFCFF"/>
        <color rgb="FF63BE7B"/>
      </colorScale>
    </cfRule>
  </conditionalFormatting>
  <conditionalFormatting sqref="G16">
    <cfRule type="colorScale" priority="2591">
      <colorScale>
        <cfvo type="min"/>
        <cfvo type="max"/>
        <color rgb="FFFCFCFF"/>
        <color rgb="FF63BE7B"/>
      </colorScale>
    </cfRule>
    <cfRule type="colorScale" priority="2592">
      <colorScale>
        <cfvo type="min"/>
        <cfvo type="max"/>
        <color rgb="FFFCFCFF"/>
        <color rgb="FF63BE7B"/>
      </colorScale>
    </cfRule>
    <cfRule type="colorScale" priority="2593">
      <colorScale>
        <cfvo type="min"/>
        <cfvo type="percentile" val="50"/>
        <cfvo type="max"/>
        <color rgb="FFF8696B"/>
        <color rgb="FFFCFCFF"/>
        <color rgb="FF63BE7B"/>
      </colorScale>
    </cfRule>
    <cfRule type="colorScale" priority="2594">
      <colorScale>
        <cfvo type="min"/>
        <cfvo type="max"/>
        <color rgb="FFFCFCFF"/>
        <color rgb="FF63BE7B"/>
      </colorScale>
    </cfRule>
    <cfRule type="colorScale" priority="2595">
      <colorScale>
        <cfvo type="min"/>
        <cfvo type="percentile" val="50"/>
        <cfvo type="max"/>
        <color rgb="FFF8696B"/>
        <color rgb="FFFCFCFF"/>
        <color rgb="FF63BE7B"/>
      </colorScale>
    </cfRule>
    <cfRule type="colorScale" priority="2596">
      <colorScale>
        <cfvo type="min"/>
        <cfvo type="max"/>
        <color rgb="FFFCFCFF"/>
        <color rgb="FF63BE7B"/>
      </colorScale>
    </cfRule>
    <cfRule type="colorScale" priority="2597">
      <colorScale>
        <cfvo type="min"/>
        <cfvo type="max"/>
        <color rgb="FFFCFCFF"/>
        <color rgb="FF63BE7B"/>
      </colorScale>
    </cfRule>
    <cfRule type="colorScale" priority="2598">
      <colorScale>
        <cfvo type="min"/>
        <cfvo type="max"/>
        <color rgb="FFFCFCFF"/>
        <color rgb="FF63BE7B"/>
      </colorScale>
    </cfRule>
  </conditionalFormatting>
  <conditionalFormatting sqref="H16">
    <cfRule type="colorScale" priority="2590">
      <colorScale>
        <cfvo type="min"/>
        <cfvo type="max"/>
        <color rgb="FFFCFCFF"/>
        <color rgb="FF63BE7B"/>
      </colorScale>
    </cfRule>
  </conditionalFormatting>
  <conditionalFormatting sqref="H16">
    <cfRule type="colorScale" priority="2576">
      <colorScale>
        <cfvo type="min"/>
        <cfvo type="percentile" val="50"/>
        <cfvo type="max"/>
        <color rgb="FFF8696B"/>
        <color rgb="FFFCFCFF"/>
        <color rgb="FF63BE7B"/>
      </colorScale>
    </cfRule>
    <cfRule type="colorScale" priority="2577">
      <colorScale>
        <cfvo type="min"/>
        <cfvo type="max"/>
        <color rgb="FFFCFCFF"/>
        <color rgb="FF63BE7B"/>
      </colorScale>
    </cfRule>
    <cfRule type="colorScale" priority="2578">
      <colorScale>
        <cfvo type="min"/>
        <cfvo type="percentile" val="50"/>
        <cfvo type="max"/>
        <color rgb="FFF8696B"/>
        <color rgb="FFFCFCFF"/>
        <color rgb="FF63BE7B"/>
      </colorScale>
    </cfRule>
    <cfRule type="colorScale" priority="2579">
      <colorScale>
        <cfvo type="min"/>
        <cfvo type="max"/>
        <color rgb="FFFCFCFF"/>
        <color rgb="FF63BE7B"/>
      </colorScale>
    </cfRule>
    <cfRule type="colorScale" priority="2580">
      <colorScale>
        <cfvo type="min"/>
        <cfvo type="percentile" val="50"/>
        <cfvo type="max"/>
        <color rgb="FFF8696B"/>
        <color rgb="FFFCFCFF"/>
        <color rgb="FF63BE7B"/>
      </colorScale>
    </cfRule>
    <cfRule type="colorScale" priority="2581">
      <colorScale>
        <cfvo type="min"/>
        <cfvo type="percentile" val="50"/>
        <cfvo type="max"/>
        <color rgb="FFF8696B"/>
        <color rgb="FFFCFCFF"/>
        <color rgb="FF5A8AC6"/>
      </colorScale>
    </cfRule>
    <cfRule type="colorScale" priority="2582">
      <colorScale>
        <cfvo type="min"/>
        <cfvo type="percentile" val="50"/>
        <cfvo type="max"/>
        <color rgb="FFF8696B"/>
        <color rgb="FFFCFCFF"/>
        <color rgb="FF63BE7B"/>
      </colorScale>
    </cfRule>
    <cfRule type="colorScale" priority="2583">
      <colorScale>
        <cfvo type="min"/>
        <cfvo type="max"/>
        <color rgb="FFFCFCFF"/>
        <color rgb="FF63BE7B"/>
      </colorScale>
    </cfRule>
    <cfRule type="colorScale" priority="2584">
      <colorScale>
        <cfvo type="min"/>
        <cfvo type="percentile" val="50"/>
        <cfvo type="max"/>
        <color rgb="FFF8696B"/>
        <color rgb="FFFCFCFF"/>
        <color rgb="FF63BE7B"/>
      </colorScale>
    </cfRule>
    <cfRule type="colorScale" priority="2585">
      <colorScale>
        <cfvo type="min"/>
        <cfvo type="max"/>
        <color rgb="FFFCFCFF"/>
        <color rgb="FF63BE7B"/>
      </colorScale>
    </cfRule>
    <cfRule type="colorScale" priority="2586">
      <colorScale>
        <cfvo type="min"/>
        <cfvo type="percentile" val="50"/>
        <cfvo type="max"/>
        <color rgb="FFF8696B"/>
        <color rgb="FFFCFCFF"/>
        <color rgb="FF63BE7B"/>
      </colorScale>
    </cfRule>
    <cfRule type="colorScale" priority="2587">
      <colorScale>
        <cfvo type="min"/>
        <cfvo type="max"/>
        <color rgb="FFFCFCFF"/>
        <color rgb="FF63BE7B"/>
      </colorScale>
    </cfRule>
    <cfRule type="colorScale" priority="2588">
      <colorScale>
        <cfvo type="min"/>
        <cfvo type="percentile" val="50"/>
        <cfvo type="max"/>
        <color rgb="FFF8696B"/>
        <color rgb="FFFCFCFF"/>
        <color rgb="FF63BE7B"/>
      </colorScale>
    </cfRule>
    <cfRule type="colorScale" priority="2589">
      <colorScale>
        <cfvo type="min"/>
        <cfvo type="max"/>
        <color rgb="FFFCFCFF"/>
        <color rgb="FF63BE7B"/>
      </colorScale>
    </cfRule>
  </conditionalFormatting>
  <conditionalFormatting sqref="I16">
    <cfRule type="colorScale" priority="2575">
      <colorScale>
        <cfvo type="min"/>
        <cfvo type="max"/>
        <color rgb="FFFCFCFF"/>
        <color rgb="FF63BE7B"/>
      </colorScale>
    </cfRule>
  </conditionalFormatting>
  <conditionalFormatting sqref="I16">
    <cfRule type="colorScale" priority="2574">
      <colorScale>
        <cfvo type="min"/>
        <cfvo type="max"/>
        <color rgb="FFFCFCFF"/>
        <color rgb="FF63BE7B"/>
      </colorScale>
    </cfRule>
  </conditionalFormatting>
  <conditionalFormatting sqref="I16">
    <cfRule type="colorScale" priority="2556">
      <colorScale>
        <cfvo type="min"/>
        <cfvo type="percentile" val="50"/>
        <cfvo type="max"/>
        <color rgb="FFF8696B"/>
        <color rgb="FFFCFCFF"/>
        <color rgb="FF63BE7B"/>
      </colorScale>
    </cfRule>
    <cfRule type="colorScale" priority="2557">
      <colorScale>
        <cfvo type="min"/>
        <cfvo type="max"/>
        <color rgb="FFFCFCFF"/>
        <color rgb="FF63BE7B"/>
      </colorScale>
    </cfRule>
    <cfRule type="colorScale" priority="2558">
      <colorScale>
        <cfvo type="min"/>
        <cfvo type="percentile" val="50"/>
        <cfvo type="max"/>
        <color rgb="FFF8696B"/>
        <color rgb="FFFCFCFF"/>
        <color rgb="FF63BE7B"/>
      </colorScale>
    </cfRule>
    <cfRule type="colorScale" priority="2559">
      <colorScale>
        <cfvo type="min"/>
        <cfvo type="max"/>
        <color rgb="FFFCFCFF"/>
        <color rgb="FF63BE7B"/>
      </colorScale>
    </cfRule>
    <cfRule type="colorScale" priority="2560">
      <colorScale>
        <cfvo type="min"/>
        <cfvo type="percentile" val="50"/>
        <cfvo type="max"/>
        <color rgb="FFF8696B"/>
        <color rgb="FFFCFCFF"/>
        <color rgb="FF63BE7B"/>
      </colorScale>
    </cfRule>
    <cfRule type="colorScale" priority="2561">
      <colorScale>
        <cfvo type="min"/>
        <cfvo type="percentile" val="50"/>
        <cfvo type="max"/>
        <color rgb="FFF8696B"/>
        <color rgb="FFFCFCFF"/>
        <color rgb="FF63BE7B"/>
      </colorScale>
    </cfRule>
    <cfRule type="colorScale" priority="2562">
      <colorScale>
        <cfvo type="min"/>
        <cfvo type="percentile" val="50"/>
        <cfvo type="max"/>
        <color rgb="FFF8696B"/>
        <color rgb="FFFCFCFF"/>
        <color rgb="FF5A8AC6"/>
      </colorScale>
    </cfRule>
    <cfRule type="colorScale" priority="2563">
      <colorScale>
        <cfvo type="min"/>
        <cfvo type="percentile" val="50"/>
        <cfvo type="max"/>
        <color rgb="FFF8696B"/>
        <color rgb="FFFCFCFF"/>
        <color rgb="FF63BE7B"/>
      </colorScale>
    </cfRule>
    <cfRule type="colorScale" priority="2564">
      <colorScale>
        <cfvo type="min"/>
        <cfvo type="percentile" val="50"/>
        <cfvo type="max"/>
        <color rgb="FFF8696B"/>
        <color rgb="FFFCFCFF"/>
        <color rgb="FF63BE7B"/>
      </colorScale>
    </cfRule>
    <cfRule type="colorScale" priority="2565">
      <colorScale>
        <cfvo type="min"/>
        <cfvo type="max"/>
        <color rgb="FFFCFCFF"/>
        <color rgb="FF63BE7B"/>
      </colorScale>
    </cfRule>
    <cfRule type="colorScale" priority="2566">
      <colorScale>
        <cfvo type="min"/>
        <cfvo type="percentile" val="50"/>
        <cfvo type="max"/>
        <color rgb="FFF8696B"/>
        <color rgb="FFFCFCFF"/>
        <color rgb="FF63BE7B"/>
      </colorScale>
    </cfRule>
    <cfRule type="colorScale" priority="2567">
      <colorScale>
        <cfvo type="min"/>
        <cfvo type="percentile" val="50"/>
        <cfvo type="max"/>
        <color rgb="FFF8696B"/>
        <color rgb="FFFCFCFF"/>
        <color rgb="FF63BE7B"/>
      </colorScale>
    </cfRule>
    <cfRule type="colorScale" priority="2568">
      <colorScale>
        <cfvo type="min"/>
        <cfvo type="max"/>
        <color rgb="FFFCFCFF"/>
        <color rgb="FF63BE7B"/>
      </colorScale>
    </cfRule>
    <cfRule type="colorScale" priority="2569">
      <colorScale>
        <cfvo type="min"/>
        <cfvo type="max"/>
        <color rgb="FFFCFCFF"/>
        <color rgb="FF63BE7B"/>
      </colorScale>
    </cfRule>
    <cfRule type="colorScale" priority="2570">
      <colorScale>
        <cfvo type="min"/>
        <cfvo type="percentile" val="50"/>
        <cfvo type="max"/>
        <color rgb="FFF8696B"/>
        <color rgb="FFFCFCFF"/>
        <color rgb="FF63BE7B"/>
      </colorScale>
    </cfRule>
    <cfRule type="colorScale" priority="2571">
      <colorScale>
        <cfvo type="min"/>
        <cfvo type="max"/>
        <color rgb="FFFCFCFF"/>
        <color rgb="FF63BE7B"/>
      </colorScale>
    </cfRule>
    <cfRule type="colorScale" priority="2572">
      <colorScale>
        <cfvo type="min"/>
        <cfvo type="percentile" val="50"/>
        <cfvo type="max"/>
        <color rgb="FFF8696B"/>
        <color rgb="FFFCFCFF"/>
        <color rgb="FF63BE7B"/>
      </colorScale>
    </cfRule>
    <cfRule type="colorScale" priority="2573">
      <colorScale>
        <cfvo type="min"/>
        <cfvo type="max"/>
        <color rgb="FFFCFCFF"/>
        <color rgb="FF63BE7B"/>
      </colorScale>
    </cfRule>
  </conditionalFormatting>
  <conditionalFormatting sqref="K16">
    <cfRule type="colorScale" priority="2555">
      <colorScale>
        <cfvo type="min"/>
        <cfvo type="max"/>
        <color rgb="FFFCFCFF"/>
        <color rgb="FF63BE7B"/>
      </colorScale>
    </cfRule>
  </conditionalFormatting>
  <conditionalFormatting sqref="K16">
    <cfRule type="colorScale" priority="2549">
      <colorScale>
        <cfvo type="min"/>
        <cfvo type="percentile" val="50"/>
        <cfvo type="max"/>
        <color rgb="FFF8696B"/>
        <color rgb="FFFCFCFF"/>
        <color rgb="FF63BE7B"/>
      </colorScale>
    </cfRule>
    <cfRule type="colorScale" priority="2550">
      <colorScale>
        <cfvo type="min"/>
        <cfvo type="max"/>
        <color rgb="FFFCFCFF"/>
        <color rgb="FF63BE7B"/>
      </colorScale>
    </cfRule>
    <cfRule type="colorScale" priority="2551">
      <colorScale>
        <cfvo type="min"/>
        <cfvo type="percentile" val="50"/>
        <cfvo type="max"/>
        <color rgb="FFF8696B"/>
        <color rgb="FFFCFCFF"/>
        <color rgb="FF63BE7B"/>
      </colorScale>
    </cfRule>
    <cfRule type="colorScale" priority="2552">
      <colorScale>
        <cfvo type="min"/>
        <cfvo type="percentile" val="50"/>
        <cfvo type="max"/>
        <color rgb="FFF8696B"/>
        <color rgb="FFFCFCFF"/>
        <color rgb="FF63BE7B"/>
      </colorScale>
    </cfRule>
    <cfRule type="colorScale" priority="2553">
      <colorScale>
        <cfvo type="min"/>
        <cfvo type="percentile" val="50"/>
        <cfvo type="max"/>
        <color rgb="FFF8696B"/>
        <color rgb="FFFCFCFF"/>
        <color rgb="FF63BE7B"/>
      </colorScale>
    </cfRule>
    <cfRule type="colorScale" priority="2554">
      <colorScale>
        <cfvo type="min"/>
        <cfvo type="max"/>
        <color rgb="FFFCFCFF"/>
        <color rgb="FF63BE7B"/>
      </colorScale>
    </cfRule>
  </conditionalFormatting>
  <conditionalFormatting sqref="K16:L16">
    <cfRule type="colorScale" priority="2545">
      <colorScale>
        <cfvo type="min"/>
        <cfvo type="max"/>
        <color rgb="FFFCFCFF"/>
        <color rgb="FF63BE7B"/>
      </colorScale>
    </cfRule>
    <cfRule type="colorScale" priority="2546">
      <colorScale>
        <cfvo type="min"/>
        <cfvo type="max"/>
        <color rgb="FFFCFCFF"/>
        <color rgb="FF63BE7B"/>
      </colorScale>
    </cfRule>
    <cfRule type="colorScale" priority="2547">
      <colorScale>
        <cfvo type="min"/>
        <cfvo type="percentile" val="50"/>
        <cfvo type="max"/>
        <color rgb="FFF8696B"/>
        <color rgb="FFFCFCFF"/>
        <color rgb="FF63BE7B"/>
      </colorScale>
    </cfRule>
    <cfRule type="colorScale" priority="2548">
      <colorScale>
        <cfvo type="min"/>
        <cfvo type="max"/>
        <color rgb="FFFCFCFF"/>
        <color rgb="FF63BE7B"/>
      </colorScale>
    </cfRule>
  </conditionalFormatting>
  <conditionalFormatting sqref="L16">
    <cfRule type="colorScale" priority="2544">
      <colorScale>
        <cfvo type="min"/>
        <cfvo type="max"/>
        <color rgb="FFFCFCFF"/>
        <color rgb="FF63BE7B"/>
      </colorScale>
    </cfRule>
  </conditionalFormatting>
  <conditionalFormatting sqref="L16">
    <cfRule type="colorScale" priority="2538">
      <colorScale>
        <cfvo type="min"/>
        <cfvo type="percentile" val="50"/>
        <cfvo type="max"/>
        <color rgb="FFF8696B"/>
        <color rgb="FFFCFCFF"/>
        <color rgb="FF63BE7B"/>
      </colorScale>
    </cfRule>
    <cfRule type="colorScale" priority="2539">
      <colorScale>
        <cfvo type="min"/>
        <cfvo type="max"/>
        <color rgb="FFFCFCFF"/>
        <color rgb="FF63BE7B"/>
      </colorScale>
    </cfRule>
    <cfRule type="colorScale" priority="2540">
      <colorScale>
        <cfvo type="min"/>
        <cfvo type="percentile" val="50"/>
        <cfvo type="max"/>
        <color rgb="FFF8696B"/>
        <color rgb="FFFCFCFF"/>
        <color rgb="FF63BE7B"/>
      </colorScale>
    </cfRule>
    <cfRule type="colorScale" priority="2541">
      <colorScale>
        <cfvo type="min"/>
        <cfvo type="percentile" val="50"/>
        <cfvo type="max"/>
        <color rgb="FFF8696B"/>
        <color rgb="FFFCFCFF"/>
        <color rgb="FF63BE7B"/>
      </colorScale>
    </cfRule>
    <cfRule type="colorScale" priority="2542">
      <colorScale>
        <cfvo type="min"/>
        <cfvo type="percentile" val="50"/>
        <cfvo type="max"/>
        <color rgb="FFF8696B"/>
        <color rgb="FFFCFCFF"/>
        <color rgb="FF63BE7B"/>
      </colorScale>
    </cfRule>
    <cfRule type="colorScale" priority="2543">
      <colorScale>
        <cfvo type="min"/>
        <cfvo type="max"/>
        <color rgb="FFFCFCFF"/>
        <color rgb="FF63BE7B"/>
      </colorScale>
    </cfRule>
  </conditionalFormatting>
  <conditionalFormatting sqref="O16">
    <cfRule type="colorScale" priority="2537">
      <colorScale>
        <cfvo type="min"/>
        <cfvo type="percentile" val="50"/>
        <cfvo type="max"/>
        <color rgb="FF63BE7B"/>
        <color rgb="FFFCFCFF"/>
        <color rgb="FFF8696B"/>
      </colorScale>
    </cfRule>
  </conditionalFormatting>
  <conditionalFormatting sqref="O16">
    <cfRule type="colorScale" priority="2529">
      <colorScale>
        <cfvo type="min"/>
        <cfvo type="percentile" val="50"/>
        <cfvo type="max"/>
        <color rgb="FF63BE7B"/>
        <color rgb="FFFCFCFF"/>
        <color rgb="FFF8696B"/>
      </colorScale>
    </cfRule>
    <cfRule type="colorScale" priority="2530">
      <colorScale>
        <cfvo type="min"/>
        <cfvo type="percentile" val="50"/>
        <cfvo type="max"/>
        <color rgb="FF63BE7B"/>
        <color rgb="FFFCFCFF"/>
        <color rgb="FFF8696B"/>
      </colorScale>
    </cfRule>
    <cfRule type="colorScale" priority="2531">
      <colorScale>
        <cfvo type="min"/>
        <cfvo type="percentile" val="50"/>
        <cfvo type="max"/>
        <color rgb="FF63BE7B"/>
        <color rgb="FFFCFCFF"/>
        <color rgb="FFF8696B"/>
      </colorScale>
    </cfRule>
    <cfRule type="colorScale" priority="2532">
      <colorScale>
        <cfvo type="min"/>
        <cfvo type="percentile" val="50"/>
        <cfvo type="max"/>
        <color rgb="FF63BE7B"/>
        <color rgb="FFFCFCFF"/>
        <color rgb="FFF8696B"/>
      </colorScale>
    </cfRule>
    <cfRule type="colorScale" priority="2533">
      <colorScale>
        <cfvo type="min"/>
        <cfvo type="percentile" val="50"/>
        <cfvo type="max"/>
        <color rgb="FF63BE7B"/>
        <color rgb="FFFCFCFF"/>
        <color rgb="FFF8696B"/>
      </colorScale>
    </cfRule>
    <cfRule type="colorScale" priority="2534">
      <colorScale>
        <cfvo type="min"/>
        <cfvo type="percentile" val="50"/>
        <cfvo type="max"/>
        <color rgb="FF63BE7B"/>
        <color rgb="FFFCFCFF"/>
        <color rgb="FFF8696B"/>
      </colorScale>
    </cfRule>
    <cfRule type="colorScale" priority="2535">
      <colorScale>
        <cfvo type="min"/>
        <cfvo type="percentile" val="50"/>
        <cfvo type="max"/>
        <color rgb="FF63BE7B"/>
        <color rgb="FFFCFCFF"/>
        <color rgb="FFF8696B"/>
      </colorScale>
    </cfRule>
    <cfRule type="colorScale" priority="2536">
      <colorScale>
        <cfvo type="min"/>
        <cfvo type="percentile" val="50"/>
        <cfvo type="max"/>
        <color rgb="FF63BE7B"/>
        <color rgb="FFFCFCFF"/>
        <color rgb="FFF8696B"/>
      </colorScale>
    </cfRule>
  </conditionalFormatting>
  <conditionalFormatting sqref="P16">
    <cfRule type="colorScale" priority="2528">
      <colorScale>
        <cfvo type="min"/>
        <cfvo type="percentile" val="50"/>
        <cfvo type="max"/>
        <color rgb="FF63BE7B"/>
        <color rgb="FFFCFCFF"/>
        <color rgb="FFF8696B"/>
      </colorScale>
    </cfRule>
  </conditionalFormatting>
  <conditionalFormatting sqref="P16">
    <cfRule type="colorScale" priority="2521">
      <colorScale>
        <cfvo type="min"/>
        <cfvo type="percentile" val="50"/>
        <cfvo type="max"/>
        <color rgb="FF63BE7B"/>
        <color rgb="FFFCFCFF"/>
        <color rgb="FFF8696B"/>
      </colorScale>
    </cfRule>
    <cfRule type="colorScale" priority="2522">
      <colorScale>
        <cfvo type="min"/>
        <cfvo type="percentile" val="50"/>
        <cfvo type="max"/>
        <color rgb="FF63BE7B"/>
        <color rgb="FFFCFCFF"/>
        <color rgb="FFF8696B"/>
      </colorScale>
    </cfRule>
    <cfRule type="colorScale" priority="2523">
      <colorScale>
        <cfvo type="min"/>
        <cfvo type="max"/>
        <color rgb="FFFCFCFF"/>
        <color rgb="FFF8696B"/>
      </colorScale>
    </cfRule>
    <cfRule type="colorScale" priority="2524">
      <colorScale>
        <cfvo type="min"/>
        <cfvo type="percentile" val="50"/>
        <cfvo type="max"/>
        <color rgb="FF63BE7B"/>
        <color rgb="FFFCFCFF"/>
        <color rgb="FFF8696B"/>
      </colorScale>
    </cfRule>
    <cfRule type="colorScale" priority="2525">
      <colorScale>
        <cfvo type="min"/>
        <cfvo type="percentile" val="50"/>
        <cfvo type="max"/>
        <color rgb="FF63BE7B"/>
        <color rgb="FFFCFCFF"/>
        <color rgb="FFF8696B"/>
      </colorScale>
    </cfRule>
    <cfRule type="colorScale" priority="2526">
      <colorScale>
        <cfvo type="min"/>
        <cfvo type="percentile" val="50"/>
        <cfvo type="max"/>
        <color rgb="FF63BE7B"/>
        <color rgb="FFFCFCFF"/>
        <color rgb="FFF8696B"/>
      </colorScale>
    </cfRule>
    <cfRule type="colorScale" priority="2527">
      <colorScale>
        <cfvo type="min"/>
        <cfvo type="percentile" val="50"/>
        <cfvo type="max"/>
        <color rgb="FF63BE7B"/>
        <color rgb="FFFCFCFF"/>
        <color rgb="FFF8696B"/>
      </colorScale>
    </cfRule>
  </conditionalFormatting>
  <conditionalFormatting sqref="Q16">
    <cfRule type="colorScale" priority="2520">
      <colorScale>
        <cfvo type="min"/>
        <cfvo type="percentile" val="50"/>
        <cfvo type="max"/>
        <color rgb="FFF8696B"/>
        <color rgb="FFFCFCFF"/>
        <color rgb="FF63BE7B"/>
      </colorScale>
    </cfRule>
  </conditionalFormatting>
  <conditionalFormatting sqref="Q16">
    <cfRule type="colorScale" priority="2509">
      <colorScale>
        <cfvo type="min"/>
        <cfvo type="max"/>
        <color rgb="FFFFEF9C"/>
        <color rgb="FF63BE7B"/>
      </colorScale>
    </cfRule>
    <cfRule type="colorScale" priority="2510">
      <colorScale>
        <cfvo type="min"/>
        <cfvo type="percentile" val="50"/>
        <cfvo type="max"/>
        <color rgb="FFF8696B"/>
        <color rgb="FFFCFCFF"/>
        <color rgb="FF63BE7B"/>
      </colorScale>
    </cfRule>
    <cfRule type="colorScale" priority="2511">
      <colorScale>
        <cfvo type="min"/>
        <cfvo type="max"/>
        <color rgb="FFFFEF9C"/>
        <color rgb="FF63BE7B"/>
      </colorScale>
    </cfRule>
    <cfRule type="colorScale" priority="2512">
      <colorScale>
        <cfvo type="min"/>
        <cfvo type="max"/>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fRule type="colorScale" priority="2517">
      <colorScale>
        <cfvo type="min"/>
        <cfvo type="percentile" val="50"/>
        <cfvo type="max"/>
        <color rgb="FFF8696B"/>
        <color rgb="FFFCFCFF"/>
        <color rgb="FF63BE7B"/>
      </colorScale>
    </cfRule>
    <cfRule type="colorScale" priority="2518">
      <colorScale>
        <cfvo type="min"/>
        <cfvo type="percentile" val="50"/>
        <cfvo type="max"/>
        <color rgb="FFF8696B"/>
        <color rgb="FFFCFCFF"/>
        <color rgb="FF63BE7B"/>
      </colorScale>
    </cfRule>
    <cfRule type="colorScale" priority="2519">
      <colorScale>
        <cfvo type="min"/>
        <cfvo type="percentile" val="50"/>
        <cfvo type="max"/>
        <color rgb="FFF8696B"/>
        <color rgb="FFFCFCFF"/>
        <color rgb="FF63BE7B"/>
      </colorScale>
    </cfRule>
  </conditionalFormatting>
  <conditionalFormatting sqref="Q16:W16">
    <cfRule type="colorScale" priority="2506">
      <colorScale>
        <cfvo type="min"/>
        <cfvo type="max"/>
        <color rgb="FFFFEF9C"/>
        <color rgb="FF63BE7B"/>
      </colorScale>
    </cfRule>
    <cfRule type="colorScale" priority="2507">
      <colorScale>
        <cfvo type="min"/>
        <cfvo type="max"/>
        <color rgb="FFFFEF9C"/>
        <color rgb="FF63BE7B"/>
      </colorScale>
    </cfRule>
    <cfRule type="colorScale" priority="2508">
      <colorScale>
        <cfvo type="min"/>
        <cfvo type="max"/>
        <color rgb="FFFFEF9C"/>
        <color rgb="FF63BE7B"/>
      </colorScale>
    </cfRule>
  </conditionalFormatting>
  <conditionalFormatting sqref="R16">
    <cfRule type="colorScale" priority="2505">
      <colorScale>
        <cfvo type="min"/>
        <cfvo type="max"/>
        <color rgb="FFFCFCFF"/>
        <color rgb="FF63BE7B"/>
      </colorScale>
    </cfRule>
  </conditionalFormatting>
  <conditionalFormatting sqref="R16">
    <cfRule type="colorScale" priority="2498">
      <colorScale>
        <cfvo type="min"/>
        <cfvo type="max"/>
        <color rgb="FFFCFCFF"/>
        <color rgb="FF63BE7B"/>
      </colorScale>
    </cfRule>
    <cfRule type="colorScale" priority="2499">
      <colorScale>
        <cfvo type="min"/>
        <cfvo type="percentile" val="50"/>
        <cfvo type="max"/>
        <color rgb="FFF8696B"/>
        <color rgb="FFFCFCFF"/>
        <color rgb="FF63BE7B"/>
      </colorScale>
    </cfRule>
    <cfRule type="colorScale" priority="2500">
      <colorScale>
        <cfvo type="min"/>
        <cfvo type="max"/>
        <color rgb="FFFCFCFF"/>
        <color rgb="FF63BE7B"/>
      </colorScale>
    </cfRule>
    <cfRule type="colorScale" priority="2501">
      <colorScale>
        <cfvo type="min"/>
        <cfvo type="percentile" val="50"/>
        <cfvo type="max"/>
        <color rgb="FFF8696B"/>
        <color rgb="FFFCFCFF"/>
        <color rgb="FF63BE7B"/>
      </colorScale>
    </cfRule>
    <cfRule type="colorScale" priority="2502">
      <colorScale>
        <cfvo type="min"/>
        <cfvo type="max"/>
        <color rgb="FFFCFCFF"/>
        <color rgb="FF63BE7B"/>
      </colorScale>
    </cfRule>
    <cfRule type="colorScale" priority="2503">
      <colorScale>
        <cfvo type="min"/>
        <cfvo type="max"/>
        <color rgb="FFFCFCFF"/>
        <color rgb="FF63BE7B"/>
      </colorScale>
    </cfRule>
    <cfRule type="colorScale" priority="2504">
      <colorScale>
        <cfvo type="min"/>
        <cfvo type="percentile" val="50"/>
        <cfvo type="max"/>
        <color rgb="FFF8696B"/>
        <color rgb="FFFCFCFF"/>
        <color rgb="FF63BE7B"/>
      </colorScale>
    </cfRule>
  </conditionalFormatting>
  <conditionalFormatting sqref="R16:S16">
    <cfRule type="colorScale" priority="2492">
      <colorScale>
        <cfvo type="min"/>
        <cfvo type="max"/>
        <color rgb="FFFFEF9C"/>
        <color rgb="FF63BE7B"/>
      </colorScale>
    </cfRule>
    <cfRule type="colorScale" priority="2493">
      <colorScale>
        <cfvo type="min"/>
        <cfvo type="percentile" val="50"/>
        <cfvo type="max"/>
        <color rgb="FFF8696B"/>
        <color rgb="FFFCFCFF"/>
        <color rgb="FF63BE7B"/>
      </colorScale>
    </cfRule>
    <cfRule type="colorScale" priority="2494">
      <colorScale>
        <cfvo type="min"/>
        <cfvo type="max"/>
        <color rgb="FFFCFCFF"/>
        <color rgb="FF63BE7B"/>
      </colorScale>
    </cfRule>
    <cfRule type="colorScale" priority="2495">
      <colorScale>
        <cfvo type="min"/>
        <cfvo type="max"/>
        <color rgb="FFFCFCFF"/>
        <color rgb="FF63BE7B"/>
      </colorScale>
    </cfRule>
    <cfRule type="colorScale" priority="2496">
      <colorScale>
        <cfvo type="min"/>
        <cfvo type="percentile" val="50"/>
        <cfvo type="max"/>
        <color rgb="FFF8696B"/>
        <color rgb="FFFCFCFF"/>
        <color rgb="FF63BE7B"/>
      </colorScale>
    </cfRule>
    <cfRule type="colorScale" priority="2497">
      <colorScale>
        <cfvo type="min"/>
        <cfvo type="max"/>
        <color rgb="FFFCFCFF"/>
        <color rgb="FF63BE7B"/>
      </colorScale>
    </cfRule>
  </conditionalFormatting>
  <conditionalFormatting sqref="S16">
    <cfRule type="colorScale" priority="2491">
      <colorScale>
        <cfvo type="min"/>
        <cfvo type="max"/>
        <color rgb="FFFCFCFF"/>
        <color rgb="FF63BE7B"/>
      </colorScale>
    </cfRule>
  </conditionalFormatting>
  <conditionalFormatting sqref="S16">
    <cfRule type="colorScale" priority="2484">
      <colorScale>
        <cfvo type="min"/>
        <cfvo type="max"/>
        <color rgb="FFFCFCFF"/>
        <color rgb="FF63BE7B"/>
      </colorScale>
    </cfRule>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fRule type="colorScale" priority="2489">
      <colorScale>
        <cfvo type="min"/>
        <cfvo type="percentile" val="50"/>
        <cfvo type="max"/>
        <color rgb="FFF8696B"/>
        <color rgb="FFFCFCFF"/>
        <color rgb="FF63BE7B"/>
      </colorScale>
    </cfRule>
    <cfRule type="colorScale" priority="2490">
      <colorScale>
        <cfvo type="min"/>
        <cfvo type="percentile" val="50"/>
        <cfvo type="max"/>
        <color rgb="FFF8696B"/>
        <color rgb="FFFCFCFF"/>
        <color rgb="FF63BE7B"/>
      </colorScale>
    </cfRule>
  </conditionalFormatting>
  <conditionalFormatting sqref="T16">
    <cfRule type="colorScale" priority="2483">
      <colorScale>
        <cfvo type="min"/>
        <cfvo type="max"/>
        <color rgb="FFFCFCFF"/>
        <color rgb="FF63BE7B"/>
      </colorScale>
    </cfRule>
  </conditionalFormatting>
  <conditionalFormatting sqref="T16">
    <cfRule type="colorScale" priority="2473">
      <colorScale>
        <cfvo type="min"/>
        <cfvo type="max"/>
        <color rgb="FFFFEF9C"/>
        <color rgb="FF63BE7B"/>
      </colorScale>
    </cfRule>
    <cfRule type="colorScale" priority="2474">
      <colorScale>
        <cfvo type="min"/>
        <cfvo type="percentile" val="50"/>
        <cfvo type="max"/>
        <color rgb="FFF8696B"/>
        <color rgb="FFFCFCFF"/>
        <color rgb="FF63BE7B"/>
      </colorScale>
    </cfRule>
    <cfRule type="colorScale" priority="2475">
      <colorScale>
        <cfvo type="min"/>
        <cfvo type="max"/>
        <color rgb="FFFCFCFF"/>
        <color rgb="FF63BE7B"/>
      </colorScale>
    </cfRule>
    <cfRule type="colorScale" priority="2476">
      <colorScale>
        <cfvo type="min"/>
        <cfvo type="max"/>
        <color rgb="FFFCFCFF"/>
        <color rgb="FF63BE7B"/>
      </colorScale>
    </cfRule>
    <cfRule type="colorScale" priority="2477">
      <colorScale>
        <cfvo type="min"/>
        <cfvo type="max"/>
        <color rgb="FFFCFCFF"/>
        <color rgb="FF63BE7B"/>
      </colorScale>
    </cfRule>
    <cfRule type="colorScale" priority="2478">
      <colorScale>
        <cfvo type="min"/>
        <cfvo type="max"/>
        <color rgb="FFFCFCFF"/>
        <color rgb="FF63BE7B"/>
      </colorScale>
    </cfRule>
    <cfRule type="colorScale" priority="2479">
      <colorScale>
        <cfvo type="min"/>
        <cfvo type="percentile" val="50"/>
        <cfvo type="max"/>
        <color rgb="FFF8696B"/>
        <color rgb="FFFCFCFF"/>
        <color rgb="FF63BE7B"/>
      </colorScale>
    </cfRule>
    <cfRule type="colorScale" priority="2480">
      <colorScale>
        <cfvo type="min"/>
        <cfvo type="max"/>
        <color rgb="FFFCFCFF"/>
        <color rgb="FF63BE7B"/>
      </colorScale>
    </cfRule>
    <cfRule type="colorScale" priority="2481">
      <colorScale>
        <cfvo type="min"/>
        <cfvo type="percentile" val="50"/>
        <cfvo type="max"/>
        <color rgb="FFF8696B"/>
        <color rgb="FFFCFCFF"/>
        <color rgb="FF63BE7B"/>
      </colorScale>
    </cfRule>
    <cfRule type="colorScale" priority="2482">
      <colorScale>
        <cfvo type="min"/>
        <cfvo type="percentile" val="50"/>
        <cfvo type="max"/>
        <color rgb="FFF8696B"/>
        <color rgb="FFFCFCFF"/>
        <color rgb="FF63BE7B"/>
      </colorScale>
    </cfRule>
  </conditionalFormatting>
  <conditionalFormatting sqref="U16">
    <cfRule type="colorScale" priority="2472">
      <colorScale>
        <cfvo type="min"/>
        <cfvo type="percentile" val="50"/>
        <cfvo type="max"/>
        <color rgb="FFF8696B"/>
        <color rgb="FFFCFCFF"/>
        <color rgb="FF63BE7B"/>
      </colorScale>
    </cfRule>
  </conditionalFormatting>
  <conditionalFormatting sqref="U16">
    <cfRule type="colorScale" priority="2464">
      <colorScale>
        <cfvo type="min"/>
        <cfvo type="percentile" val="50"/>
        <cfvo type="max"/>
        <color rgb="FFF8696B"/>
        <color rgb="FFFCFCFF"/>
        <color rgb="FF63BE7B"/>
      </colorScale>
    </cfRule>
    <cfRule type="colorScale" priority="2465">
      <colorScale>
        <cfvo type="min"/>
        <cfvo type="max"/>
        <color rgb="FFFCFCFF"/>
        <color rgb="FF63BE7B"/>
      </colorScale>
    </cfRule>
    <cfRule type="colorScale" priority="2466">
      <colorScale>
        <cfvo type="min"/>
        <cfvo type="max"/>
        <color rgb="FFFCFCFF"/>
        <color rgb="FF63BE7B"/>
      </colorScale>
    </cfRule>
    <cfRule type="colorScale" priority="2467">
      <colorScale>
        <cfvo type="min"/>
        <cfvo type="percentile" val="50"/>
        <cfvo type="max"/>
        <color rgb="FFF8696B"/>
        <color rgb="FFFCFCFF"/>
        <color rgb="FF63BE7B"/>
      </colorScale>
    </cfRule>
    <cfRule type="colorScale" priority="2468">
      <colorScale>
        <cfvo type="min"/>
        <cfvo type="max"/>
        <color rgb="FFFCFCFF"/>
        <color rgb="FF63BE7B"/>
      </colorScale>
    </cfRule>
    <cfRule type="colorScale" priority="2469">
      <colorScale>
        <cfvo type="min"/>
        <cfvo type="percentile" val="50"/>
        <cfvo type="max"/>
        <color rgb="FFF8696B"/>
        <color rgb="FFFCFCFF"/>
        <color rgb="FF63BE7B"/>
      </colorScale>
    </cfRule>
    <cfRule type="colorScale" priority="2470">
      <colorScale>
        <cfvo type="min"/>
        <cfvo type="percentile" val="50"/>
        <cfvo type="max"/>
        <color rgb="FFF8696B"/>
        <color rgb="FFFCFCFF"/>
        <color rgb="FF63BE7B"/>
      </colorScale>
    </cfRule>
    <cfRule type="colorScale" priority="2471">
      <colorScale>
        <cfvo type="min"/>
        <cfvo type="percentile" val="50"/>
        <cfvo type="max"/>
        <color rgb="FFF8696B"/>
        <color rgb="FFFCFCFF"/>
        <color rgb="FF63BE7B"/>
      </colorScale>
    </cfRule>
  </conditionalFormatting>
  <conditionalFormatting sqref="U16:W16">
    <cfRule type="colorScale" priority="2462">
      <colorScale>
        <cfvo type="min"/>
        <cfvo type="max"/>
        <color rgb="FFFFEF9C"/>
        <color rgb="FF63BE7B"/>
      </colorScale>
    </cfRule>
    <cfRule type="colorScale" priority="2463">
      <colorScale>
        <cfvo type="min"/>
        <cfvo type="max"/>
        <color rgb="FFFFEF9C"/>
        <color rgb="FF63BE7B"/>
      </colorScale>
    </cfRule>
  </conditionalFormatting>
  <conditionalFormatting sqref="V16">
    <cfRule type="colorScale" priority="2461">
      <colorScale>
        <cfvo type="min"/>
        <cfvo type="percentile" val="50"/>
        <cfvo type="max"/>
        <color rgb="FF63BE7B"/>
        <color rgb="FFFCFCFF"/>
        <color rgb="FFF8696B"/>
      </colorScale>
    </cfRule>
  </conditionalFormatting>
  <conditionalFormatting sqref="V16">
    <cfRule type="colorScale" priority="2451">
      <colorScale>
        <cfvo type="min"/>
        <cfvo type="max"/>
        <color rgb="FFFFEF9C"/>
        <color rgb="FF63BE7B"/>
      </colorScale>
    </cfRule>
    <cfRule type="colorScale" priority="2452">
      <colorScale>
        <cfvo type="min"/>
        <cfvo type="max"/>
        <color rgb="FFFFEF9C"/>
        <color rgb="FF63BE7B"/>
      </colorScale>
    </cfRule>
    <cfRule type="colorScale" priority="2453">
      <colorScale>
        <cfvo type="min"/>
        <cfvo type="percentile" val="50"/>
        <cfvo type="max"/>
        <color rgb="FF63BE7B"/>
        <color rgb="FFFCFCFF"/>
        <color rgb="FFF8696B"/>
      </colorScale>
    </cfRule>
    <cfRule type="colorScale" priority="2454">
      <colorScale>
        <cfvo type="min"/>
        <cfvo type="percentile" val="50"/>
        <cfvo type="max"/>
        <color rgb="FF63BE7B"/>
        <color rgb="FFFCFCFF"/>
        <color rgb="FFF8696B"/>
      </colorScale>
    </cfRule>
    <cfRule type="colorScale" priority="2455">
      <colorScale>
        <cfvo type="min"/>
        <cfvo type="max"/>
        <color rgb="FF63BE7B"/>
        <color rgb="FFFCFCFF"/>
      </colorScale>
    </cfRule>
    <cfRule type="colorScale" priority="2456">
      <colorScale>
        <cfvo type="min"/>
        <cfvo type="percentile" val="50"/>
        <cfvo type="max"/>
        <color rgb="FF63BE7B"/>
        <color rgb="FFFCFCFF"/>
        <color rgb="FFF8696B"/>
      </colorScale>
    </cfRule>
    <cfRule type="colorScale" priority="2457">
      <colorScale>
        <cfvo type="min"/>
        <cfvo type="max"/>
        <color rgb="FFFFEF9C"/>
        <color rgb="FF63BE7B"/>
      </colorScale>
    </cfRule>
    <cfRule type="colorScale" priority="2458">
      <colorScale>
        <cfvo type="min"/>
        <cfvo type="percentile" val="50"/>
        <cfvo type="max"/>
        <color rgb="FF63BE7B"/>
        <color rgb="FFFCFCFF"/>
        <color rgb="FFF8696B"/>
      </colorScale>
    </cfRule>
    <cfRule type="colorScale" priority="2459">
      <colorScale>
        <cfvo type="min"/>
        <cfvo type="percentile" val="50"/>
        <cfvo type="max"/>
        <color rgb="FF63BE7B"/>
        <color rgb="FFFCFCFF"/>
        <color rgb="FFF8696B"/>
      </colorScale>
    </cfRule>
    <cfRule type="colorScale" priority="2460">
      <colorScale>
        <cfvo type="min"/>
        <cfvo type="percentile" val="50"/>
        <cfvo type="max"/>
        <color rgb="FF63BE7B"/>
        <color rgb="FFFCFCFF"/>
        <color rgb="FFF8696B"/>
      </colorScale>
    </cfRule>
  </conditionalFormatting>
  <conditionalFormatting sqref="W16">
    <cfRule type="colorScale" priority="2450">
      <colorScale>
        <cfvo type="min"/>
        <cfvo type="percentile" val="50"/>
        <cfvo type="max"/>
        <color rgb="FF63BE7B"/>
        <color rgb="FFFCFCFF"/>
        <color rgb="FFF8696B"/>
      </colorScale>
    </cfRule>
  </conditionalFormatting>
  <conditionalFormatting sqref="W16">
    <cfRule type="colorScale" priority="2443">
      <colorScale>
        <cfvo type="min"/>
        <cfvo type="percentile" val="50"/>
        <cfvo type="max"/>
        <color rgb="FF63BE7B"/>
        <color rgb="FFFCFCFF"/>
        <color rgb="FFF8696B"/>
      </colorScale>
    </cfRule>
    <cfRule type="colorScale" priority="2444">
      <colorScale>
        <cfvo type="min"/>
        <cfvo type="max"/>
        <color rgb="FF63BE7B"/>
        <color rgb="FFFCFCFF"/>
      </colorScale>
    </cfRule>
    <cfRule type="colorScale" priority="2445">
      <colorScale>
        <cfvo type="min"/>
        <cfvo type="percentile" val="50"/>
        <cfvo type="max"/>
        <color rgb="FF63BE7B"/>
        <color rgb="FFFCFCFF"/>
        <color rgb="FFF8696B"/>
      </colorScale>
    </cfRule>
    <cfRule type="colorScale" priority="2446">
      <colorScale>
        <cfvo type="min"/>
        <cfvo type="percentile" val="50"/>
        <cfvo type="max"/>
        <color rgb="FF63BE7B"/>
        <color rgb="FFFCFCFF"/>
        <color rgb="FFF8696B"/>
      </colorScale>
    </cfRule>
    <cfRule type="colorScale" priority="2447">
      <colorScale>
        <cfvo type="min"/>
        <cfvo type="percentile" val="50"/>
        <cfvo type="max"/>
        <color rgb="FF63BE7B"/>
        <color rgb="FFFCFCFF"/>
        <color rgb="FFF8696B"/>
      </colorScale>
    </cfRule>
    <cfRule type="colorScale" priority="2448">
      <colorScale>
        <cfvo type="min"/>
        <cfvo type="percentile" val="50"/>
        <cfvo type="max"/>
        <color rgb="FF63BE7B"/>
        <color rgb="FFFCFCFF"/>
        <color rgb="FFF8696B"/>
      </colorScale>
    </cfRule>
    <cfRule type="colorScale" priority="2449">
      <colorScale>
        <cfvo type="min"/>
        <cfvo type="percentile" val="50"/>
        <cfvo type="max"/>
        <color rgb="FF63BE7B"/>
        <color rgb="FFFCFCFF"/>
        <color rgb="FFF8696B"/>
      </colorScale>
    </cfRule>
  </conditionalFormatting>
  <conditionalFormatting sqref="D16">
    <cfRule type="colorScale" priority="2442">
      <colorScale>
        <cfvo type="min"/>
        <cfvo type="percentile" val="50"/>
        <cfvo type="max"/>
        <color rgb="FFF8696B"/>
        <color rgb="FFFCFCFF"/>
        <color rgb="FF63BE7B"/>
      </colorScale>
    </cfRule>
  </conditionalFormatting>
  <conditionalFormatting sqref="E16">
    <cfRule type="colorScale" priority="2441">
      <colorScale>
        <cfvo type="min"/>
        <cfvo type="max"/>
        <color rgb="FFFCFCFF"/>
        <color rgb="FF63BE7B"/>
      </colorScale>
    </cfRule>
  </conditionalFormatting>
  <conditionalFormatting sqref="F16">
    <cfRule type="colorScale" priority="2440">
      <colorScale>
        <cfvo type="min"/>
        <cfvo type="max"/>
        <color rgb="FFFCFCFF"/>
        <color rgb="FF63BE7B"/>
      </colorScale>
    </cfRule>
  </conditionalFormatting>
  <conditionalFormatting sqref="G16">
    <cfRule type="colorScale" priority="2439">
      <colorScale>
        <cfvo type="min"/>
        <cfvo type="max"/>
        <color rgb="FFFCFCFF"/>
        <color rgb="FF63BE7B"/>
      </colorScale>
    </cfRule>
  </conditionalFormatting>
  <conditionalFormatting sqref="H16">
    <cfRule type="colorScale" priority="2438">
      <colorScale>
        <cfvo type="min"/>
        <cfvo type="max"/>
        <color rgb="FFFCFCFF"/>
        <color rgb="FF63BE7B"/>
      </colorScale>
    </cfRule>
  </conditionalFormatting>
  <conditionalFormatting sqref="I16">
    <cfRule type="colorScale" priority="2437">
      <colorScale>
        <cfvo type="min"/>
        <cfvo type="max"/>
        <color rgb="FFFCFCFF"/>
        <color rgb="FF63BE7B"/>
      </colorScale>
    </cfRule>
  </conditionalFormatting>
  <conditionalFormatting sqref="K16">
    <cfRule type="colorScale" priority="2436">
      <colorScale>
        <cfvo type="min"/>
        <cfvo type="max"/>
        <color rgb="FFFCFCFF"/>
        <color rgb="FF63BE7B"/>
      </colorScale>
    </cfRule>
  </conditionalFormatting>
  <conditionalFormatting sqref="L16">
    <cfRule type="colorScale" priority="2435">
      <colorScale>
        <cfvo type="min"/>
        <cfvo type="max"/>
        <color rgb="FFFCFCFF"/>
        <color rgb="FF63BE7B"/>
      </colorScale>
    </cfRule>
  </conditionalFormatting>
  <conditionalFormatting sqref="O16">
    <cfRule type="colorScale" priority="2434">
      <colorScale>
        <cfvo type="min"/>
        <cfvo type="percentile" val="50"/>
        <cfvo type="max"/>
        <color rgb="FF63BE7B"/>
        <color rgb="FFFCFCFF"/>
        <color rgb="FFF8696B"/>
      </colorScale>
    </cfRule>
  </conditionalFormatting>
  <conditionalFormatting sqref="P16">
    <cfRule type="colorScale" priority="2433">
      <colorScale>
        <cfvo type="min"/>
        <cfvo type="percentile" val="50"/>
        <cfvo type="max"/>
        <color rgb="FF63BE7B"/>
        <color rgb="FFFCFCFF"/>
        <color rgb="FFF8696B"/>
      </colorScale>
    </cfRule>
  </conditionalFormatting>
  <conditionalFormatting sqref="Q16">
    <cfRule type="colorScale" priority="2432">
      <colorScale>
        <cfvo type="min"/>
        <cfvo type="percentile" val="50"/>
        <cfvo type="max"/>
        <color rgb="FFF8696B"/>
        <color rgb="FFFCFCFF"/>
        <color rgb="FF63BE7B"/>
      </colorScale>
    </cfRule>
  </conditionalFormatting>
  <conditionalFormatting sqref="R16">
    <cfRule type="colorScale" priority="2431">
      <colorScale>
        <cfvo type="min"/>
        <cfvo type="max"/>
        <color rgb="FFFCFCFF"/>
        <color rgb="FF63BE7B"/>
      </colorScale>
    </cfRule>
  </conditionalFormatting>
  <conditionalFormatting sqref="S16">
    <cfRule type="colorScale" priority="2430">
      <colorScale>
        <cfvo type="min"/>
        <cfvo type="percentile" val="50"/>
        <cfvo type="max"/>
        <color rgb="FFF8696B"/>
        <color rgb="FFFCFCFF"/>
        <color rgb="FF63BE7B"/>
      </colorScale>
    </cfRule>
  </conditionalFormatting>
  <conditionalFormatting sqref="T16">
    <cfRule type="colorScale" priority="2429">
      <colorScale>
        <cfvo type="min"/>
        <cfvo type="percentile" val="50"/>
        <cfvo type="max"/>
        <color rgb="FFF8696B"/>
        <color rgb="FFFCFCFF"/>
        <color rgb="FF63BE7B"/>
      </colorScale>
    </cfRule>
  </conditionalFormatting>
  <conditionalFormatting sqref="U16">
    <cfRule type="colorScale" priority="2428">
      <colorScale>
        <cfvo type="min"/>
        <cfvo type="percentile" val="50"/>
        <cfvo type="max"/>
        <color rgb="FFF8696B"/>
        <color rgb="FFFCFCFF"/>
        <color rgb="FF63BE7B"/>
      </colorScale>
    </cfRule>
  </conditionalFormatting>
  <conditionalFormatting sqref="V16">
    <cfRule type="colorScale" priority="2427">
      <colorScale>
        <cfvo type="min"/>
        <cfvo type="percentile" val="50"/>
        <cfvo type="max"/>
        <color rgb="FF63BE7B"/>
        <color rgb="FFFCFCFF"/>
        <color rgb="FFF8696B"/>
      </colorScale>
    </cfRule>
  </conditionalFormatting>
  <conditionalFormatting sqref="W16">
    <cfRule type="colorScale" priority="2426">
      <colorScale>
        <cfvo type="min"/>
        <cfvo type="percentile" val="50"/>
        <cfvo type="max"/>
        <color rgb="FF63BE7B"/>
        <color rgb="FFFCFCFF"/>
        <color rgb="FFF8696B"/>
      </colorScale>
    </cfRule>
  </conditionalFormatting>
  <conditionalFormatting sqref="D16">
    <cfRule type="colorScale" priority="2425">
      <colorScale>
        <cfvo type="min"/>
        <cfvo type="percentile" val="50"/>
        <cfvo type="max"/>
        <color rgb="FFF8696B"/>
        <color rgb="FFFCFCFF"/>
        <color rgb="FF63BE7B"/>
      </colorScale>
    </cfRule>
  </conditionalFormatting>
  <conditionalFormatting sqref="G16">
    <cfRule type="colorScale" priority="2424">
      <colorScale>
        <cfvo type="min"/>
        <cfvo type="max"/>
        <color rgb="FFFCFCFF"/>
        <color rgb="FF63BE7B"/>
      </colorScale>
    </cfRule>
  </conditionalFormatting>
  <conditionalFormatting sqref="O16">
    <cfRule type="colorScale" priority="2423">
      <colorScale>
        <cfvo type="min"/>
        <cfvo type="percentile" val="50"/>
        <cfvo type="max"/>
        <color rgb="FF63BE7B"/>
        <color rgb="FFFCFCFF"/>
        <color rgb="FFF8696B"/>
      </colorScale>
    </cfRule>
  </conditionalFormatting>
  <conditionalFormatting sqref="P16">
    <cfRule type="colorScale" priority="2422">
      <colorScale>
        <cfvo type="min"/>
        <cfvo type="percentile" val="50"/>
        <cfvo type="max"/>
        <color rgb="FF63BE7B"/>
        <color rgb="FFFCFCFF"/>
        <color rgb="FFF8696B"/>
      </colorScale>
    </cfRule>
  </conditionalFormatting>
  <conditionalFormatting sqref="Q16">
    <cfRule type="colorScale" priority="2421">
      <colorScale>
        <cfvo type="min"/>
        <cfvo type="percentile" val="50"/>
        <cfvo type="max"/>
        <color rgb="FFF8696B"/>
        <color rgb="FFFCFCFF"/>
        <color rgb="FF63BE7B"/>
      </colorScale>
    </cfRule>
  </conditionalFormatting>
  <conditionalFormatting sqref="R16">
    <cfRule type="colorScale" priority="2420">
      <colorScale>
        <cfvo type="min"/>
        <cfvo type="max"/>
        <color rgb="FFFCFCFF"/>
        <color rgb="FF63BE7B"/>
      </colorScale>
    </cfRule>
  </conditionalFormatting>
  <conditionalFormatting sqref="V16">
    <cfRule type="colorScale" priority="2419">
      <colorScale>
        <cfvo type="min"/>
        <cfvo type="percentile" val="50"/>
        <cfvo type="max"/>
        <color rgb="FF63BE7B"/>
        <color rgb="FFFCFCFF"/>
        <color rgb="FFF8696B"/>
      </colorScale>
    </cfRule>
  </conditionalFormatting>
  <conditionalFormatting sqref="W16">
    <cfRule type="colorScale" priority="2418">
      <colorScale>
        <cfvo type="min"/>
        <cfvo type="percentile" val="50"/>
        <cfvo type="max"/>
        <color rgb="FF63BE7B"/>
        <color rgb="FFFCFCFF"/>
        <color rgb="FFF8696B"/>
      </colorScale>
    </cfRule>
  </conditionalFormatting>
  <conditionalFormatting sqref="J16">
    <cfRule type="colorScale" priority="2417">
      <colorScale>
        <cfvo type="min"/>
        <cfvo type="max"/>
        <color rgb="FFFCFCFF"/>
        <color rgb="FF63BE7B"/>
      </colorScale>
    </cfRule>
  </conditionalFormatting>
  <conditionalFormatting sqref="J16">
    <cfRule type="colorScale" priority="2409">
      <colorScale>
        <cfvo type="min"/>
        <cfvo type="max"/>
        <color rgb="FFFCFCFF"/>
        <color rgb="FF63BE7B"/>
      </colorScale>
    </cfRule>
    <cfRule type="colorScale" priority="2410">
      <colorScale>
        <cfvo type="min"/>
        <cfvo type="max"/>
        <color rgb="FFFCFCFF"/>
        <color rgb="FF63BE7B"/>
      </colorScale>
    </cfRule>
    <cfRule type="colorScale" priority="2411">
      <colorScale>
        <cfvo type="min"/>
        <cfvo type="percentile" val="50"/>
        <cfvo type="max"/>
        <color rgb="FFF8696B"/>
        <color rgb="FFFCFCFF"/>
        <color rgb="FF63BE7B"/>
      </colorScale>
    </cfRule>
    <cfRule type="colorScale" priority="2412">
      <colorScale>
        <cfvo type="min"/>
        <cfvo type="max"/>
        <color rgb="FFFCFCFF"/>
        <color rgb="FF63BE7B"/>
      </colorScale>
    </cfRule>
    <cfRule type="colorScale" priority="2413">
      <colorScale>
        <cfvo type="min"/>
        <cfvo type="percentile" val="50"/>
        <cfvo type="max"/>
        <color rgb="FFF8696B"/>
        <color rgb="FFFCFCFF"/>
        <color rgb="FF63BE7B"/>
      </colorScale>
    </cfRule>
    <cfRule type="colorScale" priority="2414">
      <colorScale>
        <cfvo type="min"/>
        <cfvo type="max"/>
        <color rgb="FFFCFCFF"/>
        <color rgb="FF63BE7B"/>
      </colorScale>
    </cfRule>
    <cfRule type="colorScale" priority="2415">
      <colorScale>
        <cfvo type="min"/>
        <cfvo type="max"/>
        <color rgb="FFFCFCFF"/>
        <color rgb="FF63BE7B"/>
      </colorScale>
    </cfRule>
    <cfRule type="colorScale" priority="2416">
      <colorScale>
        <cfvo type="min"/>
        <cfvo type="max"/>
        <color rgb="FFFCFCFF"/>
        <color rgb="FF63BE7B"/>
      </colorScale>
    </cfRule>
  </conditionalFormatting>
  <conditionalFormatting sqref="J16">
    <cfRule type="colorScale" priority="2408">
      <colorScale>
        <cfvo type="min"/>
        <cfvo type="max"/>
        <color rgb="FFFCFCFF"/>
        <color rgb="FF63BE7B"/>
      </colorScale>
    </cfRule>
  </conditionalFormatting>
  <conditionalFormatting sqref="J16">
    <cfRule type="colorScale" priority="2407">
      <colorScale>
        <cfvo type="min"/>
        <cfvo type="max"/>
        <color rgb="FFFCFCFF"/>
        <color rgb="FF63BE7B"/>
      </colorScale>
    </cfRule>
  </conditionalFormatting>
  <conditionalFormatting sqref="M16:N16">
    <cfRule type="colorScale" priority="2406">
      <colorScale>
        <cfvo type="min"/>
        <cfvo type="max"/>
        <color rgb="FFFCFCFF"/>
        <color rgb="FF63BE7B"/>
      </colorScale>
    </cfRule>
  </conditionalFormatting>
  <conditionalFormatting sqref="M16:N16">
    <cfRule type="colorScale" priority="2398">
      <colorScale>
        <cfvo type="min"/>
        <cfvo type="max"/>
        <color rgb="FFFCFCFF"/>
        <color rgb="FF63BE7B"/>
      </colorScale>
    </cfRule>
    <cfRule type="colorScale" priority="2399">
      <colorScale>
        <cfvo type="min"/>
        <cfvo type="max"/>
        <color rgb="FFFCFCFF"/>
        <color rgb="FF63BE7B"/>
      </colorScale>
    </cfRule>
    <cfRule type="colorScale" priority="2400">
      <colorScale>
        <cfvo type="min"/>
        <cfvo type="percentile" val="50"/>
        <cfvo type="max"/>
        <color rgb="FFF8696B"/>
        <color rgb="FFFCFCFF"/>
        <color rgb="FF63BE7B"/>
      </colorScale>
    </cfRule>
    <cfRule type="colorScale" priority="2401">
      <colorScale>
        <cfvo type="min"/>
        <cfvo type="max"/>
        <color rgb="FFFCFCFF"/>
        <color rgb="FF63BE7B"/>
      </colorScale>
    </cfRule>
    <cfRule type="colorScale" priority="2402">
      <colorScale>
        <cfvo type="min"/>
        <cfvo type="percentile" val="50"/>
        <cfvo type="max"/>
        <color rgb="FFF8696B"/>
        <color rgb="FFFCFCFF"/>
        <color rgb="FF63BE7B"/>
      </colorScale>
    </cfRule>
    <cfRule type="colorScale" priority="2403">
      <colorScale>
        <cfvo type="min"/>
        <cfvo type="max"/>
        <color rgb="FFFCFCFF"/>
        <color rgb="FF63BE7B"/>
      </colorScale>
    </cfRule>
    <cfRule type="colorScale" priority="2404">
      <colorScale>
        <cfvo type="min"/>
        <cfvo type="max"/>
        <color rgb="FFFCFCFF"/>
        <color rgb="FF63BE7B"/>
      </colorScale>
    </cfRule>
    <cfRule type="colorScale" priority="2405">
      <colorScale>
        <cfvo type="min"/>
        <cfvo type="max"/>
        <color rgb="FFFCFCFF"/>
        <color rgb="FF63BE7B"/>
      </colorScale>
    </cfRule>
  </conditionalFormatting>
  <conditionalFormatting sqref="M16:N16">
    <cfRule type="colorScale" priority="2397">
      <colorScale>
        <cfvo type="min"/>
        <cfvo type="max"/>
        <color rgb="FFFCFCFF"/>
        <color rgb="FF63BE7B"/>
      </colorScale>
    </cfRule>
  </conditionalFormatting>
  <conditionalFormatting sqref="M16">
    <cfRule type="colorScale" priority="2396">
      <colorScale>
        <cfvo type="min"/>
        <cfvo type="max"/>
        <color rgb="FFFCFCFF"/>
        <color rgb="FF63BE7B"/>
      </colorScale>
    </cfRule>
  </conditionalFormatting>
  <conditionalFormatting sqref="N16">
    <cfRule type="colorScale" priority="2395">
      <colorScale>
        <cfvo type="min"/>
        <cfvo type="max"/>
        <color rgb="FFFCFCFF"/>
        <color rgb="FF63BE7B"/>
      </colorScale>
    </cfRule>
  </conditionalFormatting>
  <conditionalFormatting sqref="D16">
    <cfRule type="colorScale" priority="2394">
      <colorScale>
        <cfvo type="min"/>
        <cfvo type="percentile" val="50"/>
        <cfvo type="max"/>
        <color rgb="FFF8696B"/>
        <color rgb="FFFCFCFF"/>
        <color rgb="FF63BE7B"/>
      </colorScale>
    </cfRule>
  </conditionalFormatting>
  <conditionalFormatting sqref="G16">
    <cfRule type="colorScale" priority="2393">
      <colorScale>
        <cfvo type="min"/>
        <cfvo type="max"/>
        <color rgb="FFFCFCFF"/>
        <color rgb="FF63BE7B"/>
      </colorScale>
    </cfRule>
  </conditionalFormatting>
  <conditionalFormatting sqref="O16">
    <cfRule type="colorScale" priority="2392">
      <colorScale>
        <cfvo type="min"/>
        <cfvo type="percentile" val="50"/>
        <cfvo type="max"/>
        <color rgb="FF63BE7B"/>
        <color rgb="FFFCFCFF"/>
        <color rgb="FFF8696B"/>
      </colorScale>
    </cfRule>
  </conditionalFormatting>
  <conditionalFormatting sqref="P16">
    <cfRule type="colorScale" priority="2391">
      <colorScale>
        <cfvo type="min"/>
        <cfvo type="percentile" val="50"/>
        <cfvo type="max"/>
        <color rgb="FF63BE7B"/>
        <color rgb="FFFCFCFF"/>
        <color rgb="FFF8696B"/>
      </colorScale>
    </cfRule>
  </conditionalFormatting>
  <conditionalFormatting sqref="Q16">
    <cfRule type="colorScale" priority="2390">
      <colorScale>
        <cfvo type="min"/>
        <cfvo type="percentile" val="50"/>
        <cfvo type="max"/>
        <color rgb="FFF8696B"/>
        <color rgb="FFFCFCFF"/>
        <color rgb="FF63BE7B"/>
      </colorScale>
    </cfRule>
  </conditionalFormatting>
  <conditionalFormatting sqref="R16">
    <cfRule type="colorScale" priority="2389">
      <colorScale>
        <cfvo type="min"/>
        <cfvo type="max"/>
        <color rgb="FFFCFCFF"/>
        <color rgb="FF63BE7B"/>
      </colorScale>
    </cfRule>
  </conditionalFormatting>
  <conditionalFormatting sqref="V16">
    <cfRule type="colorScale" priority="2388">
      <colorScale>
        <cfvo type="min"/>
        <cfvo type="percentile" val="50"/>
        <cfvo type="max"/>
        <color rgb="FF63BE7B"/>
        <color rgb="FFFCFCFF"/>
        <color rgb="FFF8696B"/>
      </colorScale>
    </cfRule>
  </conditionalFormatting>
  <conditionalFormatting sqref="W16">
    <cfRule type="colorScale" priority="2387">
      <colorScale>
        <cfvo type="min"/>
        <cfvo type="percentile" val="50"/>
        <cfvo type="max"/>
        <color rgb="FF63BE7B"/>
        <color rgb="FFFCFCFF"/>
        <color rgb="FFF8696B"/>
      </colorScale>
    </cfRule>
  </conditionalFormatting>
  <conditionalFormatting sqref="S16">
    <cfRule type="colorScale" priority="2386">
      <colorScale>
        <cfvo type="min"/>
        <cfvo type="max"/>
        <color rgb="FFFCFCFF"/>
        <color rgb="FF63BE7B"/>
      </colorScale>
    </cfRule>
  </conditionalFormatting>
  <conditionalFormatting sqref="T16">
    <cfRule type="colorScale" priority="2385">
      <colorScale>
        <cfvo type="min"/>
        <cfvo type="max"/>
        <color rgb="FFFCFCFF"/>
        <color rgb="FF63BE7B"/>
      </colorScale>
    </cfRule>
  </conditionalFormatting>
  <conditionalFormatting sqref="J16">
    <cfRule type="colorScale" priority="2384">
      <colorScale>
        <cfvo type="min"/>
        <cfvo type="max"/>
        <color rgb="FFFCFCFF"/>
        <color rgb="FF63BE7B"/>
      </colorScale>
    </cfRule>
  </conditionalFormatting>
  <conditionalFormatting sqref="M16">
    <cfRule type="colorScale" priority="2383">
      <colorScale>
        <cfvo type="min"/>
        <cfvo type="max"/>
        <color rgb="FFFCFCFF"/>
        <color rgb="FF63BE7B"/>
      </colorScale>
    </cfRule>
  </conditionalFormatting>
  <conditionalFormatting sqref="N16">
    <cfRule type="colorScale" priority="2382">
      <colorScale>
        <cfvo type="min"/>
        <cfvo type="max"/>
        <color rgb="FFFCFCFF"/>
        <color rgb="FF63BE7B"/>
      </colorScale>
    </cfRule>
  </conditionalFormatting>
  <conditionalFormatting sqref="D16">
    <cfRule type="colorScale" priority="2381">
      <colorScale>
        <cfvo type="min"/>
        <cfvo type="percentile" val="50"/>
        <cfvo type="max"/>
        <color rgb="FFF8696B"/>
        <color rgb="FFFCFCFF"/>
        <color rgb="FF63BE7B"/>
      </colorScale>
    </cfRule>
  </conditionalFormatting>
  <conditionalFormatting sqref="G16">
    <cfRule type="colorScale" priority="2380">
      <colorScale>
        <cfvo type="min"/>
        <cfvo type="max"/>
        <color rgb="FFFCFCFF"/>
        <color rgb="FF63BE7B"/>
      </colorScale>
    </cfRule>
  </conditionalFormatting>
  <conditionalFormatting sqref="O16">
    <cfRule type="colorScale" priority="2379">
      <colorScale>
        <cfvo type="min"/>
        <cfvo type="percentile" val="50"/>
        <cfvo type="max"/>
        <color rgb="FF63BE7B"/>
        <color rgb="FFFCFCFF"/>
        <color rgb="FFF8696B"/>
      </colorScale>
    </cfRule>
  </conditionalFormatting>
  <conditionalFormatting sqref="P16">
    <cfRule type="colorScale" priority="2378">
      <colorScale>
        <cfvo type="min"/>
        <cfvo type="percentile" val="50"/>
        <cfvo type="max"/>
        <color rgb="FF63BE7B"/>
        <color rgb="FFFCFCFF"/>
        <color rgb="FFF8696B"/>
      </colorScale>
    </cfRule>
  </conditionalFormatting>
  <conditionalFormatting sqref="Q16">
    <cfRule type="colorScale" priority="2377">
      <colorScale>
        <cfvo type="min"/>
        <cfvo type="percentile" val="50"/>
        <cfvo type="max"/>
        <color rgb="FFF8696B"/>
        <color rgb="FFFCFCFF"/>
        <color rgb="FF63BE7B"/>
      </colorScale>
    </cfRule>
  </conditionalFormatting>
  <conditionalFormatting sqref="R16">
    <cfRule type="colorScale" priority="2376">
      <colorScale>
        <cfvo type="min"/>
        <cfvo type="max"/>
        <color rgb="FFFCFCFF"/>
        <color rgb="FF63BE7B"/>
      </colorScale>
    </cfRule>
  </conditionalFormatting>
  <conditionalFormatting sqref="V16">
    <cfRule type="colorScale" priority="2375">
      <colorScale>
        <cfvo type="min"/>
        <cfvo type="percentile" val="50"/>
        <cfvo type="max"/>
        <color rgb="FF63BE7B"/>
        <color rgb="FFFCFCFF"/>
        <color rgb="FFF8696B"/>
      </colorScale>
    </cfRule>
  </conditionalFormatting>
  <conditionalFormatting sqref="W16">
    <cfRule type="colorScale" priority="2374">
      <colorScale>
        <cfvo type="min"/>
        <cfvo type="percentile" val="50"/>
        <cfvo type="max"/>
        <color rgb="FF63BE7B"/>
        <color rgb="FFFCFCFF"/>
        <color rgb="FFF8696B"/>
      </colorScale>
    </cfRule>
  </conditionalFormatting>
  <conditionalFormatting sqref="S16">
    <cfRule type="colorScale" priority="2373">
      <colorScale>
        <cfvo type="min"/>
        <cfvo type="max"/>
        <color rgb="FFFCFCFF"/>
        <color rgb="FF63BE7B"/>
      </colorScale>
    </cfRule>
  </conditionalFormatting>
  <conditionalFormatting sqref="T16">
    <cfRule type="colorScale" priority="2372">
      <colorScale>
        <cfvo type="min"/>
        <cfvo type="max"/>
        <color rgb="FFFCFCFF"/>
        <color rgb="FF63BE7B"/>
      </colorScale>
    </cfRule>
  </conditionalFormatting>
  <conditionalFormatting sqref="U16">
    <cfRule type="colorScale" priority="2371">
      <colorScale>
        <cfvo type="min"/>
        <cfvo type="max"/>
        <color rgb="FFFCFCFF"/>
        <color rgb="FF63BE7B"/>
      </colorScale>
    </cfRule>
  </conditionalFormatting>
  <conditionalFormatting sqref="J16">
    <cfRule type="colorScale" priority="2370">
      <colorScale>
        <cfvo type="min"/>
        <cfvo type="max"/>
        <color rgb="FFFCFCFF"/>
        <color rgb="FF63BE7B"/>
      </colorScale>
    </cfRule>
  </conditionalFormatting>
  <conditionalFormatting sqref="M16">
    <cfRule type="colorScale" priority="2369">
      <colorScale>
        <cfvo type="min"/>
        <cfvo type="max"/>
        <color rgb="FFFCFCFF"/>
        <color rgb="FF63BE7B"/>
      </colorScale>
    </cfRule>
  </conditionalFormatting>
  <conditionalFormatting sqref="N16">
    <cfRule type="colorScale" priority="2368">
      <colorScale>
        <cfvo type="min"/>
        <cfvo type="max"/>
        <color rgb="FFFCFCFF"/>
        <color rgb="FF63BE7B"/>
      </colorScale>
    </cfRule>
  </conditionalFormatting>
  <conditionalFormatting sqref="U16">
    <cfRule type="colorScale" priority="2367">
      <colorScale>
        <cfvo type="min"/>
        <cfvo type="percentile" val="50"/>
        <cfvo type="max"/>
        <color rgb="FFF8696B"/>
        <color rgb="FFFCFCFF"/>
        <color rgb="FF63BE7B"/>
      </colorScale>
    </cfRule>
  </conditionalFormatting>
  <conditionalFormatting sqref="D16">
    <cfRule type="colorScale" priority="2366">
      <colorScale>
        <cfvo type="min"/>
        <cfvo type="percentile" val="50"/>
        <cfvo type="max"/>
        <color rgb="FFF8696B"/>
        <color rgb="FFFCFCFF"/>
        <color rgb="FF63BE7B"/>
      </colorScale>
    </cfRule>
  </conditionalFormatting>
  <conditionalFormatting sqref="G16">
    <cfRule type="colorScale" priority="2365">
      <colorScale>
        <cfvo type="min"/>
        <cfvo type="max"/>
        <color rgb="FFFCFCFF"/>
        <color rgb="FF63BE7B"/>
      </colorScale>
    </cfRule>
  </conditionalFormatting>
  <conditionalFormatting sqref="O16">
    <cfRule type="colorScale" priority="2364">
      <colorScale>
        <cfvo type="min"/>
        <cfvo type="percentile" val="50"/>
        <cfvo type="max"/>
        <color rgb="FF63BE7B"/>
        <color rgb="FFFCFCFF"/>
        <color rgb="FFF8696B"/>
      </colorScale>
    </cfRule>
  </conditionalFormatting>
  <conditionalFormatting sqref="P16">
    <cfRule type="colorScale" priority="2363">
      <colorScale>
        <cfvo type="min"/>
        <cfvo type="percentile" val="50"/>
        <cfvo type="max"/>
        <color rgb="FF63BE7B"/>
        <color rgb="FFFCFCFF"/>
        <color rgb="FFF8696B"/>
      </colorScale>
    </cfRule>
  </conditionalFormatting>
  <conditionalFormatting sqref="Q16">
    <cfRule type="colorScale" priority="2362">
      <colorScale>
        <cfvo type="min"/>
        <cfvo type="percentile" val="50"/>
        <cfvo type="max"/>
        <color rgb="FFF8696B"/>
        <color rgb="FFFCFCFF"/>
        <color rgb="FF63BE7B"/>
      </colorScale>
    </cfRule>
  </conditionalFormatting>
  <conditionalFormatting sqref="R16">
    <cfRule type="colorScale" priority="2361">
      <colorScale>
        <cfvo type="min"/>
        <cfvo type="max"/>
        <color rgb="FFFCFCFF"/>
        <color rgb="FF63BE7B"/>
      </colorScale>
    </cfRule>
  </conditionalFormatting>
  <conditionalFormatting sqref="V16">
    <cfRule type="colorScale" priority="2360">
      <colorScale>
        <cfvo type="min"/>
        <cfvo type="percentile" val="50"/>
        <cfvo type="max"/>
        <color rgb="FF63BE7B"/>
        <color rgb="FFFCFCFF"/>
        <color rgb="FFF8696B"/>
      </colorScale>
    </cfRule>
  </conditionalFormatting>
  <conditionalFormatting sqref="W16">
    <cfRule type="colorScale" priority="2359">
      <colorScale>
        <cfvo type="min"/>
        <cfvo type="percentile" val="50"/>
        <cfvo type="max"/>
        <color rgb="FF63BE7B"/>
        <color rgb="FFFCFCFF"/>
        <color rgb="FFF8696B"/>
      </colorScale>
    </cfRule>
  </conditionalFormatting>
  <conditionalFormatting sqref="S16">
    <cfRule type="colorScale" priority="2357">
      <colorScale>
        <cfvo type="min"/>
        <cfvo type="max"/>
        <color rgb="FFFCFCFF"/>
        <color rgb="FF63BE7B"/>
      </colorScale>
    </cfRule>
    <cfRule type="colorScale" priority="2358">
      <colorScale>
        <cfvo type="min"/>
        <cfvo type="percentile" val="50"/>
        <cfvo type="max"/>
        <color rgb="FFF8696B"/>
        <color rgb="FFFCFCFF"/>
        <color rgb="FF63BE7B"/>
      </colorScale>
    </cfRule>
  </conditionalFormatting>
  <conditionalFormatting sqref="T16">
    <cfRule type="colorScale" priority="2355">
      <colorScale>
        <cfvo type="min"/>
        <cfvo type="max"/>
        <color rgb="FFFCFCFF"/>
        <color rgb="FF63BE7B"/>
      </colorScale>
    </cfRule>
    <cfRule type="colorScale" priority="2356">
      <colorScale>
        <cfvo type="min"/>
        <cfvo type="percentile" val="50"/>
        <cfvo type="max"/>
        <color rgb="FFF8696B"/>
        <color rgb="FFFCFCFF"/>
        <color rgb="FF63BE7B"/>
      </colorScale>
    </cfRule>
  </conditionalFormatting>
  <conditionalFormatting sqref="U16">
    <cfRule type="colorScale" priority="2353">
      <colorScale>
        <cfvo type="min"/>
        <cfvo type="max"/>
        <color rgb="FFFCFCFF"/>
        <color rgb="FF63BE7B"/>
      </colorScale>
    </cfRule>
    <cfRule type="colorScale" priority="2354">
      <colorScale>
        <cfvo type="min"/>
        <cfvo type="percentile" val="50"/>
        <cfvo type="max"/>
        <color rgb="FFF8696B"/>
        <color rgb="FFFCFCFF"/>
        <color rgb="FF63BE7B"/>
      </colorScale>
    </cfRule>
  </conditionalFormatting>
  <conditionalFormatting sqref="S16">
    <cfRule type="colorScale" priority="2352">
      <colorScale>
        <cfvo type="min"/>
        <cfvo type="max"/>
        <color rgb="FFFCFCFF"/>
        <color rgb="FF63BE7B"/>
      </colorScale>
    </cfRule>
  </conditionalFormatting>
  <conditionalFormatting sqref="T16">
    <cfRule type="colorScale" priority="2351">
      <colorScale>
        <cfvo type="min"/>
        <cfvo type="max"/>
        <color rgb="FFFCFCFF"/>
        <color rgb="FF63BE7B"/>
      </colorScale>
    </cfRule>
  </conditionalFormatting>
  <conditionalFormatting sqref="U16">
    <cfRule type="colorScale" priority="2350">
      <colorScale>
        <cfvo type="min"/>
        <cfvo type="max"/>
        <color rgb="FFFCFCFF"/>
        <color rgb="FF63BE7B"/>
      </colorScale>
    </cfRule>
  </conditionalFormatting>
  <conditionalFormatting sqref="J16">
    <cfRule type="colorScale" priority="2349">
      <colorScale>
        <cfvo type="min"/>
        <cfvo type="max"/>
        <color rgb="FFFCFCFF"/>
        <color rgb="FF63BE7B"/>
      </colorScale>
    </cfRule>
  </conditionalFormatting>
  <conditionalFormatting sqref="M16">
    <cfRule type="colorScale" priority="2348">
      <colorScale>
        <cfvo type="min"/>
        <cfvo type="max"/>
        <color rgb="FFFCFCFF"/>
        <color rgb="FF63BE7B"/>
      </colorScale>
    </cfRule>
  </conditionalFormatting>
  <conditionalFormatting sqref="N16">
    <cfRule type="colorScale" priority="2347">
      <colorScale>
        <cfvo type="min"/>
        <cfvo type="max"/>
        <color rgb="FFFCFCFF"/>
        <color rgb="FF63BE7B"/>
      </colorScale>
    </cfRule>
  </conditionalFormatting>
  <conditionalFormatting sqref="U16">
    <cfRule type="colorScale" priority="2346">
      <colorScale>
        <cfvo type="min"/>
        <cfvo type="percentile" val="50"/>
        <cfvo type="max"/>
        <color rgb="FFF8696B"/>
        <color rgb="FFFCFCFF"/>
        <color rgb="FF63BE7B"/>
      </colorScale>
    </cfRule>
  </conditionalFormatting>
  <conditionalFormatting sqref="S16">
    <cfRule type="colorScale" priority="2345">
      <colorScale>
        <cfvo type="min"/>
        <cfvo type="percentile" val="50"/>
        <cfvo type="max"/>
        <color rgb="FFF8696B"/>
        <color rgb="FFFCFCFF"/>
        <color rgb="FF63BE7B"/>
      </colorScale>
    </cfRule>
  </conditionalFormatting>
  <conditionalFormatting sqref="T16">
    <cfRule type="colorScale" priority="2344">
      <colorScale>
        <cfvo type="min"/>
        <cfvo type="percentile" val="50"/>
        <cfvo type="max"/>
        <color rgb="FFF8696B"/>
        <color rgb="FFFCFCFF"/>
        <color rgb="FF63BE7B"/>
      </colorScale>
    </cfRule>
  </conditionalFormatting>
  <conditionalFormatting sqref="S3:T6">
    <cfRule type="colorScale" priority="87173">
      <colorScale>
        <cfvo type="min"/>
        <cfvo type="max"/>
        <color rgb="FFFCFCFF"/>
        <color rgb="FF63BE7B"/>
      </colorScale>
    </cfRule>
    <cfRule type="colorScale" priority="87174">
      <colorScale>
        <cfvo type="min"/>
        <cfvo type="percentile" val="50"/>
        <cfvo type="max"/>
        <color rgb="FFF8696B"/>
        <color rgb="FFFCFCFF"/>
        <color rgb="FF63BE7B"/>
      </colorScale>
    </cfRule>
  </conditionalFormatting>
  <conditionalFormatting sqref="G3:G6">
    <cfRule type="colorScale" priority="87175">
      <colorScale>
        <cfvo type="min"/>
        <cfvo type="max"/>
        <color rgb="FFFCFCFF"/>
        <color rgb="FF63BE7B"/>
      </colorScale>
    </cfRule>
    <cfRule type="colorScale" priority="87176">
      <colorScale>
        <cfvo type="min"/>
        <cfvo type="percentile" val="50"/>
        <cfvo type="max"/>
        <color rgb="FFF8696B"/>
        <color rgb="FFFCFCFF"/>
        <color rgb="FF63BE7B"/>
      </colorScale>
    </cfRule>
  </conditionalFormatting>
  <conditionalFormatting sqref="J3:J6">
    <cfRule type="colorScale" priority="87177">
      <colorScale>
        <cfvo type="min"/>
        <cfvo type="max"/>
        <color rgb="FFFCFCFF"/>
        <color rgb="FF63BE7B"/>
      </colorScale>
    </cfRule>
    <cfRule type="colorScale" priority="87178">
      <colorScale>
        <cfvo type="min"/>
        <cfvo type="percentile" val="50"/>
        <cfvo type="max"/>
        <color rgb="FFF8696B"/>
        <color rgb="FFFCFCFF"/>
        <color rgb="FF63BE7B"/>
      </colorScale>
    </cfRule>
  </conditionalFormatting>
  <conditionalFormatting sqref="K3:K6">
    <cfRule type="colorScale" priority="87184">
      <colorScale>
        <cfvo type="min"/>
        <cfvo type="max"/>
        <color rgb="FFFCFCFF"/>
        <color rgb="FF63BE7B"/>
      </colorScale>
    </cfRule>
  </conditionalFormatting>
  <conditionalFormatting sqref="L3:L6">
    <cfRule type="colorScale" priority="87185">
      <colorScale>
        <cfvo type="min"/>
        <cfvo type="max"/>
        <color rgb="FFFCFCFF"/>
        <color rgb="FF63BE7B"/>
      </colorScale>
    </cfRule>
  </conditionalFormatting>
  <conditionalFormatting sqref="R3:R7">
    <cfRule type="colorScale" priority="87188">
      <colorScale>
        <cfvo type="min"/>
        <cfvo type="max"/>
        <color rgb="FFFCFCFF"/>
        <color rgb="FF63BE7B"/>
      </colorScale>
    </cfRule>
  </conditionalFormatting>
  <conditionalFormatting sqref="T3:T7">
    <cfRule type="colorScale" priority="87189">
      <colorScale>
        <cfvo type="min"/>
        <cfvo type="max"/>
        <color rgb="FFFCFCFF"/>
        <color rgb="FF63BE7B"/>
      </colorScale>
    </cfRule>
  </conditionalFormatting>
  <conditionalFormatting sqref="E3:E4">
    <cfRule type="colorScale" priority="87220">
      <colorScale>
        <cfvo type="min"/>
        <cfvo type="max"/>
        <color rgb="FFFCFCFF"/>
        <color rgb="FF63BE7B"/>
      </colorScale>
    </cfRule>
  </conditionalFormatting>
  <conditionalFormatting sqref="F3:F4">
    <cfRule type="colorScale" priority="87221">
      <colorScale>
        <cfvo type="min"/>
        <cfvo type="max"/>
        <color rgb="FFFCFCFF"/>
        <color rgb="FF63BE7B"/>
      </colorScale>
    </cfRule>
  </conditionalFormatting>
  <conditionalFormatting sqref="G3:G4">
    <cfRule type="colorScale" priority="87222">
      <colorScale>
        <cfvo type="min"/>
        <cfvo type="max"/>
        <color rgb="FFFCFCFF"/>
        <color rgb="FF63BE7B"/>
      </colorScale>
    </cfRule>
  </conditionalFormatting>
  <conditionalFormatting sqref="H3:H4">
    <cfRule type="colorScale" priority="87223">
      <colorScale>
        <cfvo type="min"/>
        <cfvo type="max"/>
        <color rgb="FFFCFCFF"/>
        <color rgb="FF63BE7B"/>
      </colorScale>
    </cfRule>
  </conditionalFormatting>
  <conditionalFormatting sqref="K3:L4">
    <cfRule type="colorScale" priority="87224">
      <colorScale>
        <cfvo type="min"/>
        <cfvo type="max"/>
        <color rgb="FFFCFCFF"/>
        <color rgb="FF63BE7B"/>
      </colorScale>
    </cfRule>
  </conditionalFormatting>
  <conditionalFormatting sqref="O3:O4">
    <cfRule type="colorScale" priority="87225">
      <colorScale>
        <cfvo type="min"/>
        <cfvo type="percentile" val="50"/>
        <cfvo type="max"/>
        <color rgb="FF63BE7B"/>
        <color rgb="FFFCFCFF"/>
        <color rgb="FFF8696B"/>
      </colorScale>
    </cfRule>
  </conditionalFormatting>
  <conditionalFormatting sqref="Q3:Q4">
    <cfRule type="colorScale" priority="87226">
      <colorScale>
        <cfvo type="min"/>
        <cfvo type="max"/>
        <color rgb="FFFFEF9C"/>
        <color rgb="FF63BE7B"/>
      </colorScale>
    </cfRule>
  </conditionalFormatting>
  <conditionalFormatting sqref="R3:R4">
    <cfRule type="colorScale" priority="87227">
      <colorScale>
        <cfvo type="min"/>
        <cfvo type="max"/>
        <color rgb="FFFFEF9C"/>
        <color rgb="FF63BE7B"/>
      </colorScale>
    </cfRule>
  </conditionalFormatting>
  <conditionalFormatting sqref="T3:T4">
    <cfRule type="colorScale" priority="87228">
      <colorScale>
        <cfvo type="min"/>
        <cfvo type="max"/>
        <color rgb="FFFFEF9C"/>
        <color rgb="FF63BE7B"/>
      </colorScale>
    </cfRule>
  </conditionalFormatting>
  <conditionalFormatting sqref="I3:I4">
    <cfRule type="colorScale" priority="87229">
      <colorScale>
        <cfvo type="min"/>
        <cfvo type="max"/>
        <color rgb="FFFCFCFF"/>
        <color rgb="FF63BE7B"/>
      </colorScale>
    </cfRule>
  </conditionalFormatting>
  <conditionalFormatting sqref="J3:J4">
    <cfRule type="colorScale" priority="87230">
      <colorScale>
        <cfvo type="min"/>
        <cfvo type="max"/>
        <color rgb="FFFCFCFF"/>
        <color rgb="FF63BE7B"/>
      </colorScale>
    </cfRule>
  </conditionalFormatting>
  <conditionalFormatting sqref="H3:H4">
    <cfRule type="colorScale" priority="87231">
      <colorScale>
        <cfvo type="min"/>
        <cfvo type="percentile" val="50"/>
        <cfvo type="max"/>
        <color rgb="FFF8696B"/>
        <color rgb="FFFCFCFF"/>
        <color rgb="FF63BE7B"/>
      </colorScale>
    </cfRule>
  </conditionalFormatting>
  <conditionalFormatting sqref="I3:I4">
    <cfRule type="colorScale" priority="87232">
      <colorScale>
        <cfvo type="min"/>
        <cfvo type="percentile" val="50"/>
        <cfvo type="max"/>
        <color rgb="FFF8696B"/>
        <color rgb="FFFCFCFF"/>
        <color rgb="FF63BE7B"/>
      </colorScale>
    </cfRule>
  </conditionalFormatting>
  <conditionalFormatting sqref="M3:M7">
    <cfRule type="colorScale" priority="87243">
      <colorScale>
        <cfvo type="min"/>
        <cfvo type="max"/>
        <color rgb="FFFCFCFF"/>
        <color rgb="FF63BE7B"/>
      </colorScale>
    </cfRule>
  </conditionalFormatting>
  <conditionalFormatting sqref="M3:M4">
    <cfRule type="colorScale" priority="87247">
      <colorScale>
        <cfvo type="min"/>
        <cfvo type="max"/>
        <color rgb="FFFCFCFF"/>
        <color rgb="FF63BE7B"/>
      </colorScale>
    </cfRule>
  </conditionalFormatting>
  <conditionalFormatting sqref="N3:N4">
    <cfRule type="colorScale" priority="87249">
      <colorScale>
        <cfvo type="min"/>
        <cfvo type="max"/>
        <color rgb="FFFCFCFF"/>
        <color rgb="FF63BE7B"/>
      </colorScale>
    </cfRule>
  </conditionalFormatting>
  <conditionalFormatting sqref="S3:S7">
    <cfRule type="colorScale" priority="87250">
      <colorScale>
        <cfvo type="min"/>
        <cfvo type="max"/>
        <color rgb="FFFCFCFF"/>
        <color rgb="FF63BE7B"/>
      </colorScale>
    </cfRule>
  </conditionalFormatting>
  <conditionalFormatting sqref="S3:S4">
    <cfRule type="colorScale" priority="87251">
      <colorScale>
        <cfvo type="min"/>
        <cfvo type="max"/>
        <color rgb="FFFFEF9C"/>
        <color rgb="FF63BE7B"/>
      </colorScale>
    </cfRule>
  </conditionalFormatting>
  <conditionalFormatting sqref="U3:W5">
    <cfRule type="colorScale" priority="87253">
      <colorScale>
        <cfvo type="min"/>
        <cfvo type="max"/>
        <color rgb="FFFFEF9C"/>
        <color rgb="FF63BE7B"/>
      </colorScale>
    </cfRule>
  </conditionalFormatting>
  <conditionalFormatting sqref="D3:D5">
    <cfRule type="colorScale" priority="87254">
      <colorScale>
        <cfvo type="min"/>
        <cfvo type="percentile" val="50"/>
        <cfvo type="max"/>
        <color rgb="FFF8696B"/>
        <color rgb="FFFCFCFF"/>
        <color rgb="FF63BE7B"/>
      </colorScale>
    </cfRule>
  </conditionalFormatting>
  <conditionalFormatting sqref="H3:H5">
    <cfRule type="colorScale" priority="87258">
      <colorScale>
        <cfvo type="min"/>
        <cfvo type="percentile" val="50"/>
        <cfvo type="max"/>
        <color rgb="FFF8696B"/>
        <color rgb="FFFCFCFF"/>
        <color rgb="FF63BE7B"/>
      </colorScale>
    </cfRule>
    <cfRule type="colorScale" priority="87259">
      <colorScale>
        <cfvo type="min"/>
        <cfvo type="max"/>
        <color rgb="FFFCFCFF"/>
        <color rgb="FF63BE7B"/>
      </colorScale>
    </cfRule>
    <cfRule type="colorScale" priority="87260">
      <colorScale>
        <cfvo type="min"/>
        <cfvo type="percentile" val="50"/>
        <cfvo type="max"/>
        <color rgb="FFF8696B"/>
        <color rgb="FFFCFCFF"/>
        <color rgb="FF63BE7B"/>
      </colorScale>
    </cfRule>
  </conditionalFormatting>
  <conditionalFormatting sqref="H3:H5">
    <cfRule type="colorScale" priority="87263">
      <colorScale>
        <cfvo type="min"/>
        <cfvo type="percentile" val="50"/>
        <cfvo type="max"/>
        <color rgb="FFF8696B"/>
        <color rgb="FFFCFCFF"/>
        <color rgb="FF5A8AC6"/>
      </colorScale>
    </cfRule>
  </conditionalFormatting>
  <conditionalFormatting sqref="E3:E5">
    <cfRule type="colorScale" priority="87264">
      <colorScale>
        <cfvo type="min"/>
        <cfvo type="percentile" val="50"/>
        <cfvo type="max"/>
        <color rgb="FFF8696B"/>
        <color rgb="FFFCFCFF"/>
        <color rgb="FF63BE7B"/>
      </colorScale>
    </cfRule>
    <cfRule type="colorScale" priority="87265">
      <colorScale>
        <cfvo type="min"/>
        <cfvo type="max"/>
        <color rgb="FFFCFCFF"/>
        <color rgb="FF63BE7B"/>
      </colorScale>
    </cfRule>
    <cfRule type="colorScale" priority="87266">
      <colorScale>
        <cfvo type="min"/>
        <cfvo type="percentile" val="50"/>
        <cfvo type="max"/>
        <color rgb="FFF8696B"/>
        <color rgb="FFFCFCFF"/>
        <color rgb="FF63BE7B"/>
      </colorScale>
    </cfRule>
  </conditionalFormatting>
  <conditionalFormatting sqref="F3:F5">
    <cfRule type="colorScale" priority="87267">
      <colorScale>
        <cfvo type="min"/>
        <cfvo type="max"/>
        <color rgb="FFFCFCFF"/>
        <color rgb="FF63BE7B"/>
      </colorScale>
    </cfRule>
    <cfRule type="colorScale" priority="87268">
      <colorScale>
        <cfvo type="min"/>
        <cfvo type="percentile" val="50"/>
        <cfvo type="max"/>
        <color rgb="FFF8696B"/>
        <color rgb="FFFCFCFF"/>
        <color rgb="FF63BE7B"/>
      </colorScale>
    </cfRule>
    <cfRule type="colorScale" priority="87269">
      <colorScale>
        <cfvo type="min"/>
        <cfvo type="max"/>
        <color rgb="FFFCFCFF"/>
        <color rgb="FF63BE7B"/>
      </colorScale>
    </cfRule>
    <cfRule type="colorScale" priority="87270">
      <colorScale>
        <cfvo type="min"/>
        <cfvo type="percentile" val="50"/>
        <cfvo type="max"/>
        <color rgb="FFF8696B"/>
        <color rgb="FFFCFCFF"/>
        <color rgb="FF63BE7B"/>
      </colorScale>
    </cfRule>
  </conditionalFormatting>
  <conditionalFormatting sqref="G3:G5">
    <cfRule type="colorScale" priority="87271">
      <colorScale>
        <cfvo type="min"/>
        <cfvo type="max"/>
        <color rgb="FFFCFCFF"/>
        <color rgb="FF63BE7B"/>
      </colorScale>
    </cfRule>
    <cfRule type="colorScale" priority="87272">
      <colorScale>
        <cfvo type="min"/>
        <cfvo type="percentile" val="50"/>
        <cfvo type="max"/>
        <color rgb="FFF8696B"/>
        <color rgb="FFFCFCFF"/>
        <color rgb="FF63BE7B"/>
      </colorScale>
    </cfRule>
    <cfRule type="colorScale" priority="87273">
      <colorScale>
        <cfvo type="min"/>
        <cfvo type="percentile" val="50"/>
        <cfvo type="max"/>
        <color rgb="FFF8696B"/>
        <color rgb="FFFCFCFF"/>
        <color rgb="FF63BE7B"/>
      </colorScale>
    </cfRule>
  </conditionalFormatting>
  <conditionalFormatting sqref="I3:I5">
    <cfRule type="colorScale" priority="87274">
      <colorScale>
        <cfvo type="min"/>
        <cfvo type="percentile" val="50"/>
        <cfvo type="max"/>
        <color rgb="FFF8696B"/>
        <color rgb="FFFCFCFF"/>
        <color rgb="FF63BE7B"/>
      </colorScale>
    </cfRule>
    <cfRule type="colorScale" priority="87275">
      <colorScale>
        <cfvo type="min"/>
        <cfvo type="max"/>
        <color rgb="FFFCFCFF"/>
        <color rgb="FF63BE7B"/>
      </colorScale>
    </cfRule>
    <cfRule type="colorScale" priority="87276">
      <colorScale>
        <cfvo type="min"/>
        <cfvo type="percentile" val="50"/>
        <cfvo type="max"/>
        <color rgb="FFF8696B"/>
        <color rgb="FFFCFCFF"/>
        <color rgb="FF63BE7B"/>
      </colorScale>
    </cfRule>
  </conditionalFormatting>
  <conditionalFormatting sqref="I3:I5">
    <cfRule type="colorScale" priority="87277">
      <colorScale>
        <cfvo type="min"/>
        <cfvo type="percentile" val="50"/>
        <cfvo type="max"/>
        <color rgb="FFF8696B"/>
        <color rgb="FFFCFCFF"/>
        <color rgb="FF63BE7B"/>
      </colorScale>
    </cfRule>
    <cfRule type="colorScale" priority="87278">
      <colorScale>
        <cfvo type="min"/>
        <cfvo type="percentile" val="50"/>
        <cfvo type="max"/>
        <color rgb="FFF8696B"/>
        <color rgb="FFFCFCFF"/>
        <color rgb="FF5A8AC6"/>
      </colorScale>
    </cfRule>
    <cfRule type="colorScale" priority="87279">
      <colorScale>
        <cfvo type="min"/>
        <cfvo type="percentile" val="50"/>
        <cfvo type="max"/>
        <color rgb="FFF8696B"/>
        <color rgb="FFFCFCFF"/>
        <color rgb="FF63BE7B"/>
      </colorScale>
    </cfRule>
    <cfRule type="colorScale" priority="87280">
      <colorScale>
        <cfvo type="min"/>
        <cfvo type="percentile" val="50"/>
        <cfvo type="max"/>
        <color rgb="FFF8696B"/>
        <color rgb="FFFCFCFF"/>
        <color rgb="FF63BE7B"/>
      </colorScale>
    </cfRule>
    <cfRule type="colorScale" priority="87281">
      <colorScale>
        <cfvo type="min"/>
        <cfvo type="max"/>
        <color rgb="FFFCFCFF"/>
        <color rgb="FF63BE7B"/>
      </colorScale>
    </cfRule>
    <cfRule type="colorScale" priority="87282">
      <colorScale>
        <cfvo type="min"/>
        <cfvo type="percentile" val="50"/>
        <cfvo type="max"/>
        <color rgb="FFF8696B"/>
        <color rgb="FFFCFCFF"/>
        <color rgb="FF63BE7B"/>
      </colorScale>
    </cfRule>
  </conditionalFormatting>
  <conditionalFormatting sqref="I3:I5">
    <cfRule type="colorScale" priority="87283">
      <colorScale>
        <cfvo type="min"/>
        <cfvo type="percentile" val="50"/>
        <cfvo type="max"/>
        <color rgb="FFF8696B"/>
        <color rgb="FFFCFCFF"/>
        <color rgb="FF63BE7B"/>
      </colorScale>
    </cfRule>
    <cfRule type="colorScale" priority="87284">
      <colorScale>
        <cfvo type="min"/>
        <cfvo type="max"/>
        <color rgb="FFFCFCFF"/>
        <color rgb="FF63BE7B"/>
      </colorScale>
    </cfRule>
  </conditionalFormatting>
  <conditionalFormatting sqref="K3:K5">
    <cfRule type="colorScale" priority="87285">
      <colorScale>
        <cfvo type="min"/>
        <cfvo type="percentile" val="50"/>
        <cfvo type="max"/>
        <color rgb="FFF8696B"/>
        <color rgb="FFFCFCFF"/>
        <color rgb="FF63BE7B"/>
      </colorScale>
    </cfRule>
  </conditionalFormatting>
  <conditionalFormatting sqref="K3:L5">
    <cfRule type="colorScale" priority="87287">
      <colorScale>
        <cfvo type="min"/>
        <cfvo type="percentile" val="50"/>
        <cfvo type="max"/>
        <color rgb="FFF8696B"/>
        <color rgb="FFFCFCFF"/>
        <color rgb="FF63BE7B"/>
      </colorScale>
    </cfRule>
    <cfRule type="colorScale" priority="87288">
      <colorScale>
        <cfvo type="min"/>
        <cfvo type="max"/>
        <color rgb="FFFCFCFF"/>
        <color rgb="FF63BE7B"/>
      </colorScale>
    </cfRule>
  </conditionalFormatting>
  <conditionalFormatting sqref="L3:L5">
    <cfRule type="colorScale" priority="87289">
      <colorScale>
        <cfvo type="min"/>
        <cfvo type="percentile" val="50"/>
        <cfvo type="max"/>
        <color rgb="FFF8696B"/>
        <color rgb="FFFCFCFF"/>
        <color rgb="FF63BE7B"/>
      </colorScale>
    </cfRule>
  </conditionalFormatting>
  <conditionalFormatting sqref="P3:P5">
    <cfRule type="colorScale" priority="87290">
      <colorScale>
        <cfvo type="min"/>
        <cfvo type="percentile" val="50"/>
        <cfvo type="max"/>
        <color rgb="FF63BE7B"/>
        <color rgb="FFFCFCFF"/>
        <color rgb="FFF8696B"/>
      </colorScale>
    </cfRule>
    <cfRule type="colorScale" priority="87291">
      <colorScale>
        <cfvo type="min"/>
        <cfvo type="percentile" val="50"/>
        <cfvo type="max"/>
        <color rgb="FF63BE7B"/>
        <color rgb="FFFCFCFF"/>
        <color rgb="FFF8696B"/>
      </colorScale>
    </cfRule>
    <cfRule type="colorScale" priority="87292">
      <colorScale>
        <cfvo type="min"/>
        <cfvo type="max"/>
        <color rgb="FFFCFCFF"/>
        <color rgb="FFF8696B"/>
      </colorScale>
    </cfRule>
  </conditionalFormatting>
  <conditionalFormatting sqref="P3:P5">
    <cfRule type="colorScale" priority="87293">
      <colorScale>
        <cfvo type="min"/>
        <cfvo type="percentile" val="50"/>
        <cfvo type="max"/>
        <color rgb="FF63BE7B"/>
        <color rgb="FFFCFCFF"/>
        <color rgb="FFF8696B"/>
      </colorScale>
    </cfRule>
  </conditionalFormatting>
  <conditionalFormatting sqref="Q3:Q5">
    <cfRule type="colorScale" priority="87294">
      <colorScale>
        <cfvo type="min"/>
        <cfvo type="percentile" val="50"/>
        <cfvo type="max"/>
        <color rgb="FFF8696B"/>
        <color rgb="FFFCFCFF"/>
        <color rgb="FF63BE7B"/>
      </colorScale>
    </cfRule>
    <cfRule type="colorScale" priority="87295">
      <colorScale>
        <cfvo type="min"/>
        <cfvo type="max"/>
        <color rgb="FFFFEF9C"/>
        <color rgb="FF63BE7B"/>
      </colorScale>
    </cfRule>
    <cfRule type="colorScale" priority="87296">
      <colorScale>
        <cfvo type="min"/>
        <cfvo type="max"/>
        <color rgb="FFFCFCFF"/>
        <color rgb="FF63BE7B"/>
      </colorScale>
    </cfRule>
    <cfRule type="colorScale" priority="87297">
      <colorScale>
        <cfvo type="min"/>
        <cfvo type="max"/>
        <color rgb="FFFCFCFF"/>
        <color rgb="FF63BE7B"/>
      </colorScale>
    </cfRule>
    <cfRule type="colorScale" priority="87298">
      <colorScale>
        <cfvo type="min"/>
        <cfvo type="percentile" val="50"/>
        <cfvo type="max"/>
        <color rgb="FFF8696B"/>
        <color rgb="FFFCFCFF"/>
        <color rgb="FF63BE7B"/>
      </colorScale>
    </cfRule>
  </conditionalFormatting>
  <conditionalFormatting sqref="Q3:Q5">
    <cfRule type="colorScale" priority="87299">
      <colorScale>
        <cfvo type="min"/>
        <cfvo type="percentile" val="50"/>
        <cfvo type="max"/>
        <color rgb="FFF8696B"/>
        <color rgb="FFFCFCFF"/>
        <color rgb="FF63BE7B"/>
      </colorScale>
    </cfRule>
    <cfRule type="colorScale" priority="87300">
      <colorScale>
        <cfvo type="min"/>
        <cfvo type="max"/>
        <color rgb="FFFCFCFF"/>
        <color rgb="FF63BE7B"/>
      </colorScale>
    </cfRule>
  </conditionalFormatting>
  <conditionalFormatting sqref="R3:R5">
    <cfRule type="colorScale" priority="87301">
      <colorScale>
        <cfvo type="min"/>
        <cfvo type="max"/>
        <color rgb="FFFCFCFF"/>
        <color rgb="FF63BE7B"/>
      </colorScale>
    </cfRule>
    <cfRule type="colorScale" priority="87302">
      <colorScale>
        <cfvo type="min"/>
        <cfvo type="percentile" val="50"/>
        <cfvo type="max"/>
        <color rgb="FFF8696B"/>
        <color rgb="FFFCFCFF"/>
        <color rgb="FF63BE7B"/>
      </colorScale>
    </cfRule>
  </conditionalFormatting>
  <conditionalFormatting sqref="R3:R5">
    <cfRule type="colorScale" priority="87303">
      <colorScale>
        <cfvo type="min"/>
        <cfvo type="percentile" val="50"/>
        <cfvo type="max"/>
        <color rgb="FFF8696B"/>
        <color rgb="FFFCFCFF"/>
        <color rgb="FF63BE7B"/>
      </colorScale>
    </cfRule>
    <cfRule type="colorScale" priority="87304">
      <colorScale>
        <cfvo type="min"/>
        <cfvo type="max"/>
        <color rgb="FFFCFCFF"/>
        <color rgb="FF63BE7B"/>
      </colorScale>
    </cfRule>
    <cfRule type="colorScale" priority="87305">
      <colorScale>
        <cfvo type="min"/>
        <cfvo type="max"/>
        <color rgb="FFFCFCFF"/>
        <color rgb="FF63BE7B"/>
      </colorScale>
    </cfRule>
  </conditionalFormatting>
  <conditionalFormatting sqref="R3:R5">
    <cfRule type="colorScale" priority="87306">
      <colorScale>
        <cfvo type="min"/>
        <cfvo type="percentile" val="50"/>
        <cfvo type="max"/>
        <color rgb="FFF8696B"/>
        <color rgb="FFFCFCFF"/>
        <color rgb="FF63BE7B"/>
      </colorScale>
    </cfRule>
    <cfRule type="colorScale" priority="87307">
      <colorScale>
        <cfvo type="min"/>
        <cfvo type="max"/>
        <color rgb="FFFCFCFF"/>
        <color rgb="FF63BE7B"/>
      </colorScale>
    </cfRule>
  </conditionalFormatting>
  <conditionalFormatting sqref="T3:T5">
    <cfRule type="colorScale" priority="87308">
      <colorScale>
        <cfvo type="min"/>
        <cfvo type="percentile" val="50"/>
        <cfvo type="max"/>
        <color rgb="FFF8696B"/>
        <color rgb="FFFCFCFF"/>
        <color rgb="FF63BE7B"/>
      </colorScale>
    </cfRule>
    <cfRule type="colorScale" priority="87309">
      <colorScale>
        <cfvo type="min"/>
        <cfvo type="max"/>
        <color rgb="FFFCFCFF"/>
        <color rgb="FF63BE7B"/>
      </colorScale>
    </cfRule>
    <cfRule type="colorScale" priority="87310">
      <colorScale>
        <cfvo type="min"/>
        <cfvo type="max"/>
        <color rgb="FFFCFCFF"/>
        <color rgb="FF63BE7B"/>
      </colorScale>
    </cfRule>
    <cfRule type="colorScale" priority="87311">
      <colorScale>
        <cfvo type="min"/>
        <cfvo type="max"/>
        <color rgb="FFFCFCFF"/>
        <color rgb="FF63BE7B"/>
      </colorScale>
    </cfRule>
  </conditionalFormatting>
  <conditionalFormatting sqref="T3:T5">
    <cfRule type="colorScale" priority="87312">
      <colorScale>
        <cfvo type="min"/>
        <cfvo type="max"/>
        <color rgb="FFFCFCFF"/>
        <color rgb="FF63BE7B"/>
      </colorScale>
    </cfRule>
    <cfRule type="colorScale" priority="87313">
      <colorScale>
        <cfvo type="min"/>
        <cfvo type="percentile" val="50"/>
        <cfvo type="max"/>
        <color rgb="FFF8696B"/>
        <color rgb="FFFCFCFF"/>
        <color rgb="FF63BE7B"/>
      </colorScale>
    </cfRule>
  </conditionalFormatting>
  <conditionalFormatting sqref="U3:U5">
    <cfRule type="colorScale" priority="87314">
      <colorScale>
        <cfvo type="min"/>
        <cfvo type="percentile" val="50"/>
        <cfvo type="max"/>
        <color rgb="FFF8696B"/>
        <color rgb="FFFCFCFF"/>
        <color rgb="FF63BE7B"/>
      </colorScale>
    </cfRule>
    <cfRule type="colorScale" priority="87315">
      <colorScale>
        <cfvo type="min"/>
        <cfvo type="max"/>
        <color rgb="FFFCFCFF"/>
        <color rgb="FF63BE7B"/>
      </colorScale>
    </cfRule>
  </conditionalFormatting>
  <conditionalFormatting sqref="U3:U5">
    <cfRule type="colorScale" priority="87316">
      <colorScale>
        <cfvo type="min"/>
        <cfvo type="max"/>
        <color rgb="FFFCFCFF"/>
        <color rgb="FF63BE7B"/>
      </colorScale>
    </cfRule>
    <cfRule type="colorScale" priority="87317">
      <colorScale>
        <cfvo type="min"/>
        <cfvo type="percentile" val="50"/>
        <cfvo type="max"/>
        <color rgb="FFF8696B"/>
        <color rgb="FFFCFCFF"/>
        <color rgb="FF63BE7B"/>
      </colorScale>
    </cfRule>
  </conditionalFormatting>
  <conditionalFormatting sqref="W3:W5">
    <cfRule type="colorScale" priority="87318">
      <colorScale>
        <cfvo type="min"/>
        <cfvo type="percentile" val="50"/>
        <cfvo type="max"/>
        <color rgb="FF63BE7B"/>
        <color rgb="FFFCFCFF"/>
        <color rgb="FFF8696B"/>
      </colorScale>
    </cfRule>
    <cfRule type="colorScale" priority="87319">
      <colorScale>
        <cfvo type="min"/>
        <cfvo type="max"/>
        <color rgb="FF63BE7B"/>
        <color rgb="FFFCFCFF"/>
      </colorScale>
    </cfRule>
    <cfRule type="colorScale" priority="87320">
      <colorScale>
        <cfvo type="min"/>
        <cfvo type="percentile" val="50"/>
        <cfvo type="max"/>
        <color rgb="FF63BE7B"/>
        <color rgb="FFFCFCFF"/>
        <color rgb="FFF8696B"/>
      </colorScale>
    </cfRule>
  </conditionalFormatting>
  <conditionalFormatting sqref="W3:W5">
    <cfRule type="colorScale" priority="87321">
      <colorScale>
        <cfvo type="min"/>
        <cfvo type="percentile" val="50"/>
        <cfvo type="max"/>
        <color rgb="FF63BE7B"/>
        <color rgb="FFFCFCFF"/>
        <color rgb="FFF8696B"/>
      </colorScale>
    </cfRule>
  </conditionalFormatting>
  <conditionalFormatting sqref="J3:J5">
    <cfRule type="colorScale" priority="87322">
      <colorScale>
        <cfvo type="min"/>
        <cfvo type="max"/>
        <color rgb="FFFCFCFF"/>
        <color rgb="FF63BE7B"/>
      </colorScale>
    </cfRule>
    <cfRule type="colorScale" priority="87323">
      <colorScale>
        <cfvo type="min"/>
        <cfvo type="percentile" val="50"/>
        <cfvo type="max"/>
        <color rgb="FFF8696B"/>
        <color rgb="FFFCFCFF"/>
        <color rgb="FF63BE7B"/>
      </colorScale>
    </cfRule>
    <cfRule type="colorScale" priority="87324">
      <colorScale>
        <cfvo type="min"/>
        <cfvo type="percentile" val="50"/>
        <cfvo type="max"/>
        <color rgb="FFF8696B"/>
        <color rgb="FFFCFCFF"/>
        <color rgb="FF63BE7B"/>
      </colorScale>
    </cfRule>
  </conditionalFormatting>
  <conditionalFormatting sqref="V3:V5">
    <cfRule type="colorScale" priority="87325">
      <colorScale>
        <cfvo type="min"/>
        <cfvo type="percentile" val="50"/>
        <cfvo type="max"/>
        <color rgb="FF63BE7B"/>
        <color rgb="FFFCFCFF"/>
        <color rgb="FFF8696B"/>
      </colorScale>
    </cfRule>
    <cfRule type="colorScale" priority="87326">
      <colorScale>
        <cfvo type="min"/>
        <cfvo type="percentile" val="50"/>
        <cfvo type="max"/>
        <color rgb="FF63BE7B"/>
        <color rgb="FFFCFCFF"/>
        <color rgb="FFF8696B"/>
      </colorScale>
    </cfRule>
    <cfRule type="colorScale" priority="87327">
      <colorScale>
        <cfvo type="min"/>
        <cfvo type="max"/>
        <color rgb="FF63BE7B"/>
        <color rgb="FFFCFCFF"/>
      </colorScale>
    </cfRule>
    <cfRule type="colorScale" priority="87328">
      <colorScale>
        <cfvo type="min"/>
        <cfvo type="percentile" val="50"/>
        <cfvo type="max"/>
        <color rgb="FF63BE7B"/>
        <color rgb="FFFCFCFF"/>
        <color rgb="FFF8696B"/>
      </colorScale>
    </cfRule>
  </conditionalFormatting>
  <conditionalFormatting sqref="K3:K5">
    <cfRule type="colorScale" priority="87331">
      <colorScale>
        <cfvo type="min"/>
        <cfvo type="max"/>
        <color rgb="FFFCFCFF"/>
        <color rgb="FF63BE7B"/>
      </colorScale>
    </cfRule>
    <cfRule type="colorScale" priority="87332">
      <colorScale>
        <cfvo type="min"/>
        <cfvo type="percentile" val="50"/>
        <cfvo type="max"/>
        <color rgb="FFF8696B"/>
        <color rgb="FFFCFCFF"/>
        <color rgb="FF63BE7B"/>
      </colorScale>
    </cfRule>
  </conditionalFormatting>
  <conditionalFormatting sqref="L3:L5">
    <cfRule type="colorScale" priority="87333">
      <colorScale>
        <cfvo type="min"/>
        <cfvo type="max"/>
        <color rgb="FFFCFCFF"/>
        <color rgb="FF63BE7B"/>
      </colorScale>
    </cfRule>
    <cfRule type="colorScale" priority="87334">
      <colorScale>
        <cfvo type="min"/>
        <cfvo type="percentile" val="50"/>
        <cfvo type="max"/>
        <color rgb="FFF8696B"/>
        <color rgb="FFFCFCFF"/>
        <color rgb="FF63BE7B"/>
      </colorScale>
    </cfRule>
  </conditionalFormatting>
  <conditionalFormatting sqref="Q3:Q5">
    <cfRule type="colorScale" priority="87335">
      <colorScale>
        <cfvo type="min"/>
        <cfvo type="percentile" val="50"/>
        <cfvo type="max"/>
        <color rgb="FFF8696B"/>
        <color rgb="FFFCFCFF"/>
        <color rgb="FF63BE7B"/>
      </colorScale>
    </cfRule>
  </conditionalFormatting>
  <conditionalFormatting sqref="R3:R5">
    <cfRule type="colorScale" priority="87336">
      <colorScale>
        <cfvo type="min"/>
        <cfvo type="max"/>
        <color rgb="FFFCFCFF"/>
        <color rgb="FF63BE7B"/>
      </colorScale>
    </cfRule>
  </conditionalFormatting>
  <conditionalFormatting sqref="T3:T5">
    <cfRule type="colorScale" priority="87337">
      <colorScale>
        <cfvo type="min"/>
        <cfvo type="max"/>
        <color rgb="FFFCFCFF"/>
        <color rgb="FF63BE7B"/>
      </colorScale>
    </cfRule>
  </conditionalFormatting>
  <conditionalFormatting sqref="U3:U5">
    <cfRule type="colorScale" priority="87338">
      <colorScale>
        <cfvo type="min"/>
        <cfvo type="max"/>
        <color rgb="FFFCFCFF"/>
        <color rgb="FF63BE7B"/>
      </colorScale>
    </cfRule>
  </conditionalFormatting>
  <conditionalFormatting sqref="V3:V5">
    <cfRule type="colorScale" priority="87339">
      <colorScale>
        <cfvo type="min"/>
        <cfvo type="percentile" val="50"/>
        <cfvo type="max"/>
        <color rgb="FF63BE7B"/>
        <color rgb="FFFCFCFF"/>
        <color rgb="FFF8696B"/>
      </colorScale>
    </cfRule>
  </conditionalFormatting>
  <conditionalFormatting sqref="H3:H5">
    <cfRule type="colorScale" priority="87340">
      <colorScale>
        <cfvo type="min"/>
        <cfvo type="percentile" val="50"/>
        <cfvo type="max"/>
        <color rgb="FFF8696B"/>
        <color rgb="FFFCFCFF"/>
        <color rgb="FF63BE7B"/>
      </colorScale>
    </cfRule>
    <cfRule type="colorScale" priority="87341">
      <colorScale>
        <cfvo type="min"/>
        <cfvo type="max"/>
        <color rgb="FFFCFCFF"/>
        <color rgb="FF63BE7B"/>
      </colorScale>
    </cfRule>
  </conditionalFormatting>
  <conditionalFormatting sqref="U3:U5">
    <cfRule type="colorScale" priority="87342">
      <colorScale>
        <cfvo type="min"/>
        <cfvo type="percentile" val="50"/>
        <cfvo type="max"/>
        <color rgb="FFF8696B"/>
        <color rgb="FFFCFCFF"/>
        <color rgb="FF63BE7B"/>
      </colorScale>
    </cfRule>
  </conditionalFormatting>
  <conditionalFormatting sqref="F3:F5">
    <cfRule type="colorScale" priority="87345">
      <colorScale>
        <cfvo type="min"/>
        <cfvo type="percentile" val="50"/>
        <cfvo type="max"/>
        <color rgb="FFF8696B"/>
        <color rgb="FFFCFCFF"/>
        <color rgb="FF63BE7B"/>
      </colorScale>
    </cfRule>
    <cfRule type="colorScale" priority="87346">
      <colorScale>
        <cfvo type="min"/>
        <cfvo type="max"/>
        <color rgb="FFFCFCFF"/>
        <color rgb="FF63BE7B"/>
      </colorScale>
    </cfRule>
  </conditionalFormatting>
  <conditionalFormatting sqref="G3:G5">
    <cfRule type="colorScale" priority="87347">
      <colorScale>
        <cfvo type="min"/>
        <cfvo type="percentile" val="50"/>
        <cfvo type="max"/>
        <color rgb="FFF8696B"/>
        <color rgb="FFFCFCFF"/>
        <color rgb="FF63BE7B"/>
      </colorScale>
    </cfRule>
    <cfRule type="colorScale" priority="87348">
      <colorScale>
        <cfvo type="min"/>
        <cfvo type="max"/>
        <color rgb="FFFCFCFF"/>
        <color rgb="FF63BE7B"/>
      </colorScale>
    </cfRule>
  </conditionalFormatting>
  <conditionalFormatting sqref="T3:T5">
    <cfRule type="colorScale" priority="87358">
      <colorScale>
        <cfvo type="min"/>
        <cfvo type="percentile" val="50"/>
        <cfvo type="max"/>
        <color rgb="FFF8696B"/>
        <color rgb="FFFCFCFF"/>
        <color rgb="FF63BE7B"/>
      </colorScale>
    </cfRule>
  </conditionalFormatting>
  <conditionalFormatting sqref="J3:J5">
    <cfRule type="colorScale" priority="87362">
      <colorScale>
        <cfvo type="min"/>
        <cfvo type="percentile" val="50"/>
        <cfvo type="max"/>
        <color rgb="FFF8696B"/>
        <color rgb="FFFCFCFF"/>
        <color rgb="FF63BE7B"/>
      </colorScale>
    </cfRule>
    <cfRule type="colorScale" priority="87363">
      <colorScale>
        <cfvo type="min"/>
        <cfvo type="max"/>
        <color rgb="FFFCFCFF"/>
        <color rgb="FF63BE7B"/>
      </colorScale>
    </cfRule>
  </conditionalFormatting>
  <conditionalFormatting sqref="M3:M5">
    <cfRule type="colorScale" priority="87375">
      <colorScale>
        <cfvo type="min"/>
        <cfvo type="max"/>
        <color rgb="FFFCFCFF"/>
        <color rgb="FF63BE7B"/>
      </colorScale>
    </cfRule>
    <cfRule type="colorScale" priority="87376">
      <colorScale>
        <cfvo type="min"/>
        <cfvo type="percentile" val="50"/>
        <cfvo type="max"/>
        <color rgb="FFF8696B"/>
        <color rgb="FFFCFCFF"/>
        <color rgb="FF63BE7B"/>
      </colorScale>
    </cfRule>
    <cfRule type="colorScale" priority="87377">
      <colorScale>
        <cfvo type="min"/>
        <cfvo type="percentile" val="50"/>
        <cfvo type="max"/>
        <color rgb="FFF8696B"/>
        <color rgb="FFFCFCFF"/>
        <color rgb="FF63BE7B"/>
      </colorScale>
    </cfRule>
  </conditionalFormatting>
  <conditionalFormatting sqref="M3:M5">
    <cfRule type="colorScale" priority="87378">
      <colorScale>
        <cfvo type="min"/>
        <cfvo type="percentile" val="50"/>
        <cfvo type="max"/>
        <color rgb="FFF8696B"/>
        <color rgb="FFFCFCFF"/>
        <color rgb="FF63BE7B"/>
      </colorScale>
    </cfRule>
    <cfRule type="colorScale" priority="87379">
      <colorScale>
        <cfvo type="min"/>
        <cfvo type="max"/>
        <color rgb="FFFCFCFF"/>
        <color rgb="FF63BE7B"/>
      </colorScale>
    </cfRule>
  </conditionalFormatting>
  <conditionalFormatting sqref="S3:S5">
    <cfRule type="colorScale" priority="87382">
      <colorScale>
        <cfvo type="min"/>
        <cfvo type="percentile" val="50"/>
        <cfvo type="max"/>
        <color rgb="FFF8696B"/>
        <color rgb="FFFCFCFF"/>
        <color rgb="FF63BE7B"/>
      </colorScale>
    </cfRule>
    <cfRule type="colorScale" priority="87383">
      <colorScale>
        <cfvo type="min"/>
        <cfvo type="max"/>
        <color rgb="FFFCFCFF"/>
        <color rgb="FF63BE7B"/>
      </colorScale>
    </cfRule>
    <cfRule type="colorScale" priority="87384">
      <colorScale>
        <cfvo type="min"/>
        <cfvo type="max"/>
        <color rgb="FFFCFCFF"/>
        <color rgb="FF63BE7B"/>
      </colorScale>
    </cfRule>
    <cfRule type="colorScale" priority="87385">
      <colorScale>
        <cfvo type="min"/>
        <cfvo type="max"/>
        <color rgb="FFFCFCFF"/>
        <color rgb="FF63BE7B"/>
      </colorScale>
    </cfRule>
  </conditionalFormatting>
  <conditionalFormatting sqref="S3:S5">
    <cfRule type="colorScale" priority="87386">
      <colorScale>
        <cfvo type="min"/>
        <cfvo type="max"/>
        <color rgb="FFFCFCFF"/>
        <color rgb="FF63BE7B"/>
      </colorScale>
    </cfRule>
    <cfRule type="colorScale" priority="87387">
      <colorScale>
        <cfvo type="min"/>
        <cfvo type="percentile" val="50"/>
        <cfvo type="max"/>
        <color rgb="FFF8696B"/>
        <color rgb="FFFCFCFF"/>
        <color rgb="FF63BE7B"/>
      </colorScale>
    </cfRule>
  </conditionalFormatting>
  <conditionalFormatting sqref="S3:S5">
    <cfRule type="colorScale" priority="87388">
      <colorScale>
        <cfvo type="min"/>
        <cfvo type="max"/>
        <color rgb="FFFCFCFF"/>
        <color rgb="FF63BE7B"/>
      </colorScale>
    </cfRule>
  </conditionalFormatting>
  <conditionalFormatting sqref="S3:S5">
    <cfRule type="colorScale" priority="87389">
      <colorScale>
        <cfvo type="min"/>
        <cfvo type="percentile" val="50"/>
        <cfvo type="max"/>
        <color rgb="FFF8696B"/>
        <color rgb="FFFCFCFF"/>
        <color rgb="FF63BE7B"/>
      </colorScale>
    </cfRule>
  </conditionalFormatting>
  <conditionalFormatting sqref="S3:T7">
    <cfRule type="colorScale" priority="87405">
      <colorScale>
        <cfvo type="min"/>
        <cfvo type="max"/>
        <color rgb="FFFCFCFF"/>
        <color rgb="FF63BE7B"/>
      </colorScale>
    </cfRule>
  </conditionalFormatting>
  <conditionalFormatting sqref="S3:T7">
    <cfRule type="colorScale" priority="87408">
      <colorScale>
        <cfvo type="min"/>
        <cfvo type="percentile" val="50"/>
        <cfvo type="max"/>
        <color rgb="FFF8696B"/>
        <color rgb="FFFCFCFF"/>
        <color rgb="FF63BE7B"/>
      </colorScale>
    </cfRule>
    <cfRule type="colorScale" priority="87409">
      <colorScale>
        <cfvo type="min"/>
        <cfvo type="max"/>
        <color rgb="FFFCFCFF"/>
        <color rgb="FF63BE7B"/>
      </colorScale>
    </cfRule>
  </conditionalFormatting>
  <conditionalFormatting sqref="N3:N8">
    <cfRule type="colorScale" priority="87469">
      <colorScale>
        <cfvo type="min"/>
        <cfvo type="max"/>
        <color rgb="FFFCFCFF"/>
        <color rgb="FF63BE7B"/>
      </colorScale>
    </cfRule>
  </conditionalFormatting>
  <conditionalFormatting sqref="N3:N5">
    <cfRule type="colorScale" priority="87471">
      <colorScale>
        <cfvo type="min"/>
        <cfvo type="max"/>
        <color rgb="FFFCFCFF"/>
        <color rgb="FF63BE7B"/>
      </colorScale>
    </cfRule>
    <cfRule type="colorScale" priority="87472">
      <colorScale>
        <cfvo type="min"/>
        <cfvo type="percentile" val="50"/>
        <cfvo type="max"/>
        <color rgb="FFF8696B"/>
        <color rgb="FFFCFCFF"/>
        <color rgb="FF63BE7B"/>
      </colorScale>
    </cfRule>
    <cfRule type="colorScale" priority="87473">
      <colorScale>
        <cfvo type="min"/>
        <cfvo type="percentile" val="50"/>
        <cfvo type="max"/>
        <color rgb="FFF8696B"/>
        <color rgb="FFFCFCFF"/>
        <color rgb="FF63BE7B"/>
      </colorScale>
    </cfRule>
  </conditionalFormatting>
  <conditionalFormatting sqref="N3:N5">
    <cfRule type="colorScale" priority="87474">
      <colorScale>
        <cfvo type="min"/>
        <cfvo type="percentile" val="50"/>
        <cfvo type="max"/>
        <color rgb="FFF8696B"/>
        <color rgb="FFFCFCFF"/>
        <color rgb="FF63BE7B"/>
      </colorScale>
    </cfRule>
    <cfRule type="colorScale" priority="87475">
      <colorScale>
        <cfvo type="min"/>
        <cfvo type="max"/>
        <color rgb="FFFCFCFF"/>
        <color rgb="FF63BE7B"/>
      </colorScale>
    </cfRule>
  </conditionalFormatting>
  <conditionalFormatting sqref="T3:T7">
    <cfRule type="colorScale" priority="87476">
      <colorScale>
        <cfvo type="min"/>
        <cfvo type="percentile" val="50"/>
        <cfvo type="max"/>
        <color rgb="FFF8696B"/>
        <color rgb="FFFCFCFF"/>
        <color rgb="FF63BE7B"/>
      </colorScale>
    </cfRule>
  </conditionalFormatting>
  <conditionalFormatting sqref="S3:S7">
    <cfRule type="colorScale" priority="87477">
      <colorScale>
        <cfvo type="min"/>
        <cfvo type="percentile" val="50"/>
        <cfvo type="max"/>
        <color rgb="FFF8696B"/>
        <color rgb="FFFCFCFF"/>
        <color rgb="FF63BE7B"/>
      </colorScale>
    </cfRule>
  </conditionalFormatting>
  <conditionalFormatting sqref="U3:U9">
    <cfRule type="colorScale" priority="87485">
      <colorScale>
        <cfvo type="min"/>
        <cfvo type="percentile" val="50"/>
        <cfvo type="max"/>
        <color rgb="FFF8696B"/>
        <color rgb="FFFCFCFF"/>
        <color rgb="FF63BE7B"/>
      </colorScale>
    </cfRule>
  </conditionalFormatting>
  <conditionalFormatting sqref="D3:D11">
    <cfRule type="colorScale" priority="87486">
      <colorScale>
        <cfvo type="min"/>
        <cfvo type="percentile" val="50"/>
        <cfvo type="max"/>
        <color rgb="FFF8696B"/>
        <color rgb="FFFCFCFF"/>
        <color rgb="FF63BE7B"/>
      </colorScale>
    </cfRule>
    <cfRule type="colorScale" priority="87487">
      <colorScale>
        <cfvo type="min"/>
        <cfvo type="max"/>
        <color rgb="FFFCFCFF"/>
        <color rgb="FF63BE7B"/>
      </colorScale>
    </cfRule>
  </conditionalFormatting>
  <conditionalFormatting sqref="Q3:Q11">
    <cfRule type="colorScale" priority="87488">
      <colorScale>
        <cfvo type="min"/>
        <cfvo type="percentile" val="50"/>
        <cfvo type="max"/>
        <color rgb="FFF8696B"/>
        <color rgb="FFFCFCFF"/>
        <color rgb="FF63BE7B"/>
      </colorScale>
    </cfRule>
    <cfRule type="colorScale" priority="87489">
      <colorScale>
        <cfvo type="min"/>
        <cfvo type="max"/>
        <color rgb="FFFCFCFF"/>
        <color rgb="FF63BE7B"/>
      </colorScale>
    </cfRule>
  </conditionalFormatting>
  <conditionalFormatting sqref="D17">
    <cfRule type="colorScale" priority="1768">
      <colorScale>
        <cfvo type="min"/>
        <cfvo type="percentile" val="50"/>
        <cfvo type="max"/>
        <color rgb="FFF8696B"/>
        <color rgb="FFFCFCFF"/>
        <color rgb="FF63BE7B"/>
      </colorScale>
    </cfRule>
  </conditionalFormatting>
  <conditionalFormatting sqref="O17">
    <cfRule type="colorScale" priority="1769">
      <colorScale>
        <cfvo type="min"/>
        <cfvo type="percentile" val="50"/>
        <cfvo type="max"/>
        <color rgb="FF63BE7B"/>
        <color rgb="FFFCFCFF"/>
        <color rgb="FFF8696B"/>
      </colorScale>
    </cfRule>
  </conditionalFormatting>
  <conditionalFormatting sqref="P17">
    <cfRule type="colorScale" priority="1770">
      <colorScale>
        <cfvo type="min"/>
        <cfvo type="percentile" val="50"/>
        <cfvo type="max"/>
        <color rgb="FF63BE7B"/>
        <color rgb="FFFCFCFF"/>
        <color rgb="FFF8696B"/>
      </colorScale>
    </cfRule>
  </conditionalFormatting>
  <conditionalFormatting sqref="Q17">
    <cfRule type="colorScale" priority="1771">
      <colorScale>
        <cfvo type="min"/>
        <cfvo type="percentile" val="50"/>
        <cfvo type="max"/>
        <color rgb="FFF8696B"/>
        <color rgb="FFFCFCFF"/>
        <color rgb="FF63BE7B"/>
      </colorScale>
    </cfRule>
  </conditionalFormatting>
  <conditionalFormatting sqref="R17">
    <cfRule type="colorScale" priority="1772">
      <colorScale>
        <cfvo type="min"/>
        <cfvo type="max"/>
        <color rgb="FFFCFCFF"/>
        <color rgb="FF63BE7B"/>
      </colorScale>
    </cfRule>
    <cfRule type="colorScale" priority="1773">
      <colorScale>
        <cfvo type="min"/>
        <cfvo type="percentile" val="50"/>
        <cfvo type="max"/>
        <color rgb="FFF8696B"/>
        <color rgb="FFFCFCFF"/>
        <color rgb="FF63BE7B"/>
      </colorScale>
    </cfRule>
  </conditionalFormatting>
  <conditionalFormatting sqref="S17">
    <cfRule type="colorScale" priority="1774">
      <colorScale>
        <cfvo type="min"/>
        <cfvo type="percentile" val="50"/>
        <cfvo type="max"/>
        <color rgb="FFF8696B"/>
        <color rgb="FFFCFCFF"/>
        <color rgb="FF63BE7B"/>
      </colorScale>
    </cfRule>
  </conditionalFormatting>
  <conditionalFormatting sqref="T17">
    <cfRule type="colorScale" priority="1775">
      <colorScale>
        <cfvo type="min"/>
        <cfvo type="percentile" val="50"/>
        <cfvo type="max"/>
        <color rgb="FFF8696B"/>
        <color rgb="FFFCFCFF"/>
        <color rgb="FF63BE7B"/>
      </colorScale>
    </cfRule>
  </conditionalFormatting>
  <conditionalFormatting sqref="U17">
    <cfRule type="colorScale" priority="1776">
      <colorScale>
        <cfvo type="min"/>
        <cfvo type="percentile" val="50"/>
        <cfvo type="max"/>
        <color rgb="FFF8696B"/>
        <color rgb="FFFCFCFF"/>
        <color rgb="FF63BE7B"/>
      </colorScale>
    </cfRule>
  </conditionalFormatting>
  <conditionalFormatting sqref="V17">
    <cfRule type="colorScale" priority="1777">
      <colorScale>
        <cfvo type="min"/>
        <cfvo type="percentile" val="50"/>
        <cfvo type="max"/>
        <color rgb="FF63BE7B"/>
        <color rgb="FFFCFCFF"/>
        <color rgb="FFF8696B"/>
      </colorScale>
    </cfRule>
  </conditionalFormatting>
  <conditionalFormatting sqref="E17:N17">
    <cfRule type="colorScale" priority="1778">
      <colorScale>
        <cfvo type="min"/>
        <cfvo type="max"/>
        <color rgb="FFFCFCFF"/>
        <color rgb="FF63BE7B"/>
      </colorScale>
    </cfRule>
  </conditionalFormatting>
  <conditionalFormatting sqref="W17">
    <cfRule type="colorScale" priority="1779">
      <colorScale>
        <cfvo type="min"/>
        <cfvo type="percentile" val="50"/>
        <cfvo type="max"/>
        <color rgb="FF63BE7B"/>
        <color rgb="FFFCFCFF"/>
        <color rgb="FFF8696B"/>
      </colorScale>
    </cfRule>
  </conditionalFormatting>
  <conditionalFormatting sqref="D17">
    <cfRule type="colorScale" priority="1750">
      <colorScale>
        <cfvo type="min"/>
        <cfvo type="percentile" val="50"/>
        <cfvo type="max"/>
        <color rgb="FFF8696B"/>
        <color rgb="FFFCFCFF"/>
        <color rgb="FF63BE7B"/>
      </colorScale>
    </cfRule>
  </conditionalFormatting>
  <conditionalFormatting sqref="D17">
    <cfRule type="colorScale" priority="1760">
      <colorScale>
        <cfvo type="min"/>
        <cfvo type="percentile" val="50"/>
        <cfvo type="max"/>
        <color rgb="FFF8696B"/>
        <color rgb="FFFCFCFF"/>
        <color rgb="FF63BE7B"/>
      </colorScale>
    </cfRule>
  </conditionalFormatting>
  <conditionalFormatting sqref="D17">
    <cfRule type="colorScale" priority="1721">
      <colorScale>
        <cfvo type="min"/>
        <cfvo type="percentile" val="50"/>
        <cfvo type="max"/>
        <color rgb="FFF8696B"/>
        <color rgb="FFFCFCFF"/>
        <color rgb="FF63BE7B"/>
      </colorScale>
    </cfRule>
  </conditionalFormatting>
  <conditionalFormatting sqref="D17">
    <cfRule type="colorScale" priority="1704">
      <colorScale>
        <cfvo type="min"/>
        <cfvo type="percentile" val="50"/>
        <cfvo type="max"/>
        <color rgb="FFF8696B"/>
        <color rgb="FFFCFCFF"/>
        <color rgb="FF63BE7B"/>
      </colorScale>
    </cfRule>
  </conditionalFormatting>
  <conditionalFormatting sqref="D17">
    <cfRule type="colorScale" priority="1697">
      <colorScale>
        <cfvo type="min"/>
        <cfvo type="percentile" val="50"/>
        <cfvo type="max"/>
        <color rgb="FFF8696B"/>
        <color rgb="FFFCFCFF"/>
        <color rgb="FF63BE7B"/>
      </colorScale>
    </cfRule>
  </conditionalFormatting>
  <conditionalFormatting sqref="D17">
    <cfRule type="colorScale" priority="1724">
      <colorScale>
        <cfvo type="min"/>
        <cfvo type="percentile" val="50"/>
        <cfvo type="max"/>
        <color rgb="FFF8696B"/>
        <color rgb="FFFCFCFF"/>
        <color rgb="FF63BE7B"/>
      </colorScale>
    </cfRule>
  </conditionalFormatting>
  <conditionalFormatting sqref="D17">
    <cfRule type="colorScale" priority="1725">
      <colorScale>
        <cfvo type="min"/>
        <cfvo type="percentile" val="50"/>
        <cfvo type="max"/>
        <color rgb="FFF8696B"/>
        <color rgb="FFFCFCFF"/>
        <color rgb="FF63BE7B"/>
      </colorScale>
    </cfRule>
  </conditionalFormatting>
  <conditionalFormatting sqref="E17">
    <cfRule type="colorScale" priority="1722">
      <colorScale>
        <cfvo type="min"/>
        <cfvo type="max"/>
        <color rgb="FFFCFCFF"/>
        <color rgb="FF63BE7B"/>
      </colorScale>
    </cfRule>
  </conditionalFormatting>
  <conditionalFormatting sqref="E17">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onditionalFormatting>
  <conditionalFormatting sqref="E17">
    <cfRule type="colorScale" priority="1767">
      <colorScale>
        <cfvo type="min"/>
        <cfvo type="percentile" val="50"/>
        <cfvo type="max"/>
        <color rgb="FFF8696B"/>
        <color rgb="FFFCFCFF"/>
        <color rgb="FF63BE7B"/>
      </colorScale>
    </cfRule>
  </conditionalFormatting>
  <conditionalFormatting sqref="E17">
    <cfRule type="colorScale" priority="1703">
      <colorScale>
        <cfvo type="min"/>
        <cfvo type="max"/>
        <color rgb="FFFCFCFF"/>
        <color rgb="FF63BE7B"/>
      </colorScale>
    </cfRule>
  </conditionalFormatting>
  <conditionalFormatting sqref="E17">
    <cfRule type="colorScale" priority="1726">
      <colorScale>
        <cfvo type="min"/>
        <cfvo type="max"/>
        <color rgb="FFFCFCFF"/>
        <color rgb="FF63BE7B"/>
      </colorScale>
    </cfRule>
  </conditionalFormatting>
  <conditionalFormatting sqref="E17">
    <cfRule type="colorScale" priority="1727">
      <colorScale>
        <cfvo type="min"/>
        <cfvo type="max"/>
        <color rgb="FFFCFCFF"/>
        <color rgb="FF63BE7B"/>
      </colorScale>
    </cfRule>
  </conditionalFormatting>
  <conditionalFormatting sqref="E17">
    <cfRule type="colorScale" priority="1728">
      <colorScale>
        <cfvo type="min"/>
        <cfvo type="max"/>
        <color rgb="FFFCFCFF"/>
        <color rgb="FF63BE7B"/>
      </colorScale>
    </cfRule>
    <cfRule type="colorScale" priority="1729">
      <colorScale>
        <cfvo type="min"/>
        <cfvo type="max"/>
        <color rgb="FFFCFCFF"/>
        <color rgb="FF63BE7B"/>
      </colorScale>
    </cfRule>
    <cfRule type="colorScale" priority="1730">
      <colorScale>
        <cfvo type="min"/>
        <cfvo type="percentile" val="50"/>
        <cfvo type="max"/>
        <color rgb="FFF8696B"/>
        <color rgb="FFFFEB84"/>
        <color rgb="FF63BE7B"/>
      </colorScale>
    </cfRule>
    <cfRule type="colorScale" priority="1731">
      <colorScale>
        <cfvo type="min"/>
        <cfvo type="max"/>
        <color rgb="FFFFEF9C"/>
        <color rgb="FF63BE7B"/>
      </colorScale>
    </cfRule>
  </conditionalFormatting>
  <conditionalFormatting sqref="O17">
    <cfRule type="colorScale" priority="1723">
      <colorScale>
        <cfvo type="min"/>
        <cfvo type="percentile" val="50"/>
        <cfvo type="max"/>
        <color rgb="FF63BE7B"/>
        <color rgb="FFFCFCFF"/>
        <color rgb="FFF8696B"/>
      </colorScale>
    </cfRule>
  </conditionalFormatting>
  <conditionalFormatting sqref="O17">
    <cfRule type="colorScale" priority="1720">
      <colorScale>
        <cfvo type="min"/>
        <cfvo type="percentile" val="50"/>
        <cfvo type="max"/>
        <color rgb="FF63BE7B"/>
        <color rgb="FFFCFCFF"/>
        <color rgb="FFF8696B"/>
      </colorScale>
    </cfRule>
  </conditionalFormatting>
  <conditionalFormatting sqref="O17">
    <cfRule type="colorScale" priority="1696">
      <colorScale>
        <cfvo type="min"/>
        <cfvo type="percentile" val="50"/>
        <cfvo type="max"/>
        <color rgb="FF63BE7B"/>
        <color rgb="FFFCFCFF"/>
        <color rgb="FFF8696B"/>
      </colorScale>
    </cfRule>
  </conditionalFormatting>
  <conditionalFormatting sqref="O17">
    <cfRule type="colorScale" priority="1732">
      <colorScale>
        <cfvo type="min"/>
        <cfvo type="percentile" val="50"/>
        <cfvo type="max"/>
        <color rgb="FF63BE7B"/>
        <color rgb="FFFCFCFF"/>
        <color rgb="FFF8696B"/>
      </colorScale>
    </cfRule>
  </conditionalFormatting>
  <conditionalFormatting sqref="O17">
    <cfRule type="colorScale" priority="1733">
      <colorScale>
        <cfvo type="min"/>
        <cfvo type="percentile" val="50"/>
        <cfvo type="max"/>
        <color rgb="FF63BE7B"/>
        <color rgb="FFFCFCFF"/>
        <color rgb="FFF8696B"/>
      </colorScale>
    </cfRule>
  </conditionalFormatting>
  <conditionalFormatting sqref="P17">
    <cfRule type="colorScale" priority="1751">
      <colorScale>
        <cfvo type="min"/>
        <cfvo type="percentile" val="50"/>
        <cfvo type="max"/>
        <color rgb="FF63BE7B"/>
        <color rgb="FFFCFCFF"/>
        <color rgb="FFF8696B"/>
      </colorScale>
    </cfRule>
    <cfRule type="colorScale" priority="1752">
      <colorScale>
        <cfvo type="min"/>
        <cfvo type="max"/>
        <color rgb="FFFCFCFF"/>
        <color rgb="FFF8696B"/>
      </colorScale>
    </cfRule>
  </conditionalFormatting>
  <conditionalFormatting sqref="P17">
    <cfRule type="colorScale" priority="1719">
      <colorScale>
        <cfvo type="min"/>
        <cfvo type="percentile" val="50"/>
        <cfvo type="max"/>
        <color rgb="FF63BE7B"/>
        <color rgb="FFFCFCFF"/>
        <color rgb="FFF8696B"/>
      </colorScale>
    </cfRule>
  </conditionalFormatting>
  <conditionalFormatting sqref="P17">
    <cfRule type="colorScale" priority="1702">
      <colorScale>
        <cfvo type="min"/>
        <cfvo type="percentile" val="50"/>
        <cfvo type="max"/>
        <color rgb="FF63BE7B"/>
        <color rgb="FFFCFCFF"/>
        <color rgb="FFF8696B"/>
      </colorScale>
    </cfRule>
  </conditionalFormatting>
  <conditionalFormatting sqref="P17">
    <cfRule type="colorScale" priority="1734">
      <colorScale>
        <cfvo type="min"/>
        <cfvo type="percentile" val="50"/>
        <cfvo type="max"/>
        <color rgb="FF63BE7B"/>
        <color rgb="FFFCFCFF"/>
        <color rgb="FFF8696B"/>
      </colorScale>
    </cfRule>
  </conditionalFormatting>
  <conditionalFormatting sqref="Q17">
    <cfRule type="colorScale" priority="1753">
      <colorScale>
        <cfvo type="min"/>
        <cfvo type="percentile" val="50"/>
        <cfvo type="max"/>
        <color rgb="FFF8696B"/>
        <color rgb="FFFCFCFF"/>
        <color rgb="FF63BE7B"/>
      </colorScale>
    </cfRule>
    <cfRule type="colorScale" priority="1754">
      <colorScale>
        <cfvo type="min"/>
        <cfvo type="max"/>
        <color rgb="FFFCFCFF"/>
        <color rgb="FF63BE7B"/>
      </colorScale>
    </cfRule>
  </conditionalFormatting>
  <conditionalFormatting sqref="Q17">
    <cfRule type="colorScale" priority="1718">
      <colorScale>
        <cfvo type="min"/>
        <cfvo type="percentile" val="50"/>
        <cfvo type="max"/>
        <color rgb="FFF8696B"/>
        <color rgb="FFFCFCFF"/>
        <color rgb="FF63BE7B"/>
      </colorScale>
    </cfRule>
  </conditionalFormatting>
  <conditionalFormatting sqref="Q17">
    <cfRule type="colorScale" priority="1695">
      <colorScale>
        <cfvo type="min"/>
        <cfvo type="percentile" val="50"/>
        <cfvo type="max"/>
        <color rgb="FFF8696B"/>
        <color rgb="FFFCFCFF"/>
        <color rgb="FF63BE7B"/>
      </colorScale>
    </cfRule>
  </conditionalFormatting>
  <conditionalFormatting sqref="Q17">
    <cfRule type="colorScale" priority="1735">
      <colorScale>
        <cfvo type="min"/>
        <cfvo type="max"/>
        <color rgb="FFFCFCFF"/>
        <color rgb="FF63BE7B"/>
      </colorScale>
    </cfRule>
    <cfRule type="colorScale" priority="1736">
      <colorScale>
        <cfvo type="min"/>
        <cfvo type="max"/>
        <color rgb="FFFFEF9C"/>
        <color rgb="FF63BE7B"/>
      </colorScale>
    </cfRule>
  </conditionalFormatting>
  <conditionalFormatting sqref="Q17">
    <cfRule type="colorScale" priority="1737">
      <colorScale>
        <cfvo type="min"/>
        <cfvo type="max"/>
        <color rgb="FFFFEF9C"/>
        <color rgb="FF63BE7B"/>
      </colorScale>
    </cfRule>
  </conditionalFormatting>
  <conditionalFormatting sqref="Q17:U17 W17">
    <cfRule type="colorScale" priority="1738">
      <colorScale>
        <cfvo type="min"/>
        <cfvo type="max"/>
        <color rgb="FFFFEF9C"/>
        <color rgb="FF63BE7B"/>
      </colorScale>
    </cfRule>
  </conditionalFormatting>
  <conditionalFormatting sqref="R17">
    <cfRule type="colorScale" priority="1717">
      <colorScale>
        <cfvo type="min"/>
        <cfvo type="max"/>
        <color rgb="FFFCFCFF"/>
        <color rgb="FF63BE7B"/>
      </colorScale>
    </cfRule>
  </conditionalFormatting>
  <conditionalFormatting sqref="R17">
    <cfRule type="colorScale" priority="1694">
      <colorScale>
        <cfvo type="min"/>
        <cfvo type="max"/>
        <color rgb="FFFCFCFF"/>
        <color rgb="FF63BE7B"/>
      </colorScale>
    </cfRule>
    <cfRule type="colorScale" priority="1699">
      <colorScale>
        <cfvo type="min"/>
        <cfvo type="percentile" val="50"/>
        <cfvo type="max"/>
        <color rgb="FFF8696B"/>
        <color rgb="FFFCFCFF"/>
        <color rgb="FF63BE7B"/>
      </colorScale>
    </cfRule>
  </conditionalFormatting>
  <conditionalFormatting sqref="R17:S17">
    <cfRule type="colorScale" priority="1755">
      <colorScale>
        <cfvo type="min"/>
        <cfvo type="max"/>
        <color rgb="FFFCFCFF"/>
        <color rgb="FF63BE7B"/>
      </colorScale>
    </cfRule>
  </conditionalFormatting>
  <conditionalFormatting sqref="R17:S17">
    <cfRule type="colorScale" priority="1763">
      <colorScale>
        <cfvo type="min"/>
        <cfvo type="percentile" val="50"/>
        <cfvo type="max"/>
        <color rgb="FFF8696B"/>
        <color rgb="FFFCFCFF"/>
        <color rgb="FF63BE7B"/>
      </colorScale>
    </cfRule>
    <cfRule type="colorScale" priority="1764">
      <colorScale>
        <cfvo type="min"/>
        <cfvo type="max"/>
        <color rgb="FFFCFCFF"/>
        <color rgb="FF63BE7B"/>
      </colorScale>
    </cfRule>
  </conditionalFormatting>
  <conditionalFormatting sqref="R17:S17">
    <cfRule type="colorScale" priority="1739">
      <colorScale>
        <cfvo type="min"/>
        <cfvo type="max"/>
        <color rgb="FFFCFCFF"/>
        <color rgb="FF63BE7B"/>
      </colorScale>
    </cfRule>
    <cfRule type="colorScale" priority="1740">
      <colorScale>
        <cfvo type="min"/>
        <cfvo type="max"/>
        <color rgb="FFFFEF9C"/>
        <color rgb="FF63BE7B"/>
      </colorScale>
    </cfRule>
  </conditionalFormatting>
  <conditionalFormatting sqref="R17:S17">
    <cfRule type="colorScale" priority="1741">
      <colorScale>
        <cfvo type="min"/>
        <cfvo type="max"/>
        <color rgb="FFFFEF9C"/>
        <color rgb="FF63BE7B"/>
      </colorScale>
    </cfRule>
  </conditionalFormatting>
  <conditionalFormatting sqref="S17">
    <cfRule type="colorScale" priority="1716">
      <colorScale>
        <cfvo type="min"/>
        <cfvo type="max"/>
        <color rgb="FFFCFCFF"/>
        <color rgb="FF63BE7B"/>
      </colorScale>
    </cfRule>
  </conditionalFormatting>
  <conditionalFormatting sqref="S17">
    <cfRule type="colorScale" priority="1693">
      <colorScale>
        <cfvo type="min"/>
        <cfvo type="percentile" val="50"/>
        <cfvo type="max"/>
        <color rgb="FFF8696B"/>
        <color rgb="FFFCFCFF"/>
        <color rgb="FF63BE7B"/>
      </colorScale>
    </cfRule>
    <cfRule type="colorScale" priority="1701">
      <colorScale>
        <cfvo type="min"/>
        <cfvo type="max"/>
        <color rgb="FFFCFCFF"/>
        <color rgb="FF63BE7B"/>
      </colorScale>
    </cfRule>
  </conditionalFormatting>
  <conditionalFormatting sqref="T17">
    <cfRule type="colorScale" priority="1756">
      <colorScale>
        <cfvo type="min"/>
        <cfvo type="percentile" val="50"/>
        <cfvo type="max"/>
        <color rgb="FFF8696B"/>
        <color rgb="FFFCFCFF"/>
        <color rgb="FF63BE7B"/>
      </colorScale>
    </cfRule>
    <cfRule type="colorScale" priority="1757">
      <colorScale>
        <cfvo type="min"/>
        <cfvo type="max"/>
        <color rgb="FFFCFCFF"/>
        <color rgb="FF63BE7B"/>
      </colorScale>
    </cfRule>
  </conditionalFormatting>
  <conditionalFormatting sqref="T17">
    <cfRule type="colorScale" priority="1715">
      <colorScale>
        <cfvo type="min"/>
        <cfvo type="max"/>
        <color rgb="FFFCFCFF"/>
        <color rgb="FF63BE7B"/>
      </colorScale>
    </cfRule>
    <cfRule type="colorScale" priority="1765">
      <colorScale>
        <cfvo type="min"/>
        <cfvo type="percentile" val="50"/>
        <cfvo type="max"/>
        <color rgb="FFF8696B"/>
        <color rgb="FFFCFCFF"/>
        <color rgb="FF63BE7B"/>
      </colorScale>
    </cfRule>
  </conditionalFormatting>
  <conditionalFormatting sqref="T17">
    <cfRule type="colorScale" priority="1692">
      <colorScale>
        <cfvo type="min"/>
        <cfvo type="percentile" val="50"/>
        <cfvo type="max"/>
        <color rgb="FFF8696B"/>
        <color rgb="FFFCFCFF"/>
        <color rgb="FF63BE7B"/>
      </colorScale>
    </cfRule>
    <cfRule type="colorScale" priority="1700">
      <colorScale>
        <cfvo type="min"/>
        <cfvo type="max"/>
        <color rgb="FFFCFCFF"/>
        <color rgb="FF63BE7B"/>
      </colorScale>
    </cfRule>
  </conditionalFormatting>
  <conditionalFormatting sqref="T17">
    <cfRule type="colorScale" priority="1742">
      <colorScale>
        <cfvo type="min"/>
        <cfvo type="max"/>
        <color rgb="FFFCFCFF"/>
        <color rgb="FF63BE7B"/>
      </colorScale>
    </cfRule>
    <cfRule type="colorScale" priority="1743">
      <colorScale>
        <cfvo type="min"/>
        <cfvo type="max"/>
        <color rgb="FFFFEF9C"/>
        <color rgb="FF63BE7B"/>
      </colorScale>
    </cfRule>
  </conditionalFormatting>
  <conditionalFormatting sqref="T17">
    <cfRule type="colorScale" priority="1744">
      <colorScale>
        <cfvo type="min"/>
        <cfvo type="max"/>
        <color rgb="FFFFEF9C"/>
        <color rgb="FF63BE7B"/>
      </colorScale>
    </cfRule>
  </conditionalFormatting>
  <conditionalFormatting sqref="U17">
    <cfRule type="colorScale" priority="1758">
      <colorScale>
        <cfvo type="min"/>
        <cfvo type="percentile" val="50"/>
        <cfvo type="max"/>
        <color rgb="FFF8696B"/>
        <color rgb="FFFCFCFF"/>
        <color rgb="FF63BE7B"/>
      </colorScale>
    </cfRule>
  </conditionalFormatting>
  <conditionalFormatting sqref="U17">
    <cfRule type="colorScale" priority="1714">
      <colorScale>
        <cfvo type="min"/>
        <cfvo type="max"/>
        <color rgb="FFFCFCFF"/>
        <color rgb="FF63BE7B"/>
      </colorScale>
    </cfRule>
    <cfRule type="colorScale" priority="1766">
      <colorScale>
        <cfvo type="min"/>
        <cfvo type="percentile" val="50"/>
        <cfvo type="max"/>
        <color rgb="FFF8696B"/>
        <color rgb="FFFCFCFF"/>
        <color rgb="FF63BE7B"/>
      </colorScale>
    </cfRule>
  </conditionalFormatting>
  <conditionalFormatting sqref="U17">
    <cfRule type="colorScale" priority="1691">
      <colorScale>
        <cfvo type="min"/>
        <cfvo type="percentile" val="50"/>
        <cfvo type="max"/>
        <color rgb="FFF8696B"/>
        <color rgb="FFFCFCFF"/>
        <color rgb="FF63BE7B"/>
      </colorScale>
    </cfRule>
  </conditionalFormatting>
  <conditionalFormatting sqref="U17">
    <cfRule type="colorScale" priority="1745">
      <colorScale>
        <cfvo type="min"/>
        <cfvo type="max"/>
        <color rgb="FFFCFCFF"/>
        <color rgb="FF63BE7B"/>
      </colorScale>
    </cfRule>
  </conditionalFormatting>
  <conditionalFormatting sqref="U17 W17">
    <cfRule type="colorScale" priority="1746">
      <colorScale>
        <cfvo type="min"/>
        <cfvo type="max"/>
        <color rgb="FFFFEF9C"/>
        <color rgb="FF63BE7B"/>
      </colorScale>
    </cfRule>
    <cfRule type="colorScale" priority="1747">
      <colorScale>
        <cfvo type="min"/>
        <cfvo type="max"/>
        <color rgb="FFFFEF9C"/>
        <color rgb="FF63BE7B"/>
      </colorScale>
    </cfRule>
  </conditionalFormatting>
  <conditionalFormatting sqref="V17">
    <cfRule type="colorScale" priority="1705">
      <colorScale>
        <cfvo type="min"/>
        <cfvo type="max"/>
        <color rgb="FFFFEF9C"/>
        <color rgb="FF63BE7B"/>
      </colorScale>
    </cfRule>
    <cfRule type="colorScale" priority="1706">
      <colorScale>
        <cfvo type="min"/>
        <cfvo type="percentile" val="50"/>
        <cfvo type="max"/>
        <color rgb="FF63BE7B"/>
        <color rgb="FFFCFCFF"/>
        <color rgb="FFF8696B"/>
      </colorScale>
    </cfRule>
    <cfRule type="colorScale" priority="1707">
      <colorScale>
        <cfvo type="min"/>
        <cfvo type="percentile" val="50"/>
        <cfvo type="max"/>
        <color rgb="FF63BE7B"/>
        <color rgb="FFFCFCFF"/>
        <color rgb="FFF8696B"/>
      </colorScale>
    </cfRule>
    <cfRule type="colorScale" priority="1708">
      <colorScale>
        <cfvo type="min"/>
        <cfvo type="max"/>
        <color rgb="FF63BE7B"/>
        <color rgb="FFFCFCFF"/>
      </colorScale>
    </cfRule>
    <cfRule type="colorScale" priority="1709">
      <colorScale>
        <cfvo type="min"/>
        <cfvo type="percentile" val="50"/>
        <cfvo type="max"/>
        <color rgb="FF63BE7B"/>
        <color rgb="FFFCFCFF"/>
        <color rgb="FFF8696B"/>
      </colorScale>
    </cfRule>
    <cfRule type="colorScale" priority="1710">
      <colorScale>
        <cfvo type="min"/>
        <cfvo type="max"/>
        <color rgb="FFFFEF9C"/>
        <color rgb="FF63BE7B"/>
      </colorScale>
    </cfRule>
    <cfRule type="colorScale" priority="1711">
      <colorScale>
        <cfvo type="min"/>
        <cfvo type="max"/>
        <color rgb="FFFFEF9C"/>
        <color rgb="FF63BE7B"/>
      </colorScale>
    </cfRule>
    <cfRule type="colorScale" priority="1712">
      <colorScale>
        <cfvo type="min"/>
        <cfvo type="max"/>
        <color rgb="FFFFEF9C"/>
        <color rgb="FF63BE7B"/>
      </colorScale>
    </cfRule>
  </conditionalFormatting>
  <conditionalFormatting sqref="V17">
    <cfRule type="colorScale" priority="1698">
      <colorScale>
        <cfvo type="min"/>
        <cfvo type="percentile" val="50"/>
        <cfvo type="max"/>
        <color rgb="FF63BE7B"/>
        <color rgb="FFFCFCFF"/>
        <color rgb="FFF8696B"/>
      </colorScale>
    </cfRule>
  </conditionalFormatting>
  <conditionalFormatting sqref="W17">
    <cfRule type="colorScale" priority="1759">
      <colorScale>
        <cfvo type="min"/>
        <cfvo type="percentile" val="50"/>
        <cfvo type="max"/>
        <color rgb="FF63BE7B"/>
        <color rgb="FFFCFCFF"/>
        <color rgb="FFF8696B"/>
      </colorScale>
    </cfRule>
  </conditionalFormatting>
  <conditionalFormatting sqref="W17">
    <cfRule type="colorScale" priority="1713">
      <colorScale>
        <cfvo type="min"/>
        <cfvo type="percentile" val="50"/>
        <cfvo type="max"/>
        <color rgb="FF63BE7B"/>
        <color rgb="FFFCFCFF"/>
        <color rgb="FFF8696B"/>
      </colorScale>
    </cfRule>
  </conditionalFormatting>
  <conditionalFormatting sqref="W17">
    <cfRule type="colorScale" priority="1690">
      <colorScale>
        <cfvo type="min"/>
        <cfvo type="percentile" val="50"/>
        <cfvo type="max"/>
        <color rgb="FF63BE7B"/>
        <color rgb="FFFCFCFF"/>
        <color rgb="FFF8696B"/>
      </colorScale>
    </cfRule>
  </conditionalFormatting>
  <conditionalFormatting sqref="W17">
    <cfRule type="colorScale" priority="1748">
      <colorScale>
        <cfvo type="min"/>
        <cfvo type="percentile" val="50"/>
        <cfvo type="max"/>
        <color rgb="FF63BE7B"/>
        <color rgb="FFFCFCFF"/>
        <color rgb="FFF8696B"/>
      </colorScale>
    </cfRule>
    <cfRule type="colorScale" priority="1749">
      <colorScale>
        <cfvo type="min"/>
        <cfvo type="max"/>
        <color rgb="FF63BE7B"/>
        <color rgb="FFFCFCFF"/>
      </colorScale>
    </cfRule>
  </conditionalFormatting>
  <conditionalFormatting sqref="D17">
    <cfRule type="colorScale" priority="1689">
      <colorScale>
        <cfvo type="min"/>
        <cfvo type="percentile" val="50"/>
        <cfvo type="max"/>
        <color rgb="FFF8696B"/>
        <color rgb="FFFCFCFF"/>
        <color rgb="FF63BE7B"/>
      </colorScale>
    </cfRule>
  </conditionalFormatting>
  <conditionalFormatting sqref="O17">
    <cfRule type="colorScale" priority="1682">
      <colorScale>
        <cfvo type="min"/>
        <cfvo type="percentile" val="50"/>
        <cfvo type="max"/>
        <color rgb="FF63BE7B"/>
        <color rgb="FFFCFCFF"/>
        <color rgb="FFF8696B"/>
      </colorScale>
    </cfRule>
  </conditionalFormatting>
  <conditionalFormatting sqref="Q17">
    <cfRule type="colorScale" priority="1688">
      <colorScale>
        <cfvo type="min"/>
        <cfvo type="percentile" val="50"/>
        <cfvo type="max"/>
        <color rgb="FFF8696B"/>
        <color rgb="FFFCFCFF"/>
        <color rgb="FF63BE7B"/>
      </colorScale>
    </cfRule>
  </conditionalFormatting>
  <conditionalFormatting sqref="R17">
    <cfRule type="colorScale" priority="1687">
      <colorScale>
        <cfvo type="min"/>
        <cfvo type="max"/>
        <color rgb="FFFCFCFF"/>
        <color rgb="FF63BE7B"/>
      </colorScale>
    </cfRule>
  </conditionalFormatting>
  <conditionalFormatting sqref="S17">
    <cfRule type="colorScale" priority="1686">
      <colorScale>
        <cfvo type="min"/>
        <cfvo type="percentile" val="50"/>
        <cfvo type="max"/>
        <color rgb="FFF8696B"/>
        <color rgb="FFFCFCFF"/>
        <color rgb="FF63BE7B"/>
      </colorScale>
    </cfRule>
  </conditionalFormatting>
  <conditionalFormatting sqref="T17">
    <cfRule type="colorScale" priority="1685">
      <colorScale>
        <cfvo type="min"/>
        <cfvo type="percentile" val="50"/>
        <cfvo type="max"/>
        <color rgb="FFF8696B"/>
        <color rgb="FFFCFCFF"/>
        <color rgb="FF63BE7B"/>
      </colorScale>
    </cfRule>
  </conditionalFormatting>
  <conditionalFormatting sqref="U17">
    <cfRule type="colorScale" priority="1684">
      <colorScale>
        <cfvo type="min"/>
        <cfvo type="percentile" val="50"/>
        <cfvo type="max"/>
        <color rgb="FFF8696B"/>
        <color rgb="FFFCFCFF"/>
        <color rgb="FF63BE7B"/>
      </colorScale>
    </cfRule>
  </conditionalFormatting>
  <conditionalFormatting sqref="W17">
    <cfRule type="colorScale" priority="1683">
      <colorScale>
        <cfvo type="min"/>
        <cfvo type="percentile" val="50"/>
        <cfvo type="max"/>
        <color rgb="FF63BE7B"/>
        <color rgb="FFFCFCFF"/>
        <color rgb="FFF8696B"/>
      </colorScale>
    </cfRule>
  </conditionalFormatting>
  <conditionalFormatting sqref="P17">
    <cfRule type="colorScale" priority="1681">
      <colorScale>
        <cfvo type="min"/>
        <cfvo type="percentile" val="50"/>
        <cfvo type="max"/>
        <color rgb="FF63BE7B"/>
        <color rgb="FFFCFCFF"/>
        <color rgb="FFF8696B"/>
      </colorScale>
    </cfRule>
  </conditionalFormatting>
  <conditionalFormatting sqref="V17">
    <cfRule type="colorScale" priority="1677">
      <colorScale>
        <cfvo type="min"/>
        <cfvo type="max"/>
        <color rgb="FFFFEF9C"/>
        <color rgb="FF63BE7B"/>
      </colorScale>
    </cfRule>
    <cfRule type="colorScale" priority="1678">
      <colorScale>
        <cfvo type="min"/>
        <cfvo type="max"/>
        <color rgb="FFFFEF9C"/>
        <color rgb="FF63BE7B"/>
      </colorScale>
    </cfRule>
    <cfRule type="colorScale" priority="1679">
      <colorScale>
        <cfvo type="min"/>
        <cfvo type="percentile" val="50"/>
        <cfvo type="max"/>
        <color rgb="FFF8696B"/>
        <color rgb="FFFFEB84"/>
        <color rgb="FF63BE7B"/>
      </colorScale>
    </cfRule>
    <cfRule type="colorScale" priority="1680">
      <colorScale>
        <cfvo type="min"/>
        <cfvo type="percentile" val="50"/>
        <cfvo type="max"/>
        <color rgb="FFF8696B"/>
        <color rgb="FFFFEB84"/>
        <color rgb="FF63BE7B"/>
      </colorScale>
    </cfRule>
  </conditionalFormatting>
  <conditionalFormatting sqref="D17">
    <cfRule type="colorScale" priority="1676">
      <colorScale>
        <cfvo type="min"/>
        <cfvo type="percentile" val="50"/>
        <cfvo type="max"/>
        <color rgb="FFF8696B"/>
        <color rgb="FFFCFCFF"/>
        <color rgb="FF63BE7B"/>
      </colorScale>
    </cfRule>
  </conditionalFormatting>
  <conditionalFormatting sqref="E17">
    <cfRule type="colorScale" priority="1675">
      <colorScale>
        <cfvo type="min"/>
        <cfvo type="max"/>
        <color rgb="FFFCFCFF"/>
        <color rgb="FF63BE7B"/>
      </colorScale>
    </cfRule>
  </conditionalFormatting>
  <conditionalFormatting sqref="O17">
    <cfRule type="colorScale" priority="1674">
      <colorScale>
        <cfvo type="min"/>
        <cfvo type="percentile" val="50"/>
        <cfvo type="max"/>
        <color rgb="FF63BE7B"/>
        <color rgb="FFFCFCFF"/>
        <color rgb="FFF8696B"/>
      </colorScale>
    </cfRule>
  </conditionalFormatting>
  <conditionalFormatting sqref="P17">
    <cfRule type="colorScale" priority="1673">
      <colorScale>
        <cfvo type="min"/>
        <cfvo type="percentile" val="50"/>
        <cfvo type="max"/>
        <color rgb="FF63BE7B"/>
        <color rgb="FFFCFCFF"/>
        <color rgb="FFF8696B"/>
      </colorScale>
    </cfRule>
  </conditionalFormatting>
  <conditionalFormatting sqref="Q17">
    <cfRule type="colorScale" priority="1672">
      <colorScale>
        <cfvo type="min"/>
        <cfvo type="percentile" val="50"/>
        <cfvo type="max"/>
        <color rgb="FFF8696B"/>
        <color rgb="FFFCFCFF"/>
        <color rgb="FF63BE7B"/>
      </colorScale>
    </cfRule>
  </conditionalFormatting>
  <conditionalFormatting sqref="R17">
    <cfRule type="colorScale" priority="1667">
      <colorScale>
        <cfvo type="min"/>
        <cfvo type="percentile" val="50"/>
        <cfvo type="max"/>
        <color rgb="FFF8696B"/>
        <color rgb="FFFCFCFF"/>
        <color rgb="FF63BE7B"/>
      </colorScale>
    </cfRule>
    <cfRule type="colorScale" priority="1671">
      <colorScale>
        <cfvo type="min"/>
        <cfvo type="max"/>
        <color rgb="FFFCFCFF"/>
        <color rgb="FF63BE7B"/>
      </colorScale>
    </cfRule>
  </conditionalFormatting>
  <conditionalFormatting sqref="S17">
    <cfRule type="colorScale" priority="1668">
      <colorScale>
        <cfvo type="min"/>
        <cfvo type="percentile" val="50"/>
        <cfvo type="max"/>
        <color rgb="FFF8696B"/>
        <color rgb="FFFCFCFF"/>
        <color rgb="FF63BE7B"/>
      </colorScale>
    </cfRule>
  </conditionalFormatting>
  <conditionalFormatting sqref="S17">
    <cfRule type="colorScale" priority="1670">
      <colorScale>
        <cfvo type="min"/>
        <cfvo type="max"/>
        <color rgb="FFFCFCFF"/>
        <color rgb="FF63BE7B"/>
      </colorScale>
    </cfRule>
  </conditionalFormatting>
  <conditionalFormatting sqref="T17">
    <cfRule type="colorScale" priority="1669">
      <colorScale>
        <cfvo type="min"/>
        <cfvo type="percentile" val="50"/>
        <cfvo type="max"/>
        <color rgb="FFF8696B"/>
        <color rgb="FFFCFCFF"/>
        <color rgb="FF63BE7B"/>
      </colorScale>
    </cfRule>
  </conditionalFormatting>
  <conditionalFormatting sqref="U17">
    <cfRule type="colorScale" priority="1666">
      <colorScale>
        <cfvo type="min"/>
        <cfvo type="percentile" val="50"/>
        <cfvo type="max"/>
        <color rgb="FFF8696B"/>
        <color rgb="FFFCFCFF"/>
        <color rgb="FF63BE7B"/>
      </colorScale>
    </cfRule>
  </conditionalFormatting>
  <conditionalFormatting sqref="V17">
    <cfRule type="colorScale" priority="1642">
      <colorScale>
        <cfvo type="min"/>
        <cfvo type="percentile" val="50"/>
        <cfvo type="max"/>
        <color rgb="FF63BE7B"/>
        <color rgb="FFFCFCFF"/>
        <color rgb="FFF8696B"/>
      </colorScale>
    </cfRule>
  </conditionalFormatting>
  <conditionalFormatting sqref="W17">
    <cfRule type="colorScale" priority="1665">
      <colorScale>
        <cfvo type="min"/>
        <cfvo type="percentile" val="50"/>
        <cfvo type="max"/>
        <color rgb="FF63BE7B"/>
        <color rgb="FFFCFCFF"/>
        <color rgb="FFF8696B"/>
      </colorScale>
    </cfRule>
  </conditionalFormatting>
  <conditionalFormatting sqref="D17">
    <cfRule type="colorScale" priority="1664">
      <colorScale>
        <cfvo type="min"/>
        <cfvo type="percentile" val="50"/>
        <cfvo type="max"/>
        <color rgb="FFF8696B"/>
        <color rgb="FFFCFCFF"/>
        <color rgb="FF63BE7B"/>
      </colorScale>
    </cfRule>
  </conditionalFormatting>
  <conditionalFormatting sqref="E17">
    <cfRule type="colorScale" priority="1663">
      <colorScale>
        <cfvo type="min"/>
        <cfvo type="max"/>
        <color rgb="FFFCFCFF"/>
        <color rgb="FF63BE7B"/>
      </colorScale>
    </cfRule>
  </conditionalFormatting>
  <conditionalFormatting sqref="O17">
    <cfRule type="colorScale" priority="1662">
      <colorScale>
        <cfvo type="min"/>
        <cfvo type="percentile" val="50"/>
        <cfvo type="max"/>
        <color rgb="FF63BE7B"/>
        <color rgb="FFFCFCFF"/>
        <color rgb="FFF8696B"/>
      </colorScale>
    </cfRule>
  </conditionalFormatting>
  <conditionalFormatting sqref="P17">
    <cfRule type="colorScale" priority="1661">
      <colorScale>
        <cfvo type="min"/>
        <cfvo type="percentile" val="50"/>
        <cfvo type="max"/>
        <color rgb="FF63BE7B"/>
        <color rgb="FFFCFCFF"/>
        <color rgb="FFF8696B"/>
      </colorScale>
    </cfRule>
  </conditionalFormatting>
  <conditionalFormatting sqref="Q17">
    <cfRule type="colorScale" priority="1660">
      <colorScale>
        <cfvo type="min"/>
        <cfvo type="percentile" val="50"/>
        <cfvo type="max"/>
        <color rgb="FFF8696B"/>
        <color rgb="FFFCFCFF"/>
        <color rgb="FF63BE7B"/>
      </colorScale>
    </cfRule>
  </conditionalFormatting>
  <conditionalFormatting sqref="R17">
    <cfRule type="colorScale" priority="1656">
      <colorScale>
        <cfvo type="min"/>
        <cfvo type="percentile" val="50"/>
        <cfvo type="max"/>
        <color rgb="FFF8696B"/>
        <color rgb="FFFCFCFF"/>
        <color rgb="FF63BE7B"/>
      </colorScale>
    </cfRule>
    <cfRule type="colorScale" priority="1657">
      <colorScale>
        <cfvo type="min"/>
        <cfvo type="max"/>
        <color rgb="FFFCFCFF"/>
        <color rgb="FF63BE7B"/>
      </colorScale>
    </cfRule>
  </conditionalFormatting>
  <conditionalFormatting sqref="S17">
    <cfRule type="colorScale" priority="1658">
      <colorScale>
        <cfvo type="min"/>
        <cfvo type="percentile" val="50"/>
        <cfvo type="max"/>
        <color rgb="FFF8696B"/>
        <color rgb="FFFCFCFF"/>
        <color rgb="FF63BE7B"/>
      </colorScale>
    </cfRule>
    <cfRule type="colorScale" priority="1659">
      <colorScale>
        <cfvo type="min"/>
        <cfvo type="max"/>
        <color rgb="FFFCFCFF"/>
        <color rgb="FF63BE7B"/>
      </colorScale>
    </cfRule>
  </conditionalFormatting>
  <conditionalFormatting sqref="T17">
    <cfRule type="colorScale" priority="1655">
      <colorScale>
        <cfvo type="min"/>
        <cfvo type="percentile" val="50"/>
        <cfvo type="max"/>
        <color rgb="FFF8696B"/>
        <color rgb="FFFCFCFF"/>
        <color rgb="FF63BE7B"/>
      </colorScale>
    </cfRule>
  </conditionalFormatting>
  <conditionalFormatting sqref="U17">
    <cfRule type="colorScale" priority="1654">
      <colorScale>
        <cfvo type="min"/>
        <cfvo type="percentile" val="50"/>
        <cfvo type="max"/>
        <color rgb="FFF8696B"/>
        <color rgb="FFFCFCFF"/>
        <color rgb="FF63BE7B"/>
      </colorScale>
    </cfRule>
  </conditionalFormatting>
  <conditionalFormatting sqref="W17">
    <cfRule type="colorScale" priority="1653">
      <colorScale>
        <cfvo type="min"/>
        <cfvo type="percentile" val="50"/>
        <cfvo type="max"/>
        <color rgb="FF63BE7B"/>
        <color rgb="FFFCFCFF"/>
        <color rgb="FFF8696B"/>
      </colorScale>
    </cfRule>
  </conditionalFormatting>
  <conditionalFormatting sqref="D17">
    <cfRule type="colorScale" priority="1652">
      <colorScale>
        <cfvo type="min"/>
        <cfvo type="percentile" val="50"/>
        <cfvo type="max"/>
        <color rgb="FFF8696B"/>
        <color rgb="FFFCFCFF"/>
        <color rgb="FF63BE7B"/>
      </colorScale>
    </cfRule>
  </conditionalFormatting>
  <conditionalFormatting sqref="E17">
    <cfRule type="colorScale" priority="1651">
      <colorScale>
        <cfvo type="min"/>
        <cfvo type="max"/>
        <color rgb="FFFCFCFF"/>
        <color rgb="FF63BE7B"/>
      </colorScale>
    </cfRule>
  </conditionalFormatting>
  <conditionalFormatting sqref="O17">
    <cfRule type="colorScale" priority="1650">
      <colorScale>
        <cfvo type="min"/>
        <cfvo type="percentile" val="50"/>
        <cfvo type="max"/>
        <color rgb="FF63BE7B"/>
        <color rgb="FFFCFCFF"/>
        <color rgb="FFF8696B"/>
      </colorScale>
    </cfRule>
  </conditionalFormatting>
  <conditionalFormatting sqref="P17">
    <cfRule type="colorScale" priority="1649">
      <colorScale>
        <cfvo type="min"/>
        <cfvo type="percentile" val="50"/>
        <cfvo type="max"/>
        <color rgb="FF63BE7B"/>
        <color rgb="FFFCFCFF"/>
        <color rgb="FFF8696B"/>
      </colorScale>
    </cfRule>
  </conditionalFormatting>
  <conditionalFormatting sqref="Q17">
    <cfRule type="colorScale" priority="1648">
      <colorScale>
        <cfvo type="min"/>
        <cfvo type="percentile" val="50"/>
        <cfvo type="max"/>
        <color rgb="FFF8696B"/>
        <color rgb="FFFCFCFF"/>
        <color rgb="FF63BE7B"/>
      </colorScale>
    </cfRule>
  </conditionalFormatting>
  <conditionalFormatting sqref="R17">
    <cfRule type="colorScale" priority="1647">
      <colorScale>
        <cfvo type="min"/>
        <cfvo type="max"/>
        <color rgb="FFFCFCFF"/>
        <color rgb="FF63BE7B"/>
      </colorScale>
    </cfRule>
  </conditionalFormatting>
  <conditionalFormatting sqref="S17">
    <cfRule type="colorScale" priority="1644">
      <colorScale>
        <cfvo type="min"/>
        <cfvo type="percentile" val="50"/>
        <cfvo type="max"/>
        <color rgb="FFF8696B"/>
        <color rgb="FFFCFCFF"/>
        <color rgb="FF63BE7B"/>
      </colorScale>
    </cfRule>
    <cfRule type="colorScale" priority="1646">
      <colorScale>
        <cfvo type="min"/>
        <cfvo type="max"/>
        <color rgb="FFFCFCFF"/>
        <color rgb="FF63BE7B"/>
      </colorScale>
    </cfRule>
  </conditionalFormatting>
  <conditionalFormatting sqref="T17">
    <cfRule type="colorScale" priority="1645">
      <colorScale>
        <cfvo type="min"/>
        <cfvo type="percentile" val="50"/>
        <cfvo type="max"/>
        <color rgb="FFF8696B"/>
        <color rgb="FFFCFCFF"/>
        <color rgb="FF63BE7B"/>
      </colorScale>
    </cfRule>
  </conditionalFormatting>
  <conditionalFormatting sqref="U17">
    <cfRule type="colorScale" priority="1643">
      <colorScale>
        <cfvo type="min"/>
        <cfvo type="percentile" val="50"/>
        <cfvo type="max"/>
        <color rgb="FFF8696B"/>
        <color rgb="FFFCFCFF"/>
        <color rgb="FF63BE7B"/>
      </colorScale>
    </cfRule>
  </conditionalFormatting>
  <conditionalFormatting sqref="W17">
    <cfRule type="colorScale" priority="1641">
      <colorScale>
        <cfvo type="min"/>
        <cfvo type="percentile" val="50"/>
        <cfvo type="max"/>
        <color rgb="FF63BE7B"/>
        <color rgb="FFFCFCFF"/>
        <color rgb="FFF8696B"/>
      </colorScale>
    </cfRule>
  </conditionalFormatting>
  <conditionalFormatting sqref="D17">
    <cfRule type="colorScale" priority="1640">
      <colorScale>
        <cfvo type="min"/>
        <cfvo type="percentile" val="50"/>
        <cfvo type="max"/>
        <color rgb="FFF8696B"/>
        <color rgb="FFFCFCFF"/>
        <color rgb="FF63BE7B"/>
      </colorScale>
    </cfRule>
  </conditionalFormatting>
  <conditionalFormatting sqref="O17">
    <cfRule type="colorScale" priority="1637">
      <colorScale>
        <cfvo type="min"/>
        <cfvo type="percentile" val="50"/>
        <cfvo type="max"/>
        <color rgb="FF63BE7B"/>
        <color rgb="FFFCFCFF"/>
        <color rgb="FFF8696B"/>
      </colorScale>
    </cfRule>
  </conditionalFormatting>
  <conditionalFormatting sqref="P17">
    <cfRule type="colorScale" priority="1636">
      <colorScale>
        <cfvo type="min"/>
        <cfvo type="percentile" val="50"/>
        <cfvo type="max"/>
        <color rgb="FF63BE7B"/>
        <color rgb="FFFCFCFF"/>
        <color rgb="FFF8696B"/>
      </colorScale>
    </cfRule>
  </conditionalFormatting>
  <conditionalFormatting sqref="Q17">
    <cfRule type="colorScale" priority="1635">
      <colorScale>
        <cfvo type="min"/>
        <cfvo type="percentile" val="50"/>
        <cfvo type="max"/>
        <color rgb="FFF8696B"/>
        <color rgb="FFFCFCFF"/>
        <color rgb="FF63BE7B"/>
      </colorScale>
    </cfRule>
  </conditionalFormatting>
  <conditionalFormatting sqref="R17">
    <cfRule type="colorScale" priority="1634">
      <colorScale>
        <cfvo type="min"/>
        <cfvo type="max"/>
        <color rgb="FFFCFCFF"/>
        <color rgb="FF63BE7B"/>
      </colorScale>
    </cfRule>
  </conditionalFormatting>
  <conditionalFormatting sqref="S17">
    <cfRule type="colorScale" priority="1633">
      <colorScale>
        <cfvo type="min"/>
        <cfvo type="percentile" val="50"/>
        <cfvo type="max"/>
        <color rgb="FFF8696B"/>
        <color rgb="FFFCFCFF"/>
        <color rgb="FF63BE7B"/>
      </colorScale>
    </cfRule>
  </conditionalFormatting>
  <conditionalFormatting sqref="T17">
    <cfRule type="colorScale" priority="1632">
      <colorScale>
        <cfvo type="min"/>
        <cfvo type="percentile" val="50"/>
        <cfvo type="max"/>
        <color rgb="FFF8696B"/>
        <color rgb="FFFCFCFF"/>
        <color rgb="FF63BE7B"/>
      </colorScale>
    </cfRule>
  </conditionalFormatting>
  <conditionalFormatting sqref="U17">
    <cfRule type="colorScale" priority="1631">
      <colorScale>
        <cfvo type="min"/>
        <cfvo type="percentile" val="50"/>
        <cfvo type="max"/>
        <color rgb="FFF8696B"/>
        <color rgb="FFFCFCFF"/>
        <color rgb="FF63BE7B"/>
      </colorScale>
    </cfRule>
  </conditionalFormatting>
  <conditionalFormatting sqref="V17">
    <cfRule type="colorScale" priority="1630">
      <colorScale>
        <cfvo type="min"/>
        <cfvo type="percentile" val="50"/>
        <cfvo type="max"/>
        <color rgb="FF63BE7B"/>
        <color rgb="FFFCFCFF"/>
        <color rgb="FFF8696B"/>
      </colorScale>
    </cfRule>
  </conditionalFormatting>
  <conditionalFormatting sqref="W17">
    <cfRule type="colorScale" priority="1629">
      <colorScale>
        <cfvo type="min"/>
        <cfvo type="percentile" val="50"/>
        <cfvo type="max"/>
        <color rgb="FF63BE7B"/>
        <color rgb="FFFCFCFF"/>
        <color rgb="FFF8696B"/>
      </colorScale>
    </cfRule>
  </conditionalFormatting>
  <conditionalFormatting sqref="D17">
    <cfRule type="colorScale" priority="1639">
      <colorScale>
        <cfvo type="min"/>
        <cfvo type="percentile" val="50"/>
        <cfvo type="max"/>
        <color rgb="FFF8696B"/>
        <color rgb="FFFCFCFF"/>
        <color rgb="FF63BE7B"/>
      </colorScale>
    </cfRule>
  </conditionalFormatting>
  <conditionalFormatting sqref="E17">
    <cfRule type="colorScale" priority="1638">
      <colorScale>
        <cfvo type="min"/>
        <cfvo type="max"/>
        <color rgb="FFFCFCFF"/>
        <color rgb="FF63BE7B"/>
      </colorScale>
    </cfRule>
  </conditionalFormatting>
  <conditionalFormatting sqref="D17">
    <cfRule type="colorScale" priority="1627">
      <colorScale>
        <cfvo type="min"/>
        <cfvo type="percentile" val="50"/>
        <cfvo type="max"/>
        <color rgb="FFF8696B"/>
        <color rgb="FFFCFCFF"/>
        <color rgb="FF63BE7B"/>
      </colorScale>
    </cfRule>
  </conditionalFormatting>
  <conditionalFormatting sqref="O17">
    <cfRule type="colorScale" priority="1481">
      <colorScale>
        <cfvo type="min"/>
        <cfvo type="percentile" val="50"/>
        <cfvo type="max"/>
        <color rgb="FF63BE7B"/>
        <color rgb="FFFCFCFF"/>
        <color rgb="FFF8696B"/>
      </colorScale>
    </cfRule>
    <cfRule type="colorScale" priority="1628">
      <colorScale>
        <cfvo type="min"/>
        <cfvo type="max"/>
        <color rgb="FFFCFCFF"/>
        <color rgb="FF63BE7B"/>
      </colorScale>
    </cfRule>
  </conditionalFormatting>
  <conditionalFormatting sqref="P17">
    <cfRule type="colorScale" priority="1480">
      <colorScale>
        <cfvo type="min"/>
        <cfvo type="percentile" val="50"/>
        <cfvo type="max"/>
        <color rgb="FF63BE7B"/>
        <color rgb="FFFCFCFF"/>
        <color rgb="FFF8696B"/>
      </colorScale>
    </cfRule>
  </conditionalFormatting>
  <conditionalFormatting sqref="Q17">
    <cfRule type="colorScale" priority="1479">
      <colorScale>
        <cfvo type="min"/>
        <cfvo type="percentile" val="50"/>
        <cfvo type="max"/>
        <color rgb="FFF8696B"/>
        <color rgb="FFFCFCFF"/>
        <color rgb="FF63BE7B"/>
      </colorScale>
    </cfRule>
  </conditionalFormatting>
  <conditionalFormatting sqref="R17">
    <cfRule type="colorScale" priority="1478">
      <colorScale>
        <cfvo type="min"/>
        <cfvo type="max"/>
        <color rgb="FFFCFCFF"/>
        <color rgb="FF63BE7B"/>
      </colorScale>
    </cfRule>
  </conditionalFormatting>
  <conditionalFormatting sqref="S17">
    <cfRule type="colorScale" priority="1477">
      <colorScale>
        <cfvo type="min"/>
        <cfvo type="percentile" val="50"/>
        <cfvo type="max"/>
        <color rgb="FFF8696B"/>
        <color rgb="FFFCFCFF"/>
        <color rgb="FF63BE7B"/>
      </colorScale>
    </cfRule>
  </conditionalFormatting>
  <conditionalFormatting sqref="T17">
    <cfRule type="colorScale" priority="1476">
      <colorScale>
        <cfvo type="min"/>
        <cfvo type="percentile" val="50"/>
        <cfvo type="max"/>
        <color rgb="FFF8696B"/>
        <color rgb="FFFCFCFF"/>
        <color rgb="FF63BE7B"/>
      </colorScale>
    </cfRule>
  </conditionalFormatting>
  <conditionalFormatting sqref="U17">
    <cfRule type="colorScale" priority="1475">
      <colorScale>
        <cfvo type="min"/>
        <cfvo type="percentile" val="50"/>
        <cfvo type="max"/>
        <color rgb="FFF8696B"/>
        <color rgb="FFFCFCFF"/>
        <color rgb="FF63BE7B"/>
      </colorScale>
    </cfRule>
  </conditionalFormatting>
  <conditionalFormatting sqref="V17">
    <cfRule type="colorScale" priority="1474">
      <colorScale>
        <cfvo type="min"/>
        <cfvo type="percentile" val="50"/>
        <cfvo type="max"/>
        <color rgb="FF63BE7B"/>
        <color rgb="FFFCFCFF"/>
        <color rgb="FFF8696B"/>
      </colorScale>
    </cfRule>
  </conditionalFormatting>
  <conditionalFormatting sqref="W17">
    <cfRule type="colorScale" priority="1473">
      <colorScale>
        <cfvo type="min"/>
        <cfvo type="percentile" val="50"/>
        <cfvo type="max"/>
        <color rgb="FF63BE7B"/>
        <color rgb="FFFCFCFF"/>
        <color rgb="FFF8696B"/>
      </colorScale>
    </cfRule>
  </conditionalFormatting>
  <conditionalFormatting sqref="E17">
    <cfRule type="colorScale" priority="1626">
      <colorScale>
        <cfvo type="min"/>
        <cfvo type="max"/>
        <color rgb="FFFCFCFF"/>
        <color rgb="FF63BE7B"/>
      </colorScale>
    </cfRule>
  </conditionalFormatting>
  <conditionalFormatting sqref="F17">
    <cfRule type="colorScale" priority="1616">
      <colorScale>
        <cfvo type="min"/>
        <cfvo type="max"/>
        <color rgb="FFFCFCFF"/>
        <color rgb="FF63BE7B"/>
      </colorScale>
    </cfRule>
  </conditionalFormatting>
  <conditionalFormatting sqref="F17">
    <cfRule type="colorScale" priority="1623">
      <colorScale>
        <cfvo type="min"/>
        <cfvo type="percentile" val="50"/>
        <cfvo type="max"/>
        <color rgb="FFF8696B"/>
        <color rgb="FFFCFCFF"/>
        <color rgb="FF63BE7B"/>
      </colorScale>
    </cfRule>
    <cfRule type="colorScale" priority="1624">
      <colorScale>
        <cfvo type="min"/>
        <cfvo type="max"/>
        <color rgb="FFFCFCFF"/>
        <color rgb="FF63BE7B"/>
      </colorScale>
    </cfRule>
  </conditionalFormatting>
  <conditionalFormatting sqref="F17">
    <cfRule type="colorScale" priority="1625">
      <colorScale>
        <cfvo type="min"/>
        <cfvo type="percentile" val="50"/>
        <cfvo type="max"/>
        <color rgb="FFF8696B"/>
        <color rgb="FFFCFCFF"/>
        <color rgb="FF63BE7B"/>
      </colorScale>
    </cfRule>
  </conditionalFormatting>
  <conditionalFormatting sqref="F17">
    <cfRule type="colorScale" priority="1615">
      <colorScale>
        <cfvo type="min"/>
        <cfvo type="max"/>
        <color rgb="FFFCFCFF"/>
        <color rgb="FF63BE7B"/>
      </colorScale>
    </cfRule>
  </conditionalFormatting>
  <conditionalFormatting sqref="F17">
    <cfRule type="colorScale" priority="1617">
      <colorScale>
        <cfvo type="min"/>
        <cfvo type="max"/>
        <color rgb="FFFCFCFF"/>
        <color rgb="FF63BE7B"/>
      </colorScale>
    </cfRule>
  </conditionalFormatting>
  <conditionalFormatting sqref="F17">
    <cfRule type="colorScale" priority="1618">
      <colorScale>
        <cfvo type="min"/>
        <cfvo type="max"/>
        <color rgb="FFFCFCFF"/>
        <color rgb="FF63BE7B"/>
      </colorScale>
    </cfRule>
  </conditionalFormatting>
  <conditionalFormatting sqref="F17">
    <cfRule type="colorScale" priority="1619">
      <colorScale>
        <cfvo type="min"/>
        <cfvo type="max"/>
        <color rgb="FFFCFCFF"/>
        <color rgb="FF63BE7B"/>
      </colorScale>
    </cfRule>
    <cfRule type="colorScale" priority="1620">
      <colorScale>
        <cfvo type="min"/>
        <cfvo type="max"/>
        <color rgb="FFFCFCFF"/>
        <color rgb="FF63BE7B"/>
      </colorScale>
    </cfRule>
    <cfRule type="colorScale" priority="1621">
      <colorScale>
        <cfvo type="min"/>
        <cfvo type="percentile" val="50"/>
        <cfvo type="max"/>
        <color rgb="FFF8696B"/>
        <color rgb="FFFFEB84"/>
        <color rgb="FF63BE7B"/>
      </colorScale>
    </cfRule>
    <cfRule type="colorScale" priority="1622">
      <colorScale>
        <cfvo type="min"/>
        <cfvo type="max"/>
        <color rgb="FFFFEF9C"/>
        <color rgb="FF63BE7B"/>
      </colorScale>
    </cfRule>
  </conditionalFormatting>
  <conditionalFormatting sqref="F17">
    <cfRule type="colorScale" priority="1614">
      <colorScale>
        <cfvo type="min"/>
        <cfvo type="max"/>
        <color rgb="FFFCFCFF"/>
        <color rgb="FF63BE7B"/>
      </colorScale>
    </cfRule>
  </conditionalFormatting>
  <conditionalFormatting sqref="F17">
    <cfRule type="colorScale" priority="1613">
      <colorScale>
        <cfvo type="min"/>
        <cfvo type="max"/>
        <color rgb="FFFCFCFF"/>
        <color rgb="FF63BE7B"/>
      </colorScale>
    </cfRule>
  </conditionalFormatting>
  <conditionalFormatting sqref="F17">
    <cfRule type="colorScale" priority="1612">
      <colorScale>
        <cfvo type="min"/>
        <cfvo type="max"/>
        <color rgb="FFFCFCFF"/>
        <color rgb="FF63BE7B"/>
      </colorScale>
    </cfRule>
  </conditionalFormatting>
  <conditionalFormatting sqref="F17">
    <cfRule type="colorScale" priority="1611">
      <colorScale>
        <cfvo type="min"/>
        <cfvo type="max"/>
        <color rgb="FFFCFCFF"/>
        <color rgb="FF63BE7B"/>
      </colorScale>
    </cfRule>
  </conditionalFormatting>
  <conditionalFormatting sqref="F17">
    <cfRule type="colorScale" priority="1610">
      <colorScale>
        <cfvo type="min"/>
        <cfvo type="max"/>
        <color rgb="FFFCFCFF"/>
        <color rgb="FF63BE7B"/>
      </colorScale>
    </cfRule>
  </conditionalFormatting>
  <conditionalFormatting sqref="G17">
    <cfRule type="colorScale" priority="1600">
      <colorScale>
        <cfvo type="min"/>
        <cfvo type="max"/>
        <color rgb="FFFCFCFF"/>
        <color rgb="FF63BE7B"/>
      </colorScale>
    </cfRule>
  </conditionalFormatting>
  <conditionalFormatting sqref="G17">
    <cfRule type="colorScale" priority="1607">
      <colorScale>
        <cfvo type="min"/>
        <cfvo type="percentile" val="50"/>
        <cfvo type="max"/>
        <color rgb="FFF8696B"/>
        <color rgb="FFFCFCFF"/>
        <color rgb="FF63BE7B"/>
      </colorScale>
    </cfRule>
    <cfRule type="colorScale" priority="1608">
      <colorScale>
        <cfvo type="min"/>
        <cfvo type="max"/>
        <color rgb="FFFCFCFF"/>
        <color rgb="FF63BE7B"/>
      </colorScale>
    </cfRule>
  </conditionalFormatting>
  <conditionalFormatting sqref="G17">
    <cfRule type="colorScale" priority="1609">
      <colorScale>
        <cfvo type="min"/>
        <cfvo type="percentile" val="50"/>
        <cfvo type="max"/>
        <color rgb="FFF8696B"/>
        <color rgb="FFFCFCFF"/>
        <color rgb="FF63BE7B"/>
      </colorScale>
    </cfRule>
  </conditionalFormatting>
  <conditionalFormatting sqref="G17">
    <cfRule type="colorScale" priority="1599">
      <colorScale>
        <cfvo type="min"/>
        <cfvo type="max"/>
        <color rgb="FFFCFCFF"/>
        <color rgb="FF63BE7B"/>
      </colorScale>
    </cfRule>
  </conditionalFormatting>
  <conditionalFormatting sqref="G17">
    <cfRule type="colorScale" priority="1601">
      <colorScale>
        <cfvo type="min"/>
        <cfvo type="max"/>
        <color rgb="FFFCFCFF"/>
        <color rgb="FF63BE7B"/>
      </colorScale>
    </cfRule>
  </conditionalFormatting>
  <conditionalFormatting sqref="G17">
    <cfRule type="colorScale" priority="1602">
      <colorScale>
        <cfvo type="min"/>
        <cfvo type="max"/>
        <color rgb="FFFCFCFF"/>
        <color rgb="FF63BE7B"/>
      </colorScale>
    </cfRule>
  </conditionalFormatting>
  <conditionalFormatting sqref="G17">
    <cfRule type="colorScale" priority="1603">
      <colorScale>
        <cfvo type="min"/>
        <cfvo type="max"/>
        <color rgb="FFFCFCFF"/>
        <color rgb="FF63BE7B"/>
      </colorScale>
    </cfRule>
    <cfRule type="colorScale" priority="1604">
      <colorScale>
        <cfvo type="min"/>
        <cfvo type="max"/>
        <color rgb="FFFCFCFF"/>
        <color rgb="FF63BE7B"/>
      </colorScale>
    </cfRule>
    <cfRule type="colorScale" priority="1605">
      <colorScale>
        <cfvo type="min"/>
        <cfvo type="percentile" val="50"/>
        <cfvo type="max"/>
        <color rgb="FFF8696B"/>
        <color rgb="FFFFEB84"/>
        <color rgb="FF63BE7B"/>
      </colorScale>
    </cfRule>
    <cfRule type="colorScale" priority="1606">
      <colorScale>
        <cfvo type="min"/>
        <cfvo type="max"/>
        <color rgb="FFFFEF9C"/>
        <color rgb="FF63BE7B"/>
      </colorScale>
    </cfRule>
  </conditionalFormatting>
  <conditionalFormatting sqref="G17">
    <cfRule type="colorScale" priority="1598">
      <colorScale>
        <cfvo type="min"/>
        <cfvo type="max"/>
        <color rgb="FFFCFCFF"/>
        <color rgb="FF63BE7B"/>
      </colorScale>
    </cfRule>
  </conditionalFormatting>
  <conditionalFormatting sqref="G17">
    <cfRule type="colorScale" priority="1597">
      <colorScale>
        <cfvo type="min"/>
        <cfvo type="max"/>
        <color rgb="FFFCFCFF"/>
        <color rgb="FF63BE7B"/>
      </colorScale>
    </cfRule>
  </conditionalFormatting>
  <conditionalFormatting sqref="G17">
    <cfRule type="colorScale" priority="1596">
      <colorScale>
        <cfvo type="min"/>
        <cfvo type="max"/>
        <color rgb="FFFCFCFF"/>
        <color rgb="FF63BE7B"/>
      </colorScale>
    </cfRule>
  </conditionalFormatting>
  <conditionalFormatting sqref="G17">
    <cfRule type="colorScale" priority="1595">
      <colorScale>
        <cfvo type="min"/>
        <cfvo type="max"/>
        <color rgb="FFFCFCFF"/>
        <color rgb="FF63BE7B"/>
      </colorScale>
    </cfRule>
  </conditionalFormatting>
  <conditionalFormatting sqref="G17">
    <cfRule type="colorScale" priority="1594">
      <colorScale>
        <cfvo type="min"/>
        <cfvo type="max"/>
        <color rgb="FFFCFCFF"/>
        <color rgb="FF63BE7B"/>
      </colorScale>
    </cfRule>
  </conditionalFormatting>
  <conditionalFormatting sqref="H17">
    <cfRule type="colorScale" priority="1584">
      <colorScale>
        <cfvo type="min"/>
        <cfvo type="max"/>
        <color rgb="FFFCFCFF"/>
        <color rgb="FF63BE7B"/>
      </colorScale>
    </cfRule>
  </conditionalFormatting>
  <conditionalFormatting sqref="H17">
    <cfRule type="colorScale" priority="1591">
      <colorScale>
        <cfvo type="min"/>
        <cfvo type="percentile" val="50"/>
        <cfvo type="max"/>
        <color rgb="FFF8696B"/>
        <color rgb="FFFCFCFF"/>
        <color rgb="FF63BE7B"/>
      </colorScale>
    </cfRule>
    <cfRule type="colorScale" priority="1592">
      <colorScale>
        <cfvo type="min"/>
        <cfvo type="max"/>
        <color rgb="FFFCFCFF"/>
        <color rgb="FF63BE7B"/>
      </colorScale>
    </cfRule>
  </conditionalFormatting>
  <conditionalFormatting sqref="H17">
    <cfRule type="colorScale" priority="1593">
      <colorScale>
        <cfvo type="min"/>
        <cfvo type="percentile" val="50"/>
        <cfvo type="max"/>
        <color rgb="FFF8696B"/>
        <color rgb="FFFCFCFF"/>
        <color rgb="FF63BE7B"/>
      </colorScale>
    </cfRule>
  </conditionalFormatting>
  <conditionalFormatting sqref="H17">
    <cfRule type="colorScale" priority="1583">
      <colorScale>
        <cfvo type="min"/>
        <cfvo type="max"/>
        <color rgb="FFFCFCFF"/>
        <color rgb="FF63BE7B"/>
      </colorScale>
    </cfRule>
  </conditionalFormatting>
  <conditionalFormatting sqref="H17">
    <cfRule type="colorScale" priority="1585">
      <colorScale>
        <cfvo type="min"/>
        <cfvo type="max"/>
        <color rgb="FFFCFCFF"/>
        <color rgb="FF63BE7B"/>
      </colorScale>
    </cfRule>
  </conditionalFormatting>
  <conditionalFormatting sqref="H17">
    <cfRule type="colorScale" priority="1586">
      <colorScale>
        <cfvo type="min"/>
        <cfvo type="max"/>
        <color rgb="FFFCFCFF"/>
        <color rgb="FF63BE7B"/>
      </colorScale>
    </cfRule>
  </conditionalFormatting>
  <conditionalFormatting sqref="H17">
    <cfRule type="colorScale" priority="1587">
      <colorScale>
        <cfvo type="min"/>
        <cfvo type="max"/>
        <color rgb="FFFCFCFF"/>
        <color rgb="FF63BE7B"/>
      </colorScale>
    </cfRule>
    <cfRule type="colorScale" priority="1588">
      <colorScale>
        <cfvo type="min"/>
        <cfvo type="max"/>
        <color rgb="FFFCFCFF"/>
        <color rgb="FF63BE7B"/>
      </colorScale>
    </cfRule>
    <cfRule type="colorScale" priority="1589">
      <colorScale>
        <cfvo type="min"/>
        <cfvo type="percentile" val="50"/>
        <cfvo type="max"/>
        <color rgb="FFF8696B"/>
        <color rgb="FFFFEB84"/>
        <color rgb="FF63BE7B"/>
      </colorScale>
    </cfRule>
    <cfRule type="colorScale" priority="1590">
      <colorScale>
        <cfvo type="min"/>
        <cfvo type="max"/>
        <color rgb="FFFFEF9C"/>
        <color rgb="FF63BE7B"/>
      </colorScale>
    </cfRule>
  </conditionalFormatting>
  <conditionalFormatting sqref="H17">
    <cfRule type="colorScale" priority="1582">
      <colorScale>
        <cfvo type="min"/>
        <cfvo type="max"/>
        <color rgb="FFFCFCFF"/>
        <color rgb="FF63BE7B"/>
      </colorScale>
    </cfRule>
  </conditionalFormatting>
  <conditionalFormatting sqref="H17">
    <cfRule type="colorScale" priority="1581">
      <colorScale>
        <cfvo type="min"/>
        <cfvo type="max"/>
        <color rgb="FFFCFCFF"/>
        <color rgb="FF63BE7B"/>
      </colorScale>
    </cfRule>
  </conditionalFormatting>
  <conditionalFormatting sqref="H17">
    <cfRule type="colorScale" priority="1580">
      <colorScale>
        <cfvo type="min"/>
        <cfvo type="max"/>
        <color rgb="FFFCFCFF"/>
        <color rgb="FF63BE7B"/>
      </colorScale>
    </cfRule>
  </conditionalFormatting>
  <conditionalFormatting sqref="H17">
    <cfRule type="colorScale" priority="1579">
      <colorScale>
        <cfvo type="min"/>
        <cfvo type="max"/>
        <color rgb="FFFCFCFF"/>
        <color rgb="FF63BE7B"/>
      </colorScale>
    </cfRule>
  </conditionalFormatting>
  <conditionalFormatting sqref="H17">
    <cfRule type="colorScale" priority="1578">
      <colorScale>
        <cfvo type="min"/>
        <cfvo type="max"/>
        <color rgb="FFFCFCFF"/>
        <color rgb="FF63BE7B"/>
      </colorScale>
    </cfRule>
  </conditionalFormatting>
  <conditionalFormatting sqref="I17">
    <cfRule type="colorScale" priority="1568">
      <colorScale>
        <cfvo type="min"/>
        <cfvo type="max"/>
        <color rgb="FFFCFCFF"/>
        <color rgb="FF63BE7B"/>
      </colorScale>
    </cfRule>
  </conditionalFormatting>
  <conditionalFormatting sqref="I17">
    <cfRule type="colorScale" priority="1575">
      <colorScale>
        <cfvo type="min"/>
        <cfvo type="percentile" val="50"/>
        <cfvo type="max"/>
        <color rgb="FFF8696B"/>
        <color rgb="FFFCFCFF"/>
        <color rgb="FF63BE7B"/>
      </colorScale>
    </cfRule>
    <cfRule type="colorScale" priority="1576">
      <colorScale>
        <cfvo type="min"/>
        <cfvo type="max"/>
        <color rgb="FFFCFCFF"/>
        <color rgb="FF63BE7B"/>
      </colorScale>
    </cfRule>
  </conditionalFormatting>
  <conditionalFormatting sqref="I17">
    <cfRule type="colorScale" priority="1577">
      <colorScale>
        <cfvo type="min"/>
        <cfvo type="percentile" val="50"/>
        <cfvo type="max"/>
        <color rgb="FFF8696B"/>
        <color rgb="FFFCFCFF"/>
        <color rgb="FF63BE7B"/>
      </colorScale>
    </cfRule>
  </conditionalFormatting>
  <conditionalFormatting sqref="I17">
    <cfRule type="colorScale" priority="1567">
      <colorScale>
        <cfvo type="min"/>
        <cfvo type="max"/>
        <color rgb="FFFCFCFF"/>
        <color rgb="FF63BE7B"/>
      </colorScale>
    </cfRule>
  </conditionalFormatting>
  <conditionalFormatting sqref="I17">
    <cfRule type="colorScale" priority="1569">
      <colorScale>
        <cfvo type="min"/>
        <cfvo type="max"/>
        <color rgb="FFFCFCFF"/>
        <color rgb="FF63BE7B"/>
      </colorScale>
    </cfRule>
  </conditionalFormatting>
  <conditionalFormatting sqref="I17">
    <cfRule type="colorScale" priority="1570">
      <colorScale>
        <cfvo type="min"/>
        <cfvo type="max"/>
        <color rgb="FFFCFCFF"/>
        <color rgb="FF63BE7B"/>
      </colorScale>
    </cfRule>
  </conditionalFormatting>
  <conditionalFormatting sqref="I17">
    <cfRule type="colorScale" priority="1571">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FEB84"/>
        <color rgb="FF63BE7B"/>
      </colorScale>
    </cfRule>
    <cfRule type="colorScale" priority="1574">
      <colorScale>
        <cfvo type="min"/>
        <cfvo type="max"/>
        <color rgb="FFFFEF9C"/>
        <color rgb="FF63BE7B"/>
      </colorScale>
    </cfRule>
  </conditionalFormatting>
  <conditionalFormatting sqref="I17">
    <cfRule type="colorScale" priority="1566">
      <colorScale>
        <cfvo type="min"/>
        <cfvo type="max"/>
        <color rgb="FFFCFCFF"/>
        <color rgb="FF63BE7B"/>
      </colorScale>
    </cfRule>
  </conditionalFormatting>
  <conditionalFormatting sqref="I17">
    <cfRule type="colorScale" priority="1565">
      <colorScale>
        <cfvo type="min"/>
        <cfvo type="max"/>
        <color rgb="FFFCFCFF"/>
        <color rgb="FF63BE7B"/>
      </colorScale>
    </cfRule>
  </conditionalFormatting>
  <conditionalFormatting sqref="I17">
    <cfRule type="colorScale" priority="1564">
      <colorScale>
        <cfvo type="min"/>
        <cfvo type="max"/>
        <color rgb="FFFCFCFF"/>
        <color rgb="FF63BE7B"/>
      </colorScale>
    </cfRule>
  </conditionalFormatting>
  <conditionalFormatting sqref="I17">
    <cfRule type="colorScale" priority="1563">
      <colorScale>
        <cfvo type="min"/>
        <cfvo type="max"/>
        <color rgb="FFFCFCFF"/>
        <color rgb="FF63BE7B"/>
      </colorScale>
    </cfRule>
  </conditionalFormatting>
  <conditionalFormatting sqref="I17">
    <cfRule type="colorScale" priority="1562">
      <colorScale>
        <cfvo type="min"/>
        <cfvo type="max"/>
        <color rgb="FFFCFCFF"/>
        <color rgb="FF63BE7B"/>
      </colorScale>
    </cfRule>
  </conditionalFormatting>
  <conditionalFormatting sqref="J17">
    <cfRule type="colorScale" priority="1552">
      <colorScale>
        <cfvo type="min"/>
        <cfvo type="max"/>
        <color rgb="FFFCFCFF"/>
        <color rgb="FF63BE7B"/>
      </colorScale>
    </cfRule>
  </conditionalFormatting>
  <conditionalFormatting sqref="J17">
    <cfRule type="colorScale" priority="1559">
      <colorScale>
        <cfvo type="min"/>
        <cfvo type="percentile" val="50"/>
        <cfvo type="max"/>
        <color rgb="FFF8696B"/>
        <color rgb="FFFCFCFF"/>
        <color rgb="FF63BE7B"/>
      </colorScale>
    </cfRule>
    <cfRule type="colorScale" priority="1560">
      <colorScale>
        <cfvo type="min"/>
        <cfvo type="max"/>
        <color rgb="FFFCFCFF"/>
        <color rgb="FF63BE7B"/>
      </colorScale>
    </cfRule>
  </conditionalFormatting>
  <conditionalFormatting sqref="J17">
    <cfRule type="colorScale" priority="1561">
      <colorScale>
        <cfvo type="min"/>
        <cfvo type="percentile" val="50"/>
        <cfvo type="max"/>
        <color rgb="FFF8696B"/>
        <color rgb="FFFCFCFF"/>
        <color rgb="FF63BE7B"/>
      </colorScale>
    </cfRule>
  </conditionalFormatting>
  <conditionalFormatting sqref="J17">
    <cfRule type="colorScale" priority="1551">
      <colorScale>
        <cfvo type="min"/>
        <cfvo type="max"/>
        <color rgb="FFFCFCFF"/>
        <color rgb="FF63BE7B"/>
      </colorScale>
    </cfRule>
  </conditionalFormatting>
  <conditionalFormatting sqref="J17">
    <cfRule type="colorScale" priority="1553">
      <colorScale>
        <cfvo type="min"/>
        <cfvo type="max"/>
        <color rgb="FFFCFCFF"/>
        <color rgb="FF63BE7B"/>
      </colorScale>
    </cfRule>
  </conditionalFormatting>
  <conditionalFormatting sqref="J17">
    <cfRule type="colorScale" priority="1554">
      <colorScale>
        <cfvo type="min"/>
        <cfvo type="max"/>
        <color rgb="FFFCFCFF"/>
        <color rgb="FF63BE7B"/>
      </colorScale>
    </cfRule>
  </conditionalFormatting>
  <conditionalFormatting sqref="J17">
    <cfRule type="colorScale" priority="1555">
      <colorScale>
        <cfvo type="min"/>
        <cfvo type="max"/>
        <color rgb="FFFCFCFF"/>
        <color rgb="FF63BE7B"/>
      </colorScale>
    </cfRule>
    <cfRule type="colorScale" priority="1556">
      <colorScale>
        <cfvo type="min"/>
        <cfvo type="max"/>
        <color rgb="FFFCFCFF"/>
        <color rgb="FF63BE7B"/>
      </colorScale>
    </cfRule>
    <cfRule type="colorScale" priority="1557">
      <colorScale>
        <cfvo type="min"/>
        <cfvo type="percentile" val="50"/>
        <cfvo type="max"/>
        <color rgb="FFF8696B"/>
        <color rgb="FFFFEB84"/>
        <color rgb="FF63BE7B"/>
      </colorScale>
    </cfRule>
    <cfRule type="colorScale" priority="1558">
      <colorScale>
        <cfvo type="min"/>
        <cfvo type="max"/>
        <color rgb="FFFFEF9C"/>
        <color rgb="FF63BE7B"/>
      </colorScale>
    </cfRule>
  </conditionalFormatting>
  <conditionalFormatting sqref="J17">
    <cfRule type="colorScale" priority="1550">
      <colorScale>
        <cfvo type="min"/>
        <cfvo type="max"/>
        <color rgb="FFFCFCFF"/>
        <color rgb="FF63BE7B"/>
      </colorScale>
    </cfRule>
  </conditionalFormatting>
  <conditionalFormatting sqref="J17">
    <cfRule type="colorScale" priority="1549">
      <colorScale>
        <cfvo type="min"/>
        <cfvo type="max"/>
        <color rgb="FFFCFCFF"/>
        <color rgb="FF63BE7B"/>
      </colorScale>
    </cfRule>
  </conditionalFormatting>
  <conditionalFormatting sqref="J17">
    <cfRule type="colorScale" priority="1548">
      <colorScale>
        <cfvo type="min"/>
        <cfvo type="max"/>
        <color rgb="FFFCFCFF"/>
        <color rgb="FF63BE7B"/>
      </colorScale>
    </cfRule>
  </conditionalFormatting>
  <conditionalFormatting sqref="J17">
    <cfRule type="colorScale" priority="1547">
      <colorScale>
        <cfvo type="min"/>
        <cfvo type="max"/>
        <color rgb="FFFCFCFF"/>
        <color rgb="FF63BE7B"/>
      </colorScale>
    </cfRule>
  </conditionalFormatting>
  <conditionalFormatting sqref="J17">
    <cfRule type="colorScale" priority="1546">
      <colorScale>
        <cfvo type="min"/>
        <cfvo type="max"/>
        <color rgb="FFFCFCFF"/>
        <color rgb="FF63BE7B"/>
      </colorScale>
    </cfRule>
  </conditionalFormatting>
  <conditionalFormatting sqref="K17">
    <cfRule type="colorScale" priority="1536">
      <colorScale>
        <cfvo type="min"/>
        <cfvo type="max"/>
        <color rgb="FFFCFCFF"/>
        <color rgb="FF63BE7B"/>
      </colorScale>
    </cfRule>
  </conditionalFormatting>
  <conditionalFormatting sqref="K17">
    <cfRule type="colorScale" priority="1543">
      <colorScale>
        <cfvo type="min"/>
        <cfvo type="percentile" val="50"/>
        <cfvo type="max"/>
        <color rgb="FFF8696B"/>
        <color rgb="FFFCFCFF"/>
        <color rgb="FF63BE7B"/>
      </colorScale>
    </cfRule>
    <cfRule type="colorScale" priority="1544">
      <colorScale>
        <cfvo type="min"/>
        <cfvo type="max"/>
        <color rgb="FFFCFCFF"/>
        <color rgb="FF63BE7B"/>
      </colorScale>
    </cfRule>
  </conditionalFormatting>
  <conditionalFormatting sqref="K17">
    <cfRule type="colorScale" priority="1545">
      <colorScale>
        <cfvo type="min"/>
        <cfvo type="percentile" val="50"/>
        <cfvo type="max"/>
        <color rgb="FFF8696B"/>
        <color rgb="FFFCFCFF"/>
        <color rgb="FF63BE7B"/>
      </colorScale>
    </cfRule>
  </conditionalFormatting>
  <conditionalFormatting sqref="K17">
    <cfRule type="colorScale" priority="1535">
      <colorScale>
        <cfvo type="min"/>
        <cfvo type="max"/>
        <color rgb="FFFCFCFF"/>
        <color rgb="FF63BE7B"/>
      </colorScale>
    </cfRule>
  </conditionalFormatting>
  <conditionalFormatting sqref="K17">
    <cfRule type="colorScale" priority="1537">
      <colorScale>
        <cfvo type="min"/>
        <cfvo type="max"/>
        <color rgb="FFFCFCFF"/>
        <color rgb="FF63BE7B"/>
      </colorScale>
    </cfRule>
  </conditionalFormatting>
  <conditionalFormatting sqref="K17">
    <cfRule type="colorScale" priority="1538">
      <colorScale>
        <cfvo type="min"/>
        <cfvo type="max"/>
        <color rgb="FFFCFCFF"/>
        <color rgb="FF63BE7B"/>
      </colorScale>
    </cfRule>
  </conditionalFormatting>
  <conditionalFormatting sqref="K17">
    <cfRule type="colorScale" priority="1539">
      <colorScale>
        <cfvo type="min"/>
        <cfvo type="max"/>
        <color rgb="FFFCFCFF"/>
        <color rgb="FF63BE7B"/>
      </colorScale>
    </cfRule>
    <cfRule type="colorScale" priority="1540">
      <colorScale>
        <cfvo type="min"/>
        <cfvo type="max"/>
        <color rgb="FFFCFCFF"/>
        <color rgb="FF63BE7B"/>
      </colorScale>
    </cfRule>
    <cfRule type="colorScale" priority="1541">
      <colorScale>
        <cfvo type="min"/>
        <cfvo type="percentile" val="50"/>
        <cfvo type="max"/>
        <color rgb="FFF8696B"/>
        <color rgb="FFFFEB84"/>
        <color rgb="FF63BE7B"/>
      </colorScale>
    </cfRule>
    <cfRule type="colorScale" priority="1542">
      <colorScale>
        <cfvo type="min"/>
        <cfvo type="max"/>
        <color rgb="FFFFEF9C"/>
        <color rgb="FF63BE7B"/>
      </colorScale>
    </cfRule>
  </conditionalFormatting>
  <conditionalFormatting sqref="K17">
    <cfRule type="colorScale" priority="1534">
      <colorScale>
        <cfvo type="min"/>
        <cfvo type="max"/>
        <color rgb="FFFCFCFF"/>
        <color rgb="FF63BE7B"/>
      </colorScale>
    </cfRule>
  </conditionalFormatting>
  <conditionalFormatting sqref="K17">
    <cfRule type="colorScale" priority="1533">
      <colorScale>
        <cfvo type="min"/>
        <cfvo type="max"/>
        <color rgb="FFFCFCFF"/>
        <color rgb="FF63BE7B"/>
      </colorScale>
    </cfRule>
  </conditionalFormatting>
  <conditionalFormatting sqref="K17">
    <cfRule type="colorScale" priority="1532">
      <colorScale>
        <cfvo type="min"/>
        <cfvo type="max"/>
        <color rgb="FFFCFCFF"/>
        <color rgb="FF63BE7B"/>
      </colorScale>
    </cfRule>
  </conditionalFormatting>
  <conditionalFormatting sqref="K17">
    <cfRule type="colorScale" priority="1531">
      <colorScale>
        <cfvo type="min"/>
        <cfvo type="max"/>
        <color rgb="FFFCFCFF"/>
        <color rgb="FF63BE7B"/>
      </colorScale>
    </cfRule>
  </conditionalFormatting>
  <conditionalFormatting sqref="K17">
    <cfRule type="colorScale" priority="1530">
      <colorScale>
        <cfvo type="min"/>
        <cfvo type="max"/>
        <color rgb="FFFCFCFF"/>
        <color rgb="FF63BE7B"/>
      </colorScale>
    </cfRule>
  </conditionalFormatting>
  <conditionalFormatting sqref="L17">
    <cfRule type="colorScale" priority="1520">
      <colorScale>
        <cfvo type="min"/>
        <cfvo type="max"/>
        <color rgb="FFFCFCFF"/>
        <color rgb="FF63BE7B"/>
      </colorScale>
    </cfRule>
  </conditionalFormatting>
  <conditionalFormatting sqref="L17">
    <cfRule type="colorScale" priority="1527">
      <colorScale>
        <cfvo type="min"/>
        <cfvo type="percentile" val="50"/>
        <cfvo type="max"/>
        <color rgb="FFF8696B"/>
        <color rgb="FFFCFCFF"/>
        <color rgb="FF63BE7B"/>
      </colorScale>
    </cfRule>
    <cfRule type="colorScale" priority="1528">
      <colorScale>
        <cfvo type="min"/>
        <cfvo type="max"/>
        <color rgb="FFFCFCFF"/>
        <color rgb="FF63BE7B"/>
      </colorScale>
    </cfRule>
  </conditionalFormatting>
  <conditionalFormatting sqref="L17">
    <cfRule type="colorScale" priority="1529">
      <colorScale>
        <cfvo type="min"/>
        <cfvo type="percentile" val="50"/>
        <cfvo type="max"/>
        <color rgb="FFF8696B"/>
        <color rgb="FFFCFCFF"/>
        <color rgb="FF63BE7B"/>
      </colorScale>
    </cfRule>
  </conditionalFormatting>
  <conditionalFormatting sqref="L17">
    <cfRule type="colorScale" priority="1519">
      <colorScale>
        <cfvo type="min"/>
        <cfvo type="max"/>
        <color rgb="FFFCFCFF"/>
        <color rgb="FF63BE7B"/>
      </colorScale>
    </cfRule>
  </conditionalFormatting>
  <conditionalFormatting sqref="L17">
    <cfRule type="colorScale" priority="1521">
      <colorScale>
        <cfvo type="min"/>
        <cfvo type="max"/>
        <color rgb="FFFCFCFF"/>
        <color rgb="FF63BE7B"/>
      </colorScale>
    </cfRule>
  </conditionalFormatting>
  <conditionalFormatting sqref="L17">
    <cfRule type="colorScale" priority="1522">
      <colorScale>
        <cfvo type="min"/>
        <cfvo type="max"/>
        <color rgb="FFFCFCFF"/>
        <color rgb="FF63BE7B"/>
      </colorScale>
    </cfRule>
  </conditionalFormatting>
  <conditionalFormatting sqref="L17">
    <cfRule type="colorScale" priority="1523">
      <colorScale>
        <cfvo type="min"/>
        <cfvo type="max"/>
        <color rgb="FFFCFCFF"/>
        <color rgb="FF63BE7B"/>
      </colorScale>
    </cfRule>
    <cfRule type="colorScale" priority="1524">
      <colorScale>
        <cfvo type="min"/>
        <cfvo type="max"/>
        <color rgb="FFFCFCFF"/>
        <color rgb="FF63BE7B"/>
      </colorScale>
    </cfRule>
    <cfRule type="colorScale" priority="1525">
      <colorScale>
        <cfvo type="min"/>
        <cfvo type="percentile" val="50"/>
        <cfvo type="max"/>
        <color rgb="FFF8696B"/>
        <color rgb="FFFFEB84"/>
        <color rgb="FF63BE7B"/>
      </colorScale>
    </cfRule>
    <cfRule type="colorScale" priority="1526">
      <colorScale>
        <cfvo type="min"/>
        <cfvo type="max"/>
        <color rgb="FFFFEF9C"/>
        <color rgb="FF63BE7B"/>
      </colorScale>
    </cfRule>
  </conditionalFormatting>
  <conditionalFormatting sqref="L17">
    <cfRule type="colorScale" priority="1518">
      <colorScale>
        <cfvo type="min"/>
        <cfvo type="max"/>
        <color rgb="FFFCFCFF"/>
        <color rgb="FF63BE7B"/>
      </colorScale>
    </cfRule>
  </conditionalFormatting>
  <conditionalFormatting sqref="L17">
    <cfRule type="colorScale" priority="1517">
      <colorScale>
        <cfvo type="min"/>
        <cfvo type="max"/>
        <color rgb="FFFCFCFF"/>
        <color rgb="FF63BE7B"/>
      </colorScale>
    </cfRule>
  </conditionalFormatting>
  <conditionalFormatting sqref="L17">
    <cfRule type="colorScale" priority="1516">
      <colorScale>
        <cfvo type="min"/>
        <cfvo type="max"/>
        <color rgb="FFFCFCFF"/>
        <color rgb="FF63BE7B"/>
      </colorScale>
    </cfRule>
  </conditionalFormatting>
  <conditionalFormatting sqref="L17">
    <cfRule type="colorScale" priority="1515">
      <colorScale>
        <cfvo type="min"/>
        <cfvo type="max"/>
        <color rgb="FFFCFCFF"/>
        <color rgb="FF63BE7B"/>
      </colorScale>
    </cfRule>
  </conditionalFormatting>
  <conditionalFormatting sqref="L17">
    <cfRule type="colorScale" priority="1514">
      <colorScale>
        <cfvo type="min"/>
        <cfvo type="max"/>
        <color rgb="FFFCFCFF"/>
        <color rgb="FF63BE7B"/>
      </colorScale>
    </cfRule>
  </conditionalFormatting>
  <conditionalFormatting sqref="M17">
    <cfRule type="colorScale" priority="1504">
      <colorScale>
        <cfvo type="min"/>
        <cfvo type="max"/>
        <color rgb="FFFCFCFF"/>
        <color rgb="FF63BE7B"/>
      </colorScale>
    </cfRule>
  </conditionalFormatting>
  <conditionalFormatting sqref="M17">
    <cfRule type="colorScale" priority="1511">
      <colorScale>
        <cfvo type="min"/>
        <cfvo type="percentile" val="50"/>
        <cfvo type="max"/>
        <color rgb="FFF8696B"/>
        <color rgb="FFFCFCFF"/>
        <color rgb="FF63BE7B"/>
      </colorScale>
    </cfRule>
    <cfRule type="colorScale" priority="1512">
      <colorScale>
        <cfvo type="min"/>
        <cfvo type="max"/>
        <color rgb="FFFCFCFF"/>
        <color rgb="FF63BE7B"/>
      </colorScale>
    </cfRule>
  </conditionalFormatting>
  <conditionalFormatting sqref="M17">
    <cfRule type="colorScale" priority="1513">
      <colorScale>
        <cfvo type="min"/>
        <cfvo type="percentile" val="50"/>
        <cfvo type="max"/>
        <color rgb="FFF8696B"/>
        <color rgb="FFFCFCFF"/>
        <color rgb="FF63BE7B"/>
      </colorScale>
    </cfRule>
  </conditionalFormatting>
  <conditionalFormatting sqref="M17">
    <cfRule type="colorScale" priority="1503">
      <colorScale>
        <cfvo type="min"/>
        <cfvo type="max"/>
        <color rgb="FFFCFCFF"/>
        <color rgb="FF63BE7B"/>
      </colorScale>
    </cfRule>
  </conditionalFormatting>
  <conditionalFormatting sqref="M17">
    <cfRule type="colorScale" priority="1505">
      <colorScale>
        <cfvo type="min"/>
        <cfvo type="max"/>
        <color rgb="FFFCFCFF"/>
        <color rgb="FF63BE7B"/>
      </colorScale>
    </cfRule>
  </conditionalFormatting>
  <conditionalFormatting sqref="M17">
    <cfRule type="colorScale" priority="1506">
      <colorScale>
        <cfvo type="min"/>
        <cfvo type="max"/>
        <color rgb="FFFCFCFF"/>
        <color rgb="FF63BE7B"/>
      </colorScale>
    </cfRule>
  </conditionalFormatting>
  <conditionalFormatting sqref="M17">
    <cfRule type="colorScale" priority="1507">
      <colorScale>
        <cfvo type="min"/>
        <cfvo type="max"/>
        <color rgb="FFFCFCFF"/>
        <color rgb="FF63BE7B"/>
      </colorScale>
    </cfRule>
    <cfRule type="colorScale" priority="1508">
      <colorScale>
        <cfvo type="min"/>
        <cfvo type="max"/>
        <color rgb="FFFCFCFF"/>
        <color rgb="FF63BE7B"/>
      </colorScale>
    </cfRule>
    <cfRule type="colorScale" priority="1509">
      <colorScale>
        <cfvo type="min"/>
        <cfvo type="percentile" val="50"/>
        <cfvo type="max"/>
        <color rgb="FFF8696B"/>
        <color rgb="FFFFEB84"/>
        <color rgb="FF63BE7B"/>
      </colorScale>
    </cfRule>
    <cfRule type="colorScale" priority="1510">
      <colorScale>
        <cfvo type="min"/>
        <cfvo type="max"/>
        <color rgb="FFFFEF9C"/>
        <color rgb="FF63BE7B"/>
      </colorScale>
    </cfRule>
  </conditionalFormatting>
  <conditionalFormatting sqref="M17">
    <cfRule type="colorScale" priority="1502">
      <colorScale>
        <cfvo type="min"/>
        <cfvo type="max"/>
        <color rgb="FFFCFCFF"/>
        <color rgb="FF63BE7B"/>
      </colorScale>
    </cfRule>
  </conditionalFormatting>
  <conditionalFormatting sqref="M17">
    <cfRule type="colorScale" priority="1501">
      <colorScale>
        <cfvo type="min"/>
        <cfvo type="max"/>
        <color rgb="FFFCFCFF"/>
        <color rgb="FF63BE7B"/>
      </colorScale>
    </cfRule>
  </conditionalFormatting>
  <conditionalFormatting sqref="M17">
    <cfRule type="colorScale" priority="1500">
      <colorScale>
        <cfvo type="min"/>
        <cfvo type="max"/>
        <color rgb="FFFCFCFF"/>
        <color rgb="FF63BE7B"/>
      </colorScale>
    </cfRule>
  </conditionalFormatting>
  <conditionalFormatting sqref="M17">
    <cfRule type="colorScale" priority="1499">
      <colorScale>
        <cfvo type="min"/>
        <cfvo type="max"/>
        <color rgb="FFFCFCFF"/>
        <color rgb="FF63BE7B"/>
      </colorScale>
    </cfRule>
  </conditionalFormatting>
  <conditionalFormatting sqref="M17">
    <cfRule type="colorScale" priority="1498">
      <colorScale>
        <cfvo type="min"/>
        <cfvo type="max"/>
        <color rgb="FFFCFCFF"/>
        <color rgb="FF63BE7B"/>
      </colorScale>
    </cfRule>
  </conditionalFormatting>
  <conditionalFormatting sqref="N17">
    <cfRule type="colorScale" priority="1488">
      <colorScale>
        <cfvo type="min"/>
        <cfvo type="max"/>
        <color rgb="FFFCFCFF"/>
        <color rgb="FF63BE7B"/>
      </colorScale>
    </cfRule>
  </conditionalFormatting>
  <conditionalFormatting sqref="N17">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onditionalFormatting>
  <conditionalFormatting sqref="N17">
    <cfRule type="colorScale" priority="1497">
      <colorScale>
        <cfvo type="min"/>
        <cfvo type="percentile" val="50"/>
        <cfvo type="max"/>
        <color rgb="FFF8696B"/>
        <color rgb="FFFCFCFF"/>
        <color rgb="FF63BE7B"/>
      </colorScale>
    </cfRule>
  </conditionalFormatting>
  <conditionalFormatting sqref="N17">
    <cfRule type="colorScale" priority="1487">
      <colorScale>
        <cfvo type="min"/>
        <cfvo type="max"/>
        <color rgb="FFFCFCFF"/>
        <color rgb="FF63BE7B"/>
      </colorScale>
    </cfRule>
  </conditionalFormatting>
  <conditionalFormatting sqref="N17">
    <cfRule type="colorScale" priority="1489">
      <colorScale>
        <cfvo type="min"/>
        <cfvo type="max"/>
        <color rgb="FFFCFCFF"/>
        <color rgb="FF63BE7B"/>
      </colorScale>
    </cfRule>
  </conditionalFormatting>
  <conditionalFormatting sqref="N17">
    <cfRule type="colorScale" priority="1490">
      <colorScale>
        <cfvo type="min"/>
        <cfvo type="max"/>
        <color rgb="FFFCFCFF"/>
        <color rgb="FF63BE7B"/>
      </colorScale>
    </cfRule>
  </conditionalFormatting>
  <conditionalFormatting sqref="N17">
    <cfRule type="colorScale" priority="1491">
      <colorScale>
        <cfvo type="min"/>
        <cfvo type="max"/>
        <color rgb="FFFCFCFF"/>
        <color rgb="FF63BE7B"/>
      </colorScale>
    </cfRule>
    <cfRule type="colorScale" priority="1492">
      <colorScale>
        <cfvo type="min"/>
        <cfvo type="max"/>
        <color rgb="FFFCFCFF"/>
        <color rgb="FF63BE7B"/>
      </colorScale>
    </cfRule>
    <cfRule type="colorScale" priority="1493">
      <colorScale>
        <cfvo type="min"/>
        <cfvo type="percentile" val="50"/>
        <cfvo type="max"/>
        <color rgb="FFF8696B"/>
        <color rgb="FFFFEB84"/>
        <color rgb="FF63BE7B"/>
      </colorScale>
    </cfRule>
    <cfRule type="colorScale" priority="1494">
      <colorScale>
        <cfvo type="min"/>
        <cfvo type="max"/>
        <color rgb="FFFFEF9C"/>
        <color rgb="FF63BE7B"/>
      </colorScale>
    </cfRule>
  </conditionalFormatting>
  <conditionalFormatting sqref="N17">
    <cfRule type="colorScale" priority="1486">
      <colorScale>
        <cfvo type="min"/>
        <cfvo type="max"/>
        <color rgb="FFFCFCFF"/>
        <color rgb="FF63BE7B"/>
      </colorScale>
    </cfRule>
  </conditionalFormatting>
  <conditionalFormatting sqref="N17">
    <cfRule type="colorScale" priority="1485">
      <colorScale>
        <cfvo type="min"/>
        <cfvo type="max"/>
        <color rgb="FFFCFCFF"/>
        <color rgb="FF63BE7B"/>
      </colorScale>
    </cfRule>
  </conditionalFormatting>
  <conditionalFormatting sqref="N17">
    <cfRule type="colorScale" priority="1484">
      <colorScale>
        <cfvo type="min"/>
        <cfvo type="max"/>
        <color rgb="FFFCFCFF"/>
        <color rgb="FF63BE7B"/>
      </colorScale>
    </cfRule>
  </conditionalFormatting>
  <conditionalFormatting sqref="N17">
    <cfRule type="colorScale" priority="1483">
      <colorScale>
        <cfvo type="min"/>
        <cfvo type="max"/>
        <color rgb="FFFCFCFF"/>
        <color rgb="FF63BE7B"/>
      </colorScale>
    </cfRule>
  </conditionalFormatting>
  <conditionalFormatting sqref="N17">
    <cfRule type="colorScale" priority="1482">
      <colorScale>
        <cfvo type="min"/>
        <cfvo type="max"/>
        <color rgb="FFFCFCFF"/>
        <color rgb="FF63BE7B"/>
      </colorScale>
    </cfRule>
  </conditionalFormatting>
  <conditionalFormatting sqref="D17">
    <cfRule type="colorScale" priority="1472">
      <colorScale>
        <cfvo type="min"/>
        <cfvo type="percentile" val="50"/>
        <cfvo type="max"/>
        <color rgb="FFF8696B"/>
        <color rgb="FFFCFCFF"/>
        <color rgb="FF63BE7B"/>
      </colorScale>
    </cfRule>
  </conditionalFormatting>
  <conditionalFormatting sqref="G17">
    <cfRule type="colorScale" priority="1471">
      <colorScale>
        <cfvo type="min"/>
        <cfvo type="max"/>
        <color rgb="FFFCFCFF"/>
        <color rgb="FF63BE7B"/>
      </colorScale>
    </cfRule>
  </conditionalFormatting>
  <conditionalFormatting sqref="J17">
    <cfRule type="colorScale" priority="1470">
      <colorScale>
        <cfvo type="min"/>
        <cfvo type="max"/>
        <color rgb="FFFCFCFF"/>
        <color rgb="FF63BE7B"/>
      </colorScale>
    </cfRule>
  </conditionalFormatting>
  <conditionalFormatting sqref="M17">
    <cfRule type="colorScale" priority="1469">
      <colorScale>
        <cfvo type="min"/>
        <cfvo type="max"/>
        <color rgb="FFFCFCFF"/>
        <color rgb="FF63BE7B"/>
      </colorScale>
    </cfRule>
  </conditionalFormatting>
  <conditionalFormatting sqref="N17">
    <cfRule type="colorScale" priority="1468">
      <colorScale>
        <cfvo type="min"/>
        <cfvo type="max"/>
        <color rgb="FFFCFCFF"/>
        <color rgb="FF63BE7B"/>
      </colorScale>
    </cfRule>
  </conditionalFormatting>
  <conditionalFormatting sqref="O17">
    <cfRule type="colorScale" priority="1467">
      <colorScale>
        <cfvo type="min"/>
        <cfvo type="percentile" val="50"/>
        <cfvo type="max"/>
        <color rgb="FF63BE7B"/>
        <color rgb="FFFCFCFF"/>
        <color rgb="FFF8696B"/>
      </colorScale>
    </cfRule>
  </conditionalFormatting>
  <conditionalFormatting sqref="P17">
    <cfRule type="colorScale" priority="1466">
      <colorScale>
        <cfvo type="min"/>
        <cfvo type="percentile" val="50"/>
        <cfvo type="max"/>
        <color rgb="FF63BE7B"/>
        <color rgb="FFFCFCFF"/>
        <color rgb="FFF8696B"/>
      </colorScale>
    </cfRule>
  </conditionalFormatting>
  <conditionalFormatting sqref="Q17">
    <cfRule type="colorScale" priority="1465">
      <colorScale>
        <cfvo type="min"/>
        <cfvo type="percentile" val="50"/>
        <cfvo type="max"/>
        <color rgb="FFF8696B"/>
        <color rgb="FFFCFCFF"/>
        <color rgb="FF63BE7B"/>
      </colorScale>
    </cfRule>
  </conditionalFormatting>
  <conditionalFormatting sqref="R17">
    <cfRule type="colorScale" priority="1464">
      <colorScale>
        <cfvo type="min"/>
        <cfvo type="max"/>
        <color rgb="FFFCFCFF"/>
        <color rgb="FF63BE7B"/>
      </colorScale>
    </cfRule>
  </conditionalFormatting>
  <conditionalFormatting sqref="S17">
    <cfRule type="colorScale" priority="1463">
      <colorScale>
        <cfvo type="min"/>
        <cfvo type="percentile" val="50"/>
        <cfvo type="max"/>
        <color rgb="FFF8696B"/>
        <color rgb="FFFCFCFF"/>
        <color rgb="FF63BE7B"/>
      </colorScale>
    </cfRule>
  </conditionalFormatting>
  <conditionalFormatting sqref="T17">
    <cfRule type="colorScale" priority="1462">
      <colorScale>
        <cfvo type="min"/>
        <cfvo type="percentile" val="50"/>
        <cfvo type="max"/>
        <color rgb="FFF8696B"/>
        <color rgb="FFFCFCFF"/>
        <color rgb="FF63BE7B"/>
      </colorScale>
    </cfRule>
  </conditionalFormatting>
  <conditionalFormatting sqref="U17">
    <cfRule type="colorScale" priority="1461">
      <colorScale>
        <cfvo type="min"/>
        <cfvo type="percentile" val="50"/>
        <cfvo type="max"/>
        <color rgb="FFF8696B"/>
        <color rgb="FFFCFCFF"/>
        <color rgb="FF63BE7B"/>
      </colorScale>
    </cfRule>
  </conditionalFormatting>
  <conditionalFormatting sqref="V17">
    <cfRule type="colorScale" priority="1460">
      <colorScale>
        <cfvo type="min"/>
        <cfvo type="percentile" val="50"/>
        <cfvo type="max"/>
        <color rgb="FF63BE7B"/>
        <color rgb="FFFCFCFF"/>
        <color rgb="FFF8696B"/>
      </colorScale>
    </cfRule>
  </conditionalFormatting>
  <conditionalFormatting sqref="W17">
    <cfRule type="colorScale" priority="1459">
      <colorScale>
        <cfvo type="min"/>
        <cfvo type="percentile" val="50"/>
        <cfvo type="max"/>
        <color rgb="FF63BE7B"/>
        <color rgb="FFFCFCFF"/>
        <color rgb="FFF8696B"/>
      </colorScale>
    </cfRule>
  </conditionalFormatting>
  <conditionalFormatting sqref="D17">
    <cfRule type="colorScale" priority="1458">
      <colorScale>
        <cfvo type="min"/>
        <cfvo type="percentile" val="50"/>
        <cfvo type="max"/>
        <color rgb="FFF8696B"/>
        <color rgb="FFFCFCFF"/>
        <color rgb="FF63BE7B"/>
      </colorScale>
    </cfRule>
  </conditionalFormatting>
  <conditionalFormatting sqref="G17">
    <cfRule type="colorScale" priority="1457">
      <colorScale>
        <cfvo type="min"/>
        <cfvo type="max"/>
        <color rgb="FFFCFCFF"/>
        <color rgb="FF63BE7B"/>
      </colorScale>
    </cfRule>
  </conditionalFormatting>
  <conditionalFormatting sqref="J17">
    <cfRule type="colorScale" priority="1456">
      <colorScale>
        <cfvo type="min"/>
        <cfvo type="max"/>
        <color rgb="FFFCFCFF"/>
        <color rgb="FF63BE7B"/>
      </colorScale>
    </cfRule>
  </conditionalFormatting>
  <conditionalFormatting sqref="M17">
    <cfRule type="colorScale" priority="1455">
      <colorScale>
        <cfvo type="min"/>
        <cfvo type="max"/>
        <color rgb="FFFCFCFF"/>
        <color rgb="FF63BE7B"/>
      </colorScale>
    </cfRule>
  </conditionalFormatting>
  <conditionalFormatting sqref="N17">
    <cfRule type="colorScale" priority="1454">
      <colorScale>
        <cfvo type="min"/>
        <cfvo type="max"/>
        <color rgb="FFFCFCFF"/>
        <color rgb="FF63BE7B"/>
      </colorScale>
    </cfRule>
  </conditionalFormatting>
  <conditionalFormatting sqref="O17">
    <cfRule type="colorScale" priority="1453">
      <colorScale>
        <cfvo type="min"/>
        <cfvo type="percentile" val="50"/>
        <cfvo type="max"/>
        <color rgb="FF63BE7B"/>
        <color rgb="FFFCFCFF"/>
        <color rgb="FFF8696B"/>
      </colorScale>
    </cfRule>
  </conditionalFormatting>
  <conditionalFormatting sqref="P17">
    <cfRule type="colorScale" priority="1452">
      <colorScale>
        <cfvo type="min"/>
        <cfvo type="percentile" val="50"/>
        <cfvo type="max"/>
        <color rgb="FF63BE7B"/>
        <color rgb="FFFCFCFF"/>
        <color rgb="FFF8696B"/>
      </colorScale>
    </cfRule>
  </conditionalFormatting>
  <conditionalFormatting sqref="Q17">
    <cfRule type="colorScale" priority="1451">
      <colorScale>
        <cfvo type="min"/>
        <cfvo type="percentile" val="50"/>
        <cfvo type="max"/>
        <color rgb="FFF8696B"/>
        <color rgb="FFFCFCFF"/>
        <color rgb="FF63BE7B"/>
      </colorScale>
    </cfRule>
  </conditionalFormatting>
  <conditionalFormatting sqref="R17">
    <cfRule type="colorScale" priority="1450">
      <colorScale>
        <cfvo type="min"/>
        <cfvo type="max"/>
        <color rgb="FFFCFCFF"/>
        <color rgb="FF63BE7B"/>
      </colorScale>
    </cfRule>
  </conditionalFormatting>
  <conditionalFormatting sqref="S17">
    <cfRule type="colorScale" priority="1449">
      <colorScale>
        <cfvo type="min"/>
        <cfvo type="percentile" val="50"/>
        <cfvo type="max"/>
        <color rgb="FFF8696B"/>
        <color rgb="FFFCFCFF"/>
        <color rgb="FF63BE7B"/>
      </colorScale>
    </cfRule>
  </conditionalFormatting>
  <conditionalFormatting sqref="T17">
    <cfRule type="colorScale" priority="1448">
      <colorScale>
        <cfvo type="min"/>
        <cfvo type="percentile" val="50"/>
        <cfvo type="max"/>
        <color rgb="FFF8696B"/>
        <color rgb="FFFCFCFF"/>
        <color rgb="FF63BE7B"/>
      </colorScale>
    </cfRule>
  </conditionalFormatting>
  <conditionalFormatting sqref="U17">
    <cfRule type="colorScale" priority="1447">
      <colorScale>
        <cfvo type="min"/>
        <cfvo type="percentile" val="50"/>
        <cfvo type="max"/>
        <color rgb="FFF8696B"/>
        <color rgb="FFFCFCFF"/>
        <color rgb="FF63BE7B"/>
      </colorScale>
    </cfRule>
  </conditionalFormatting>
  <conditionalFormatting sqref="V17">
    <cfRule type="colorScale" priority="1446">
      <colorScale>
        <cfvo type="min"/>
        <cfvo type="percentile" val="50"/>
        <cfvo type="max"/>
        <color rgb="FF63BE7B"/>
        <color rgb="FFFCFCFF"/>
        <color rgb="FFF8696B"/>
      </colorScale>
    </cfRule>
  </conditionalFormatting>
  <conditionalFormatting sqref="W17">
    <cfRule type="colorScale" priority="1445">
      <colorScale>
        <cfvo type="min"/>
        <cfvo type="percentile" val="50"/>
        <cfvo type="max"/>
        <color rgb="FF63BE7B"/>
        <color rgb="FFFCFCFF"/>
        <color rgb="FFF8696B"/>
      </colorScale>
    </cfRule>
  </conditionalFormatting>
  <conditionalFormatting sqref="D17">
    <cfRule type="colorScale" priority="1444">
      <colorScale>
        <cfvo type="min"/>
        <cfvo type="percentile" val="50"/>
        <cfvo type="max"/>
        <color rgb="FFF8696B"/>
        <color rgb="FFFCFCFF"/>
        <color rgb="FF63BE7B"/>
      </colorScale>
    </cfRule>
  </conditionalFormatting>
  <conditionalFormatting sqref="G17">
    <cfRule type="colorScale" priority="1443">
      <colorScale>
        <cfvo type="min"/>
        <cfvo type="max"/>
        <color rgb="FFFCFCFF"/>
        <color rgb="FF63BE7B"/>
      </colorScale>
    </cfRule>
  </conditionalFormatting>
  <conditionalFormatting sqref="J17">
    <cfRule type="colorScale" priority="1442">
      <colorScale>
        <cfvo type="min"/>
        <cfvo type="max"/>
        <color rgb="FFFCFCFF"/>
        <color rgb="FF63BE7B"/>
      </colorScale>
    </cfRule>
  </conditionalFormatting>
  <conditionalFormatting sqref="M17">
    <cfRule type="colorScale" priority="1441">
      <colorScale>
        <cfvo type="min"/>
        <cfvo type="max"/>
        <color rgb="FFFCFCFF"/>
        <color rgb="FF63BE7B"/>
      </colorScale>
    </cfRule>
  </conditionalFormatting>
  <conditionalFormatting sqref="N17">
    <cfRule type="colorScale" priority="1440">
      <colorScale>
        <cfvo type="min"/>
        <cfvo type="max"/>
        <color rgb="FFFCFCFF"/>
        <color rgb="FF63BE7B"/>
      </colorScale>
    </cfRule>
  </conditionalFormatting>
  <conditionalFormatting sqref="O17">
    <cfRule type="colorScale" priority="1439">
      <colorScale>
        <cfvo type="min"/>
        <cfvo type="percentile" val="50"/>
        <cfvo type="max"/>
        <color rgb="FF63BE7B"/>
        <color rgb="FFFCFCFF"/>
        <color rgb="FFF8696B"/>
      </colorScale>
    </cfRule>
  </conditionalFormatting>
  <conditionalFormatting sqref="P17">
    <cfRule type="colorScale" priority="1438">
      <colorScale>
        <cfvo type="min"/>
        <cfvo type="percentile" val="50"/>
        <cfvo type="max"/>
        <color rgb="FF63BE7B"/>
        <color rgb="FFFCFCFF"/>
        <color rgb="FFF8696B"/>
      </colorScale>
    </cfRule>
  </conditionalFormatting>
  <conditionalFormatting sqref="Q17">
    <cfRule type="colorScale" priority="1437">
      <colorScale>
        <cfvo type="min"/>
        <cfvo type="percentile" val="50"/>
        <cfvo type="max"/>
        <color rgb="FFF8696B"/>
        <color rgb="FFFCFCFF"/>
        <color rgb="FF63BE7B"/>
      </colorScale>
    </cfRule>
  </conditionalFormatting>
  <conditionalFormatting sqref="R17">
    <cfRule type="colorScale" priority="1436">
      <colorScale>
        <cfvo type="min"/>
        <cfvo type="max"/>
        <color rgb="FFFCFCFF"/>
        <color rgb="FF63BE7B"/>
      </colorScale>
    </cfRule>
  </conditionalFormatting>
  <conditionalFormatting sqref="S17">
    <cfRule type="colorScale" priority="1434">
      <colorScale>
        <cfvo type="min"/>
        <cfvo type="percentile" val="50"/>
        <cfvo type="max"/>
        <color rgb="FFF8696B"/>
        <color rgb="FFFCFCFF"/>
        <color rgb="FF63BE7B"/>
      </colorScale>
    </cfRule>
    <cfRule type="colorScale" priority="1435">
      <colorScale>
        <cfvo type="min"/>
        <cfvo type="max"/>
        <color rgb="FFFCFCFF"/>
        <color rgb="FF63BE7B"/>
      </colorScale>
    </cfRule>
  </conditionalFormatting>
  <conditionalFormatting sqref="T17">
    <cfRule type="colorScale" priority="1433">
      <colorScale>
        <cfvo type="min"/>
        <cfvo type="percentile" val="50"/>
        <cfvo type="max"/>
        <color rgb="FFF8696B"/>
        <color rgb="FFFCFCFF"/>
        <color rgb="FF63BE7B"/>
      </colorScale>
    </cfRule>
  </conditionalFormatting>
  <conditionalFormatting sqref="U17">
    <cfRule type="colorScale" priority="1432">
      <colorScale>
        <cfvo type="min"/>
        <cfvo type="percentile" val="50"/>
        <cfvo type="max"/>
        <color rgb="FFF8696B"/>
        <color rgb="FFFCFCFF"/>
        <color rgb="FF63BE7B"/>
      </colorScale>
    </cfRule>
  </conditionalFormatting>
  <conditionalFormatting sqref="V17">
    <cfRule type="colorScale" priority="1431">
      <colorScale>
        <cfvo type="min"/>
        <cfvo type="percentile" val="50"/>
        <cfvo type="max"/>
        <color rgb="FF63BE7B"/>
        <color rgb="FFFCFCFF"/>
        <color rgb="FFF8696B"/>
      </colorScale>
    </cfRule>
  </conditionalFormatting>
  <conditionalFormatting sqref="W17">
    <cfRule type="colorScale" priority="1430">
      <colorScale>
        <cfvo type="min"/>
        <cfvo type="percentile" val="50"/>
        <cfvo type="max"/>
        <color rgb="FF63BE7B"/>
        <color rgb="FFFCFCFF"/>
        <color rgb="FFF8696B"/>
      </colorScale>
    </cfRule>
  </conditionalFormatting>
  <conditionalFormatting sqref="S18">
    <cfRule type="colorScale" priority="1395">
      <colorScale>
        <cfvo type="min"/>
        <cfvo type="percentile" val="50"/>
        <cfvo type="max"/>
        <color rgb="FFF8696B"/>
        <color rgb="FFFCFCFF"/>
        <color rgb="FF63BE7B"/>
      </colorScale>
    </cfRule>
  </conditionalFormatting>
  <conditionalFormatting sqref="D18">
    <cfRule type="colorScale" priority="1396">
      <colorScale>
        <cfvo type="min"/>
        <cfvo type="percentile" val="50"/>
        <cfvo type="max"/>
        <color rgb="FFF8696B"/>
        <color rgb="FFFCFCFF"/>
        <color rgb="FF63BE7B"/>
      </colorScale>
    </cfRule>
  </conditionalFormatting>
  <conditionalFormatting sqref="E18:N18">
    <cfRule type="colorScale" priority="1397">
      <colorScale>
        <cfvo type="min"/>
        <cfvo type="max"/>
        <color rgb="FFFCFCFF"/>
        <color rgb="FF63BE7B"/>
      </colorScale>
    </cfRule>
  </conditionalFormatting>
  <conditionalFormatting sqref="O18">
    <cfRule type="colorScale" priority="1398">
      <colorScale>
        <cfvo type="min"/>
        <cfvo type="percentile" val="50"/>
        <cfvo type="max"/>
        <color rgb="FF63BE7B"/>
        <color rgb="FFFCFCFF"/>
        <color rgb="FFF8696B"/>
      </colorScale>
    </cfRule>
  </conditionalFormatting>
  <conditionalFormatting sqref="P18">
    <cfRule type="colorScale" priority="1399">
      <colorScale>
        <cfvo type="min"/>
        <cfvo type="percentile" val="50"/>
        <cfvo type="max"/>
        <color rgb="FF63BE7B"/>
        <color rgb="FFFCFCFF"/>
        <color rgb="FFF8696B"/>
      </colorScale>
    </cfRule>
  </conditionalFormatting>
  <conditionalFormatting sqref="Q18">
    <cfRule type="colorScale" priority="1400">
      <colorScale>
        <cfvo type="min"/>
        <cfvo type="percentile" val="50"/>
        <cfvo type="max"/>
        <color rgb="FFF8696B"/>
        <color rgb="FFFCFCFF"/>
        <color rgb="FF63BE7B"/>
      </colorScale>
    </cfRule>
  </conditionalFormatting>
  <conditionalFormatting sqref="R18">
    <cfRule type="colorScale" priority="1401">
      <colorScale>
        <cfvo type="min"/>
        <cfvo type="percentile" val="50"/>
        <cfvo type="max"/>
        <color rgb="FFF8696B"/>
        <color rgb="FFFCFCFF"/>
        <color rgb="FF63BE7B"/>
      </colorScale>
    </cfRule>
    <cfRule type="colorScale" priority="1402">
      <colorScale>
        <cfvo type="min"/>
        <cfvo type="max"/>
        <color rgb="FFFCFCFF"/>
        <color rgb="FF63BE7B"/>
      </colorScale>
    </cfRule>
  </conditionalFormatting>
  <conditionalFormatting sqref="S18">
    <cfRule type="colorScale" priority="1403">
      <colorScale>
        <cfvo type="min"/>
        <cfvo type="percentile" val="50"/>
        <cfvo type="max"/>
        <color rgb="FFF8696B"/>
        <color rgb="FFFCFCFF"/>
        <color rgb="FF63BE7B"/>
      </colorScale>
    </cfRule>
  </conditionalFormatting>
  <conditionalFormatting sqref="T18">
    <cfRule type="colorScale" priority="1404">
      <colorScale>
        <cfvo type="min"/>
        <cfvo type="percentile" val="50"/>
        <cfvo type="max"/>
        <color rgb="FFF8696B"/>
        <color rgb="FFFCFCFF"/>
        <color rgb="FF63BE7B"/>
      </colorScale>
    </cfRule>
  </conditionalFormatting>
  <conditionalFormatting sqref="U18">
    <cfRule type="colorScale" priority="1405">
      <colorScale>
        <cfvo type="min"/>
        <cfvo type="percentile" val="50"/>
        <cfvo type="max"/>
        <color rgb="FFF8696B"/>
        <color rgb="FFFCFCFF"/>
        <color rgb="FF63BE7B"/>
      </colorScale>
    </cfRule>
  </conditionalFormatting>
  <conditionalFormatting sqref="V18">
    <cfRule type="colorScale" priority="1406">
      <colorScale>
        <cfvo type="min"/>
        <cfvo type="percentile" val="50"/>
        <cfvo type="max"/>
        <color rgb="FF63BE7B"/>
        <color rgb="FFFCFCFF"/>
        <color rgb="FFF8696B"/>
      </colorScale>
    </cfRule>
  </conditionalFormatting>
  <conditionalFormatting sqref="W18">
    <cfRule type="colorScale" priority="1407">
      <colorScale>
        <cfvo type="min"/>
        <cfvo type="percentile" val="50"/>
        <cfvo type="max"/>
        <color rgb="FF63BE7B"/>
        <color rgb="FFFCFCFF"/>
        <color rgb="FFF8696B"/>
      </colorScale>
    </cfRule>
  </conditionalFormatting>
  <conditionalFormatting sqref="D18">
    <cfRule type="colorScale" priority="1408">
      <colorScale>
        <cfvo type="min"/>
        <cfvo type="percentile" val="50"/>
        <cfvo type="max"/>
        <color rgb="FFF8696B"/>
        <color rgb="FFFCFCFF"/>
        <color rgb="FF63BE7B"/>
      </colorScale>
    </cfRule>
  </conditionalFormatting>
  <conditionalFormatting sqref="O18">
    <cfRule type="colorScale" priority="1409">
      <colorScale>
        <cfvo type="min"/>
        <cfvo type="percentile" val="50"/>
        <cfvo type="max"/>
        <color rgb="FF63BE7B"/>
        <color rgb="FFFCFCFF"/>
        <color rgb="FFF8696B"/>
      </colorScale>
    </cfRule>
  </conditionalFormatting>
  <conditionalFormatting sqref="P18">
    <cfRule type="colorScale" priority="1410">
      <colorScale>
        <cfvo type="min"/>
        <cfvo type="percentile" val="50"/>
        <cfvo type="max"/>
        <color rgb="FF63BE7B"/>
        <color rgb="FFFCFCFF"/>
        <color rgb="FFF8696B"/>
      </colorScale>
    </cfRule>
  </conditionalFormatting>
  <conditionalFormatting sqref="Q18">
    <cfRule type="colorScale" priority="1411">
      <colorScale>
        <cfvo type="min"/>
        <cfvo type="percentile" val="50"/>
        <cfvo type="max"/>
        <color rgb="FFF8696B"/>
        <color rgb="FFFCFCFF"/>
        <color rgb="FF63BE7B"/>
      </colorScale>
    </cfRule>
  </conditionalFormatting>
  <conditionalFormatting sqref="R18">
    <cfRule type="colorScale" priority="1412">
      <colorScale>
        <cfvo type="min"/>
        <cfvo type="max"/>
        <color rgb="FFFCFCFF"/>
        <color rgb="FF63BE7B"/>
      </colorScale>
    </cfRule>
    <cfRule type="colorScale" priority="1413">
      <colorScale>
        <cfvo type="min"/>
        <cfvo type="percentile" val="50"/>
        <cfvo type="max"/>
        <color rgb="FFF8696B"/>
        <color rgb="FFFCFCFF"/>
        <color rgb="FF63BE7B"/>
      </colorScale>
    </cfRule>
  </conditionalFormatting>
  <conditionalFormatting sqref="S18">
    <cfRule type="colorScale" priority="1414">
      <colorScale>
        <cfvo type="min"/>
        <cfvo type="percentile" val="50"/>
        <cfvo type="max"/>
        <color rgb="FFF8696B"/>
        <color rgb="FFFCFCFF"/>
        <color rgb="FF63BE7B"/>
      </colorScale>
    </cfRule>
  </conditionalFormatting>
  <conditionalFormatting sqref="T18">
    <cfRule type="colorScale" priority="1415">
      <colorScale>
        <cfvo type="min"/>
        <cfvo type="percentile" val="50"/>
        <cfvo type="max"/>
        <color rgb="FFF8696B"/>
        <color rgb="FFFCFCFF"/>
        <color rgb="FF63BE7B"/>
      </colorScale>
    </cfRule>
  </conditionalFormatting>
  <conditionalFormatting sqref="U18">
    <cfRule type="colorScale" priority="1416">
      <colorScale>
        <cfvo type="min"/>
        <cfvo type="percentile" val="50"/>
        <cfvo type="max"/>
        <color rgb="FFF8696B"/>
        <color rgb="FFFCFCFF"/>
        <color rgb="FF63BE7B"/>
      </colorScale>
    </cfRule>
  </conditionalFormatting>
  <conditionalFormatting sqref="V18">
    <cfRule type="colorScale" priority="1417">
      <colorScale>
        <cfvo type="min"/>
        <cfvo type="percentile" val="50"/>
        <cfvo type="max"/>
        <color rgb="FF63BE7B"/>
        <color rgb="FFFCFCFF"/>
        <color rgb="FFF8696B"/>
      </colorScale>
    </cfRule>
  </conditionalFormatting>
  <conditionalFormatting sqref="E18:N18">
    <cfRule type="colorScale" priority="1418">
      <colorScale>
        <cfvo type="min"/>
        <cfvo type="max"/>
        <color rgb="FFFCFCFF"/>
        <color rgb="FF63BE7B"/>
      </colorScale>
    </cfRule>
  </conditionalFormatting>
  <conditionalFormatting sqref="W18">
    <cfRule type="colorScale" priority="1419">
      <colorScale>
        <cfvo type="min"/>
        <cfvo type="percentile" val="50"/>
        <cfvo type="max"/>
        <color rgb="FF63BE7B"/>
        <color rgb="FFFCFCFF"/>
        <color rgb="FFF8696B"/>
      </colorScale>
    </cfRule>
  </conditionalFormatting>
  <conditionalFormatting sqref="D18">
    <cfRule type="colorScale" priority="1383">
      <colorScale>
        <cfvo type="min"/>
        <cfvo type="percentile" val="50"/>
        <cfvo type="max"/>
        <color rgb="FFF8696B"/>
        <color rgb="FFFCFCFF"/>
        <color rgb="FF63BE7B"/>
      </colorScale>
    </cfRule>
  </conditionalFormatting>
  <conditionalFormatting sqref="E18">
    <cfRule type="colorScale" priority="1384">
      <colorScale>
        <cfvo type="min"/>
        <cfvo type="max"/>
        <color rgb="FFFCFCFF"/>
        <color rgb="FF63BE7B"/>
      </colorScale>
    </cfRule>
  </conditionalFormatting>
  <conditionalFormatting sqref="O18">
    <cfRule type="colorScale" priority="1385">
      <colorScale>
        <cfvo type="min"/>
        <cfvo type="percentile" val="50"/>
        <cfvo type="max"/>
        <color rgb="FF63BE7B"/>
        <color rgb="FFFCFCFF"/>
        <color rgb="FFF8696B"/>
      </colorScale>
    </cfRule>
  </conditionalFormatting>
  <conditionalFormatting sqref="P18">
    <cfRule type="colorScale" priority="1386">
      <colorScale>
        <cfvo type="min"/>
        <cfvo type="percentile" val="50"/>
        <cfvo type="max"/>
        <color rgb="FF63BE7B"/>
        <color rgb="FFFCFCFF"/>
        <color rgb="FFF8696B"/>
      </colorScale>
    </cfRule>
  </conditionalFormatting>
  <conditionalFormatting sqref="Q18">
    <cfRule type="colorScale" priority="1387">
      <colorScale>
        <cfvo type="min"/>
        <cfvo type="percentile" val="50"/>
        <cfvo type="max"/>
        <color rgb="FFF8696B"/>
        <color rgb="FFFCFCFF"/>
        <color rgb="FF63BE7B"/>
      </colorScale>
    </cfRule>
  </conditionalFormatting>
  <conditionalFormatting sqref="R18">
    <cfRule type="colorScale" priority="1388">
      <colorScale>
        <cfvo type="min"/>
        <cfvo type="max"/>
        <color rgb="FFFCFCFF"/>
        <color rgb="FF63BE7B"/>
      </colorScale>
    </cfRule>
  </conditionalFormatting>
  <conditionalFormatting sqref="S18">
    <cfRule type="colorScale" priority="1389">
      <colorScale>
        <cfvo type="min"/>
        <cfvo type="max"/>
        <color rgb="FFFCFCFF"/>
        <color rgb="FF63BE7B"/>
      </colorScale>
    </cfRule>
    <cfRule type="colorScale" priority="1390">
      <colorScale>
        <cfvo type="min"/>
        <cfvo type="percentile" val="50"/>
        <cfvo type="max"/>
        <color rgb="FFF8696B"/>
        <color rgb="FFFCFCFF"/>
        <color rgb="FF63BE7B"/>
      </colorScale>
    </cfRule>
  </conditionalFormatting>
  <conditionalFormatting sqref="T18">
    <cfRule type="colorScale" priority="1391">
      <colorScale>
        <cfvo type="min"/>
        <cfvo type="max"/>
        <color rgb="FFFCFCFF"/>
        <color rgb="FF63BE7B"/>
      </colorScale>
    </cfRule>
  </conditionalFormatting>
  <conditionalFormatting sqref="U18">
    <cfRule type="colorScale" priority="1392">
      <colorScale>
        <cfvo type="min"/>
        <cfvo type="percentile" val="50"/>
        <cfvo type="max"/>
        <color rgb="FFF8696B"/>
        <color rgb="FFFCFCFF"/>
        <color rgb="FF63BE7B"/>
      </colorScale>
    </cfRule>
  </conditionalFormatting>
  <conditionalFormatting sqref="V18">
    <cfRule type="colorScale" priority="1393">
      <colorScale>
        <cfvo type="min"/>
        <cfvo type="percentile" val="50"/>
        <cfvo type="max"/>
        <color rgb="FF63BE7B"/>
        <color rgb="FFFCFCFF"/>
        <color rgb="FFF8696B"/>
      </colorScale>
    </cfRule>
  </conditionalFormatting>
  <conditionalFormatting sqref="W18">
    <cfRule type="colorScale" priority="1394">
      <colorScale>
        <cfvo type="min"/>
        <cfvo type="percentile" val="50"/>
        <cfvo type="max"/>
        <color rgb="FF63BE7B"/>
        <color rgb="FFFCFCFF"/>
        <color rgb="FFF8696B"/>
      </colorScale>
    </cfRule>
  </conditionalFormatting>
  <conditionalFormatting sqref="D18">
    <cfRule type="colorScale" priority="1332">
      <colorScale>
        <cfvo type="min"/>
        <cfvo type="percentile" val="50"/>
        <cfvo type="max"/>
        <color rgb="FFF8696B"/>
        <color rgb="FFFCFCFF"/>
        <color rgb="FF63BE7B"/>
      </colorScale>
    </cfRule>
    <cfRule type="colorScale" priority="1350">
      <colorScale>
        <cfvo type="min"/>
        <cfvo type="percentile" val="50"/>
        <cfvo type="max"/>
        <color rgb="FFF8696B"/>
        <color rgb="FFFCFCFF"/>
        <color rgb="FF63BE7B"/>
      </colorScale>
    </cfRule>
    <cfRule type="colorScale" priority="1360">
      <colorScale>
        <cfvo type="min"/>
        <cfvo type="percentile" val="50"/>
        <cfvo type="max"/>
        <color rgb="FFF8696B"/>
        <color rgb="FFFCFCFF"/>
        <color rgb="FF63BE7B"/>
      </colorScale>
    </cfRule>
  </conditionalFormatting>
  <conditionalFormatting sqref="E18">
    <cfRule type="colorScale" priority="1352">
      <colorScale>
        <cfvo type="min"/>
        <cfvo type="max"/>
        <color rgb="FFFCFCFF"/>
        <color rgb="FF63BE7B"/>
      </colorScale>
    </cfRule>
    <cfRule type="colorScale" priority="1353">
      <colorScale>
        <cfvo type="min"/>
        <cfvo type="max"/>
        <color rgb="FFFCFCFF"/>
        <color rgb="FF63BE7B"/>
      </colorScale>
    </cfRule>
    <cfRule type="colorScale" priority="1361">
      <colorScale>
        <cfvo type="min"/>
        <cfvo type="max"/>
        <color rgb="FFFCFCFF"/>
        <color rgb="FF63BE7B"/>
      </colorScale>
    </cfRule>
    <cfRule type="colorScale" priority="1380">
      <colorScale>
        <cfvo type="min"/>
        <cfvo type="percentile" val="50"/>
        <cfvo type="max"/>
        <color rgb="FFF8696B"/>
        <color rgb="FFFCFCFF"/>
        <color rgb="FF63BE7B"/>
      </colorScale>
    </cfRule>
    <cfRule type="colorScale" priority="1381">
      <colorScale>
        <cfvo type="min"/>
        <cfvo type="max"/>
        <color rgb="FFFCFCFF"/>
        <color rgb="FF63BE7B"/>
      </colorScale>
    </cfRule>
    <cfRule type="colorScale" priority="1382">
      <colorScale>
        <cfvo type="min"/>
        <cfvo type="percentile" val="50"/>
        <cfvo type="max"/>
        <color rgb="FFF8696B"/>
        <color rgb="FFFCFCFF"/>
        <color rgb="FF63BE7B"/>
      </colorScale>
    </cfRule>
  </conditionalFormatting>
  <conditionalFormatting sqref="O18">
    <cfRule type="colorScale" priority="1349">
      <colorScale>
        <cfvo type="min"/>
        <cfvo type="percentile" val="50"/>
        <cfvo type="max"/>
        <color rgb="FF63BE7B"/>
        <color rgb="FFFCFCFF"/>
        <color rgb="FFF8696B"/>
      </colorScale>
    </cfRule>
    <cfRule type="colorScale" priority="1351">
      <colorScale>
        <cfvo type="min"/>
        <cfvo type="percentile" val="50"/>
        <cfvo type="max"/>
        <color rgb="FF63BE7B"/>
        <color rgb="FFFCFCFF"/>
        <color rgb="FFF8696B"/>
      </colorScale>
    </cfRule>
    <cfRule type="colorScale" priority="1354">
      <colorScale>
        <cfvo type="min"/>
        <cfvo type="percentile" val="50"/>
        <cfvo type="max"/>
        <color rgb="FF63BE7B"/>
        <color rgb="FFFCFCFF"/>
        <color rgb="FFF8696B"/>
      </colorScale>
    </cfRule>
    <cfRule type="colorScale" priority="1355">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onditionalFormatting>
  <conditionalFormatting sqref="P18">
    <cfRule type="colorScale" priority="1348">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fRule type="colorScale" priority="1364">
      <colorScale>
        <cfvo type="min"/>
        <cfvo type="percentile" val="50"/>
        <cfvo type="max"/>
        <color rgb="FF63BE7B"/>
        <color rgb="FFFCFCFF"/>
        <color rgb="FFF8696B"/>
      </colorScale>
    </cfRule>
    <cfRule type="colorScale" priority="1365">
      <colorScale>
        <cfvo type="min"/>
        <cfvo type="max"/>
        <color rgb="FFFCFCFF"/>
        <color rgb="FFF8696B"/>
      </colorScale>
    </cfRule>
  </conditionalFormatting>
  <conditionalFormatting sqref="Q18">
    <cfRule type="colorScale" priority="1337">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56">
      <colorScale>
        <cfvo type="min"/>
        <cfvo type="max"/>
        <color rgb="FFFFEF9C"/>
        <color rgb="FF63BE7B"/>
      </colorScale>
    </cfRule>
    <cfRule type="colorScale" priority="1357">
      <colorScale>
        <cfvo type="min"/>
        <cfvo type="max"/>
        <color rgb="FFFFEF9C"/>
        <color rgb="FF63BE7B"/>
      </colorScale>
    </cfRule>
    <cfRule type="colorScale" priority="1366">
      <colorScale>
        <cfvo type="min"/>
        <cfvo type="percentile" val="50"/>
        <cfvo type="max"/>
        <color rgb="FFF8696B"/>
        <color rgb="FFFCFCFF"/>
        <color rgb="FF63BE7B"/>
      </colorScale>
    </cfRule>
    <cfRule type="colorScale" priority="1367">
      <colorScale>
        <cfvo type="min"/>
        <cfvo type="max"/>
        <color rgb="FFFFEF9C"/>
        <color rgb="FF63BE7B"/>
      </colorScale>
    </cfRule>
    <cfRule type="colorScale" priority="1368">
      <colorScale>
        <cfvo type="min"/>
        <cfvo type="max"/>
        <color rgb="FFFCFCFF"/>
        <color rgb="FF63BE7B"/>
      </colorScale>
    </cfRule>
    <cfRule type="colorScale" priority="1369">
      <colorScale>
        <cfvo type="min"/>
        <cfvo type="max"/>
        <color rgb="FFFCFCFF"/>
        <color rgb="FF63BE7B"/>
      </colorScale>
    </cfRule>
    <cfRule type="colorScale" priority="1370">
      <colorScale>
        <cfvo type="min"/>
        <cfvo type="percentile" val="50"/>
        <cfvo type="max"/>
        <color rgb="FFF8696B"/>
        <color rgb="FFFCFCFF"/>
        <color rgb="FF63BE7B"/>
      </colorScale>
    </cfRule>
  </conditionalFormatting>
  <conditionalFormatting sqref="R18">
    <cfRule type="colorScale" priority="1342">
      <colorScale>
        <cfvo type="min"/>
        <cfvo type="max"/>
        <color rgb="FFFCFCFF"/>
        <color rgb="FF63BE7B"/>
      </colorScale>
    </cfRule>
    <cfRule type="colorScale" priority="1347">
      <colorScale>
        <cfvo type="min"/>
        <cfvo type="percentile" val="50"/>
        <cfvo type="max"/>
        <color rgb="FFF8696B"/>
        <color rgb="FFFCFCFF"/>
        <color rgb="FF63BE7B"/>
      </colorScale>
    </cfRule>
  </conditionalFormatting>
  <conditionalFormatting sqref="S18">
    <cfRule type="colorScale" priority="1341">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T18">
    <cfRule type="colorScale" priority="1340">
      <colorScale>
        <cfvo type="min"/>
        <cfvo type="max"/>
        <color rgb="FFFCFCFF"/>
        <color rgb="FF63BE7B"/>
      </colorScale>
    </cfRule>
    <cfRule type="colorScale" priority="1345">
      <colorScale>
        <cfvo type="min"/>
        <cfvo type="percentile" val="50"/>
        <cfvo type="max"/>
        <color rgb="FFF8696B"/>
        <color rgb="FFFCFCFF"/>
        <color rgb="FF63BE7B"/>
      </colorScale>
    </cfRule>
    <cfRule type="colorScale" priority="1358">
      <colorScale>
        <cfvo type="min"/>
        <cfvo type="max"/>
        <color rgb="FFFFEF9C"/>
        <color rgb="FF63BE7B"/>
      </colorScale>
    </cfRule>
    <cfRule type="colorScale" priority="1359">
      <colorScale>
        <cfvo type="min"/>
        <cfvo type="max"/>
        <color rgb="FFFFEF9C"/>
        <color rgb="FF63BE7B"/>
      </colorScale>
    </cfRule>
    <cfRule type="colorScale" priority="1371">
      <colorScale>
        <cfvo type="min"/>
        <cfvo type="percentile" val="50"/>
        <cfvo type="max"/>
        <color rgb="FFF8696B"/>
        <color rgb="FFFCFCFF"/>
        <color rgb="FF63BE7B"/>
      </colorScale>
    </cfRule>
    <cfRule type="colorScale" priority="1372">
      <colorScale>
        <cfvo type="min"/>
        <cfvo type="max"/>
        <color rgb="FFFCFCFF"/>
        <color rgb="FF63BE7B"/>
      </colorScale>
    </cfRule>
    <cfRule type="colorScale" priority="1373">
      <colorScale>
        <cfvo type="min"/>
        <cfvo type="max"/>
        <color rgb="FFFCFCFF"/>
        <color rgb="FF63BE7B"/>
      </colorScale>
    </cfRule>
    <cfRule type="colorScale" priority="1374">
      <colorScale>
        <cfvo type="min"/>
        <cfvo type="max"/>
        <color rgb="FFFCFCFF"/>
        <color rgb="FF63BE7B"/>
      </colorScale>
    </cfRule>
  </conditionalFormatting>
  <conditionalFormatting sqref="U18">
    <cfRule type="colorScale" priority="1339">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75">
      <colorScale>
        <cfvo type="min"/>
        <cfvo type="percentile" val="50"/>
        <cfvo type="max"/>
        <color rgb="FFF8696B"/>
        <color rgb="FFFCFCFF"/>
        <color rgb="FF63BE7B"/>
      </colorScale>
    </cfRule>
    <cfRule type="colorScale" priority="1376">
      <colorScale>
        <cfvo type="min"/>
        <cfvo type="max"/>
        <color rgb="FFFCFCFF"/>
        <color rgb="FF63BE7B"/>
      </colorScale>
    </cfRule>
  </conditionalFormatting>
  <conditionalFormatting sqref="V18">
    <cfRule type="colorScale" priority="1333">
      <colorScale>
        <cfvo type="min"/>
        <cfvo type="percentile" val="50"/>
        <cfvo type="max"/>
        <color rgb="FF63BE7B"/>
        <color rgb="FFFCFCFF"/>
        <color rgb="FFF8696B"/>
      </colorScale>
    </cfRule>
    <cfRule type="colorScale" priority="1334">
      <colorScale>
        <cfvo type="min"/>
        <cfvo type="percentile" val="50"/>
        <cfvo type="max"/>
        <color rgb="FF63BE7B"/>
        <color rgb="FFFCFCFF"/>
        <color rgb="FFF8696B"/>
      </colorScale>
    </cfRule>
    <cfRule type="colorScale" priority="1335">
      <colorScale>
        <cfvo type="min"/>
        <cfvo type="max"/>
        <color rgb="FF63BE7B"/>
        <color rgb="FFFCFCFF"/>
      </colorScale>
    </cfRule>
    <cfRule type="colorScale" priority="1336">
      <colorScale>
        <cfvo type="min"/>
        <cfvo type="percentile" val="50"/>
        <cfvo type="max"/>
        <color rgb="FF63BE7B"/>
        <color rgb="FFFCFCFF"/>
        <color rgb="FFF8696B"/>
      </colorScale>
    </cfRule>
  </conditionalFormatting>
  <conditionalFormatting sqref="W18">
    <cfRule type="colorScale" priority="1338">
      <colorScale>
        <cfvo type="min"/>
        <cfvo type="percentile" val="50"/>
        <cfvo type="max"/>
        <color rgb="FF63BE7B"/>
        <color rgb="FFFCFCFF"/>
        <color rgb="FFF8696B"/>
      </colorScale>
    </cfRule>
    <cfRule type="colorScale" priority="1377">
      <colorScale>
        <cfvo type="min"/>
        <cfvo type="percentile" val="50"/>
        <cfvo type="max"/>
        <color rgb="FF63BE7B"/>
        <color rgb="FFFCFCFF"/>
        <color rgb="FFF8696B"/>
      </colorScale>
    </cfRule>
    <cfRule type="colorScale" priority="1378">
      <colorScale>
        <cfvo type="min"/>
        <cfvo type="max"/>
        <color rgb="FF63BE7B"/>
        <color rgb="FFFCFCFF"/>
      </colorScale>
    </cfRule>
    <cfRule type="colorScale" priority="1379">
      <colorScale>
        <cfvo type="min"/>
        <cfvo type="percentile" val="50"/>
        <cfvo type="max"/>
        <color rgb="FF63BE7B"/>
        <color rgb="FFFCFCFF"/>
        <color rgb="FFF8696B"/>
      </colorScale>
    </cfRule>
  </conditionalFormatting>
  <conditionalFormatting sqref="D18">
    <cfRule type="colorScale" priority="1331">
      <colorScale>
        <cfvo type="min"/>
        <cfvo type="percentile" val="50"/>
        <cfvo type="max"/>
        <color rgb="FFF8696B"/>
        <color rgb="FFFCFCFF"/>
        <color rgb="FF63BE7B"/>
      </colorScale>
    </cfRule>
  </conditionalFormatting>
  <conditionalFormatting sqref="E18">
    <cfRule type="colorScale" priority="1330">
      <colorScale>
        <cfvo type="min"/>
        <cfvo type="max"/>
        <color rgb="FFFCFCFF"/>
        <color rgb="FF63BE7B"/>
      </colorScale>
    </cfRule>
  </conditionalFormatting>
  <conditionalFormatting sqref="O18">
    <cfRule type="colorScale" priority="1329">
      <colorScale>
        <cfvo type="min"/>
        <cfvo type="percentile" val="50"/>
        <cfvo type="max"/>
        <color rgb="FF63BE7B"/>
        <color rgb="FFFCFCFF"/>
        <color rgb="FFF8696B"/>
      </colorScale>
    </cfRule>
  </conditionalFormatting>
  <conditionalFormatting sqref="P18">
    <cfRule type="colorScale" priority="1328">
      <colorScale>
        <cfvo type="min"/>
        <cfvo type="percentile" val="50"/>
        <cfvo type="max"/>
        <color rgb="FF63BE7B"/>
        <color rgb="FFFCFCFF"/>
        <color rgb="FFF8696B"/>
      </colorScale>
    </cfRule>
  </conditionalFormatting>
  <conditionalFormatting sqref="Q18">
    <cfRule type="colorScale" priority="1327">
      <colorScale>
        <cfvo type="min"/>
        <cfvo type="percentile" val="50"/>
        <cfvo type="max"/>
        <color rgb="FFF8696B"/>
        <color rgb="FFFCFCFF"/>
        <color rgb="FF63BE7B"/>
      </colorScale>
    </cfRule>
  </conditionalFormatting>
  <conditionalFormatting sqref="R18">
    <cfRule type="colorScale" priority="1322">
      <colorScale>
        <cfvo type="min"/>
        <cfvo type="percentile" val="50"/>
        <cfvo type="max"/>
        <color rgb="FFF8696B"/>
        <color rgb="FFFCFCFF"/>
        <color rgb="FF63BE7B"/>
      </colorScale>
    </cfRule>
    <cfRule type="colorScale" priority="1326">
      <colorScale>
        <cfvo type="min"/>
        <cfvo type="max"/>
        <color rgb="FFFCFCFF"/>
        <color rgb="FF63BE7B"/>
      </colorScale>
    </cfRule>
  </conditionalFormatting>
  <conditionalFormatting sqref="S18">
    <cfRule type="colorScale" priority="1323">
      <colorScale>
        <cfvo type="min"/>
        <cfvo type="percentile" val="50"/>
        <cfvo type="max"/>
        <color rgb="FFF8696B"/>
        <color rgb="FFFCFCFF"/>
        <color rgb="FF63BE7B"/>
      </colorScale>
    </cfRule>
  </conditionalFormatting>
  <conditionalFormatting sqref="S18">
    <cfRule type="colorScale" priority="1325">
      <colorScale>
        <cfvo type="min"/>
        <cfvo type="max"/>
        <color rgb="FFFCFCFF"/>
        <color rgb="FF63BE7B"/>
      </colorScale>
    </cfRule>
  </conditionalFormatting>
  <conditionalFormatting sqref="T18">
    <cfRule type="colorScale" priority="1324">
      <colorScale>
        <cfvo type="min"/>
        <cfvo type="percentile" val="50"/>
        <cfvo type="max"/>
        <color rgb="FFF8696B"/>
        <color rgb="FFFCFCFF"/>
        <color rgb="FF63BE7B"/>
      </colorScale>
    </cfRule>
  </conditionalFormatting>
  <conditionalFormatting sqref="U18">
    <cfRule type="colorScale" priority="1321">
      <colorScale>
        <cfvo type="min"/>
        <cfvo type="percentile" val="50"/>
        <cfvo type="max"/>
        <color rgb="FFF8696B"/>
        <color rgb="FFFCFCFF"/>
        <color rgb="FF63BE7B"/>
      </colorScale>
    </cfRule>
  </conditionalFormatting>
  <conditionalFormatting sqref="V18">
    <cfRule type="colorScale" priority="1297">
      <colorScale>
        <cfvo type="min"/>
        <cfvo type="percentile" val="50"/>
        <cfvo type="max"/>
        <color rgb="FF63BE7B"/>
        <color rgb="FFFCFCFF"/>
        <color rgb="FFF8696B"/>
      </colorScale>
    </cfRule>
  </conditionalFormatting>
  <conditionalFormatting sqref="W18">
    <cfRule type="colorScale" priority="1320">
      <colorScale>
        <cfvo type="min"/>
        <cfvo type="percentile" val="50"/>
        <cfvo type="max"/>
        <color rgb="FF63BE7B"/>
        <color rgb="FFFCFCFF"/>
        <color rgb="FFF8696B"/>
      </colorScale>
    </cfRule>
  </conditionalFormatting>
  <conditionalFormatting sqref="D18">
    <cfRule type="colorScale" priority="1319">
      <colorScale>
        <cfvo type="min"/>
        <cfvo type="percentile" val="50"/>
        <cfvo type="max"/>
        <color rgb="FFF8696B"/>
        <color rgb="FFFCFCFF"/>
        <color rgb="FF63BE7B"/>
      </colorScale>
    </cfRule>
  </conditionalFormatting>
  <conditionalFormatting sqref="E18">
    <cfRule type="colorScale" priority="1318">
      <colorScale>
        <cfvo type="min"/>
        <cfvo type="max"/>
        <color rgb="FFFCFCFF"/>
        <color rgb="FF63BE7B"/>
      </colorScale>
    </cfRule>
  </conditionalFormatting>
  <conditionalFormatting sqref="O18">
    <cfRule type="colorScale" priority="1317">
      <colorScale>
        <cfvo type="min"/>
        <cfvo type="percentile" val="50"/>
        <cfvo type="max"/>
        <color rgb="FF63BE7B"/>
        <color rgb="FFFCFCFF"/>
        <color rgb="FFF8696B"/>
      </colorScale>
    </cfRule>
  </conditionalFormatting>
  <conditionalFormatting sqref="P18">
    <cfRule type="colorScale" priority="1316">
      <colorScale>
        <cfvo type="min"/>
        <cfvo type="percentile" val="50"/>
        <cfvo type="max"/>
        <color rgb="FF63BE7B"/>
        <color rgb="FFFCFCFF"/>
        <color rgb="FFF8696B"/>
      </colorScale>
    </cfRule>
  </conditionalFormatting>
  <conditionalFormatting sqref="Q18">
    <cfRule type="colorScale" priority="1315">
      <colorScale>
        <cfvo type="min"/>
        <cfvo type="percentile" val="50"/>
        <cfvo type="max"/>
        <color rgb="FFF8696B"/>
        <color rgb="FFFCFCFF"/>
        <color rgb="FF63BE7B"/>
      </colorScale>
    </cfRule>
  </conditionalFormatting>
  <conditionalFormatting sqref="R18">
    <cfRule type="colorScale" priority="1311">
      <colorScale>
        <cfvo type="min"/>
        <cfvo type="percentile" val="50"/>
        <cfvo type="max"/>
        <color rgb="FFF8696B"/>
        <color rgb="FFFCFCFF"/>
        <color rgb="FF63BE7B"/>
      </colorScale>
    </cfRule>
    <cfRule type="colorScale" priority="1312">
      <colorScale>
        <cfvo type="min"/>
        <cfvo type="max"/>
        <color rgb="FFFCFCFF"/>
        <color rgb="FF63BE7B"/>
      </colorScale>
    </cfRule>
  </conditionalFormatting>
  <conditionalFormatting sqref="S18">
    <cfRule type="colorScale" priority="1313">
      <colorScale>
        <cfvo type="min"/>
        <cfvo type="percentile" val="50"/>
        <cfvo type="max"/>
        <color rgb="FFF8696B"/>
        <color rgb="FFFCFCFF"/>
        <color rgb="FF63BE7B"/>
      </colorScale>
    </cfRule>
    <cfRule type="colorScale" priority="1314">
      <colorScale>
        <cfvo type="min"/>
        <cfvo type="max"/>
        <color rgb="FFFCFCFF"/>
        <color rgb="FF63BE7B"/>
      </colorScale>
    </cfRule>
  </conditionalFormatting>
  <conditionalFormatting sqref="T18">
    <cfRule type="colorScale" priority="1310">
      <colorScale>
        <cfvo type="min"/>
        <cfvo type="percentile" val="50"/>
        <cfvo type="max"/>
        <color rgb="FFF8696B"/>
        <color rgb="FFFCFCFF"/>
        <color rgb="FF63BE7B"/>
      </colorScale>
    </cfRule>
  </conditionalFormatting>
  <conditionalFormatting sqref="U18">
    <cfRule type="colorScale" priority="1309">
      <colorScale>
        <cfvo type="min"/>
        <cfvo type="percentile" val="50"/>
        <cfvo type="max"/>
        <color rgb="FFF8696B"/>
        <color rgb="FFFCFCFF"/>
        <color rgb="FF63BE7B"/>
      </colorScale>
    </cfRule>
  </conditionalFormatting>
  <conditionalFormatting sqref="W18">
    <cfRule type="colorScale" priority="1308">
      <colorScale>
        <cfvo type="min"/>
        <cfvo type="percentile" val="50"/>
        <cfvo type="max"/>
        <color rgb="FF63BE7B"/>
        <color rgb="FFFCFCFF"/>
        <color rgb="FFF8696B"/>
      </colorScale>
    </cfRule>
  </conditionalFormatting>
  <conditionalFormatting sqref="D18">
    <cfRule type="colorScale" priority="1307">
      <colorScale>
        <cfvo type="min"/>
        <cfvo type="percentile" val="50"/>
        <cfvo type="max"/>
        <color rgb="FFF8696B"/>
        <color rgb="FFFCFCFF"/>
        <color rgb="FF63BE7B"/>
      </colorScale>
    </cfRule>
  </conditionalFormatting>
  <conditionalFormatting sqref="E18">
    <cfRule type="colorScale" priority="1306">
      <colorScale>
        <cfvo type="min"/>
        <cfvo type="max"/>
        <color rgb="FFFCFCFF"/>
        <color rgb="FF63BE7B"/>
      </colorScale>
    </cfRule>
  </conditionalFormatting>
  <conditionalFormatting sqref="O18">
    <cfRule type="colorScale" priority="1305">
      <colorScale>
        <cfvo type="min"/>
        <cfvo type="percentile" val="50"/>
        <cfvo type="max"/>
        <color rgb="FF63BE7B"/>
        <color rgb="FFFCFCFF"/>
        <color rgb="FFF8696B"/>
      </colorScale>
    </cfRule>
  </conditionalFormatting>
  <conditionalFormatting sqref="P18">
    <cfRule type="colorScale" priority="1304">
      <colorScale>
        <cfvo type="min"/>
        <cfvo type="percentile" val="50"/>
        <cfvo type="max"/>
        <color rgb="FF63BE7B"/>
        <color rgb="FFFCFCFF"/>
        <color rgb="FFF8696B"/>
      </colorScale>
    </cfRule>
  </conditionalFormatting>
  <conditionalFormatting sqref="Q18">
    <cfRule type="colorScale" priority="1303">
      <colorScale>
        <cfvo type="min"/>
        <cfvo type="percentile" val="50"/>
        <cfvo type="max"/>
        <color rgb="FFF8696B"/>
        <color rgb="FFFCFCFF"/>
        <color rgb="FF63BE7B"/>
      </colorScale>
    </cfRule>
  </conditionalFormatting>
  <conditionalFormatting sqref="R18">
    <cfRule type="colorScale" priority="1302">
      <colorScale>
        <cfvo type="min"/>
        <cfvo type="max"/>
        <color rgb="FFFCFCFF"/>
        <color rgb="FF63BE7B"/>
      </colorScale>
    </cfRule>
  </conditionalFormatting>
  <conditionalFormatting sqref="S18">
    <cfRule type="colorScale" priority="1299">
      <colorScale>
        <cfvo type="min"/>
        <cfvo type="percentile" val="50"/>
        <cfvo type="max"/>
        <color rgb="FFF8696B"/>
        <color rgb="FFFCFCFF"/>
        <color rgb="FF63BE7B"/>
      </colorScale>
    </cfRule>
    <cfRule type="colorScale" priority="1301">
      <colorScale>
        <cfvo type="min"/>
        <cfvo type="max"/>
        <color rgb="FFFCFCFF"/>
        <color rgb="FF63BE7B"/>
      </colorScale>
    </cfRule>
  </conditionalFormatting>
  <conditionalFormatting sqref="T18">
    <cfRule type="colorScale" priority="1300">
      <colorScale>
        <cfvo type="min"/>
        <cfvo type="percentile" val="50"/>
        <cfvo type="max"/>
        <color rgb="FFF8696B"/>
        <color rgb="FFFCFCFF"/>
        <color rgb="FF63BE7B"/>
      </colorScale>
    </cfRule>
  </conditionalFormatting>
  <conditionalFormatting sqref="U18">
    <cfRule type="colorScale" priority="1298">
      <colorScale>
        <cfvo type="min"/>
        <cfvo type="percentile" val="50"/>
        <cfvo type="max"/>
        <color rgb="FFF8696B"/>
        <color rgb="FFFCFCFF"/>
        <color rgb="FF63BE7B"/>
      </colorScale>
    </cfRule>
  </conditionalFormatting>
  <conditionalFormatting sqref="W18">
    <cfRule type="colorScale" priority="1296">
      <colorScale>
        <cfvo type="min"/>
        <cfvo type="percentile" val="50"/>
        <cfvo type="max"/>
        <color rgb="FF63BE7B"/>
        <color rgb="FFFCFCFF"/>
        <color rgb="FFF8696B"/>
      </colorScale>
    </cfRule>
  </conditionalFormatting>
  <conditionalFormatting sqref="D18">
    <cfRule type="colorScale" priority="1420">
      <colorScale>
        <cfvo type="min"/>
        <cfvo type="percentile" val="50"/>
        <cfvo type="max"/>
        <color rgb="FFF8696B"/>
        <color rgb="FFFCFCFF"/>
        <color rgb="FF63BE7B"/>
      </colorScale>
    </cfRule>
  </conditionalFormatting>
  <conditionalFormatting sqref="E18">
    <cfRule type="colorScale" priority="1421">
      <colorScale>
        <cfvo type="min"/>
        <cfvo type="max"/>
        <color rgb="FFFCFCFF"/>
        <color rgb="FF63BE7B"/>
      </colorScale>
    </cfRule>
  </conditionalFormatting>
  <conditionalFormatting sqref="O18">
    <cfRule type="colorScale" priority="1422">
      <colorScale>
        <cfvo type="min"/>
        <cfvo type="percentile" val="50"/>
        <cfvo type="max"/>
        <color rgb="FF63BE7B"/>
        <color rgb="FFFCFCFF"/>
        <color rgb="FFF8696B"/>
      </colorScale>
    </cfRule>
  </conditionalFormatting>
  <conditionalFormatting sqref="P18">
    <cfRule type="colorScale" priority="1423">
      <colorScale>
        <cfvo type="min"/>
        <cfvo type="percentile" val="50"/>
        <cfvo type="max"/>
        <color rgb="FF63BE7B"/>
        <color rgb="FFFCFCFF"/>
        <color rgb="FFF8696B"/>
      </colorScale>
    </cfRule>
  </conditionalFormatting>
  <conditionalFormatting sqref="Q18">
    <cfRule type="colorScale" priority="1424">
      <colorScale>
        <cfvo type="min"/>
        <cfvo type="percentile" val="50"/>
        <cfvo type="max"/>
        <color rgb="FFF8696B"/>
        <color rgb="FFFCFCFF"/>
        <color rgb="FF63BE7B"/>
      </colorScale>
    </cfRule>
  </conditionalFormatting>
  <conditionalFormatting sqref="R18">
    <cfRule type="colorScale" priority="1425">
      <colorScale>
        <cfvo type="min"/>
        <cfvo type="max"/>
        <color rgb="FFFCFCFF"/>
        <color rgb="FF63BE7B"/>
      </colorScale>
    </cfRule>
  </conditionalFormatting>
  <conditionalFormatting sqref="S18">
    <cfRule type="colorScale" priority="1426">
      <colorScale>
        <cfvo type="min"/>
        <cfvo type="max"/>
        <color rgb="FFFCFCFF"/>
        <color rgb="FF63BE7B"/>
      </colorScale>
    </cfRule>
  </conditionalFormatting>
  <conditionalFormatting sqref="T18">
    <cfRule type="colorScale" priority="1427">
      <colorScale>
        <cfvo type="min"/>
        <cfvo type="max"/>
        <color rgb="FFFCFCFF"/>
        <color rgb="FF63BE7B"/>
      </colorScale>
    </cfRule>
  </conditionalFormatting>
  <conditionalFormatting sqref="U18">
    <cfRule type="colorScale" priority="1428">
      <colorScale>
        <cfvo type="min"/>
        <cfvo type="max"/>
        <color rgb="FFFCFCFF"/>
        <color rgb="FF63BE7B"/>
      </colorScale>
    </cfRule>
  </conditionalFormatting>
  <conditionalFormatting sqref="V18">
    <cfRule type="colorScale" priority="1429">
      <colorScale>
        <cfvo type="min"/>
        <cfvo type="percentile" val="50"/>
        <cfvo type="max"/>
        <color rgb="FF63BE7B"/>
        <color rgb="FFFCFCFF"/>
        <color rgb="FFF8696B"/>
      </colorScale>
    </cfRule>
  </conditionalFormatting>
  <conditionalFormatting sqref="D18">
    <cfRule type="colorScale" priority="1295">
      <colorScale>
        <cfvo type="min"/>
        <cfvo type="percentile" val="50"/>
        <cfvo type="max"/>
        <color rgb="FFF8696B"/>
        <color rgb="FFFCFCFF"/>
        <color rgb="FF63BE7B"/>
      </colorScale>
    </cfRule>
  </conditionalFormatting>
  <conditionalFormatting sqref="O18">
    <cfRule type="colorScale" priority="1288">
      <colorScale>
        <cfvo type="min"/>
        <cfvo type="percentile" val="50"/>
        <cfvo type="max"/>
        <color rgb="FF63BE7B"/>
        <color rgb="FFFCFCFF"/>
        <color rgb="FFF8696B"/>
      </colorScale>
    </cfRule>
  </conditionalFormatting>
  <conditionalFormatting sqref="P18">
    <cfRule type="colorScale" priority="1287">
      <colorScale>
        <cfvo type="min"/>
        <cfvo type="percentile" val="50"/>
        <cfvo type="max"/>
        <color rgb="FF63BE7B"/>
        <color rgb="FFFCFCFF"/>
        <color rgb="FFF8696B"/>
      </colorScale>
    </cfRule>
  </conditionalFormatting>
  <conditionalFormatting sqref="Q18">
    <cfRule type="colorScale" priority="1286">
      <colorScale>
        <cfvo type="min"/>
        <cfvo type="percentile" val="50"/>
        <cfvo type="max"/>
        <color rgb="FFF8696B"/>
        <color rgb="FFFCFCFF"/>
        <color rgb="FF63BE7B"/>
      </colorScale>
    </cfRule>
  </conditionalFormatting>
  <conditionalFormatting sqref="R18">
    <cfRule type="colorScale" priority="1285">
      <colorScale>
        <cfvo type="min"/>
        <cfvo type="max"/>
        <color rgb="FFFCFCFF"/>
        <color rgb="FF63BE7B"/>
      </colorScale>
    </cfRule>
  </conditionalFormatting>
  <conditionalFormatting sqref="S18">
    <cfRule type="colorScale" priority="1284">
      <colorScale>
        <cfvo type="min"/>
        <cfvo type="percentile" val="50"/>
        <cfvo type="max"/>
        <color rgb="FFF8696B"/>
        <color rgb="FFFCFCFF"/>
        <color rgb="FF63BE7B"/>
      </colorScale>
    </cfRule>
  </conditionalFormatting>
  <conditionalFormatting sqref="T18">
    <cfRule type="colorScale" priority="1283">
      <colorScale>
        <cfvo type="min"/>
        <cfvo type="percentile" val="50"/>
        <cfvo type="max"/>
        <color rgb="FFF8696B"/>
        <color rgb="FFFCFCFF"/>
        <color rgb="FF63BE7B"/>
      </colorScale>
    </cfRule>
  </conditionalFormatting>
  <conditionalFormatting sqref="U18">
    <cfRule type="colorScale" priority="1282">
      <colorScale>
        <cfvo type="min"/>
        <cfvo type="percentile" val="50"/>
        <cfvo type="max"/>
        <color rgb="FFF8696B"/>
        <color rgb="FFFCFCFF"/>
        <color rgb="FF63BE7B"/>
      </colorScale>
    </cfRule>
  </conditionalFormatting>
  <conditionalFormatting sqref="V18">
    <cfRule type="colorScale" priority="1281">
      <colorScale>
        <cfvo type="min"/>
        <cfvo type="percentile" val="50"/>
        <cfvo type="max"/>
        <color rgb="FF63BE7B"/>
        <color rgb="FFFCFCFF"/>
        <color rgb="FFF8696B"/>
      </colorScale>
    </cfRule>
  </conditionalFormatting>
  <conditionalFormatting sqref="W18">
    <cfRule type="colorScale" priority="1280">
      <colorScale>
        <cfvo type="min"/>
        <cfvo type="percentile" val="50"/>
        <cfvo type="max"/>
        <color rgb="FF63BE7B"/>
        <color rgb="FFFCFCFF"/>
        <color rgb="FFF8696B"/>
      </colorScale>
    </cfRule>
  </conditionalFormatting>
  <conditionalFormatting sqref="E18">
    <cfRule type="colorScale" priority="1291">
      <colorScale>
        <cfvo type="min"/>
        <cfvo type="max"/>
        <color rgb="FFFCFCFF"/>
        <color rgb="FF63BE7B"/>
      </colorScale>
    </cfRule>
    <cfRule type="colorScale" priority="1292">
      <colorScale>
        <cfvo type="min"/>
        <cfvo type="max"/>
        <color rgb="FFFCFCFF"/>
        <color rgb="FF63BE7B"/>
      </colorScale>
    </cfRule>
    <cfRule type="colorScale" priority="1293">
      <colorScale>
        <cfvo type="min"/>
        <cfvo type="percentile" val="50"/>
        <cfvo type="max"/>
        <color rgb="FFF8696B"/>
        <color rgb="FFFFEB84"/>
        <color rgb="FF63BE7B"/>
      </colorScale>
    </cfRule>
    <cfRule type="colorScale" priority="1294">
      <colorScale>
        <cfvo type="min"/>
        <cfvo type="max"/>
        <color rgb="FFFFEF9C"/>
        <color rgb="FF63BE7B"/>
      </colorScale>
    </cfRule>
  </conditionalFormatting>
  <conditionalFormatting sqref="D18">
    <cfRule type="colorScale" priority="1290">
      <colorScale>
        <cfvo type="min"/>
        <cfvo type="percentile" val="50"/>
        <cfvo type="max"/>
        <color rgb="FFF8696B"/>
        <color rgb="FFFCFCFF"/>
        <color rgb="FF63BE7B"/>
      </colorScale>
    </cfRule>
  </conditionalFormatting>
  <conditionalFormatting sqref="E18">
    <cfRule type="colorScale" priority="1289">
      <colorScale>
        <cfvo type="min"/>
        <cfvo type="max"/>
        <color rgb="FFFCFCFF"/>
        <color rgb="FF63BE7B"/>
      </colorScale>
    </cfRule>
  </conditionalFormatting>
  <conditionalFormatting sqref="D18">
    <cfRule type="colorScale" priority="1267">
      <colorScale>
        <cfvo type="min"/>
        <cfvo type="percentile" val="50"/>
        <cfvo type="max"/>
        <color rgb="FFF8696B"/>
        <color rgb="FFFCFCFF"/>
        <color rgb="FF63BE7B"/>
      </colorScale>
    </cfRule>
  </conditionalFormatting>
  <conditionalFormatting sqref="O18">
    <cfRule type="colorScale" priority="1112">
      <colorScale>
        <cfvo type="min"/>
        <cfvo type="percentile" val="50"/>
        <cfvo type="max"/>
        <color rgb="FF63BE7B"/>
        <color rgb="FFFCFCFF"/>
        <color rgb="FFF8696B"/>
      </colorScale>
    </cfRule>
    <cfRule type="colorScale" priority="1279">
      <colorScale>
        <cfvo type="min"/>
        <cfvo type="max"/>
        <color rgb="FFFCFCFF"/>
        <color rgb="FF63BE7B"/>
      </colorScale>
    </cfRule>
  </conditionalFormatting>
  <conditionalFormatting sqref="P18">
    <cfRule type="colorScale" priority="1111">
      <colorScale>
        <cfvo type="min"/>
        <cfvo type="percentile" val="50"/>
        <cfvo type="max"/>
        <color rgb="FF63BE7B"/>
        <color rgb="FFFCFCFF"/>
        <color rgb="FFF8696B"/>
      </colorScale>
    </cfRule>
  </conditionalFormatting>
  <conditionalFormatting sqref="Q18">
    <cfRule type="colorScale" priority="1110">
      <colorScale>
        <cfvo type="min"/>
        <cfvo type="percentile" val="50"/>
        <cfvo type="max"/>
        <color rgb="FFF8696B"/>
        <color rgb="FFFCFCFF"/>
        <color rgb="FF63BE7B"/>
      </colorScale>
    </cfRule>
  </conditionalFormatting>
  <conditionalFormatting sqref="R18">
    <cfRule type="colorScale" priority="1109">
      <colorScale>
        <cfvo type="min"/>
        <cfvo type="max"/>
        <color rgb="FFFCFCFF"/>
        <color rgb="FF63BE7B"/>
      </colorScale>
    </cfRule>
  </conditionalFormatting>
  <conditionalFormatting sqref="S18">
    <cfRule type="colorScale" priority="1108">
      <colorScale>
        <cfvo type="min"/>
        <cfvo type="percentile" val="50"/>
        <cfvo type="max"/>
        <color rgb="FFF8696B"/>
        <color rgb="FFFCFCFF"/>
        <color rgb="FF63BE7B"/>
      </colorScale>
    </cfRule>
  </conditionalFormatting>
  <conditionalFormatting sqref="T18">
    <cfRule type="colorScale" priority="1107">
      <colorScale>
        <cfvo type="min"/>
        <cfvo type="percentile" val="50"/>
        <cfvo type="max"/>
        <color rgb="FFF8696B"/>
        <color rgb="FFFCFCFF"/>
        <color rgb="FF63BE7B"/>
      </colorScale>
    </cfRule>
  </conditionalFormatting>
  <conditionalFormatting sqref="U18">
    <cfRule type="colorScale" priority="1106">
      <colorScale>
        <cfvo type="min"/>
        <cfvo type="percentile" val="50"/>
        <cfvo type="max"/>
        <color rgb="FFF8696B"/>
        <color rgb="FFFCFCFF"/>
        <color rgb="FF63BE7B"/>
      </colorScale>
    </cfRule>
  </conditionalFormatting>
  <conditionalFormatting sqref="V18">
    <cfRule type="colorScale" priority="1105">
      <colorScale>
        <cfvo type="min"/>
        <cfvo type="percentile" val="50"/>
        <cfvo type="max"/>
        <color rgb="FF63BE7B"/>
        <color rgb="FFFCFCFF"/>
        <color rgb="FFF8696B"/>
      </colorScale>
    </cfRule>
  </conditionalFormatting>
  <conditionalFormatting sqref="W18">
    <cfRule type="colorScale" priority="1104">
      <colorScale>
        <cfvo type="min"/>
        <cfvo type="percentile" val="50"/>
        <cfvo type="max"/>
        <color rgb="FF63BE7B"/>
        <color rgb="FFFCFCFF"/>
        <color rgb="FFF8696B"/>
      </colorScale>
    </cfRule>
  </conditionalFormatting>
  <conditionalFormatting sqref="E18">
    <cfRule type="colorScale" priority="1266">
      <colorScale>
        <cfvo type="min"/>
        <cfvo type="max"/>
        <color rgb="FFFCFCFF"/>
        <color rgb="FF63BE7B"/>
      </colorScale>
    </cfRule>
  </conditionalFormatting>
  <conditionalFormatting sqref="Q18:W18">
    <cfRule type="colorScale" priority="1275">
      <colorScale>
        <cfvo type="min"/>
        <cfvo type="max"/>
        <color rgb="FFFFEF9C"/>
        <color rgb="FF63BE7B"/>
      </colorScale>
    </cfRule>
  </conditionalFormatting>
  <conditionalFormatting sqref="R18:S18">
    <cfRule type="colorScale" priority="1268">
      <colorScale>
        <cfvo type="min"/>
        <cfvo type="max"/>
        <color rgb="FFFFEF9C"/>
        <color rgb="FF63BE7B"/>
      </colorScale>
    </cfRule>
    <cfRule type="colorScale" priority="1269">
      <colorScale>
        <cfvo type="min"/>
        <cfvo type="max"/>
        <color rgb="FFFFEF9C"/>
        <color rgb="FF63BE7B"/>
      </colorScale>
    </cfRule>
    <cfRule type="colorScale" priority="1270">
      <colorScale>
        <cfvo type="min"/>
        <cfvo type="percentile" val="50"/>
        <cfvo type="max"/>
        <color rgb="FFF8696B"/>
        <color rgb="FFFCFCFF"/>
        <color rgb="FF63BE7B"/>
      </colorScale>
    </cfRule>
    <cfRule type="colorScale" priority="1271">
      <colorScale>
        <cfvo type="min"/>
        <cfvo type="max"/>
        <color rgb="FFFCFCFF"/>
        <color rgb="FF63BE7B"/>
      </colorScale>
    </cfRule>
    <cfRule type="colorScale" priority="1272">
      <colorScale>
        <cfvo type="min"/>
        <cfvo type="max"/>
        <color rgb="FFFCFCFF"/>
        <color rgb="FF63BE7B"/>
      </colorScale>
    </cfRule>
    <cfRule type="colorScale" priority="1273">
      <colorScale>
        <cfvo type="min"/>
        <cfvo type="percentile" val="50"/>
        <cfvo type="max"/>
        <color rgb="FFF8696B"/>
        <color rgb="FFFCFCFF"/>
        <color rgb="FF63BE7B"/>
      </colorScale>
    </cfRule>
    <cfRule type="colorScale" priority="1274">
      <colorScale>
        <cfvo type="min"/>
        <cfvo type="max"/>
        <color rgb="FFFCFCFF"/>
        <color rgb="FF63BE7B"/>
      </colorScale>
    </cfRule>
  </conditionalFormatting>
  <conditionalFormatting sqref="U18:W18">
    <cfRule type="colorScale" priority="1276">
      <colorScale>
        <cfvo type="min"/>
        <cfvo type="max"/>
        <color rgb="FFFFEF9C"/>
        <color rgb="FF63BE7B"/>
      </colorScale>
    </cfRule>
    <cfRule type="colorScale" priority="1277">
      <colorScale>
        <cfvo type="min"/>
        <cfvo type="max"/>
        <color rgb="FFFFEF9C"/>
        <color rgb="FF63BE7B"/>
      </colorScale>
    </cfRule>
    <cfRule type="colorScale" priority="1278">
      <colorScale>
        <cfvo type="min"/>
        <cfvo type="max"/>
        <color rgb="FFFFEF9C"/>
        <color rgb="FF63BE7B"/>
      </colorScale>
    </cfRule>
  </conditionalFormatting>
  <conditionalFormatting sqref="F18">
    <cfRule type="colorScale" priority="1264">
      <colorScale>
        <cfvo type="min"/>
        <cfvo type="max"/>
        <color rgb="FFFCFCFF"/>
        <color rgb="FF63BE7B"/>
      </colorScale>
    </cfRule>
  </conditionalFormatting>
  <conditionalFormatting sqref="F18">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max"/>
        <color rgb="FFFCFCFF"/>
        <color rgb="FF63BE7B"/>
      </colorScale>
    </cfRule>
    <cfRule type="colorScale" priority="1261">
      <colorScale>
        <cfvo type="min"/>
        <cfvo type="percentile" val="50"/>
        <cfvo type="max"/>
        <color rgb="FFF8696B"/>
        <color rgb="FFFCFCFF"/>
        <color rgb="FF63BE7B"/>
      </colorScale>
    </cfRule>
    <cfRule type="colorScale" priority="1262">
      <colorScale>
        <cfvo type="min"/>
        <cfvo type="max"/>
        <color rgb="FFFCFCFF"/>
        <color rgb="FF63BE7B"/>
      </colorScale>
    </cfRule>
    <cfRule type="colorScale" priority="1263">
      <colorScale>
        <cfvo type="min"/>
        <cfvo type="percentile" val="50"/>
        <cfvo type="max"/>
        <color rgb="FFF8696B"/>
        <color rgb="FFFCFCFF"/>
        <color rgb="FF63BE7B"/>
      </colorScale>
    </cfRule>
  </conditionalFormatting>
  <conditionalFormatting sqref="F18">
    <cfRule type="colorScale" priority="1257">
      <colorScale>
        <cfvo type="min"/>
        <cfvo type="max"/>
        <color rgb="FFFCFCFF"/>
        <color rgb="FF63BE7B"/>
      </colorScale>
    </cfRule>
  </conditionalFormatting>
  <conditionalFormatting sqref="F18">
    <cfRule type="colorScale" priority="1256">
      <colorScale>
        <cfvo type="min"/>
        <cfvo type="max"/>
        <color rgb="FFFCFCFF"/>
        <color rgb="FF63BE7B"/>
      </colorScale>
    </cfRule>
  </conditionalFormatting>
  <conditionalFormatting sqref="F18">
    <cfRule type="colorScale" priority="1255">
      <colorScale>
        <cfvo type="min"/>
        <cfvo type="max"/>
        <color rgb="FFFCFCFF"/>
        <color rgb="FF63BE7B"/>
      </colorScale>
    </cfRule>
  </conditionalFormatting>
  <conditionalFormatting sqref="F18">
    <cfRule type="colorScale" priority="1265">
      <colorScale>
        <cfvo type="min"/>
        <cfvo type="max"/>
        <color rgb="FFFCFCFF"/>
        <color rgb="FF63BE7B"/>
      </colorScale>
    </cfRule>
  </conditionalFormatting>
  <conditionalFormatting sqref="F18">
    <cfRule type="colorScale" priority="1251">
      <colorScale>
        <cfvo type="min"/>
        <cfvo type="max"/>
        <color rgb="FFFCFCFF"/>
        <color rgb="FF63BE7B"/>
      </colorScale>
    </cfRule>
    <cfRule type="colorScale" priority="1252">
      <colorScale>
        <cfvo type="min"/>
        <cfvo type="max"/>
        <color rgb="FFFCFCFF"/>
        <color rgb="FF63BE7B"/>
      </colorScale>
    </cfRule>
    <cfRule type="colorScale" priority="1253">
      <colorScale>
        <cfvo type="min"/>
        <cfvo type="percentile" val="50"/>
        <cfvo type="max"/>
        <color rgb="FFF8696B"/>
        <color rgb="FFFFEB84"/>
        <color rgb="FF63BE7B"/>
      </colorScale>
    </cfRule>
    <cfRule type="colorScale" priority="1254">
      <colorScale>
        <cfvo type="min"/>
        <cfvo type="max"/>
        <color rgb="FFFFEF9C"/>
        <color rgb="FF63BE7B"/>
      </colorScale>
    </cfRule>
  </conditionalFormatting>
  <conditionalFormatting sqref="F18">
    <cfRule type="colorScale" priority="1250">
      <colorScale>
        <cfvo type="min"/>
        <cfvo type="max"/>
        <color rgb="FFFCFCFF"/>
        <color rgb="FF63BE7B"/>
      </colorScale>
    </cfRule>
  </conditionalFormatting>
  <conditionalFormatting sqref="F18">
    <cfRule type="colorScale" priority="1249">
      <colorScale>
        <cfvo type="min"/>
        <cfvo type="max"/>
        <color rgb="FFFCFCFF"/>
        <color rgb="FF63BE7B"/>
      </colorScale>
    </cfRule>
  </conditionalFormatting>
  <conditionalFormatting sqref="G18">
    <cfRule type="colorScale" priority="1247">
      <colorScale>
        <cfvo type="min"/>
        <cfvo type="max"/>
        <color rgb="FFFCFCFF"/>
        <color rgb="FF63BE7B"/>
      </colorScale>
    </cfRule>
  </conditionalFormatting>
  <conditionalFormatting sqref="G18">
    <cfRule type="colorScale" priority="1241">
      <colorScale>
        <cfvo type="min"/>
        <cfvo type="max"/>
        <color rgb="FFFCFCFF"/>
        <color rgb="FF63BE7B"/>
      </colorScale>
    </cfRule>
    <cfRule type="colorScale" priority="1242">
      <colorScale>
        <cfvo type="min"/>
        <cfvo type="max"/>
        <color rgb="FFFCFCFF"/>
        <color rgb="FF63BE7B"/>
      </colorScale>
    </cfRule>
    <cfRule type="colorScale" priority="1243">
      <colorScale>
        <cfvo type="min"/>
        <cfvo type="max"/>
        <color rgb="FFFCFCFF"/>
        <color rgb="FF63BE7B"/>
      </colorScale>
    </cfRule>
    <cfRule type="colorScale" priority="1244">
      <colorScale>
        <cfvo type="min"/>
        <cfvo type="percentile" val="50"/>
        <cfvo type="max"/>
        <color rgb="FFF8696B"/>
        <color rgb="FFFCFCFF"/>
        <color rgb="FF63BE7B"/>
      </colorScale>
    </cfRule>
    <cfRule type="colorScale" priority="1245">
      <colorScale>
        <cfvo type="min"/>
        <cfvo type="max"/>
        <color rgb="FFFCFCFF"/>
        <color rgb="FF63BE7B"/>
      </colorScale>
    </cfRule>
    <cfRule type="colorScale" priority="1246">
      <colorScale>
        <cfvo type="min"/>
        <cfvo type="percentile" val="50"/>
        <cfvo type="max"/>
        <color rgb="FFF8696B"/>
        <color rgb="FFFCFCFF"/>
        <color rgb="FF63BE7B"/>
      </colorScale>
    </cfRule>
  </conditionalFormatting>
  <conditionalFormatting sqref="G18">
    <cfRule type="colorScale" priority="1240">
      <colorScale>
        <cfvo type="min"/>
        <cfvo type="max"/>
        <color rgb="FFFCFCFF"/>
        <color rgb="FF63BE7B"/>
      </colorScale>
    </cfRule>
  </conditionalFormatting>
  <conditionalFormatting sqref="G18">
    <cfRule type="colorScale" priority="1239">
      <colorScale>
        <cfvo type="min"/>
        <cfvo type="max"/>
        <color rgb="FFFCFCFF"/>
        <color rgb="FF63BE7B"/>
      </colorScale>
    </cfRule>
  </conditionalFormatting>
  <conditionalFormatting sqref="G18">
    <cfRule type="colorScale" priority="1238">
      <colorScale>
        <cfvo type="min"/>
        <cfvo type="max"/>
        <color rgb="FFFCFCFF"/>
        <color rgb="FF63BE7B"/>
      </colorScale>
    </cfRule>
  </conditionalFormatting>
  <conditionalFormatting sqref="G18">
    <cfRule type="colorScale" priority="1248">
      <colorScale>
        <cfvo type="min"/>
        <cfvo type="max"/>
        <color rgb="FFFCFCFF"/>
        <color rgb="FF63BE7B"/>
      </colorScale>
    </cfRule>
  </conditionalFormatting>
  <conditionalFormatting sqref="G18">
    <cfRule type="colorScale" priority="1234">
      <colorScale>
        <cfvo type="min"/>
        <cfvo type="max"/>
        <color rgb="FFFCFCFF"/>
        <color rgb="FF63BE7B"/>
      </colorScale>
    </cfRule>
    <cfRule type="colorScale" priority="1235">
      <colorScale>
        <cfvo type="min"/>
        <cfvo type="max"/>
        <color rgb="FFFCFCFF"/>
        <color rgb="FF63BE7B"/>
      </colorScale>
    </cfRule>
    <cfRule type="colorScale" priority="1236">
      <colorScale>
        <cfvo type="min"/>
        <cfvo type="percentile" val="50"/>
        <cfvo type="max"/>
        <color rgb="FFF8696B"/>
        <color rgb="FFFFEB84"/>
        <color rgb="FF63BE7B"/>
      </colorScale>
    </cfRule>
    <cfRule type="colorScale" priority="1237">
      <colorScale>
        <cfvo type="min"/>
        <cfvo type="max"/>
        <color rgb="FFFFEF9C"/>
        <color rgb="FF63BE7B"/>
      </colorScale>
    </cfRule>
  </conditionalFormatting>
  <conditionalFormatting sqref="G18">
    <cfRule type="colorScale" priority="1233">
      <colorScale>
        <cfvo type="min"/>
        <cfvo type="max"/>
        <color rgb="FFFCFCFF"/>
        <color rgb="FF63BE7B"/>
      </colorScale>
    </cfRule>
  </conditionalFormatting>
  <conditionalFormatting sqref="G18">
    <cfRule type="colorScale" priority="1232">
      <colorScale>
        <cfvo type="min"/>
        <cfvo type="max"/>
        <color rgb="FFFCFCFF"/>
        <color rgb="FF63BE7B"/>
      </colorScale>
    </cfRule>
  </conditionalFormatting>
  <conditionalFormatting sqref="H18">
    <cfRule type="colorScale" priority="1230">
      <colorScale>
        <cfvo type="min"/>
        <cfvo type="max"/>
        <color rgb="FFFCFCFF"/>
        <color rgb="FF63BE7B"/>
      </colorScale>
    </cfRule>
  </conditionalFormatting>
  <conditionalFormatting sqref="H18">
    <cfRule type="colorScale" priority="1224">
      <colorScale>
        <cfvo type="min"/>
        <cfvo type="max"/>
        <color rgb="FFFCFCFF"/>
        <color rgb="FF63BE7B"/>
      </colorScale>
    </cfRule>
    <cfRule type="colorScale" priority="1225">
      <colorScale>
        <cfvo type="min"/>
        <cfvo type="max"/>
        <color rgb="FFFCFCFF"/>
        <color rgb="FF63BE7B"/>
      </colorScale>
    </cfRule>
    <cfRule type="colorScale" priority="1226">
      <colorScale>
        <cfvo type="min"/>
        <cfvo type="max"/>
        <color rgb="FFFCFCFF"/>
        <color rgb="FF63BE7B"/>
      </colorScale>
    </cfRule>
    <cfRule type="colorScale" priority="1227">
      <colorScale>
        <cfvo type="min"/>
        <cfvo type="percentile" val="50"/>
        <cfvo type="max"/>
        <color rgb="FFF8696B"/>
        <color rgb="FFFCFCFF"/>
        <color rgb="FF63BE7B"/>
      </colorScale>
    </cfRule>
    <cfRule type="colorScale" priority="1228">
      <colorScale>
        <cfvo type="min"/>
        <cfvo type="max"/>
        <color rgb="FFFCFCFF"/>
        <color rgb="FF63BE7B"/>
      </colorScale>
    </cfRule>
    <cfRule type="colorScale" priority="1229">
      <colorScale>
        <cfvo type="min"/>
        <cfvo type="percentile" val="50"/>
        <cfvo type="max"/>
        <color rgb="FFF8696B"/>
        <color rgb="FFFCFCFF"/>
        <color rgb="FF63BE7B"/>
      </colorScale>
    </cfRule>
  </conditionalFormatting>
  <conditionalFormatting sqref="H18">
    <cfRule type="colorScale" priority="1223">
      <colorScale>
        <cfvo type="min"/>
        <cfvo type="max"/>
        <color rgb="FFFCFCFF"/>
        <color rgb="FF63BE7B"/>
      </colorScale>
    </cfRule>
  </conditionalFormatting>
  <conditionalFormatting sqref="H18">
    <cfRule type="colorScale" priority="1222">
      <colorScale>
        <cfvo type="min"/>
        <cfvo type="max"/>
        <color rgb="FFFCFCFF"/>
        <color rgb="FF63BE7B"/>
      </colorScale>
    </cfRule>
  </conditionalFormatting>
  <conditionalFormatting sqref="H18">
    <cfRule type="colorScale" priority="1221">
      <colorScale>
        <cfvo type="min"/>
        <cfvo type="max"/>
        <color rgb="FFFCFCFF"/>
        <color rgb="FF63BE7B"/>
      </colorScale>
    </cfRule>
  </conditionalFormatting>
  <conditionalFormatting sqref="H18">
    <cfRule type="colorScale" priority="1231">
      <colorScale>
        <cfvo type="min"/>
        <cfvo type="max"/>
        <color rgb="FFFCFCFF"/>
        <color rgb="FF63BE7B"/>
      </colorScale>
    </cfRule>
  </conditionalFormatting>
  <conditionalFormatting sqref="H18">
    <cfRule type="colorScale" priority="1217">
      <colorScale>
        <cfvo type="min"/>
        <cfvo type="max"/>
        <color rgb="FFFCFCFF"/>
        <color rgb="FF63BE7B"/>
      </colorScale>
    </cfRule>
    <cfRule type="colorScale" priority="1218">
      <colorScale>
        <cfvo type="min"/>
        <cfvo type="max"/>
        <color rgb="FFFCFCFF"/>
        <color rgb="FF63BE7B"/>
      </colorScale>
    </cfRule>
    <cfRule type="colorScale" priority="1219">
      <colorScale>
        <cfvo type="min"/>
        <cfvo type="percentile" val="50"/>
        <cfvo type="max"/>
        <color rgb="FFF8696B"/>
        <color rgb="FFFFEB84"/>
        <color rgb="FF63BE7B"/>
      </colorScale>
    </cfRule>
    <cfRule type="colorScale" priority="1220">
      <colorScale>
        <cfvo type="min"/>
        <cfvo type="max"/>
        <color rgb="FFFFEF9C"/>
        <color rgb="FF63BE7B"/>
      </colorScale>
    </cfRule>
  </conditionalFormatting>
  <conditionalFormatting sqref="H18">
    <cfRule type="colorScale" priority="1216">
      <colorScale>
        <cfvo type="min"/>
        <cfvo type="max"/>
        <color rgb="FFFCFCFF"/>
        <color rgb="FF63BE7B"/>
      </colorScale>
    </cfRule>
  </conditionalFormatting>
  <conditionalFormatting sqref="H18">
    <cfRule type="colorScale" priority="1215">
      <colorScale>
        <cfvo type="min"/>
        <cfvo type="max"/>
        <color rgb="FFFCFCFF"/>
        <color rgb="FF63BE7B"/>
      </colorScale>
    </cfRule>
  </conditionalFormatting>
  <conditionalFormatting sqref="I18">
    <cfRule type="colorScale" priority="1213">
      <colorScale>
        <cfvo type="min"/>
        <cfvo type="max"/>
        <color rgb="FFFCFCFF"/>
        <color rgb="FF63BE7B"/>
      </colorScale>
    </cfRule>
  </conditionalFormatting>
  <conditionalFormatting sqref="I18">
    <cfRule type="colorScale" priority="1207">
      <colorScale>
        <cfvo type="min"/>
        <cfvo type="max"/>
        <color rgb="FFFCFCFF"/>
        <color rgb="FF63BE7B"/>
      </colorScale>
    </cfRule>
    <cfRule type="colorScale" priority="1208">
      <colorScale>
        <cfvo type="min"/>
        <cfvo type="max"/>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fRule type="colorScale" priority="1212">
      <colorScale>
        <cfvo type="min"/>
        <cfvo type="percentile" val="50"/>
        <cfvo type="max"/>
        <color rgb="FFF8696B"/>
        <color rgb="FFFCFCFF"/>
        <color rgb="FF63BE7B"/>
      </colorScale>
    </cfRule>
  </conditionalFormatting>
  <conditionalFormatting sqref="I18">
    <cfRule type="colorScale" priority="1206">
      <colorScale>
        <cfvo type="min"/>
        <cfvo type="max"/>
        <color rgb="FFFCFCFF"/>
        <color rgb="FF63BE7B"/>
      </colorScale>
    </cfRule>
  </conditionalFormatting>
  <conditionalFormatting sqref="I18">
    <cfRule type="colorScale" priority="1205">
      <colorScale>
        <cfvo type="min"/>
        <cfvo type="max"/>
        <color rgb="FFFCFCFF"/>
        <color rgb="FF63BE7B"/>
      </colorScale>
    </cfRule>
  </conditionalFormatting>
  <conditionalFormatting sqref="I18">
    <cfRule type="colorScale" priority="1204">
      <colorScale>
        <cfvo type="min"/>
        <cfvo type="max"/>
        <color rgb="FFFCFCFF"/>
        <color rgb="FF63BE7B"/>
      </colorScale>
    </cfRule>
  </conditionalFormatting>
  <conditionalFormatting sqref="I18">
    <cfRule type="colorScale" priority="1214">
      <colorScale>
        <cfvo type="min"/>
        <cfvo type="max"/>
        <color rgb="FFFCFCFF"/>
        <color rgb="FF63BE7B"/>
      </colorScale>
    </cfRule>
  </conditionalFormatting>
  <conditionalFormatting sqref="I18">
    <cfRule type="colorScale" priority="1200">
      <colorScale>
        <cfvo type="min"/>
        <cfvo type="max"/>
        <color rgb="FFFCFCFF"/>
        <color rgb="FF63BE7B"/>
      </colorScale>
    </cfRule>
    <cfRule type="colorScale" priority="1201">
      <colorScale>
        <cfvo type="min"/>
        <cfvo type="max"/>
        <color rgb="FFFCFCFF"/>
        <color rgb="FF63BE7B"/>
      </colorScale>
    </cfRule>
    <cfRule type="colorScale" priority="1202">
      <colorScale>
        <cfvo type="min"/>
        <cfvo type="percentile" val="50"/>
        <cfvo type="max"/>
        <color rgb="FFF8696B"/>
        <color rgb="FFFFEB84"/>
        <color rgb="FF63BE7B"/>
      </colorScale>
    </cfRule>
    <cfRule type="colorScale" priority="1203">
      <colorScale>
        <cfvo type="min"/>
        <cfvo type="max"/>
        <color rgb="FFFFEF9C"/>
        <color rgb="FF63BE7B"/>
      </colorScale>
    </cfRule>
  </conditionalFormatting>
  <conditionalFormatting sqref="I18">
    <cfRule type="colorScale" priority="1199">
      <colorScale>
        <cfvo type="min"/>
        <cfvo type="max"/>
        <color rgb="FFFCFCFF"/>
        <color rgb="FF63BE7B"/>
      </colorScale>
    </cfRule>
  </conditionalFormatting>
  <conditionalFormatting sqref="I18">
    <cfRule type="colorScale" priority="1198">
      <colorScale>
        <cfvo type="min"/>
        <cfvo type="max"/>
        <color rgb="FFFCFCFF"/>
        <color rgb="FF63BE7B"/>
      </colorScale>
    </cfRule>
  </conditionalFormatting>
  <conditionalFormatting sqref="J18">
    <cfRule type="colorScale" priority="1196">
      <colorScale>
        <cfvo type="min"/>
        <cfvo type="max"/>
        <color rgb="FFFCFCFF"/>
        <color rgb="FF63BE7B"/>
      </colorScale>
    </cfRule>
  </conditionalFormatting>
  <conditionalFormatting sqref="J18">
    <cfRule type="colorScale" priority="1190">
      <colorScale>
        <cfvo type="min"/>
        <cfvo type="max"/>
        <color rgb="FFFCFCFF"/>
        <color rgb="FF63BE7B"/>
      </colorScale>
    </cfRule>
    <cfRule type="colorScale" priority="1191">
      <colorScale>
        <cfvo type="min"/>
        <cfvo type="max"/>
        <color rgb="FFFCFCFF"/>
        <color rgb="FF63BE7B"/>
      </colorScale>
    </cfRule>
    <cfRule type="colorScale" priority="1192">
      <colorScale>
        <cfvo type="min"/>
        <cfvo type="max"/>
        <color rgb="FFFCFCFF"/>
        <color rgb="FF63BE7B"/>
      </colorScale>
    </cfRule>
    <cfRule type="colorScale" priority="1193">
      <colorScale>
        <cfvo type="min"/>
        <cfvo type="percentile" val="50"/>
        <cfvo type="max"/>
        <color rgb="FFF8696B"/>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onditionalFormatting>
  <conditionalFormatting sqref="J18">
    <cfRule type="colorScale" priority="1189">
      <colorScale>
        <cfvo type="min"/>
        <cfvo type="max"/>
        <color rgb="FFFCFCFF"/>
        <color rgb="FF63BE7B"/>
      </colorScale>
    </cfRule>
  </conditionalFormatting>
  <conditionalFormatting sqref="J18">
    <cfRule type="colorScale" priority="1188">
      <colorScale>
        <cfvo type="min"/>
        <cfvo type="max"/>
        <color rgb="FFFCFCFF"/>
        <color rgb="FF63BE7B"/>
      </colorScale>
    </cfRule>
  </conditionalFormatting>
  <conditionalFormatting sqref="J18">
    <cfRule type="colorScale" priority="1187">
      <colorScale>
        <cfvo type="min"/>
        <cfvo type="max"/>
        <color rgb="FFFCFCFF"/>
        <color rgb="FF63BE7B"/>
      </colorScale>
    </cfRule>
  </conditionalFormatting>
  <conditionalFormatting sqref="J18">
    <cfRule type="colorScale" priority="1197">
      <colorScale>
        <cfvo type="min"/>
        <cfvo type="max"/>
        <color rgb="FFFCFCFF"/>
        <color rgb="FF63BE7B"/>
      </colorScale>
    </cfRule>
  </conditionalFormatting>
  <conditionalFormatting sqref="J18">
    <cfRule type="colorScale" priority="1183">
      <colorScale>
        <cfvo type="min"/>
        <cfvo type="max"/>
        <color rgb="FFFCFCFF"/>
        <color rgb="FF63BE7B"/>
      </colorScale>
    </cfRule>
    <cfRule type="colorScale" priority="1184">
      <colorScale>
        <cfvo type="min"/>
        <cfvo type="max"/>
        <color rgb="FFFCFCFF"/>
        <color rgb="FF63BE7B"/>
      </colorScale>
    </cfRule>
    <cfRule type="colorScale" priority="1185">
      <colorScale>
        <cfvo type="min"/>
        <cfvo type="percentile" val="50"/>
        <cfvo type="max"/>
        <color rgb="FFF8696B"/>
        <color rgb="FFFFEB84"/>
        <color rgb="FF63BE7B"/>
      </colorScale>
    </cfRule>
    <cfRule type="colorScale" priority="1186">
      <colorScale>
        <cfvo type="min"/>
        <cfvo type="max"/>
        <color rgb="FFFFEF9C"/>
        <color rgb="FF63BE7B"/>
      </colorScale>
    </cfRule>
  </conditionalFormatting>
  <conditionalFormatting sqref="J18">
    <cfRule type="colorScale" priority="1182">
      <colorScale>
        <cfvo type="min"/>
        <cfvo type="max"/>
        <color rgb="FFFCFCFF"/>
        <color rgb="FF63BE7B"/>
      </colorScale>
    </cfRule>
  </conditionalFormatting>
  <conditionalFormatting sqref="J18">
    <cfRule type="colorScale" priority="1181">
      <colorScale>
        <cfvo type="min"/>
        <cfvo type="max"/>
        <color rgb="FFFCFCFF"/>
        <color rgb="FF63BE7B"/>
      </colorScale>
    </cfRule>
  </conditionalFormatting>
  <conditionalFormatting sqref="K18">
    <cfRule type="colorScale" priority="1179">
      <colorScale>
        <cfvo type="min"/>
        <cfvo type="max"/>
        <color rgb="FFFCFCFF"/>
        <color rgb="FF63BE7B"/>
      </colorScale>
    </cfRule>
  </conditionalFormatting>
  <conditionalFormatting sqref="K18">
    <cfRule type="colorScale" priority="1173">
      <colorScale>
        <cfvo type="min"/>
        <cfvo type="max"/>
        <color rgb="FFFCFCFF"/>
        <color rgb="FF63BE7B"/>
      </colorScale>
    </cfRule>
    <cfRule type="colorScale" priority="1174">
      <colorScale>
        <cfvo type="min"/>
        <cfvo type="max"/>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max"/>
        <color rgb="FFFCFCFF"/>
        <color rgb="FF63BE7B"/>
      </colorScale>
    </cfRule>
    <cfRule type="colorScale" priority="1178">
      <colorScale>
        <cfvo type="min"/>
        <cfvo type="percentile" val="50"/>
        <cfvo type="max"/>
        <color rgb="FFF8696B"/>
        <color rgb="FFFCFCFF"/>
        <color rgb="FF63BE7B"/>
      </colorScale>
    </cfRule>
  </conditionalFormatting>
  <conditionalFormatting sqref="K18">
    <cfRule type="colorScale" priority="1172">
      <colorScale>
        <cfvo type="min"/>
        <cfvo type="max"/>
        <color rgb="FFFCFCFF"/>
        <color rgb="FF63BE7B"/>
      </colorScale>
    </cfRule>
  </conditionalFormatting>
  <conditionalFormatting sqref="K18">
    <cfRule type="colorScale" priority="1171">
      <colorScale>
        <cfvo type="min"/>
        <cfvo type="max"/>
        <color rgb="FFFCFCFF"/>
        <color rgb="FF63BE7B"/>
      </colorScale>
    </cfRule>
  </conditionalFormatting>
  <conditionalFormatting sqref="K18">
    <cfRule type="colorScale" priority="1170">
      <colorScale>
        <cfvo type="min"/>
        <cfvo type="max"/>
        <color rgb="FFFCFCFF"/>
        <color rgb="FF63BE7B"/>
      </colorScale>
    </cfRule>
  </conditionalFormatting>
  <conditionalFormatting sqref="K18">
    <cfRule type="colorScale" priority="1180">
      <colorScale>
        <cfvo type="min"/>
        <cfvo type="max"/>
        <color rgb="FFFCFCFF"/>
        <color rgb="FF63BE7B"/>
      </colorScale>
    </cfRule>
  </conditionalFormatting>
  <conditionalFormatting sqref="K18">
    <cfRule type="colorScale" priority="1166">
      <colorScale>
        <cfvo type="min"/>
        <cfvo type="max"/>
        <color rgb="FFFCFCFF"/>
        <color rgb="FF63BE7B"/>
      </colorScale>
    </cfRule>
    <cfRule type="colorScale" priority="1167">
      <colorScale>
        <cfvo type="min"/>
        <cfvo type="max"/>
        <color rgb="FFFCFCFF"/>
        <color rgb="FF63BE7B"/>
      </colorScale>
    </cfRule>
    <cfRule type="colorScale" priority="1168">
      <colorScale>
        <cfvo type="min"/>
        <cfvo type="percentile" val="50"/>
        <cfvo type="max"/>
        <color rgb="FFF8696B"/>
        <color rgb="FFFFEB84"/>
        <color rgb="FF63BE7B"/>
      </colorScale>
    </cfRule>
    <cfRule type="colorScale" priority="1169">
      <colorScale>
        <cfvo type="min"/>
        <cfvo type="max"/>
        <color rgb="FFFFEF9C"/>
        <color rgb="FF63BE7B"/>
      </colorScale>
    </cfRule>
  </conditionalFormatting>
  <conditionalFormatting sqref="K18">
    <cfRule type="colorScale" priority="1165">
      <colorScale>
        <cfvo type="min"/>
        <cfvo type="max"/>
        <color rgb="FFFCFCFF"/>
        <color rgb="FF63BE7B"/>
      </colorScale>
    </cfRule>
  </conditionalFormatting>
  <conditionalFormatting sqref="K18">
    <cfRule type="colorScale" priority="1164">
      <colorScale>
        <cfvo type="min"/>
        <cfvo type="max"/>
        <color rgb="FFFCFCFF"/>
        <color rgb="FF63BE7B"/>
      </colorScale>
    </cfRule>
  </conditionalFormatting>
  <conditionalFormatting sqref="L18">
    <cfRule type="colorScale" priority="1162">
      <colorScale>
        <cfvo type="min"/>
        <cfvo type="max"/>
        <color rgb="FFFCFCFF"/>
        <color rgb="FF63BE7B"/>
      </colorScale>
    </cfRule>
  </conditionalFormatting>
  <conditionalFormatting sqref="L18">
    <cfRule type="colorScale" priority="1156">
      <colorScale>
        <cfvo type="min"/>
        <cfvo type="max"/>
        <color rgb="FFFCFCFF"/>
        <color rgb="FF63BE7B"/>
      </colorScale>
    </cfRule>
    <cfRule type="colorScale" priority="1157">
      <colorScale>
        <cfvo type="min"/>
        <cfvo type="max"/>
        <color rgb="FFFCFCFF"/>
        <color rgb="FF63BE7B"/>
      </colorScale>
    </cfRule>
    <cfRule type="colorScale" priority="1158">
      <colorScale>
        <cfvo type="min"/>
        <cfvo type="max"/>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onditionalFormatting>
  <conditionalFormatting sqref="L18">
    <cfRule type="colorScale" priority="1155">
      <colorScale>
        <cfvo type="min"/>
        <cfvo type="max"/>
        <color rgb="FFFCFCFF"/>
        <color rgb="FF63BE7B"/>
      </colorScale>
    </cfRule>
  </conditionalFormatting>
  <conditionalFormatting sqref="L18">
    <cfRule type="colorScale" priority="1154">
      <colorScale>
        <cfvo type="min"/>
        <cfvo type="max"/>
        <color rgb="FFFCFCFF"/>
        <color rgb="FF63BE7B"/>
      </colorScale>
    </cfRule>
  </conditionalFormatting>
  <conditionalFormatting sqref="L18">
    <cfRule type="colorScale" priority="1153">
      <colorScale>
        <cfvo type="min"/>
        <cfvo type="max"/>
        <color rgb="FFFCFCFF"/>
        <color rgb="FF63BE7B"/>
      </colorScale>
    </cfRule>
  </conditionalFormatting>
  <conditionalFormatting sqref="L18">
    <cfRule type="colorScale" priority="1163">
      <colorScale>
        <cfvo type="min"/>
        <cfvo type="max"/>
        <color rgb="FFFCFCFF"/>
        <color rgb="FF63BE7B"/>
      </colorScale>
    </cfRule>
  </conditionalFormatting>
  <conditionalFormatting sqref="L18">
    <cfRule type="colorScale" priority="1149">
      <colorScale>
        <cfvo type="min"/>
        <cfvo type="max"/>
        <color rgb="FFFCFCFF"/>
        <color rgb="FF63BE7B"/>
      </colorScale>
    </cfRule>
    <cfRule type="colorScale" priority="1150">
      <colorScale>
        <cfvo type="min"/>
        <cfvo type="max"/>
        <color rgb="FFFCFCFF"/>
        <color rgb="FF63BE7B"/>
      </colorScale>
    </cfRule>
    <cfRule type="colorScale" priority="1151">
      <colorScale>
        <cfvo type="min"/>
        <cfvo type="percentile" val="50"/>
        <cfvo type="max"/>
        <color rgb="FFF8696B"/>
        <color rgb="FFFFEB84"/>
        <color rgb="FF63BE7B"/>
      </colorScale>
    </cfRule>
    <cfRule type="colorScale" priority="1152">
      <colorScale>
        <cfvo type="min"/>
        <cfvo type="max"/>
        <color rgb="FFFFEF9C"/>
        <color rgb="FF63BE7B"/>
      </colorScale>
    </cfRule>
  </conditionalFormatting>
  <conditionalFormatting sqref="L18">
    <cfRule type="colorScale" priority="1148">
      <colorScale>
        <cfvo type="min"/>
        <cfvo type="max"/>
        <color rgb="FFFCFCFF"/>
        <color rgb="FF63BE7B"/>
      </colorScale>
    </cfRule>
  </conditionalFormatting>
  <conditionalFormatting sqref="L18">
    <cfRule type="colorScale" priority="1147">
      <colorScale>
        <cfvo type="min"/>
        <cfvo type="max"/>
        <color rgb="FFFCFCFF"/>
        <color rgb="FF63BE7B"/>
      </colorScale>
    </cfRule>
  </conditionalFormatting>
  <conditionalFormatting sqref="M18">
    <cfRule type="colorScale" priority="1145">
      <colorScale>
        <cfvo type="min"/>
        <cfvo type="max"/>
        <color rgb="FFFCFCFF"/>
        <color rgb="FF63BE7B"/>
      </colorScale>
    </cfRule>
  </conditionalFormatting>
  <conditionalFormatting sqref="M18">
    <cfRule type="colorScale" priority="1139">
      <colorScale>
        <cfvo type="min"/>
        <cfvo type="max"/>
        <color rgb="FFFCFCFF"/>
        <color rgb="FF63BE7B"/>
      </colorScale>
    </cfRule>
    <cfRule type="colorScale" priority="1140">
      <colorScale>
        <cfvo type="min"/>
        <cfvo type="max"/>
        <color rgb="FFFCFCFF"/>
        <color rgb="FF63BE7B"/>
      </colorScale>
    </cfRule>
    <cfRule type="colorScale" priority="1141">
      <colorScale>
        <cfvo type="min"/>
        <cfvo type="max"/>
        <color rgb="FFFCFCFF"/>
        <color rgb="FF63BE7B"/>
      </colorScale>
    </cfRule>
    <cfRule type="colorScale" priority="1142">
      <colorScale>
        <cfvo type="min"/>
        <cfvo type="percentile" val="50"/>
        <cfvo type="max"/>
        <color rgb="FFF8696B"/>
        <color rgb="FFFCFCFF"/>
        <color rgb="FF63BE7B"/>
      </colorScale>
    </cfRule>
    <cfRule type="colorScale" priority="1143">
      <colorScale>
        <cfvo type="min"/>
        <cfvo type="max"/>
        <color rgb="FFFCFCFF"/>
        <color rgb="FF63BE7B"/>
      </colorScale>
    </cfRule>
    <cfRule type="colorScale" priority="1144">
      <colorScale>
        <cfvo type="min"/>
        <cfvo type="percentile" val="50"/>
        <cfvo type="max"/>
        <color rgb="FFF8696B"/>
        <color rgb="FFFCFCFF"/>
        <color rgb="FF63BE7B"/>
      </colorScale>
    </cfRule>
  </conditionalFormatting>
  <conditionalFormatting sqref="M18">
    <cfRule type="colorScale" priority="1138">
      <colorScale>
        <cfvo type="min"/>
        <cfvo type="max"/>
        <color rgb="FFFCFCFF"/>
        <color rgb="FF63BE7B"/>
      </colorScale>
    </cfRule>
  </conditionalFormatting>
  <conditionalFormatting sqref="M18">
    <cfRule type="colorScale" priority="1137">
      <colorScale>
        <cfvo type="min"/>
        <cfvo type="max"/>
        <color rgb="FFFCFCFF"/>
        <color rgb="FF63BE7B"/>
      </colorScale>
    </cfRule>
  </conditionalFormatting>
  <conditionalFormatting sqref="M18">
    <cfRule type="colorScale" priority="1136">
      <colorScale>
        <cfvo type="min"/>
        <cfvo type="max"/>
        <color rgb="FFFCFCFF"/>
        <color rgb="FF63BE7B"/>
      </colorScale>
    </cfRule>
  </conditionalFormatting>
  <conditionalFormatting sqref="M18">
    <cfRule type="colorScale" priority="1146">
      <colorScale>
        <cfvo type="min"/>
        <cfvo type="max"/>
        <color rgb="FFFCFCFF"/>
        <color rgb="FF63BE7B"/>
      </colorScale>
    </cfRule>
  </conditionalFormatting>
  <conditionalFormatting sqref="M18">
    <cfRule type="colorScale" priority="1132">
      <colorScale>
        <cfvo type="min"/>
        <cfvo type="max"/>
        <color rgb="FFFCFCFF"/>
        <color rgb="FF63BE7B"/>
      </colorScale>
    </cfRule>
    <cfRule type="colorScale" priority="1133">
      <colorScale>
        <cfvo type="min"/>
        <cfvo type="max"/>
        <color rgb="FFFCFCFF"/>
        <color rgb="FF63BE7B"/>
      </colorScale>
    </cfRule>
    <cfRule type="colorScale" priority="1134">
      <colorScale>
        <cfvo type="min"/>
        <cfvo type="percentile" val="50"/>
        <cfvo type="max"/>
        <color rgb="FFF8696B"/>
        <color rgb="FFFFEB84"/>
        <color rgb="FF63BE7B"/>
      </colorScale>
    </cfRule>
    <cfRule type="colorScale" priority="1135">
      <colorScale>
        <cfvo type="min"/>
        <cfvo type="max"/>
        <color rgb="FFFFEF9C"/>
        <color rgb="FF63BE7B"/>
      </colorScale>
    </cfRule>
  </conditionalFormatting>
  <conditionalFormatting sqref="M18">
    <cfRule type="colorScale" priority="1131">
      <colorScale>
        <cfvo type="min"/>
        <cfvo type="max"/>
        <color rgb="FFFCFCFF"/>
        <color rgb="FF63BE7B"/>
      </colorScale>
    </cfRule>
  </conditionalFormatting>
  <conditionalFormatting sqref="M18">
    <cfRule type="colorScale" priority="1130">
      <colorScale>
        <cfvo type="min"/>
        <cfvo type="max"/>
        <color rgb="FFFCFCFF"/>
        <color rgb="FF63BE7B"/>
      </colorScale>
    </cfRule>
  </conditionalFormatting>
  <conditionalFormatting sqref="N18">
    <cfRule type="colorScale" priority="1128">
      <colorScale>
        <cfvo type="min"/>
        <cfvo type="max"/>
        <color rgb="FFFCFCFF"/>
        <color rgb="FF63BE7B"/>
      </colorScale>
    </cfRule>
  </conditionalFormatting>
  <conditionalFormatting sqref="N18">
    <cfRule type="colorScale" priority="1122">
      <colorScale>
        <cfvo type="min"/>
        <cfvo type="max"/>
        <color rgb="FFFCFCFF"/>
        <color rgb="FF63BE7B"/>
      </colorScale>
    </cfRule>
    <cfRule type="colorScale" priority="1123">
      <colorScale>
        <cfvo type="min"/>
        <cfvo type="max"/>
        <color rgb="FFFCFCFF"/>
        <color rgb="FF63BE7B"/>
      </colorScale>
    </cfRule>
    <cfRule type="colorScale" priority="1124">
      <colorScale>
        <cfvo type="min"/>
        <cfvo type="max"/>
        <color rgb="FFFCFCFF"/>
        <color rgb="FF63BE7B"/>
      </colorScale>
    </cfRule>
    <cfRule type="colorScale" priority="1125">
      <colorScale>
        <cfvo type="min"/>
        <cfvo type="percentile" val="50"/>
        <cfvo type="max"/>
        <color rgb="FFF8696B"/>
        <color rgb="FFFCFCFF"/>
        <color rgb="FF63BE7B"/>
      </colorScale>
    </cfRule>
    <cfRule type="colorScale" priority="1126">
      <colorScale>
        <cfvo type="min"/>
        <cfvo type="max"/>
        <color rgb="FFFCFCFF"/>
        <color rgb="FF63BE7B"/>
      </colorScale>
    </cfRule>
    <cfRule type="colorScale" priority="1127">
      <colorScale>
        <cfvo type="min"/>
        <cfvo type="percentile" val="50"/>
        <cfvo type="max"/>
        <color rgb="FFF8696B"/>
        <color rgb="FFFCFCFF"/>
        <color rgb="FF63BE7B"/>
      </colorScale>
    </cfRule>
  </conditionalFormatting>
  <conditionalFormatting sqref="N18">
    <cfRule type="colorScale" priority="1121">
      <colorScale>
        <cfvo type="min"/>
        <cfvo type="max"/>
        <color rgb="FFFCFCFF"/>
        <color rgb="FF63BE7B"/>
      </colorScale>
    </cfRule>
  </conditionalFormatting>
  <conditionalFormatting sqref="N18">
    <cfRule type="colorScale" priority="1120">
      <colorScale>
        <cfvo type="min"/>
        <cfvo type="max"/>
        <color rgb="FFFCFCFF"/>
        <color rgb="FF63BE7B"/>
      </colorScale>
    </cfRule>
  </conditionalFormatting>
  <conditionalFormatting sqref="N18">
    <cfRule type="colorScale" priority="1119">
      <colorScale>
        <cfvo type="min"/>
        <cfvo type="max"/>
        <color rgb="FFFCFCFF"/>
        <color rgb="FF63BE7B"/>
      </colorScale>
    </cfRule>
  </conditionalFormatting>
  <conditionalFormatting sqref="N18">
    <cfRule type="colorScale" priority="1129">
      <colorScale>
        <cfvo type="min"/>
        <cfvo type="max"/>
        <color rgb="FFFCFCFF"/>
        <color rgb="FF63BE7B"/>
      </colorScale>
    </cfRule>
  </conditionalFormatting>
  <conditionalFormatting sqref="N18">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percentile" val="50"/>
        <cfvo type="max"/>
        <color rgb="FFF8696B"/>
        <color rgb="FFFFEB84"/>
        <color rgb="FF63BE7B"/>
      </colorScale>
    </cfRule>
    <cfRule type="colorScale" priority="1118">
      <colorScale>
        <cfvo type="min"/>
        <cfvo type="max"/>
        <color rgb="FFFFEF9C"/>
        <color rgb="FF63BE7B"/>
      </colorScale>
    </cfRule>
  </conditionalFormatting>
  <conditionalFormatting sqref="N18">
    <cfRule type="colorScale" priority="1114">
      <colorScale>
        <cfvo type="min"/>
        <cfvo type="max"/>
        <color rgb="FFFCFCFF"/>
        <color rgb="FF63BE7B"/>
      </colorScale>
    </cfRule>
  </conditionalFormatting>
  <conditionalFormatting sqref="N18">
    <cfRule type="colorScale" priority="1113">
      <colorScale>
        <cfvo type="min"/>
        <cfvo type="max"/>
        <color rgb="FFFCFCFF"/>
        <color rgb="FF63BE7B"/>
      </colorScale>
    </cfRule>
  </conditionalFormatting>
  <conditionalFormatting sqref="D18">
    <cfRule type="colorScale" priority="1103">
      <colorScale>
        <cfvo type="min"/>
        <cfvo type="percentile" val="50"/>
        <cfvo type="max"/>
        <color rgb="FFF8696B"/>
        <color rgb="FFFCFCFF"/>
        <color rgb="FF63BE7B"/>
      </colorScale>
    </cfRule>
  </conditionalFormatting>
  <conditionalFormatting sqref="G18">
    <cfRule type="colorScale" priority="1102">
      <colorScale>
        <cfvo type="min"/>
        <cfvo type="max"/>
        <color rgb="FFFCFCFF"/>
        <color rgb="FF63BE7B"/>
      </colorScale>
    </cfRule>
  </conditionalFormatting>
  <conditionalFormatting sqref="J18">
    <cfRule type="colorScale" priority="1101">
      <colorScale>
        <cfvo type="min"/>
        <cfvo type="max"/>
        <color rgb="FFFCFCFF"/>
        <color rgb="FF63BE7B"/>
      </colorScale>
    </cfRule>
  </conditionalFormatting>
  <conditionalFormatting sqref="M18">
    <cfRule type="colorScale" priority="1100">
      <colorScale>
        <cfvo type="min"/>
        <cfvo type="max"/>
        <color rgb="FFFCFCFF"/>
        <color rgb="FF63BE7B"/>
      </colorScale>
    </cfRule>
  </conditionalFormatting>
  <conditionalFormatting sqref="N18">
    <cfRule type="colorScale" priority="1099">
      <colorScale>
        <cfvo type="min"/>
        <cfvo type="max"/>
        <color rgb="FFFCFCFF"/>
        <color rgb="FF63BE7B"/>
      </colorScale>
    </cfRule>
  </conditionalFormatting>
  <conditionalFormatting sqref="O18">
    <cfRule type="colorScale" priority="1098">
      <colorScale>
        <cfvo type="min"/>
        <cfvo type="percentile" val="50"/>
        <cfvo type="max"/>
        <color rgb="FF63BE7B"/>
        <color rgb="FFFCFCFF"/>
        <color rgb="FFF8696B"/>
      </colorScale>
    </cfRule>
  </conditionalFormatting>
  <conditionalFormatting sqref="P18">
    <cfRule type="colorScale" priority="1097">
      <colorScale>
        <cfvo type="min"/>
        <cfvo type="percentile" val="50"/>
        <cfvo type="max"/>
        <color rgb="FF63BE7B"/>
        <color rgb="FFFCFCFF"/>
        <color rgb="FFF8696B"/>
      </colorScale>
    </cfRule>
  </conditionalFormatting>
  <conditionalFormatting sqref="Q18">
    <cfRule type="colorScale" priority="1096">
      <colorScale>
        <cfvo type="min"/>
        <cfvo type="percentile" val="50"/>
        <cfvo type="max"/>
        <color rgb="FFF8696B"/>
        <color rgb="FFFCFCFF"/>
        <color rgb="FF63BE7B"/>
      </colorScale>
    </cfRule>
  </conditionalFormatting>
  <conditionalFormatting sqref="R18">
    <cfRule type="colorScale" priority="1095">
      <colorScale>
        <cfvo type="min"/>
        <cfvo type="max"/>
        <color rgb="FFFCFCFF"/>
        <color rgb="FF63BE7B"/>
      </colorScale>
    </cfRule>
  </conditionalFormatting>
  <conditionalFormatting sqref="S18">
    <cfRule type="colorScale" priority="1094">
      <colorScale>
        <cfvo type="min"/>
        <cfvo type="percentile" val="50"/>
        <cfvo type="max"/>
        <color rgb="FFF8696B"/>
        <color rgb="FFFCFCFF"/>
        <color rgb="FF63BE7B"/>
      </colorScale>
    </cfRule>
  </conditionalFormatting>
  <conditionalFormatting sqref="T18">
    <cfRule type="colorScale" priority="1093">
      <colorScale>
        <cfvo type="min"/>
        <cfvo type="percentile" val="50"/>
        <cfvo type="max"/>
        <color rgb="FFF8696B"/>
        <color rgb="FFFCFCFF"/>
        <color rgb="FF63BE7B"/>
      </colorScale>
    </cfRule>
  </conditionalFormatting>
  <conditionalFormatting sqref="U18">
    <cfRule type="colorScale" priority="1092">
      <colorScale>
        <cfvo type="min"/>
        <cfvo type="percentile" val="50"/>
        <cfvo type="max"/>
        <color rgb="FFF8696B"/>
        <color rgb="FFFCFCFF"/>
        <color rgb="FF63BE7B"/>
      </colorScale>
    </cfRule>
  </conditionalFormatting>
  <conditionalFormatting sqref="V18">
    <cfRule type="colorScale" priority="1091">
      <colorScale>
        <cfvo type="min"/>
        <cfvo type="percentile" val="50"/>
        <cfvo type="max"/>
        <color rgb="FF63BE7B"/>
        <color rgb="FFFCFCFF"/>
        <color rgb="FFF8696B"/>
      </colorScale>
    </cfRule>
  </conditionalFormatting>
  <conditionalFormatting sqref="W18">
    <cfRule type="colorScale" priority="1090">
      <colorScale>
        <cfvo type="min"/>
        <cfvo type="percentile" val="50"/>
        <cfvo type="max"/>
        <color rgb="FF63BE7B"/>
        <color rgb="FFFCFCFF"/>
        <color rgb="FFF8696B"/>
      </colorScale>
    </cfRule>
  </conditionalFormatting>
  <conditionalFormatting sqref="D18">
    <cfRule type="colorScale" priority="1089">
      <colorScale>
        <cfvo type="min"/>
        <cfvo type="percentile" val="50"/>
        <cfvo type="max"/>
        <color rgb="FFF8696B"/>
        <color rgb="FFFCFCFF"/>
        <color rgb="FF63BE7B"/>
      </colorScale>
    </cfRule>
  </conditionalFormatting>
  <conditionalFormatting sqref="G18">
    <cfRule type="colorScale" priority="1088">
      <colorScale>
        <cfvo type="min"/>
        <cfvo type="max"/>
        <color rgb="FFFCFCFF"/>
        <color rgb="FF63BE7B"/>
      </colorScale>
    </cfRule>
  </conditionalFormatting>
  <conditionalFormatting sqref="J18">
    <cfRule type="colorScale" priority="1087">
      <colorScale>
        <cfvo type="min"/>
        <cfvo type="max"/>
        <color rgb="FFFCFCFF"/>
        <color rgb="FF63BE7B"/>
      </colorScale>
    </cfRule>
  </conditionalFormatting>
  <conditionalFormatting sqref="M18">
    <cfRule type="colorScale" priority="1086">
      <colorScale>
        <cfvo type="min"/>
        <cfvo type="max"/>
        <color rgb="FFFCFCFF"/>
        <color rgb="FF63BE7B"/>
      </colorScale>
    </cfRule>
  </conditionalFormatting>
  <conditionalFormatting sqref="N18">
    <cfRule type="colorScale" priority="1085">
      <colorScale>
        <cfvo type="min"/>
        <cfvo type="max"/>
        <color rgb="FFFCFCFF"/>
        <color rgb="FF63BE7B"/>
      </colorScale>
    </cfRule>
  </conditionalFormatting>
  <conditionalFormatting sqref="O18">
    <cfRule type="colorScale" priority="1084">
      <colorScale>
        <cfvo type="min"/>
        <cfvo type="percentile" val="50"/>
        <cfvo type="max"/>
        <color rgb="FF63BE7B"/>
        <color rgb="FFFCFCFF"/>
        <color rgb="FFF8696B"/>
      </colorScale>
    </cfRule>
  </conditionalFormatting>
  <conditionalFormatting sqref="P18">
    <cfRule type="colorScale" priority="1083">
      <colorScale>
        <cfvo type="min"/>
        <cfvo type="percentile" val="50"/>
        <cfvo type="max"/>
        <color rgb="FF63BE7B"/>
        <color rgb="FFFCFCFF"/>
        <color rgb="FFF8696B"/>
      </colorScale>
    </cfRule>
  </conditionalFormatting>
  <conditionalFormatting sqref="Q18">
    <cfRule type="colorScale" priority="1082">
      <colorScale>
        <cfvo type="min"/>
        <cfvo type="percentile" val="50"/>
        <cfvo type="max"/>
        <color rgb="FFF8696B"/>
        <color rgb="FFFCFCFF"/>
        <color rgb="FF63BE7B"/>
      </colorScale>
    </cfRule>
  </conditionalFormatting>
  <conditionalFormatting sqref="R18">
    <cfRule type="colorScale" priority="1081">
      <colorScale>
        <cfvo type="min"/>
        <cfvo type="max"/>
        <color rgb="FFFCFCFF"/>
        <color rgb="FF63BE7B"/>
      </colorScale>
    </cfRule>
  </conditionalFormatting>
  <conditionalFormatting sqref="S18">
    <cfRule type="colorScale" priority="1080">
      <colorScale>
        <cfvo type="min"/>
        <cfvo type="percentile" val="50"/>
        <cfvo type="max"/>
        <color rgb="FFF8696B"/>
        <color rgb="FFFCFCFF"/>
        <color rgb="FF63BE7B"/>
      </colorScale>
    </cfRule>
  </conditionalFormatting>
  <conditionalFormatting sqref="T18">
    <cfRule type="colorScale" priority="1079">
      <colorScale>
        <cfvo type="min"/>
        <cfvo type="percentile" val="50"/>
        <cfvo type="max"/>
        <color rgb="FFF8696B"/>
        <color rgb="FFFCFCFF"/>
        <color rgb="FF63BE7B"/>
      </colorScale>
    </cfRule>
  </conditionalFormatting>
  <conditionalFormatting sqref="U18">
    <cfRule type="colorScale" priority="1078">
      <colorScale>
        <cfvo type="min"/>
        <cfvo type="percentile" val="50"/>
        <cfvo type="max"/>
        <color rgb="FFF8696B"/>
        <color rgb="FFFCFCFF"/>
        <color rgb="FF63BE7B"/>
      </colorScale>
    </cfRule>
  </conditionalFormatting>
  <conditionalFormatting sqref="V18">
    <cfRule type="colorScale" priority="1077">
      <colorScale>
        <cfvo type="min"/>
        <cfvo type="percentile" val="50"/>
        <cfvo type="max"/>
        <color rgb="FF63BE7B"/>
        <color rgb="FFFCFCFF"/>
        <color rgb="FFF8696B"/>
      </colorScale>
    </cfRule>
  </conditionalFormatting>
  <conditionalFormatting sqref="W18">
    <cfRule type="colorScale" priority="1076">
      <colorScale>
        <cfvo type="min"/>
        <cfvo type="percentile" val="50"/>
        <cfvo type="max"/>
        <color rgb="FF63BE7B"/>
        <color rgb="FFFCFCFF"/>
        <color rgb="FFF8696B"/>
      </colorScale>
    </cfRule>
  </conditionalFormatting>
  <conditionalFormatting sqref="D18">
    <cfRule type="colorScale" priority="1075">
      <colorScale>
        <cfvo type="min"/>
        <cfvo type="percentile" val="50"/>
        <cfvo type="max"/>
        <color rgb="FFF8696B"/>
        <color rgb="FFFCFCFF"/>
        <color rgb="FF63BE7B"/>
      </colorScale>
    </cfRule>
  </conditionalFormatting>
  <conditionalFormatting sqref="G18">
    <cfRule type="colorScale" priority="1074">
      <colorScale>
        <cfvo type="min"/>
        <cfvo type="max"/>
        <color rgb="FFFCFCFF"/>
        <color rgb="FF63BE7B"/>
      </colorScale>
    </cfRule>
  </conditionalFormatting>
  <conditionalFormatting sqref="J18">
    <cfRule type="colorScale" priority="1073">
      <colorScale>
        <cfvo type="min"/>
        <cfvo type="max"/>
        <color rgb="FFFCFCFF"/>
        <color rgb="FF63BE7B"/>
      </colorScale>
    </cfRule>
  </conditionalFormatting>
  <conditionalFormatting sqref="M18">
    <cfRule type="colorScale" priority="1072">
      <colorScale>
        <cfvo type="min"/>
        <cfvo type="max"/>
        <color rgb="FFFCFCFF"/>
        <color rgb="FF63BE7B"/>
      </colorScale>
    </cfRule>
  </conditionalFormatting>
  <conditionalFormatting sqref="N18">
    <cfRule type="colorScale" priority="1071">
      <colorScale>
        <cfvo type="min"/>
        <cfvo type="max"/>
        <color rgb="FFFCFCFF"/>
        <color rgb="FF63BE7B"/>
      </colorScale>
    </cfRule>
  </conditionalFormatting>
  <conditionalFormatting sqref="O18">
    <cfRule type="colorScale" priority="1070">
      <colorScale>
        <cfvo type="min"/>
        <cfvo type="percentile" val="50"/>
        <cfvo type="max"/>
        <color rgb="FF63BE7B"/>
        <color rgb="FFFCFCFF"/>
        <color rgb="FFF8696B"/>
      </colorScale>
    </cfRule>
  </conditionalFormatting>
  <conditionalFormatting sqref="P18">
    <cfRule type="colorScale" priority="1069">
      <colorScale>
        <cfvo type="min"/>
        <cfvo type="percentile" val="50"/>
        <cfvo type="max"/>
        <color rgb="FF63BE7B"/>
        <color rgb="FFFCFCFF"/>
        <color rgb="FFF8696B"/>
      </colorScale>
    </cfRule>
  </conditionalFormatting>
  <conditionalFormatting sqref="Q18">
    <cfRule type="colorScale" priority="1068">
      <colorScale>
        <cfvo type="min"/>
        <cfvo type="percentile" val="50"/>
        <cfvo type="max"/>
        <color rgb="FFF8696B"/>
        <color rgb="FFFCFCFF"/>
        <color rgb="FF63BE7B"/>
      </colorScale>
    </cfRule>
  </conditionalFormatting>
  <conditionalFormatting sqref="R18">
    <cfRule type="colorScale" priority="1067">
      <colorScale>
        <cfvo type="min"/>
        <cfvo type="max"/>
        <color rgb="FFFCFCFF"/>
        <color rgb="FF63BE7B"/>
      </colorScale>
    </cfRule>
  </conditionalFormatting>
  <conditionalFormatting sqref="S18">
    <cfRule type="colorScale" priority="1065">
      <colorScale>
        <cfvo type="min"/>
        <cfvo type="percentile" val="50"/>
        <cfvo type="max"/>
        <color rgb="FFF8696B"/>
        <color rgb="FFFCFCFF"/>
        <color rgb="FF63BE7B"/>
      </colorScale>
    </cfRule>
    <cfRule type="colorScale" priority="1066">
      <colorScale>
        <cfvo type="min"/>
        <cfvo type="max"/>
        <color rgb="FFFCFCFF"/>
        <color rgb="FF63BE7B"/>
      </colorScale>
    </cfRule>
  </conditionalFormatting>
  <conditionalFormatting sqref="T18">
    <cfRule type="colorScale" priority="1064">
      <colorScale>
        <cfvo type="min"/>
        <cfvo type="percentile" val="50"/>
        <cfvo type="max"/>
        <color rgb="FFF8696B"/>
        <color rgb="FFFCFCFF"/>
        <color rgb="FF63BE7B"/>
      </colorScale>
    </cfRule>
  </conditionalFormatting>
  <conditionalFormatting sqref="U18">
    <cfRule type="colorScale" priority="1063">
      <colorScale>
        <cfvo type="min"/>
        <cfvo type="percentile" val="50"/>
        <cfvo type="max"/>
        <color rgb="FFF8696B"/>
        <color rgb="FFFCFCFF"/>
        <color rgb="FF63BE7B"/>
      </colorScale>
    </cfRule>
  </conditionalFormatting>
  <conditionalFormatting sqref="V18">
    <cfRule type="colorScale" priority="1062">
      <colorScale>
        <cfvo type="min"/>
        <cfvo type="percentile" val="50"/>
        <cfvo type="max"/>
        <color rgb="FF63BE7B"/>
        <color rgb="FFFCFCFF"/>
        <color rgb="FFF8696B"/>
      </colorScale>
    </cfRule>
  </conditionalFormatting>
  <conditionalFormatting sqref="W18">
    <cfRule type="colorScale" priority="1061">
      <colorScale>
        <cfvo type="min"/>
        <cfvo type="percentile" val="50"/>
        <cfvo type="max"/>
        <color rgb="FF63BE7B"/>
        <color rgb="FFFCFCFF"/>
        <color rgb="FFF8696B"/>
      </colorScale>
    </cfRule>
  </conditionalFormatting>
  <conditionalFormatting sqref="H1">
    <cfRule type="colorScale" priority="1044">
      <colorScale>
        <cfvo type="min"/>
        <cfvo type="percentile" val="50"/>
        <cfvo type="max"/>
        <color rgb="FFF8696B"/>
        <color rgb="FFFCFCFF"/>
        <color rgb="FF63BE7B"/>
      </colorScale>
    </cfRule>
  </conditionalFormatting>
  <conditionalFormatting sqref="H1">
    <cfRule type="colorScale" priority="1045">
      <colorScale>
        <cfvo type="min"/>
        <cfvo type="percentile" val="50"/>
        <cfvo type="max"/>
        <color rgb="FFF8696B"/>
        <color rgb="FFFCFCFF"/>
        <color rgb="FF5A8AC6"/>
      </colorScale>
    </cfRule>
  </conditionalFormatting>
  <conditionalFormatting sqref="I1:N1 G1">
    <cfRule type="colorScale" priority="1046">
      <colorScale>
        <cfvo type="min"/>
        <cfvo type="percentile" val="50"/>
        <cfvo type="max"/>
        <color rgb="FFF8696B"/>
        <color rgb="FFFCFCFF"/>
        <color rgb="FF63BE7B"/>
      </colorScale>
    </cfRule>
  </conditionalFormatting>
  <conditionalFormatting sqref="G13">
    <cfRule type="colorScale" priority="92327">
      <colorScale>
        <cfvo type="min"/>
        <cfvo type="max"/>
        <color rgb="FFFCFCFF"/>
        <color rgb="FF63BE7B"/>
      </colorScale>
    </cfRule>
    <cfRule type="colorScale" priority="92328">
      <colorScale>
        <cfvo type="min"/>
        <cfvo type="percentile" val="50"/>
        <cfvo type="max"/>
        <color rgb="FFF8696B"/>
        <color rgb="FFFCFCFF"/>
        <color rgb="FF63BE7B"/>
      </colorScale>
    </cfRule>
  </conditionalFormatting>
  <conditionalFormatting sqref="S13">
    <cfRule type="colorScale" priority="92342">
      <colorScale>
        <cfvo type="min"/>
        <cfvo type="max"/>
        <color rgb="FFFCFCFF"/>
        <color rgb="FF63BE7B"/>
      </colorScale>
    </cfRule>
    <cfRule type="colorScale" priority="92343">
      <colorScale>
        <cfvo type="min"/>
        <cfvo type="percentile" val="50"/>
        <cfvo type="max"/>
        <color rgb="FFF8696B"/>
        <color rgb="FFFCFCFF"/>
        <color rgb="FF63BE7B"/>
      </colorScale>
    </cfRule>
  </conditionalFormatting>
  <conditionalFormatting sqref="T13">
    <cfRule type="colorScale" priority="92344">
      <colorScale>
        <cfvo type="min"/>
        <cfvo type="max"/>
        <color rgb="FFFCFCFF"/>
        <color rgb="FF63BE7B"/>
      </colorScale>
    </cfRule>
    <cfRule type="colorScale" priority="92345">
      <colorScale>
        <cfvo type="min"/>
        <cfvo type="percentile" val="50"/>
        <cfvo type="max"/>
        <color rgb="FFF8696B"/>
        <color rgb="FFFCFCFF"/>
        <color rgb="FF63BE7B"/>
      </colorScale>
    </cfRule>
  </conditionalFormatting>
  <conditionalFormatting sqref="U13">
    <cfRule type="colorScale" priority="92346">
      <colorScale>
        <cfvo type="min"/>
        <cfvo type="max"/>
        <color rgb="FFFCFCFF"/>
        <color rgb="FF63BE7B"/>
      </colorScale>
    </cfRule>
    <cfRule type="colorScale" priority="92347">
      <colorScale>
        <cfvo type="min"/>
        <cfvo type="percentile" val="50"/>
        <cfvo type="max"/>
        <color rgb="FF63BE7B"/>
        <color rgb="FFFCFCFF"/>
        <color rgb="FFF8696B"/>
      </colorScale>
    </cfRule>
  </conditionalFormatting>
  <conditionalFormatting sqref="D2:D11 D13">
    <cfRule type="colorScale" priority="92362">
      <colorScale>
        <cfvo type="min"/>
        <cfvo type="percentile" val="50"/>
        <cfvo type="max"/>
        <color rgb="FFF8696B"/>
        <color rgb="FFFCFCFF"/>
        <color rgb="FF63BE7B"/>
      </colorScale>
    </cfRule>
  </conditionalFormatting>
  <conditionalFormatting sqref="G2:G11 G13">
    <cfRule type="colorScale" priority="92364">
      <colorScale>
        <cfvo type="min"/>
        <cfvo type="max"/>
        <color rgb="FFFCFCFF"/>
        <color rgb="FF63BE7B"/>
      </colorScale>
    </cfRule>
  </conditionalFormatting>
  <conditionalFormatting sqref="J2:J11 J13">
    <cfRule type="colorScale" priority="92366">
      <colorScale>
        <cfvo type="min"/>
        <cfvo type="max"/>
        <color rgb="FFFCFCFF"/>
        <color rgb="FF63BE7B"/>
      </colorScale>
    </cfRule>
  </conditionalFormatting>
  <conditionalFormatting sqref="M2:M11 M13">
    <cfRule type="colorScale" priority="92368">
      <colorScale>
        <cfvo type="min"/>
        <cfvo type="max"/>
        <color rgb="FFFCFCFF"/>
        <color rgb="FF63BE7B"/>
      </colorScale>
    </cfRule>
  </conditionalFormatting>
  <conditionalFormatting sqref="N2:N11 N13">
    <cfRule type="colorScale" priority="92370">
      <colorScale>
        <cfvo type="min"/>
        <cfvo type="max"/>
        <color rgb="FFFCFCFF"/>
        <color rgb="FF63BE7B"/>
      </colorScale>
    </cfRule>
  </conditionalFormatting>
  <conditionalFormatting sqref="O2:O11 O13">
    <cfRule type="colorScale" priority="92372">
      <colorScale>
        <cfvo type="min"/>
        <cfvo type="percentile" val="50"/>
        <cfvo type="max"/>
        <color rgb="FF63BE7B"/>
        <color rgb="FFFCFCFF"/>
        <color rgb="FFF8696B"/>
      </colorScale>
    </cfRule>
  </conditionalFormatting>
  <conditionalFormatting sqref="P2:P11 P13">
    <cfRule type="colorScale" priority="92374">
      <colorScale>
        <cfvo type="min"/>
        <cfvo type="percentile" val="50"/>
        <cfvo type="max"/>
        <color rgb="FF63BE7B"/>
        <color rgb="FFFCFCFF"/>
        <color rgb="FFF8696B"/>
      </colorScale>
    </cfRule>
  </conditionalFormatting>
  <conditionalFormatting sqref="Q2:Q11 Q13">
    <cfRule type="colorScale" priority="92376">
      <colorScale>
        <cfvo type="min"/>
        <cfvo type="percentile" val="50"/>
        <cfvo type="max"/>
        <color rgb="FFF8696B"/>
        <color rgb="FFFCFCFF"/>
        <color rgb="FF63BE7B"/>
      </colorScale>
    </cfRule>
  </conditionalFormatting>
  <conditionalFormatting sqref="R2:R11 R13">
    <cfRule type="colorScale" priority="92378">
      <colorScale>
        <cfvo type="min"/>
        <cfvo type="max"/>
        <color rgb="FFFCFCFF"/>
        <color rgb="FF63BE7B"/>
      </colorScale>
    </cfRule>
  </conditionalFormatting>
  <conditionalFormatting sqref="S2:S11 S13">
    <cfRule type="colorScale" priority="92380">
      <colorScale>
        <cfvo type="min"/>
        <cfvo type="percentile" val="50"/>
        <cfvo type="max"/>
        <color rgb="FFF8696B"/>
        <color rgb="FFFCFCFF"/>
        <color rgb="FF63BE7B"/>
      </colorScale>
    </cfRule>
  </conditionalFormatting>
  <conditionalFormatting sqref="T2:T11 T13">
    <cfRule type="colorScale" priority="92382">
      <colorScale>
        <cfvo type="min"/>
        <cfvo type="percentile" val="50"/>
        <cfvo type="max"/>
        <color rgb="FFF8696B"/>
        <color rgb="FFFCFCFF"/>
        <color rgb="FF63BE7B"/>
      </colorScale>
    </cfRule>
  </conditionalFormatting>
  <conditionalFormatting sqref="U2:U11 U13">
    <cfRule type="colorScale" priority="92384">
      <colorScale>
        <cfvo type="min"/>
        <cfvo type="percentile" val="50"/>
        <cfvo type="max"/>
        <color rgb="FFF8696B"/>
        <color rgb="FFFCFCFF"/>
        <color rgb="FF63BE7B"/>
      </colorScale>
    </cfRule>
  </conditionalFormatting>
  <conditionalFormatting sqref="V2:V11 V13">
    <cfRule type="colorScale" priority="92386">
      <colorScale>
        <cfvo type="min"/>
        <cfvo type="percentile" val="50"/>
        <cfvo type="max"/>
        <color rgb="FF63BE7B"/>
        <color rgb="FFFCFCFF"/>
        <color rgb="FFF8696B"/>
      </colorScale>
    </cfRule>
  </conditionalFormatting>
  <conditionalFormatting sqref="W2:W11 W13">
    <cfRule type="colorScale" priority="92388">
      <colorScale>
        <cfvo type="min"/>
        <cfvo type="percentile" val="50"/>
        <cfvo type="max"/>
        <color rgb="FF63BE7B"/>
        <color rgb="FFFCFCFF"/>
        <color rgb="FFF8696B"/>
      </colorScale>
    </cfRule>
  </conditionalFormatting>
  <conditionalFormatting sqref="S19">
    <cfRule type="colorScale" priority="651">
      <colorScale>
        <cfvo type="min"/>
        <cfvo type="percentile" val="50"/>
        <cfvo type="max"/>
        <color rgb="FFF8696B"/>
        <color rgb="FFFCFCFF"/>
        <color rgb="FF63BE7B"/>
      </colorScale>
    </cfRule>
  </conditionalFormatting>
  <conditionalFormatting sqref="D19">
    <cfRule type="colorScale" priority="652">
      <colorScale>
        <cfvo type="min"/>
        <cfvo type="percentile" val="50"/>
        <cfvo type="max"/>
        <color rgb="FFF8696B"/>
        <color rgb="FFFCFCFF"/>
        <color rgb="FF63BE7B"/>
      </colorScale>
    </cfRule>
  </conditionalFormatting>
  <conditionalFormatting sqref="E19:N19">
    <cfRule type="colorScale" priority="653">
      <colorScale>
        <cfvo type="min"/>
        <cfvo type="max"/>
        <color rgb="FFFCFCFF"/>
        <color rgb="FF63BE7B"/>
      </colorScale>
    </cfRule>
  </conditionalFormatting>
  <conditionalFormatting sqref="O19">
    <cfRule type="colorScale" priority="654">
      <colorScale>
        <cfvo type="min"/>
        <cfvo type="percentile" val="50"/>
        <cfvo type="max"/>
        <color rgb="FF63BE7B"/>
        <color rgb="FFFCFCFF"/>
        <color rgb="FFF8696B"/>
      </colorScale>
    </cfRule>
  </conditionalFormatting>
  <conditionalFormatting sqref="P19">
    <cfRule type="colorScale" priority="655">
      <colorScale>
        <cfvo type="min"/>
        <cfvo type="percentile" val="50"/>
        <cfvo type="max"/>
        <color rgb="FF63BE7B"/>
        <color rgb="FFFCFCFF"/>
        <color rgb="FFF8696B"/>
      </colorScale>
    </cfRule>
  </conditionalFormatting>
  <conditionalFormatting sqref="Q19">
    <cfRule type="colorScale" priority="656">
      <colorScale>
        <cfvo type="min"/>
        <cfvo type="percentile" val="50"/>
        <cfvo type="max"/>
        <color rgb="FFF8696B"/>
        <color rgb="FFFCFCFF"/>
        <color rgb="FF63BE7B"/>
      </colorScale>
    </cfRule>
  </conditionalFormatting>
  <conditionalFormatting sqref="R19">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S19">
    <cfRule type="colorScale" priority="659">
      <colorScale>
        <cfvo type="min"/>
        <cfvo type="percentile" val="50"/>
        <cfvo type="max"/>
        <color rgb="FFF8696B"/>
        <color rgb="FFFCFCFF"/>
        <color rgb="FF63BE7B"/>
      </colorScale>
    </cfRule>
  </conditionalFormatting>
  <conditionalFormatting sqref="T19">
    <cfRule type="colorScale" priority="660">
      <colorScale>
        <cfvo type="min"/>
        <cfvo type="percentile" val="50"/>
        <cfvo type="max"/>
        <color rgb="FFF8696B"/>
        <color rgb="FFFCFCFF"/>
        <color rgb="FF63BE7B"/>
      </colorScale>
    </cfRule>
  </conditionalFormatting>
  <conditionalFormatting sqref="U19">
    <cfRule type="colorScale" priority="661">
      <colorScale>
        <cfvo type="min"/>
        <cfvo type="percentile" val="50"/>
        <cfvo type="max"/>
        <color rgb="FFF8696B"/>
        <color rgb="FFFCFCFF"/>
        <color rgb="FF63BE7B"/>
      </colorScale>
    </cfRule>
  </conditionalFormatting>
  <conditionalFormatting sqref="V19">
    <cfRule type="colorScale" priority="662">
      <colorScale>
        <cfvo type="min"/>
        <cfvo type="percentile" val="50"/>
        <cfvo type="max"/>
        <color rgb="FF63BE7B"/>
        <color rgb="FFFCFCFF"/>
        <color rgb="FFF8696B"/>
      </colorScale>
    </cfRule>
  </conditionalFormatting>
  <conditionalFormatting sqref="W19">
    <cfRule type="colorScale" priority="663">
      <colorScale>
        <cfvo type="min"/>
        <cfvo type="percentile" val="50"/>
        <cfvo type="max"/>
        <color rgb="FF63BE7B"/>
        <color rgb="FFFCFCFF"/>
        <color rgb="FFF8696B"/>
      </colorScale>
    </cfRule>
  </conditionalFormatting>
  <conditionalFormatting sqref="D19">
    <cfRule type="colorScale" priority="664">
      <colorScale>
        <cfvo type="min"/>
        <cfvo type="percentile" val="50"/>
        <cfvo type="max"/>
        <color rgb="FFF8696B"/>
        <color rgb="FFFCFCFF"/>
        <color rgb="FF63BE7B"/>
      </colorScale>
    </cfRule>
  </conditionalFormatting>
  <conditionalFormatting sqref="O19">
    <cfRule type="colorScale" priority="665">
      <colorScale>
        <cfvo type="min"/>
        <cfvo type="percentile" val="50"/>
        <cfvo type="max"/>
        <color rgb="FF63BE7B"/>
        <color rgb="FFFCFCFF"/>
        <color rgb="FFF8696B"/>
      </colorScale>
    </cfRule>
  </conditionalFormatting>
  <conditionalFormatting sqref="P19">
    <cfRule type="colorScale" priority="666">
      <colorScale>
        <cfvo type="min"/>
        <cfvo type="percentile" val="50"/>
        <cfvo type="max"/>
        <color rgb="FF63BE7B"/>
        <color rgb="FFFCFCFF"/>
        <color rgb="FFF8696B"/>
      </colorScale>
    </cfRule>
  </conditionalFormatting>
  <conditionalFormatting sqref="Q19">
    <cfRule type="colorScale" priority="667">
      <colorScale>
        <cfvo type="min"/>
        <cfvo type="percentile" val="50"/>
        <cfvo type="max"/>
        <color rgb="FFF8696B"/>
        <color rgb="FFFCFCFF"/>
        <color rgb="FF63BE7B"/>
      </colorScale>
    </cfRule>
  </conditionalFormatting>
  <conditionalFormatting sqref="R19">
    <cfRule type="colorScale" priority="668">
      <colorScale>
        <cfvo type="min"/>
        <cfvo type="max"/>
        <color rgb="FFFCFCFF"/>
        <color rgb="FF63BE7B"/>
      </colorScale>
    </cfRule>
    <cfRule type="colorScale" priority="669">
      <colorScale>
        <cfvo type="min"/>
        <cfvo type="percentile" val="50"/>
        <cfvo type="max"/>
        <color rgb="FFF8696B"/>
        <color rgb="FFFCFCFF"/>
        <color rgb="FF63BE7B"/>
      </colorScale>
    </cfRule>
  </conditionalFormatting>
  <conditionalFormatting sqref="S19">
    <cfRule type="colorScale" priority="670">
      <colorScale>
        <cfvo type="min"/>
        <cfvo type="percentile" val="50"/>
        <cfvo type="max"/>
        <color rgb="FFF8696B"/>
        <color rgb="FFFCFCFF"/>
        <color rgb="FF63BE7B"/>
      </colorScale>
    </cfRule>
  </conditionalFormatting>
  <conditionalFormatting sqref="T19">
    <cfRule type="colorScale" priority="671">
      <colorScale>
        <cfvo type="min"/>
        <cfvo type="percentile" val="50"/>
        <cfvo type="max"/>
        <color rgb="FFF8696B"/>
        <color rgb="FFFCFCFF"/>
        <color rgb="FF63BE7B"/>
      </colorScale>
    </cfRule>
  </conditionalFormatting>
  <conditionalFormatting sqref="U19">
    <cfRule type="colorScale" priority="672">
      <colorScale>
        <cfvo type="min"/>
        <cfvo type="percentile" val="50"/>
        <cfvo type="max"/>
        <color rgb="FFF8696B"/>
        <color rgb="FFFCFCFF"/>
        <color rgb="FF63BE7B"/>
      </colorScale>
    </cfRule>
  </conditionalFormatting>
  <conditionalFormatting sqref="V19">
    <cfRule type="colorScale" priority="673">
      <colorScale>
        <cfvo type="min"/>
        <cfvo type="percentile" val="50"/>
        <cfvo type="max"/>
        <color rgb="FF63BE7B"/>
        <color rgb="FFFCFCFF"/>
        <color rgb="FFF8696B"/>
      </colorScale>
    </cfRule>
  </conditionalFormatting>
  <conditionalFormatting sqref="E19:N19">
    <cfRule type="colorScale" priority="674">
      <colorScale>
        <cfvo type="min"/>
        <cfvo type="max"/>
        <color rgb="FFFCFCFF"/>
        <color rgb="FF63BE7B"/>
      </colorScale>
    </cfRule>
  </conditionalFormatting>
  <conditionalFormatting sqref="W19">
    <cfRule type="colorScale" priority="675">
      <colorScale>
        <cfvo type="min"/>
        <cfvo type="percentile" val="50"/>
        <cfvo type="max"/>
        <color rgb="FF63BE7B"/>
        <color rgb="FFFCFCFF"/>
        <color rgb="FFF8696B"/>
      </colorScale>
    </cfRule>
  </conditionalFormatting>
  <conditionalFormatting sqref="D19">
    <cfRule type="colorScale" priority="639">
      <colorScale>
        <cfvo type="min"/>
        <cfvo type="percentile" val="50"/>
        <cfvo type="max"/>
        <color rgb="FFF8696B"/>
        <color rgb="FFFCFCFF"/>
        <color rgb="FF63BE7B"/>
      </colorScale>
    </cfRule>
  </conditionalFormatting>
  <conditionalFormatting sqref="E19">
    <cfRule type="colorScale" priority="640">
      <colorScale>
        <cfvo type="min"/>
        <cfvo type="max"/>
        <color rgb="FFFCFCFF"/>
        <color rgb="FF63BE7B"/>
      </colorScale>
    </cfRule>
  </conditionalFormatting>
  <conditionalFormatting sqref="O19">
    <cfRule type="colorScale" priority="641">
      <colorScale>
        <cfvo type="min"/>
        <cfvo type="percentile" val="50"/>
        <cfvo type="max"/>
        <color rgb="FF63BE7B"/>
        <color rgb="FFFCFCFF"/>
        <color rgb="FFF8696B"/>
      </colorScale>
    </cfRule>
  </conditionalFormatting>
  <conditionalFormatting sqref="P19">
    <cfRule type="colorScale" priority="642">
      <colorScale>
        <cfvo type="min"/>
        <cfvo type="percentile" val="50"/>
        <cfvo type="max"/>
        <color rgb="FF63BE7B"/>
        <color rgb="FFFCFCFF"/>
        <color rgb="FFF8696B"/>
      </colorScale>
    </cfRule>
  </conditionalFormatting>
  <conditionalFormatting sqref="Q19">
    <cfRule type="colorScale" priority="643">
      <colorScale>
        <cfvo type="min"/>
        <cfvo type="percentile" val="50"/>
        <cfvo type="max"/>
        <color rgb="FFF8696B"/>
        <color rgb="FFFCFCFF"/>
        <color rgb="FF63BE7B"/>
      </colorScale>
    </cfRule>
  </conditionalFormatting>
  <conditionalFormatting sqref="R19">
    <cfRule type="colorScale" priority="644">
      <colorScale>
        <cfvo type="min"/>
        <cfvo type="max"/>
        <color rgb="FFFCFCFF"/>
        <color rgb="FF63BE7B"/>
      </colorScale>
    </cfRule>
  </conditionalFormatting>
  <conditionalFormatting sqref="S19">
    <cfRule type="colorScale" priority="645">
      <colorScale>
        <cfvo type="min"/>
        <cfvo type="max"/>
        <color rgb="FFFCFCFF"/>
        <color rgb="FF63BE7B"/>
      </colorScale>
    </cfRule>
    <cfRule type="colorScale" priority="646">
      <colorScale>
        <cfvo type="min"/>
        <cfvo type="percentile" val="50"/>
        <cfvo type="max"/>
        <color rgb="FFF8696B"/>
        <color rgb="FFFCFCFF"/>
        <color rgb="FF63BE7B"/>
      </colorScale>
    </cfRule>
  </conditionalFormatting>
  <conditionalFormatting sqref="T19">
    <cfRule type="colorScale" priority="647">
      <colorScale>
        <cfvo type="min"/>
        <cfvo type="max"/>
        <color rgb="FFFCFCFF"/>
        <color rgb="FF63BE7B"/>
      </colorScale>
    </cfRule>
  </conditionalFormatting>
  <conditionalFormatting sqref="U19">
    <cfRule type="colorScale" priority="648">
      <colorScale>
        <cfvo type="min"/>
        <cfvo type="percentile" val="50"/>
        <cfvo type="max"/>
        <color rgb="FFF8696B"/>
        <color rgb="FFFCFCFF"/>
        <color rgb="FF63BE7B"/>
      </colorScale>
    </cfRule>
  </conditionalFormatting>
  <conditionalFormatting sqref="V19">
    <cfRule type="colorScale" priority="649">
      <colorScale>
        <cfvo type="min"/>
        <cfvo type="percentile" val="50"/>
        <cfvo type="max"/>
        <color rgb="FF63BE7B"/>
        <color rgb="FFFCFCFF"/>
        <color rgb="FFF8696B"/>
      </colorScale>
    </cfRule>
  </conditionalFormatting>
  <conditionalFormatting sqref="W19">
    <cfRule type="colorScale" priority="650">
      <colorScale>
        <cfvo type="min"/>
        <cfvo type="percentile" val="50"/>
        <cfvo type="max"/>
        <color rgb="FF63BE7B"/>
        <color rgb="FFFCFCFF"/>
        <color rgb="FFF8696B"/>
      </colorScale>
    </cfRule>
  </conditionalFormatting>
  <conditionalFormatting sqref="D19">
    <cfRule type="colorScale" priority="573">
      <colorScale>
        <cfvo type="min"/>
        <cfvo type="percentile" val="50"/>
        <cfvo type="max"/>
        <color rgb="FFF8696B"/>
        <color rgb="FFFCFCFF"/>
        <color rgb="FF63BE7B"/>
      </colorScale>
    </cfRule>
    <cfRule type="colorScale" priority="591">
      <colorScale>
        <cfvo type="min"/>
        <cfvo type="percentile" val="50"/>
        <cfvo type="max"/>
        <color rgb="FFF8696B"/>
        <color rgb="FFFCFCFF"/>
        <color rgb="FF63BE7B"/>
      </colorScale>
    </cfRule>
    <cfRule type="colorScale" priority="603">
      <colorScale>
        <cfvo type="min"/>
        <cfvo type="percentile" val="50"/>
        <cfvo type="max"/>
        <color rgb="FFF8696B"/>
        <color rgb="FFFCFCFF"/>
        <color rgb="FF63BE7B"/>
      </colorScale>
    </cfRule>
  </conditionalFormatting>
  <conditionalFormatting sqref="E19">
    <cfRule type="colorScale" priority="593">
      <colorScale>
        <cfvo type="min"/>
        <cfvo type="max"/>
        <color rgb="FFFCFCFF"/>
        <color rgb="FF63BE7B"/>
      </colorScale>
    </cfRule>
    <cfRule type="colorScale" priority="594">
      <colorScale>
        <cfvo type="min"/>
        <cfvo type="max"/>
        <color rgb="FFFCFCFF"/>
        <color rgb="FF63BE7B"/>
      </colorScale>
    </cfRule>
    <cfRule type="colorScale" priority="604">
      <colorScale>
        <cfvo type="min"/>
        <cfvo type="max"/>
        <color rgb="FFFCFCFF"/>
        <color rgb="FF63BE7B"/>
      </colorScale>
    </cfRule>
    <cfRule type="colorScale" priority="626">
      <colorScale>
        <cfvo type="min"/>
        <cfvo type="percentile" val="50"/>
        <cfvo type="max"/>
        <color rgb="FFF8696B"/>
        <color rgb="FFFCFCFF"/>
        <color rgb="FF63BE7B"/>
      </colorScale>
    </cfRule>
    <cfRule type="colorScale" priority="627">
      <colorScale>
        <cfvo type="min"/>
        <cfvo type="max"/>
        <color rgb="FFFCFCFF"/>
        <color rgb="FF63BE7B"/>
      </colorScale>
    </cfRule>
    <cfRule type="colorScale" priority="634">
      <colorScale>
        <cfvo type="min"/>
        <cfvo type="percentile" val="50"/>
        <cfvo type="max"/>
        <color rgb="FFF8696B"/>
        <color rgb="FFFCFCFF"/>
        <color rgb="FF63BE7B"/>
      </colorScale>
    </cfRule>
  </conditionalFormatting>
  <conditionalFormatting sqref="E19:N19">
    <cfRule type="colorScale" priority="628">
      <colorScale>
        <cfvo type="min"/>
        <cfvo type="max"/>
        <color rgb="FFFCFCFF"/>
        <color rgb="FF63BE7B"/>
      </colorScale>
    </cfRule>
    <cfRule type="colorScale" priority="629">
      <colorScale>
        <cfvo type="min"/>
        <cfvo type="max"/>
        <color rgb="FFFCFCFF"/>
        <color rgb="FF63BE7B"/>
      </colorScale>
    </cfRule>
    <cfRule type="colorScale" priority="630">
      <colorScale>
        <cfvo type="min"/>
        <cfvo type="percentile" val="50"/>
        <cfvo type="max"/>
        <color rgb="FFF8696B"/>
        <color rgb="FFFFEB84"/>
        <color rgb="FF63BE7B"/>
      </colorScale>
    </cfRule>
    <cfRule type="colorScale" priority="631">
      <colorScale>
        <cfvo type="min"/>
        <cfvo type="max"/>
        <color rgb="FFFFEF9C"/>
        <color rgb="FF63BE7B"/>
      </colorScale>
    </cfRule>
  </conditionalFormatting>
  <conditionalFormatting sqref="O19">
    <cfRule type="colorScale" priority="590">
      <colorScale>
        <cfvo type="min"/>
        <cfvo type="percentile" val="50"/>
        <cfvo type="max"/>
        <color rgb="FF63BE7B"/>
        <color rgb="FFFCFCFF"/>
        <color rgb="FFF8696B"/>
      </colorScale>
    </cfRule>
    <cfRule type="colorScale" priority="592">
      <colorScale>
        <cfvo type="min"/>
        <cfvo type="percentile" val="50"/>
        <cfvo type="max"/>
        <color rgb="FF63BE7B"/>
        <color rgb="FFFCFCFF"/>
        <color rgb="FFF8696B"/>
      </colorScale>
    </cfRule>
    <cfRule type="colorScale" priority="595">
      <colorScale>
        <cfvo type="min"/>
        <cfvo type="percentile" val="50"/>
        <cfvo type="max"/>
        <color rgb="FF63BE7B"/>
        <color rgb="FFFCFCFF"/>
        <color rgb="FFF8696B"/>
      </colorScale>
    </cfRule>
    <cfRule type="colorScale" priority="596">
      <colorScale>
        <cfvo type="min"/>
        <cfvo type="percentile" val="50"/>
        <cfvo type="max"/>
        <color rgb="FF63BE7B"/>
        <color rgb="FFFCFCFF"/>
        <color rgb="FFF8696B"/>
      </colorScale>
    </cfRule>
    <cfRule type="colorScale" priority="605">
      <colorScale>
        <cfvo type="min"/>
        <cfvo type="percentile" val="50"/>
        <cfvo type="max"/>
        <color rgb="FF63BE7B"/>
        <color rgb="FFFCFCFF"/>
        <color rgb="FFF8696B"/>
      </colorScale>
    </cfRule>
  </conditionalFormatting>
  <conditionalFormatting sqref="P19">
    <cfRule type="colorScale" priority="589">
      <colorScale>
        <cfvo type="min"/>
        <cfvo type="percentile" val="50"/>
        <cfvo type="max"/>
        <color rgb="FF63BE7B"/>
        <color rgb="FFFCFCFF"/>
        <color rgb="FFF8696B"/>
      </colorScale>
    </cfRule>
    <cfRule type="colorScale" priority="606">
      <colorScale>
        <cfvo type="min"/>
        <cfvo type="percentile" val="50"/>
        <cfvo type="max"/>
        <color rgb="FF63BE7B"/>
        <color rgb="FFFCFCFF"/>
        <color rgb="FFF8696B"/>
      </colorScale>
    </cfRule>
    <cfRule type="colorScale" priority="607">
      <colorScale>
        <cfvo type="min"/>
        <cfvo type="percentile" val="50"/>
        <cfvo type="max"/>
        <color rgb="FF63BE7B"/>
        <color rgb="FFFCFCFF"/>
        <color rgb="FFF8696B"/>
      </colorScale>
    </cfRule>
    <cfRule type="colorScale" priority="608">
      <colorScale>
        <cfvo type="min"/>
        <cfvo type="max"/>
        <color rgb="FFFCFCFF"/>
        <color rgb="FFF8696B"/>
      </colorScale>
    </cfRule>
  </conditionalFormatting>
  <conditionalFormatting sqref="Q19">
    <cfRule type="colorScale" priority="578">
      <colorScale>
        <cfvo type="min"/>
        <cfvo type="percentile" val="50"/>
        <cfvo type="max"/>
        <color rgb="FFF8696B"/>
        <color rgb="FFFCFCFF"/>
        <color rgb="FF63BE7B"/>
      </colorScale>
    </cfRule>
    <cfRule type="colorScale" priority="584">
      <colorScale>
        <cfvo type="min"/>
        <cfvo type="max"/>
        <color rgb="FFFCFCFF"/>
        <color rgb="FF63BE7B"/>
      </colorScale>
    </cfRule>
    <cfRule type="colorScale" priority="597">
      <colorScale>
        <cfvo type="min"/>
        <cfvo type="max"/>
        <color rgb="FFFFEF9C"/>
        <color rgb="FF63BE7B"/>
      </colorScale>
    </cfRule>
    <cfRule type="colorScale" priority="598">
      <colorScale>
        <cfvo type="min"/>
        <cfvo type="max"/>
        <color rgb="FFFFEF9C"/>
        <color rgb="FF63BE7B"/>
      </colorScale>
    </cfRule>
    <cfRule type="colorScale" priority="609">
      <colorScale>
        <cfvo type="min"/>
        <cfvo type="percentile" val="50"/>
        <cfvo type="max"/>
        <color rgb="FFF8696B"/>
        <color rgb="FFFCFCFF"/>
        <color rgb="FF63BE7B"/>
      </colorScale>
    </cfRule>
    <cfRule type="colorScale" priority="610">
      <colorScale>
        <cfvo type="min"/>
        <cfvo type="max"/>
        <color rgb="FFFFEF9C"/>
        <color rgb="FF63BE7B"/>
      </colorScale>
    </cfRule>
    <cfRule type="colorScale" priority="611">
      <colorScale>
        <cfvo type="min"/>
        <cfvo type="max"/>
        <color rgb="FFFCFCFF"/>
        <color rgb="FF63BE7B"/>
      </colorScale>
    </cfRule>
    <cfRule type="colorScale" priority="612">
      <colorScale>
        <cfvo type="min"/>
        <cfvo type="max"/>
        <color rgb="FFFCFCFF"/>
        <color rgb="FF63BE7B"/>
      </colorScale>
    </cfRule>
    <cfRule type="colorScale" priority="613">
      <colorScale>
        <cfvo type="min"/>
        <cfvo type="percentile" val="50"/>
        <cfvo type="max"/>
        <color rgb="FFF8696B"/>
        <color rgb="FFFCFCFF"/>
        <color rgb="FF63BE7B"/>
      </colorScale>
    </cfRule>
  </conditionalFormatting>
  <conditionalFormatting sqref="Q19:W19">
    <cfRule type="colorScale" priority="635">
      <colorScale>
        <cfvo type="min"/>
        <cfvo type="max"/>
        <color rgb="FFFFEF9C"/>
        <color rgb="FF63BE7B"/>
      </colorScale>
    </cfRule>
  </conditionalFormatting>
  <conditionalFormatting sqref="R19">
    <cfRule type="colorScale" priority="583">
      <colorScale>
        <cfvo type="min"/>
        <cfvo type="max"/>
        <color rgb="FFFCFCFF"/>
        <color rgb="FF63BE7B"/>
      </colorScale>
    </cfRule>
    <cfRule type="colorScale" priority="588">
      <colorScale>
        <cfvo type="min"/>
        <cfvo type="percentile" val="50"/>
        <cfvo type="max"/>
        <color rgb="FFF8696B"/>
        <color rgb="FFFCFCFF"/>
        <color rgb="FF63BE7B"/>
      </colorScale>
    </cfRule>
  </conditionalFormatting>
  <conditionalFormatting sqref="R19:S19">
    <cfRule type="colorScale" priority="599">
      <colorScale>
        <cfvo type="min"/>
        <cfvo type="max"/>
        <color rgb="FFFFEF9C"/>
        <color rgb="FF63BE7B"/>
      </colorScale>
    </cfRule>
    <cfRule type="colorScale" priority="600">
      <colorScale>
        <cfvo type="min"/>
        <cfvo type="max"/>
        <color rgb="FFFFEF9C"/>
        <color rgb="FF63BE7B"/>
      </colorScale>
    </cfRule>
    <cfRule type="colorScale" priority="614">
      <colorScale>
        <cfvo type="min"/>
        <cfvo type="percentile" val="50"/>
        <cfvo type="max"/>
        <color rgb="FFF8696B"/>
        <color rgb="FFFCFCFF"/>
        <color rgb="FF63BE7B"/>
      </colorScale>
    </cfRule>
    <cfRule type="colorScale" priority="615">
      <colorScale>
        <cfvo type="min"/>
        <cfvo type="max"/>
        <color rgb="FFFCFCFF"/>
        <color rgb="FF63BE7B"/>
      </colorScale>
    </cfRule>
    <cfRule type="colorScale" priority="616">
      <colorScale>
        <cfvo type="min"/>
        <cfvo type="max"/>
        <color rgb="FFFCFCFF"/>
        <color rgb="FF63BE7B"/>
      </colorScale>
    </cfRule>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onditionalFormatting>
  <conditionalFormatting sqref="S19">
    <cfRule type="colorScale" priority="582">
      <colorScale>
        <cfvo type="min"/>
        <cfvo type="max"/>
        <color rgb="FFFCFCFF"/>
        <color rgb="FF63BE7B"/>
      </colorScale>
    </cfRule>
    <cfRule type="colorScale" priority="587">
      <colorScale>
        <cfvo type="min"/>
        <cfvo type="percentile" val="50"/>
        <cfvo type="max"/>
        <color rgb="FFF8696B"/>
        <color rgb="FFFCFCFF"/>
        <color rgb="FF63BE7B"/>
      </colorScale>
    </cfRule>
  </conditionalFormatting>
  <conditionalFormatting sqref="T19">
    <cfRule type="colorScale" priority="581">
      <colorScale>
        <cfvo type="min"/>
        <cfvo type="max"/>
        <color rgb="FFFCFCFF"/>
        <color rgb="FF63BE7B"/>
      </colorScale>
    </cfRule>
    <cfRule type="colorScale" priority="586">
      <colorScale>
        <cfvo type="min"/>
        <cfvo type="percentile" val="50"/>
        <cfvo type="max"/>
        <color rgb="FFF8696B"/>
        <color rgb="FFFCFCFF"/>
        <color rgb="FF63BE7B"/>
      </colorScale>
    </cfRule>
    <cfRule type="colorScale" priority="601">
      <colorScale>
        <cfvo type="min"/>
        <cfvo type="max"/>
        <color rgb="FFFFEF9C"/>
        <color rgb="FF63BE7B"/>
      </colorScale>
    </cfRule>
    <cfRule type="colorScale" priority="602">
      <colorScale>
        <cfvo type="min"/>
        <cfvo type="max"/>
        <color rgb="FFFFEF9C"/>
        <color rgb="FF63BE7B"/>
      </colorScale>
    </cfRule>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fRule type="colorScale" priority="619">
      <colorScale>
        <cfvo type="min"/>
        <cfvo type="max"/>
        <color rgb="FFFCFCFF"/>
        <color rgb="FF63BE7B"/>
      </colorScale>
    </cfRule>
    <cfRule type="colorScale" priority="620">
      <colorScale>
        <cfvo type="min"/>
        <cfvo type="max"/>
        <color rgb="FFFCFCFF"/>
        <color rgb="FF63BE7B"/>
      </colorScale>
    </cfRule>
  </conditionalFormatting>
  <conditionalFormatting sqref="U19">
    <cfRule type="colorScale" priority="580">
      <colorScale>
        <cfvo type="min"/>
        <cfvo type="max"/>
        <color rgb="FFFCFCFF"/>
        <color rgb="FF63BE7B"/>
      </colorScale>
    </cfRule>
    <cfRule type="colorScale" priority="585">
      <colorScale>
        <cfvo type="min"/>
        <cfvo type="percentile" val="50"/>
        <cfvo type="max"/>
        <color rgb="FFF8696B"/>
        <color rgb="FFFCFCFF"/>
        <color rgb="FF63BE7B"/>
      </colorScale>
    </cfRule>
    <cfRule type="colorScale" priority="621">
      <colorScale>
        <cfvo type="min"/>
        <cfvo type="percentile" val="50"/>
        <cfvo type="max"/>
        <color rgb="FFF8696B"/>
        <color rgb="FFFCFCFF"/>
        <color rgb="FF63BE7B"/>
      </colorScale>
    </cfRule>
    <cfRule type="colorScale" priority="622">
      <colorScale>
        <cfvo type="min"/>
        <cfvo type="max"/>
        <color rgb="FFFCFCFF"/>
        <color rgb="FF63BE7B"/>
      </colorScale>
    </cfRule>
  </conditionalFormatting>
  <conditionalFormatting sqref="U19:W19">
    <cfRule type="colorScale" priority="636">
      <colorScale>
        <cfvo type="min"/>
        <cfvo type="max"/>
        <color rgb="FFFFEF9C"/>
        <color rgb="FF63BE7B"/>
      </colorScale>
    </cfRule>
    <cfRule type="colorScale" priority="637">
      <colorScale>
        <cfvo type="min"/>
        <cfvo type="max"/>
        <color rgb="FFFFEF9C"/>
        <color rgb="FF63BE7B"/>
      </colorScale>
    </cfRule>
    <cfRule type="colorScale" priority="638">
      <colorScale>
        <cfvo type="min"/>
        <cfvo type="max"/>
        <color rgb="FFFFEF9C"/>
        <color rgb="FF63BE7B"/>
      </colorScale>
    </cfRule>
  </conditionalFormatting>
  <conditionalFormatting sqref="V19">
    <cfRule type="colorScale" priority="574">
      <colorScale>
        <cfvo type="min"/>
        <cfvo type="percentile" val="50"/>
        <cfvo type="max"/>
        <color rgb="FF63BE7B"/>
        <color rgb="FFFCFCFF"/>
        <color rgb="FFF8696B"/>
      </colorScale>
    </cfRule>
    <cfRule type="colorScale" priority="575">
      <colorScale>
        <cfvo type="min"/>
        <cfvo type="percentile" val="50"/>
        <cfvo type="max"/>
        <color rgb="FF63BE7B"/>
        <color rgb="FFFCFCFF"/>
        <color rgb="FFF8696B"/>
      </colorScale>
    </cfRule>
    <cfRule type="colorScale" priority="576">
      <colorScale>
        <cfvo type="min"/>
        <cfvo type="max"/>
        <color rgb="FF63BE7B"/>
        <color rgb="FFFCFCFF"/>
      </colorScale>
    </cfRule>
    <cfRule type="colorScale" priority="577">
      <colorScale>
        <cfvo type="min"/>
        <cfvo type="percentile" val="50"/>
        <cfvo type="max"/>
        <color rgb="FF63BE7B"/>
        <color rgb="FFFCFCFF"/>
        <color rgb="FFF8696B"/>
      </colorScale>
    </cfRule>
  </conditionalFormatting>
  <conditionalFormatting sqref="W19">
    <cfRule type="colorScale" priority="579">
      <colorScale>
        <cfvo type="min"/>
        <cfvo type="percentile" val="50"/>
        <cfvo type="max"/>
        <color rgb="FF63BE7B"/>
        <color rgb="FFFCFCFF"/>
        <color rgb="FFF8696B"/>
      </colorScale>
    </cfRule>
    <cfRule type="colorScale" priority="623">
      <colorScale>
        <cfvo type="min"/>
        <cfvo type="percentile" val="50"/>
        <cfvo type="max"/>
        <color rgb="FF63BE7B"/>
        <color rgb="FFFCFCFF"/>
        <color rgb="FFF8696B"/>
      </colorScale>
    </cfRule>
    <cfRule type="colorScale" priority="624">
      <colorScale>
        <cfvo type="min"/>
        <cfvo type="max"/>
        <color rgb="FF63BE7B"/>
        <color rgb="FFFCFCFF"/>
      </colorScale>
    </cfRule>
    <cfRule type="colorScale" priority="625">
      <colorScale>
        <cfvo type="min"/>
        <cfvo type="percentile" val="50"/>
        <cfvo type="max"/>
        <color rgb="FF63BE7B"/>
        <color rgb="FFFCFCFF"/>
        <color rgb="FFF8696B"/>
      </colorScale>
    </cfRule>
  </conditionalFormatting>
  <conditionalFormatting sqref="D19">
    <cfRule type="colorScale" priority="572">
      <colorScale>
        <cfvo type="min"/>
        <cfvo type="percentile" val="50"/>
        <cfvo type="max"/>
        <color rgb="FFF8696B"/>
        <color rgb="FFFCFCFF"/>
        <color rgb="FF63BE7B"/>
      </colorScale>
    </cfRule>
  </conditionalFormatting>
  <conditionalFormatting sqref="E19">
    <cfRule type="colorScale" priority="571">
      <colorScale>
        <cfvo type="min"/>
        <cfvo type="max"/>
        <color rgb="FFFCFCFF"/>
        <color rgb="FF63BE7B"/>
      </colorScale>
    </cfRule>
  </conditionalFormatting>
  <conditionalFormatting sqref="O19">
    <cfRule type="colorScale" priority="570">
      <colorScale>
        <cfvo type="min"/>
        <cfvo type="percentile" val="50"/>
        <cfvo type="max"/>
        <color rgb="FF63BE7B"/>
        <color rgb="FFFCFCFF"/>
        <color rgb="FFF8696B"/>
      </colorScale>
    </cfRule>
  </conditionalFormatting>
  <conditionalFormatting sqref="P19">
    <cfRule type="colorScale" priority="569">
      <colorScale>
        <cfvo type="min"/>
        <cfvo type="percentile" val="50"/>
        <cfvo type="max"/>
        <color rgb="FF63BE7B"/>
        <color rgb="FFFCFCFF"/>
        <color rgb="FFF8696B"/>
      </colorScale>
    </cfRule>
  </conditionalFormatting>
  <conditionalFormatting sqref="Q19">
    <cfRule type="colorScale" priority="568">
      <colorScale>
        <cfvo type="min"/>
        <cfvo type="percentile" val="50"/>
        <cfvo type="max"/>
        <color rgb="FFF8696B"/>
        <color rgb="FFFCFCFF"/>
        <color rgb="FF63BE7B"/>
      </colorScale>
    </cfRule>
  </conditionalFormatting>
  <conditionalFormatting sqref="R19">
    <cfRule type="colorScale" priority="563">
      <colorScale>
        <cfvo type="min"/>
        <cfvo type="percentile" val="50"/>
        <cfvo type="max"/>
        <color rgb="FFF8696B"/>
        <color rgb="FFFCFCFF"/>
        <color rgb="FF63BE7B"/>
      </colorScale>
    </cfRule>
    <cfRule type="colorScale" priority="567">
      <colorScale>
        <cfvo type="min"/>
        <cfvo type="max"/>
        <color rgb="FFFCFCFF"/>
        <color rgb="FF63BE7B"/>
      </colorScale>
    </cfRule>
  </conditionalFormatting>
  <conditionalFormatting sqref="S19">
    <cfRule type="colorScale" priority="564">
      <colorScale>
        <cfvo type="min"/>
        <cfvo type="percentile" val="50"/>
        <cfvo type="max"/>
        <color rgb="FFF8696B"/>
        <color rgb="FFFCFCFF"/>
        <color rgb="FF63BE7B"/>
      </colorScale>
    </cfRule>
  </conditionalFormatting>
  <conditionalFormatting sqref="S19">
    <cfRule type="colorScale" priority="566">
      <colorScale>
        <cfvo type="min"/>
        <cfvo type="max"/>
        <color rgb="FFFCFCFF"/>
        <color rgb="FF63BE7B"/>
      </colorScale>
    </cfRule>
  </conditionalFormatting>
  <conditionalFormatting sqref="T19">
    <cfRule type="colorScale" priority="565">
      <colorScale>
        <cfvo type="min"/>
        <cfvo type="percentile" val="50"/>
        <cfvo type="max"/>
        <color rgb="FFF8696B"/>
        <color rgb="FFFCFCFF"/>
        <color rgb="FF63BE7B"/>
      </colorScale>
    </cfRule>
  </conditionalFormatting>
  <conditionalFormatting sqref="U19">
    <cfRule type="colorScale" priority="562">
      <colorScale>
        <cfvo type="min"/>
        <cfvo type="percentile" val="50"/>
        <cfvo type="max"/>
        <color rgb="FFF8696B"/>
        <color rgb="FFFCFCFF"/>
        <color rgb="FF63BE7B"/>
      </colorScale>
    </cfRule>
  </conditionalFormatting>
  <conditionalFormatting sqref="V19">
    <cfRule type="colorScale" priority="538">
      <colorScale>
        <cfvo type="min"/>
        <cfvo type="percentile" val="50"/>
        <cfvo type="max"/>
        <color rgb="FF63BE7B"/>
        <color rgb="FFFCFCFF"/>
        <color rgb="FFF8696B"/>
      </colorScale>
    </cfRule>
  </conditionalFormatting>
  <conditionalFormatting sqref="W19">
    <cfRule type="colorScale" priority="561">
      <colorScale>
        <cfvo type="min"/>
        <cfvo type="percentile" val="50"/>
        <cfvo type="max"/>
        <color rgb="FF63BE7B"/>
        <color rgb="FFFCFCFF"/>
        <color rgb="FFF8696B"/>
      </colorScale>
    </cfRule>
  </conditionalFormatting>
  <conditionalFormatting sqref="D19">
    <cfRule type="colorScale" priority="560">
      <colorScale>
        <cfvo type="min"/>
        <cfvo type="percentile" val="50"/>
        <cfvo type="max"/>
        <color rgb="FFF8696B"/>
        <color rgb="FFFCFCFF"/>
        <color rgb="FF63BE7B"/>
      </colorScale>
    </cfRule>
  </conditionalFormatting>
  <conditionalFormatting sqref="E19">
    <cfRule type="colorScale" priority="559">
      <colorScale>
        <cfvo type="min"/>
        <cfvo type="max"/>
        <color rgb="FFFCFCFF"/>
        <color rgb="FF63BE7B"/>
      </colorScale>
    </cfRule>
  </conditionalFormatting>
  <conditionalFormatting sqref="O19">
    <cfRule type="colorScale" priority="558">
      <colorScale>
        <cfvo type="min"/>
        <cfvo type="percentile" val="50"/>
        <cfvo type="max"/>
        <color rgb="FF63BE7B"/>
        <color rgb="FFFCFCFF"/>
        <color rgb="FFF8696B"/>
      </colorScale>
    </cfRule>
  </conditionalFormatting>
  <conditionalFormatting sqref="P19">
    <cfRule type="colorScale" priority="557">
      <colorScale>
        <cfvo type="min"/>
        <cfvo type="percentile" val="50"/>
        <cfvo type="max"/>
        <color rgb="FF63BE7B"/>
        <color rgb="FFFCFCFF"/>
        <color rgb="FFF8696B"/>
      </colorScale>
    </cfRule>
  </conditionalFormatting>
  <conditionalFormatting sqref="Q19">
    <cfRule type="colorScale" priority="556">
      <colorScale>
        <cfvo type="min"/>
        <cfvo type="percentile" val="50"/>
        <cfvo type="max"/>
        <color rgb="FFF8696B"/>
        <color rgb="FFFCFCFF"/>
        <color rgb="FF63BE7B"/>
      </colorScale>
    </cfRule>
  </conditionalFormatting>
  <conditionalFormatting sqref="R19">
    <cfRule type="colorScale" priority="552">
      <colorScale>
        <cfvo type="min"/>
        <cfvo type="percentile" val="50"/>
        <cfvo type="max"/>
        <color rgb="FFF8696B"/>
        <color rgb="FFFCFCFF"/>
        <color rgb="FF63BE7B"/>
      </colorScale>
    </cfRule>
    <cfRule type="colorScale" priority="553">
      <colorScale>
        <cfvo type="min"/>
        <cfvo type="max"/>
        <color rgb="FFFCFCFF"/>
        <color rgb="FF63BE7B"/>
      </colorScale>
    </cfRule>
  </conditionalFormatting>
  <conditionalFormatting sqref="S19">
    <cfRule type="colorScale" priority="554">
      <colorScale>
        <cfvo type="min"/>
        <cfvo type="percentile" val="50"/>
        <cfvo type="max"/>
        <color rgb="FFF8696B"/>
        <color rgb="FFFCFCFF"/>
        <color rgb="FF63BE7B"/>
      </colorScale>
    </cfRule>
    <cfRule type="colorScale" priority="555">
      <colorScale>
        <cfvo type="min"/>
        <cfvo type="max"/>
        <color rgb="FFFCFCFF"/>
        <color rgb="FF63BE7B"/>
      </colorScale>
    </cfRule>
  </conditionalFormatting>
  <conditionalFormatting sqref="T19">
    <cfRule type="colorScale" priority="551">
      <colorScale>
        <cfvo type="min"/>
        <cfvo type="percentile" val="50"/>
        <cfvo type="max"/>
        <color rgb="FFF8696B"/>
        <color rgb="FFFCFCFF"/>
        <color rgb="FF63BE7B"/>
      </colorScale>
    </cfRule>
  </conditionalFormatting>
  <conditionalFormatting sqref="U19">
    <cfRule type="colorScale" priority="550">
      <colorScale>
        <cfvo type="min"/>
        <cfvo type="percentile" val="50"/>
        <cfvo type="max"/>
        <color rgb="FFF8696B"/>
        <color rgb="FFFCFCFF"/>
        <color rgb="FF63BE7B"/>
      </colorScale>
    </cfRule>
  </conditionalFormatting>
  <conditionalFormatting sqref="W19">
    <cfRule type="colorScale" priority="549">
      <colorScale>
        <cfvo type="min"/>
        <cfvo type="percentile" val="50"/>
        <cfvo type="max"/>
        <color rgb="FF63BE7B"/>
        <color rgb="FFFCFCFF"/>
        <color rgb="FFF8696B"/>
      </colorScale>
    </cfRule>
  </conditionalFormatting>
  <conditionalFormatting sqref="D19">
    <cfRule type="colorScale" priority="548">
      <colorScale>
        <cfvo type="min"/>
        <cfvo type="percentile" val="50"/>
        <cfvo type="max"/>
        <color rgb="FFF8696B"/>
        <color rgb="FFFCFCFF"/>
        <color rgb="FF63BE7B"/>
      </colorScale>
    </cfRule>
  </conditionalFormatting>
  <conditionalFormatting sqref="E19">
    <cfRule type="colorScale" priority="547">
      <colorScale>
        <cfvo type="min"/>
        <cfvo type="max"/>
        <color rgb="FFFCFCFF"/>
        <color rgb="FF63BE7B"/>
      </colorScale>
    </cfRule>
  </conditionalFormatting>
  <conditionalFormatting sqref="O19">
    <cfRule type="colorScale" priority="546">
      <colorScale>
        <cfvo type="min"/>
        <cfvo type="percentile" val="50"/>
        <cfvo type="max"/>
        <color rgb="FF63BE7B"/>
        <color rgb="FFFCFCFF"/>
        <color rgb="FFF8696B"/>
      </colorScale>
    </cfRule>
  </conditionalFormatting>
  <conditionalFormatting sqref="P19">
    <cfRule type="colorScale" priority="545">
      <colorScale>
        <cfvo type="min"/>
        <cfvo type="percentile" val="50"/>
        <cfvo type="max"/>
        <color rgb="FF63BE7B"/>
        <color rgb="FFFCFCFF"/>
        <color rgb="FFF8696B"/>
      </colorScale>
    </cfRule>
  </conditionalFormatting>
  <conditionalFormatting sqref="Q19">
    <cfRule type="colorScale" priority="544">
      <colorScale>
        <cfvo type="min"/>
        <cfvo type="percentile" val="50"/>
        <cfvo type="max"/>
        <color rgb="FFF8696B"/>
        <color rgb="FFFCFCFF"/>
        <color rgb="FF63BE7B"/>
      </colorScale>
    </cfRule>
  </conditionalFormatting>
  <conditionalFormatting sqref="R19">
    <cfRule type="colorScale" priority="543">
      <colorScale>
        <cfvo type="min"/>
        <cfvo type="max"/>
        <color rgb="FFFCFCFF"/>
        <color rgb="FF63BE7B"/>
      </colorScale>
    </cfRule>
  </conditionalFormatting>
  <conditionalFormatting sqref="S19">
    <cfRule type="colorScale" priority="540">
      <colorScale>
        <cfvo type="min"/>
        <cfvo type="percentile" val="50"/>
        <cfvo type="max"/>
        <color rgb="FFF8696B"/>
        <color rgb="FFFCFCFF"/>
        <color rgb="FF63BE7B"/>
      </colorScale>
    </cfRule>
    <cfRule type="colorScale" priority="542">
      <colorScale>
        <cfvo type="min"/>
        <cfvo type="max"/>
        <color rgb="FFFCFCFF"/>
        <color rgb="FF63BE7B"/>
      </colorScale>
    </cfRule>
  </conditionalFormatting>
  <conditionalFormatting sqref="T19">
    <cfRule type="colorScale" priority="541">
      <colorScale>
        <cfvo type="min"/>
        <cfvo type="percentile" val="50"/>
        <cfvo type="max"/>
        <color rgb="FFF8696B"/>
        <color rgb="FFFCFCFF"/>
        <color rgb="FF63BE7B"/>
      </colorScale>
    </cfRule>
  </conditionalFormatting>
  <conditionalFormatting sqref="U19">
    <cfRule type="colorScale" priority="539">
      <colorScale>
        <cfvo type="min"/>
        <cfvo type="percentile" val="50"/>
        <cfvo type="max"/>
        <color rgb="FFF8696B"/>
        <color rgb="FFFCFCFF"/>
        <color rgb="FF63BE7B"/>
      </colorScale>
    </cfRule>
  </conditionalFormatting>
  <conditionalFormatting sqref="W19">
    <cfRule type="colorScale" priority="537">
      <colorScale>
        <cfvo type="min"/>
        <cfvo type="percentile" val="50"/>
        <cfvo type="max"/>
        <color rgb="FF63BE7B"/>
        <color rgb="FFFCFCFF"/>
        <color rgb="FFF8696B"/>
      </colorScale>
    </cfRule>
  </conditionalFormatting>
  <conditionalFormatting sqref="D19">
    <cfRule type="colorScale" priority="676">
      <colorScale>
        <cfvo type="min"/>
        <cfvo type="percentile" val="50"/>
        <cfvo type="max"/>
        <color rgb="FFF8696B"/>
        <color rgb="FFFCFCFF"/>
        <color rgb="FF63BE7B"/>
      </colorScale>
    </cfRule>
  </conditionalFormatting>
  <conditionalFormatting sqref="E19">
    <cfRule type="colorScale" priority="677">
      <colorScale>
        <cfvo type="min"/>
        <cfvo type="max"/>
        <color rgb="FFFCFCFF"/>
        <color rgb="FF63BE7B"/>
      </colorScale>
    </cfRule>
  </conditionalFormatting>
  <conditionalFormatting sqref="O19">
    <cfRule type="colorScale" priority="678">
      <colorScale>
        <cfvo type="min"/>
        <cfvo type="percentile" val="50"/>
        <cfvo type="max"/>
        <color rgb="FF63BE7B"/>
        <color rgb="FFFCFCFF"/>
        <color rgb="FFF8696B"/>
      </colorScale>
    </cfRule>
  </conditionalFormatting>
  <conditionalFormatting sqref="P19">
    <cfRule type="colorScale" priority="679">
      <colorScale>
        <cfvo type="min"/>
        <cfvo type="percentile" val="50"/>
        <cfvo type="max"/>
        <color rgb="FF63BE7B"/>
        <color rgb="FFFCFCFF"/>
        <color rgb="FFF8696B"/>
      </colorScale>
    </cfRule>
  </conditionalFormatting>
  <conditionalFormatting sqref="Q19">
    <cfRule type="colorScale" priority="680">
      <colorScale>
        <cfvo type="min"/>
        <cfvo type="percentile" val="50"/>
        <cfvo type="max"/>
        <color rgb="FFF8696B"/>
        <color rgb="FFFCFCFF"/>
        <color rgb="FF63BE7B"/>
      </colorScale>
    </cfRule>
  </conditionalFormatting>
  <conditionalFormatting sqref="R19">
    <cfRule type="colorScale" priority="681">
      <colorScale>
        <cfvo type="min"/>
        <cfvo type="max"/>
        <color rgb="FFFCFCFF"/>
        <color rgb="FF63BE7B"/>
      </colorScale>
    </cfRule>
  </conditionalFormatting>
  <conditionalFormatting sqref="S19">
    <cfRule type="colorScale" priority="682">
      <colorScale>
        <cfvo type="min"/>
        <cfvo type="max"/>
        <color rgb="FFFCFCFF"/>
        <color rgb="FF63BE7B"/>
      </colorScale>
    </cfRule>
  </conditionalFormatting>
  <conditionalFormatting sqref="T19">
    <cfRule type="colorScale" priority="683">
      <colorScale>
        <cfvo type="min"/>
        <cfvo type="max"/>
        <color rgb="FFFCFCFF"/>
        <color rgb="FF63BE7B"/>
      </colorScale>
    </cfRule>
  </conditionalFormatting>
  <conditionalFormatting sqref="U19">
    <cfRule type="colorScale" priority="684">
      <colorScale>
        <cfvo type="min"/>
        <cfvo type="max"/>
        <color rgb="FFFCFCFF"/>
        <color rgb="FF63BE7B"/>
      </colorScale>
    </cfRule>
  </conditionalFormatting>
  <conditionalFormatting sqref="V19">
    <cfRule type="colorScale" priority="685">
      <colorScale>
        <cfvo type="min"/>
        <cfvo type="percentile" val="50"/>
        <cfvo type="max"/>
        <color rgb="FF63BE7B"/>
        <color rgb="FFFCFCFF"/>
        <color rgb="FFF8696B"/>
      </colorScale>
    </cfRule>
  </conditionalFormatting>
  <conditionalFormatting sqref="D19">
    <cfRule type="colorScale" priority="536">
      <colorScale>
        <cfvo type="min"/>
        <cfvo type="percentile" val="50"/>
        <cfvo type="max"/>
        <color rgb="FFF8696B"/>
        <color rgb="FFFCFCFF"/>
        <color rgb="FF63BE7B"/>
      </colorScale>
    </cfRule>
  </conditionalFormatting>
  <conditionalFormatting sqref="O19">
    <cfRule type="colorScale" priority="533">
      <colorScale>
        <cfvo type="min"/>
        <cfvo type="percentile" val="50"/>
        <cfvo type="max"/>
        <color rgb="FF63BE7B"/>
        <color rgb="FFFCFCFF"/>
        <color rgb="FFF8696B"/>
      </colorScale>
    </cfRule>
  </conditionalFormatting>
  <conditionalFormatting sqref="P19">
    <cfRule type="colorScale" priority="532">
      <colorScale>
        <cfvo type="min"/>
        <cfvo type="percentile" val="50"/>
        <cfvo type="max"/>
        <color rgb="FF63BE7B"/>
        <color rgb="FFFCFCFF"/>
        <color rgb="FFF8696B"/>
      </colorScale>
    </cfRule>
  </conditionalFormatting>
  <conditionalFormatting sqref="Q19">
    <cfRule type="colorScale" priority="531">
      <colorScale>
        <cfvo type="min"/>
        <cfvo type="percentile" val="50"/>
        <cfvo type="max"/>
        <color rgb="FFF8696B"/>
        <color rgb="FFFCFCFF"/>
        <color rgb="FF63BE7B"/>
      </colorScale>
    </cfRule>
  </conditionalFormatting>
  <conditionalFormatting sqref="R19">
    <cfRule type="colorScale" priority="530">
      <colorScale>
        <cfvo type="min"/>
        <cfvo type="max"/>
        <color rgb="FFFCFCFF"/>
        <color rgb="FF63BE7B"/>
      </colorScale>
    </cfRule>
  </conditionalFormatting>
  <conditionalFormatting sqref="S19">
    <cfRule type="colorScale" priority="529">
      <colorScale>
        <cfvo type="min"/>
        <cfvo type="percentile" val="50"/>
        <cfvo type="max"/>
        <color rgb="FFF8696B"/>
        <color rgb="FFFCFCFF"/>
        <color rgb="FF63BE7B"/>
      </colorScale>
    </cfRule>
  </conditionalFormatting>
  <conditionalFormatting sqref="T19">
    <cfRule type="colorScale" priority="528">
      <colorScale>
        <cfvo type="min"/>
        <cfvo type="percentile" val="50"/>
        <cfvo type="max"/>
        <color rgb="FFF8696B"/>
        <color rgb="FFFCFCFF"/>
        <color rgb="FF63BE7B"/>
      </colorScale>
    </cfRule>
  </conditionalFormatting>
  <conditionalFormatting sqref="U19">
    <cfRule type="colorScale" priority="527">
      <colorScale>
        <cfvo type="min"/>
        <cfvo type="percentile" val="50"/>
        <cfvo type="max"/>
        <color rgb="FFF8696B"/>
        <color rgb="FFFCFCFF"/>
        <color rgb="FF63BE7B"/>
      </colorScale>
    </cfRule>
  </conditionalFormatting>
  <conditionalFormatting sqref="V19">
    <cfRule type="colorScale" priority="526">
      <colorScale>
        <cfvo type="min"/>
        <cfvo type="percentile" val="50"/>
        <cfvo type="max"/>
        <color rgb="FF63BE7B"/>
        <color rgb="FFFCFCFF"/>
        <color rgb="FFF8696B"/>
      </colorScale>
    </cfRule>
  </conditionalFormatting>
  <conditionalFormatting sqref="W19">
    <cfRule type="colorScale" priority="525">
      <colorScale>
        <cfvo type="min"/>
        <cfvo type="percentile" val="50"/>
        <cfvo type="max"/>
        <color rgb="FF63BE7B"/>
        <color rgb="FFFCFCFF"/>
        <color rgb="FFF8696B"/>
      </colorScale>
    </cfRule>
  </conditionalFormatting>
  <conditionalFormatting sqref="D19">
    <cfRule type="colorScale" priority="535">
      <colorScale>
        <cfvo type="min"/>
        <cfvo type="percentile" val="50"/>
        <cfvo type="max"/>
        <color rgb="FFF8696B"/>
        <color rgb="FFFCFCFF"/>
        <color rgb="FF63BE7B"/>
      </colorScale>
    </cfRule>
  </conditionalFormatting>
  <conditionalFormatting sqref="E19">
    <cfRule type="colorScale" priority="534">
      <colorScale>
        <cfvo type="min"/>
        <cfvo type="max"/>
        <color rgb="FFFCFCFF"/>
        <color rgb="FF63BE7B"/>
      </colorScale>
    </cfRule>
  </conditionalFormatting>
  <conditionalFormatting sqref="D19">
    <cfRule type="colorScale" priority="523">
      <colorScale>
        <cfvo type="min"/>
        <cfvo type="percentile" val="50"/>
        <cfvo type="max"/>
        <color rgb="FFF8696B"/>
        <color rgb="FFFCFCFF"/>
        <color rgb="FF63BE7B"/>
      </colorScale>
    </cfRule>
  </conditionalFormatting>
  <conditionalFormatting sqref="O19">
    <cfRule type="colorScale" priority="404">
      <colorScale>
        <cfvo type="min"/>
        <cfvo type="percentile" val="50"/>
        <cfvo type="max"/>
        <color rgb="FF63BE7B"/>
        <color rgb="FFFCFCFF"/>
        <color rgb="FFF8696B"/>
      </colorScale>
    </cfRule>
    <cfRule type="colorScale" priority="524">
      <colorScale>
        <cfvo type="min"/>
        <cfvo type="max"/>
        <color rgb="FFFCFCFF"/>
        <color rgb="FF63BE7B"/>
      </colorScale>
    </cfRule>
  </conditionalFormatting>
  <conditionalFormatting sqref="P19">
    <cfRule type="colorScale" priority="403">
      <colorScale>
        <cfvo type="min"/>
        <cfvo type="percentile" val="50"/>
        <cfvo type="max"/>
        <color rgb="FF63BE7B"/>
        <color rgb="FFFCFCFF"/>
        <color rgb="FFF8696B"/>
      </colorScale>
    </cfRule>
  </conditionalFormatting>
  <conditionalFormatting sqref="Q19">
    <cfRule type="colorScale" priority="402">
      <colorScale>
        <cfvo type="min"/>
        <cfvo type="percentile" val="50"/>
        <cfvo type="max"/>
        <color rgb="FFF8696B"/>
        <color rgb="FFFCFCFF"/>
        <color rgb="FF63BE7B"/>
      </colorScale>
    </cfRule>
  </conditionalFormatting>
  <conditionalFormatting sqref="R19">
    <cfRule type="colorScale" priority="401">
      <colorScale>
        <cfvo type="min"/>
        <cfvo type="max"/>
        <color rgb="FFFCFCFF"/>
        <color rgb="FF63BE7B"/>
      </colorScale>
    </cfRule>
  </conditionalFormatting>
  <conditionalFormatting sqref="S19">
    <cfRule type="colorScale" priority="400">
      <colorScale>
        <cfvo type="min"/>
        <cfvo type="percentile" val="50"/>
        <cfvo type="max"/>
        <color rgb="FFF8696B"/>
        <color rgb="FFFCFCFF"/>
        <color rgb="FF63BE7B"/>
      </colorScale>
    </cfRule>
  </conditionalFormatting>
  <conditionalFormatting sqref="T19">
    <cfRule type="colorScale" priority="399">
      <colorScale>
        <cfvo type="min"/>
        <cfvo type="percentile" val="50"/>
        <cfvo type="max"/>
        <color rgb="FFF8696B"/>
        <color rgb="FFFCFCFF"/>
        <color rgb="FF63BE7B"/>
      </colorScale>
    </cfRule>
  </conditionalFormatting>
  <conditionalFormatting sqref="U19">
    <cfRule type="colorScale" priority="398">
      <colorScale>
        <cfvo type="min"/>
        <cfvo type="percentile" val="50"/>
        <cfvo type="max"/>
        <color rgb="FFF8696B"/>
        <color rgb="FFFCFCFF"/>
        <color rgb="FF63BE7B"/>
      </colorScale>
    </cfRule>
  </conditionalFormatting>
  <conditionalFormatting sqref="V19">
    <cfRule type="colorScale" priority="397">
      <colorScale>
        <cfvo type="min"/>
        <cfvo type="percentile" val="50"/>
        <cfvo type="max"/>
        <color rgb="FF63BE7B"/>
        <color rgb="FFFCFCFF"/>
        <color rgb="FFF8696B"/>
      </colorScale>
    </cfRule>
  </conditionalFormatting>
  <conditionalFormatting sqref="W19">
    <cfRule type="colorScale" priority="396">
      <colorScale>
        <cfvo type="min"/>
        <cfvo type="percentile" val="50"/>
        <cfvo type="max"/>
        <color rgb="FF63BE7B"/>
        <color rgb="FFFCFCFF"/>
        <color rgb="FFF8696B"/>
      </colorScale>
    </cfRule>
  </conditionalFormatting>
  <conditionalFormatting sqref="E19">
    <cfRule type="colorScale" priority="522">
      <colorScale>
        <cfvo type="min"/>
        <cfvo type="max"/>
        <color rgb="FFFCFCFF"/>
        <color rgb="FF63BE7B"/>
      </colorScale>
    </cfRule>
  </conditionalFormatting>
  <conditionalFormatting sqref="F19">
    <cfRule type="colorScale" priority="520">
      <colorScale>
        <cfvo type="min"/>
        <cfvo type="max"/>
        <color rgb="FFFCFCFF"/>
        <color rgb="FF63BE7B"/>
      </colorScale>
    </cfRule>
  </conditionalFormatting>
  <conditionalFormatting sqref="F19">
    <cfRule type="colorScale" priority="514">
      <colorScale>
        <cfvo type="min"/>
        <cfvo type="max"/>
        <color rgb="FFFCFCFF"/>
        <color rgb="FF63BE7B"/>
      </colorScale>
    </cfRule>
    <cfRule type="colorScale" priority="515">
      <colorScale>
        <cfvo type="min"/>
        <cfvo type="max"/>
        <color rgb="FFFCFCFF"/>
        <color rgb="FF63BE7B"/>
      </colorScale>
    </cfRule>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F19">
    <cfRule type="colorScale" priority="513">
      <colorScale>
        <cfvo type="min"/>
        <cfvo type="max"/>
        <color rgb="FFFCFCFF"/>
        <color rgb="FF63BE7B"/>
      </colorScale>
    </cfRule>
  </conditionalFormatting>
  <conditionalFormatting sqref="F19">
    <cfRule type="colorScale" priority="512">
      <colorScale>
        <cfvo type="min"/>
        <cfvo type="max"/>
        <color rgb="FFFCFCFF"/>
        <color rgb="FF63BE7B"/>
      </colorScale>
    </cfRule>
  </conditionalFormatting>
  <conditionalFormatting sqref="F19">
    <cfRule type="colorScale" priority="511">
      <colorScale>
        <cfvo type="min"/>
        <cfvo type="max"/>
        <color rgb="FFFCFCFF"/>
        <color rgb="FF63BE7B"/>
      </colorScale>
    </cfRule>
  </conditionalFormatting>
  <conditionalFormatting sqref="F19">
    <cfRule type="colorScale" priority="521">
      <colorScale>
        <cfvo type="min"/>
        <cfvo type="max"/>
        <color rgb="FFFCFCFF"/>
        <color rgb="FF63BE7B"/>
      </colorScale>
    </cfRule>
  </conditionalFormatting>
  <conditionalFormatting sqref="F19">
    <cfRule type="colorScale" priority="510">
      <colorScale>
        <cfvo type="min"/>
        <cfvo type="max"/>
        <color rgb="FFFCFCFF"/>
        <color rgb="FF63BE7B"/>
      </colorScale>
    </cfRule>
  </conditionalFormatting>
  <conditionalFormatting sqref="F19">
    <cfRule type="colorScale" priority="509">
      <colorScale>
        <cfvo type="min"/>
        <cfvo type="max"/>
        <color rgb="FFFCFCFF"/>
        <color rgb="FF63BE7B"/>
      </colorScale>
    </cfRule>
  </conditionalFormatting>
  <conditionalFormatting sqref="G19">
    <cfRule type="colorScale" priority="507">
      <colorScale>
        <cfvo type="min"/>
        <cfvo type="max"/>
        <color rgb="FFFCFCFF"/>
        <color rgb="FF63BE7B"/>
      </colorScale>
    </cfRule>
  </conditionalFormatting>
  <conditionalFormatting sqref="G19">
    <cfRule type="colorScale" priority="501">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G19">
    <cfRule type="colorScale" priority="500">
      <colorScale>
        <cfvo type="min"/>
        <cfvo type="max"/>
        <color rgb="FFFCFCFF"/>
        <color rgb="FF63BE7B"/>
      </colorScale>
    </cfRule>
  </conditionalFormatting>
  <conditionalFormatting sqref="G19">
    <cfRule type="colorScale" priority="499">
      <colorScale>
        <cfvo type="min"/>
        <cfvo type="max"/>
        <color rgb="FFFCFCFF"/>
        <color rgb="FF63BE7B"/>
      </colorScale>
    </cfRule>
  </conditionalFormatting>
  <conditionalFormatting sqref="G19">
    <cfRule type="colorScale" priority="498">
      <colorScale>
        <cfvo type="min"/>
        <cfvo type="max"/>
        <color rgb="FFFCFCFF"/>
        <color rgb="FF63BE7B"/>
      </colorScale>
    </cfRule>
  </conditionalFormatting>
  <conditionalFormatting sqref="G19">
    <cfRule type="colorScale" priority="508">
      <colorScale>
        <cfvo type="min"/>
        <cfvo type="max"/>
        <color rgb="FFFCFCFF"/>
        <color rgb="FF63BE7B"/>
      </colorScale>
    </cfRule>
  </conditionalFormatting>
  <conditionalFormatting sqref="G19">
    <cfRule type="colorScale" priority="497">
      <colorScale>
        <cfvo type="min"/>
        <cfvo type="max"/>
        <color rgb="FFFCFCFF"/>
        <color rgb="FF63BE7B"/>
      </colorScale>
    </cfRule>
  </conditionalFormatting>
  <conditionalFormatting sqref="G19">
    <cfRule type="colorScale" priority="496">
      <colorScale>
        <cfvo type="min"/>
        <cfvo type="max"/>
        <color rgb="FFFCFCFF"/>
        <color rgb="FF63BE7B"/>
      </colorScale>
    </cfRule>
  </conditionalFormatting>
  <conditionalFormatting sqref="H19">
    <cfRule type="colorScale" priority="494">
      <colorScale>
        <cfvo type="min"/>
        <cfvo type="max"/>
        <color rgb="FFFCFCFF"/>
        <color rgb="FF63BE7B"/>
      </colorScale>
    </cfRule>
  </conditionalFormatting>
  <conditionalFormatting sqref="H19">
    <cfRule type="colorScale" priority="488">
      <colorScale>
        <cfvo type="min"/>
        <cfvo type="max"/>
        <color rgb="FFFCFCFF"/>
        <color rgb="FF63BE7B"/>
      </colorScale>
    </cfRule>
    <cfRule type="colorScale" priority="489">
      <colorScale>
        <cfvo type="min"/>
        <cfvo type="max"/>
        <color rgb="FFFCFCFF"/>
        <color rgb="FF63BE7B"/>
      </colorScale>
    </cfRule>
    <cfRule type="colorScale" priority="490">
      <colorScale>
        <cfvo type="min"/>
        <cfvo type="max"/>
        <color rgb="FFFCFCFF"/>
        <color rgb="FF63BE7B"/>
      </colorScale>
    </cfRule>
    <cfRule type="colorScale" priority="491">
      <colorScale>
        <cfvo type="min"/>
        <cfvo type="percentile" val="50"/>
        <cfvo type="max"/>
        <color rgb="FFF8696B"/>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onditionalFormatting>
  <conditionalFormatting sqref="H19">
    <cfRule type="colorScale" priority="487">
      <colorScale>
        <cfvo type="min"/>
        <cfvo type="max"/>
        <color rgb="FFFCFCFF"/>
        <color rgb="FF63BE7B"/>
      </colorScale>
    </cfRule>
  </conditionalFormatting>
  <conditionalFormatting sqref="H19">
    <cfRule type="colorScale" priority="486">
      <colorScale>
        <cfvo type="min"/>
        <cfvo type="max"/>
        <color rgb="FFFCFCFF"/>
        <color rgb="FF63BE7B"/>
      </colorScale>
    </cfRule>
  </conditionalFormatting>
  <conditionalFormatting sqref="H19">
    <cfRule type="colorScale" priority="485">
      <colorScale>
        <cfvo type="min"/>
        <cfvo type="max"/>
        <color rgb="FFFCFCFF"/>
        <color rgb="FF63BE7B"/>
      </colorScale>
    </cfRule>
  </conditionalFormatting>
  <conditionalFormatting sqref="H19">
    <cfRule type="colorScale" priority="495">
      <colorScale>
        <cfvo type="min"/>
        <cfvo type="max"/>
        <color rgb="FFFCFCFF"/>
        <color rgb="FF63BE7B"/>
      </colorScale>
    </cfRule>
  </conditionalFormatting>
  <conditionalFormatting sqref="H19">
    <cfRule type="colorScale" priority="484">
      <colorScale>
        <cfvo type="min"/>
        <cfvo type="max"/>
        <color rgb="FFFCFCFF"/>
        <color rgb="FF63BE7B"/>
      </colorScale>
    </cfRule>
  </conditionalFormatting>
  <conditionalFormatting sqref="H19">
    <cfRule type="colorScale" priority="483">
      <colorScale>
        <cfvo type="min"/>
        <cfvo type="max"/>
        <color rgb="FFFCFCFF"/>
        <color rgb="FF63BE7B"/>
      </colorScale>
    </cfRule>
  </conditionalFormatting>
  <conditionalFormatting sqref="I19">
    <cfRule type="colorScale" priority="481">
      <colorScale>
        <cfvo type="min"/>
        <cfvo type="max"/>
        <color rgb="FFFCFCFF"/>
        <color rgb="FF63BE7B"/>
      </colorScale>
    </cfRule>
  </conditionalFormatting>
  <conditionalFormatting sqref="I19">
    <cfRule type="colorScale" priority="475">
      <colorScale>
        <cfvo type="min"/>
        <cfvo type="max"/>
        <color rgb="FFFCFCFF"/>
        <color rgb="FF63BE7B"/>
      </colorScale>
    </cfRule>
    <cfRule type="colorScale" priority="476">
      <colorScale>
        <cfvo type="min"/>
        <cfvo type="max"/>
        <color rgb="FFFCFCFF"/>
        <color rgb="FF63BE7B"/>
      </colorScale>
    </cfRule>
    <cfRule type="colorScale" priority="477">
      <colorScale>
        <cfvo type="min"/>
        <cfvo type="max"/>
        <color rgb="FFFCFCFF"/>
        <color rgb="FF63BE7B"/>
      </colorScale>
    </cfRule>
    <cfRule type="colorScale" priority="478">
      <colorScale>
        <cfvo type="min"/>
        <cfvo type="percentile" val="50"/>
        <cfvo type="max"/>
        <color rgb="FFF8696B"/>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onditionalFormatting>
  <conditionalFormatting sqref="I19">
    <cfRule type="colorScale" priority="474">
      <colorScale>
        <cfvo type="min"/>
        <cfvo type="max"/>
        <color rgb="FFFCFCFF"/>
        <color rgb="FF63BE7B"/>
      </colorScale>
    </cfRule>
  </conditionalFormatting>
  <conditionalFormatting sqref="I19">
    <cfRule type="colorScale" priority="473">
      <colorScale>
        <cfvo type="min"/>
        <cfvo type="max"/>
        <color rgb="FFFCFCFF"/>
        <color rgb="FF63BE7B"/>
      </colorScale>
    </cfRule>
  </conditionalFormatting>
  <conditionalFormatting sqref="I19">
    <cfRule type="colorScale" priority="472">
      <colorScale>
        <cfvo type="min"/>
        <cfvo type="max"/>
        <color rgb="FFFCFCFF"/>
        <color rgb="FF63BE7B"/>
      </colorScale>
    </cfRule>
  </conditionalFormatting>
  <conditionalFormatting sqref="I19">
    <cfRule type="colorScale" priority="482">
      <colorScale>
        <cfvo type="min"/>
        <cfvo type="max"/>
        <color rgb="FFFCFCFF"/>
        <color rgb="FF63BE7B"/>
      </colorScale>
    </cfRule>
  </conditionalFormatting>
  <conditionalFormatting sqref="I19">
    <cfRule type="colorScale" priority="471">
      <colorScale>
        <cfvo type="min"/>
        <cfvo type="max"/>
        <color rgb="FFFCFCFF"/>
        <color rgb="FF63BE7B"/>
      </colorScale>
    </cfRule>
  </conditionalFormatting>
  <conditionalFormatting sqref="I19">
    <cfRule type="colorScale" priority="470">
      <colorScale>
        <cfvo type="min"/>
        <cfvo type="max"/>
        <color rgb="FFFCFCFF"/>
        <color rgb="FF63BE7B"/>
      </colorScale>
    </cfRule>
  </conditionalFormatting>
  <conditionalFormatting sqref="J19">
    <cfRule type="colorScale" priority="468">
      <colorScale>
        <cfvo type="min"/>
        <cfvo type="max"/>
        <color rgb="FFFCFCFF"/>
        <color rgb="FF63BE7B"/>
      </colorScale>
    </cfRule>
  </conditionalFormatting>
  <conditionalFormatting sqref="J19">
    <cfRule type="colorScale" priority="462">
      <colorScale>
        <cfvo type="min"/>
        <cfvo type="max"/>
        <color rgb="FFFCFCFF"/>
        <color rgb="FF63BE7B"/>
      </colorScale>
    </cfRule>
    <cfRule type="colorScale" priority="463">
      <colorScale>
        <cfvo type="min"/>
        <cfvo type="max"/>
        <color rgb="FFFCFCFF"/>
        <color rgb="FF63BE7B"/>
      </colorScale>
    </cfRule>
    <cfRule type="colorScale" priority="464">
      <colorScale>
        <cfvo type="min"/>
        <cfvo type="max"/>
        <color rgb="FFFCFCFF"/>
        <color rgb="FF63BE7B"/>
      </colorScale>
    </cfRule>
    <cfRule type="colorScale" priority="465">
      <colorScale>
        <cfvo type="min"/>
        <cfvo type="percentile" val="50"/>
        <cfvo type="max"/>
        <color rgb="FFF8696B"/>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onditionalFormatting>
  <conditionalFormatting sqref="J19">
    <cfRule type="colorScale" priority="461">
      <colorScale>
        <cfvo type="min"/>
        <cfvo type="max"/>
        <color rgb="FFFCFCFF"/>
        <color rgb="FF63BE7B"/>
      </colorScale>
    </cfRule>
  </conditionalFormatting>
  <conditionalFormatting sqref="J19">
    <cfRule type="colorScale" priority="460">
      <colorScale>
        <cfvo type="min"/>
        <cfvo type="max"/>
        <color rgb="FFFCFCFF"/>
        <color rgb="FF63BE7B"/>
      </colorScale>
    </cfRule>
  </conditionalFormatting>
  <conditionalFormatting sqref="J19">
    <cfRule type="colorScale" priority="459">
      <colorScale>
        <cfvo type="min"/>
        <cfvo type="max"/>
        <color rgb="FFFCFCFF"/>
        <color rgb="FF63BE7B"/>
      </colorScale>
    </cfRule>
  </conditionalFormatting>
  <conditionalFormatting sqref="J19">
    <cfRule type="colorScale" priority="469">
      <colorScale>
        <cfvo type="min"/>
        <cfvo type="max"/>
        <color rgb="FFFCFCFF"/>
        <color rgb="FF63BE7B"/>
      </colorScale>
    </cfRule>
  </conditionalFormatting>
  <conditionalFormatting sqref="J19">
    <cfRule type="colorScale" priority="458">
      <colorScale>
        <cfvo type="min"/>
        <cfvo type="max"/>
        <color rgb="FFFCFCFF"/>
        <color rgb="FF63BE7B"/>
      </colorScale>
    </cfRule>
  </conditionalFormatting>
  <conditionalFormatting sqref="J19">
    <cfRule type="colorScale" priority="457">
      <colorScale>
        <cfvo type="min"/>
        <cfvo type="max"/>
        <color rgb="FFFCFCFF"/>
        <color rgb="FF63BE7B"/>
      </colorScale>
    </cfRule>
  </conditionalFormatting>
  <conditionalFormatting sqref="K19">
    <cfRule type="colorScale" priority="455">
      <colorScale>
        <cfvo type="min"/>
        <cfvo type="max"/>
        <color rgb="FFFCFCFF"/>
        <color rgb="FF63BE7B"/>
      </colorScale>
    </cfRule>
  </conditionalFormatting>
  <conditionalFormatting sqref="K19">
    <cfRule type="colorScale" priority="449">
      <colorScale>
        <cfvo type="min"/>
        <cfvo type="max"/>
        <color rgb="FFFCFCFF"/>
        <color rgb="FF63BE7B"/>
      </colorScale>
    </cfRule>
    <cfRule type="colorScale" priority="450">
      <colorScale>
        <cfvo type="min"/>
        <cfvo type="max"/>
        <color rgb="FFFCFCFF"/>
        <color rgb="FF63BE7B"/>
      </colorScale>
    </cfRule>
    <cfRule type="colorScale" priority="451">
      <colorScale>
        <cfvo type="min"/>
        <cfvo type="max"/>
        <color rgb="FFFCFCFF"/>
        <color rgb="FF63BE7B"/>
      </colorScale>
    </cfRule>
    <cfRule type="colorScale" priority="452">
      <colorScale>
        <cfvo type="min"/>
        <cfvo type="percentile" val="50"/>
        <cfvo type="max"/>
        <color rgb="FFF8696B"/>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onditionalFormatting>
  <conditionalFormatting sqref="K19">
    <cfRule type="colorScale" priority="448">
      <colorScale>
        <cfvo type="min"/>
        <cfvo type="max"/>
        <color rgb="FFFCFCFF"/>
        <color rgb="FF63BE7B"/>
      </colorScale>
    </cfRule>
  </conditionalFormatting>
  <conditionalFormatting sqref="K19">
    <cfRule type="colorScale" priority="447">
      <colorScale>
        <cfvo type="min"/>
        <cfvo type="max"/>
        <color rgb="FFFCFCFF"/>
        <color rgb="FF63BE7B"/>
      </colorScale>
    </cfRule>
  </conditionalFormatting>
  <conditionalFormatting sqref="K19">
    <cfRule type="colorScale" priority="446">
      <colorScale>
        <cfvo type="min"/>
        <cfvo type="max"/>
        <color rgb="FFFCFCFF"/>
        <color rgb="FF63BE7B"/>
      </colorScale>
    </cfRule>
  </conditionalFormatting>
  <conditionalFormatting sqref="K19">
    <cfRule type="colorScale" priority="456">
      <colorScale>
        <cfvo type="min"/>
        <cfvo type="max"/>
        <color rgb="FFFCFCFF"/>
        <color rgb="FF63BE7B"/>
      </colorScale>
    </cfRule>
  </conditionalFormatting>
  <conditionalFormatting sqref="K19">
    <cfRule type="colorScale" priority="445">
      <colorScale>
        <cfvo type="min"/>
        <cfvo type="max"/>
        <color rgb="FFFCFCFF"/>
        <color rgb="FF63BE7B"/>
      </colorScale>
    </cfRule>
  </conditionalFormatting>
  <conditionalFormatting sqref="K19">
    <cfRule type="colorScale" priority="444">
      <colorScale>
        <cfvo type="min"/>
        <cfvo type="max"/>
        <color rgb="FFFCFCFF"/>
        <color rgb="FF63BE7B"/>
      </colorScale>
    </cfRule>
  </conditionalFormatting>
  <conditionalFormatting sqref="L19">
    <cfRule type="colorScale" priority="442">
      <colorScale>
        <cfvo type="min"/>
        <cfvo type="max"/>
        <color rgb="FFFCFCFF"/>
        <color rgb="FF63BE7B"/>
      </colorScale>
    </cfRule>
  </conditionalFormatting>
  <conditionalFormatting sqref="L19">
    <cfRule type="colorScale" priority="436">
      <colorScale>
        <cfvo type="min"/>
        <cfvo type="max"/>
        <color rgb="FFFCFCFF"/>
        <color rgb="FF63BE7B"/>
      </colorScale>
    </cfRule>
    <cfRule type="colorScale" priority="437">
      <colorScale>
        <cfvo type="min"/>
        <cfvo type="max"/>
        <color rgb="FFFCFCFF"/>
        <color rgb="FF63BE7B"/>
      </colorScale>
    </cfRule>
    <cfRule type="colorScale" priority="438">
      <colorScale>
        <cfvo type="min"/>
        <cfvo type="max"/>
        <color rgb="FFFCFCFF"/>
        <color rgb="FF63BE7B"/>
      </colorScale>
    </cfRule>
    <cfRule type="colorScale" priority="439">
      <colorScale>
        <cfvo type="min"/>
        <cfvo type="percentile" val="50"/>
        <cfvo type="max"/>
        <color rgb="FFF8696B"/>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onditionalFormatting>
  <conditionalFormatting sqref="L19">
    <cfRule type="colorScale" priority="435">
      <colorScale>
        <cfvo type="min"/>
        <cfvo type="max"/>
        <color rgb="FFFCFCFF"/>
        <color rgb="FF63BE7B"/>
      </colorScale>
    </cfRule>
  </conditionalFormatting>
  <conditionalFormatting sqref="L19">
    <cfRule type="colorScale" priority="434">
      <colorScale>
        <cfvo type="min"/>
        <cfvo type="max"/>
        <color rgb="FFFCFCFF"/>
        <color rgb="FF63BE7B"/>
      </colorScale>
    </cfRule>
  </conditionalFormatting>
  <conditionalFormatting sqref="L19">
    <cfRule type="colorScale" priority="433">
      <colorScale>
        <cfvo type="min"/>
        <cfvo type="max"/>
        <color rgb="FFFCFCFF"/>
        <color rgb="FF63BE7B"/>
      </colorScale>
    </cfRule>
  </conditionalFormatting>
  <conditionalFormatting sqref="L19">
    <cfRule type="colorScale" priority="443">
      <colorScale>
        <cfvo type="min"/>
        <cfvo type="max"/>
        <color rgb="FFFCFCFF"/>
        <color rgb="FF63BE7B"/>
      </colorScale>
    </cfRule>
  </conditionalFormatting>
  <conditionalFormatting sqref="L19">
    <cfRule type="colorScale" priority="432">
      <colorScale>
        <cfvo type="min"/>
        <cfvo type="max"/>
        <color rgb="FFFCFCFF"/>
        <color rgb="FF63BE7B"/>
      </colorScale>
    </cfRule>
  </conditionalFormatting>
  <conditionalFormatting sqref="L19">
    <cfRule type="colorScale" priority="431">
      <colorScale>
        <cfvo type="min"/>
        <cfvo type="max"/>
        <color rgb="FFFCFCFF"/>
        <color rgb="FF63BE7B"/>
      </colorScale>
    </cfRule>
  </conditionalFormatting>
  <conditionalFormatting sqref="M19">
    <cfRule type="colorScale" priority="429">
      <colorScale>
        <cfvo type="min"/>
        <cfvo type="max"/>
        <color rgb="FFFCFCFF"/>
        <color rgb="FF63BE7B"/>
      </colorScale>
    </cfRule>
  </conditionalFormatting>
  <conditionalFormatting sqref="M19">
    <cfRule type="colorScale" priority="423">
      <colorScale>
        <cfvo type="min"/>
        <cfvo type="max"/>
        <color rgb="FFFCFCFF"/>
        <color rgb="FF63BE7B"/>
      </colorScale>
    </cfRule>
    <cfRule type="colorScale" priority="424">
      <colorScale>
        <cfvo type="min"/>
        <cfvo type="max"/>
        <color rgb="FFFCFCFF"/>
        <color rgb="FF63BE7B"/>
      </colorScale>
    </cfRule>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onditionalFormatting>
  <conditionalFormatting sqref="M19">
    <cfRule type="colorScale" priority="422">
      <colorScale>
        <cfvo type="min"/>
        <cfvo type="max"/>
        <color rgb="FFFCFCFF"/>
        <color rgb="FF63BE7B"/>
      </colorScale>
    </cfRule>
  </conditionalFormatting>
  <conditionalFormatting sqref="M19">
    <cfRule type="colorScale" priority="421">
      <colorScale>
        <cfvo type="min"/>
        <cfvo type="max"/>
        <color rgb="FFFCFCFF"/>
        <color rgb="FF63BE7B"/>
      </colorScale>
    </cfRule>
  </conditionalFormatting>
  <conditionalFormatting sqref="M19">
    <cfRule type="colorScale" priority="420">
      <colorScale>
        <cfvo type="min"/>
        <cfvo type="max"/>
        <color rgb="FFFCFCFF"/>
        <color rgb="FF63BE7B"/>
      </colorScale>
    </cfRule>
  </conditionalFormatting>
  <conditionalFormatting sqref="M19">
    <cfRule type="colorScale" priority="430">
      <colorScale>
        <cfvo type="min"/>
        <cfvo type="max"/>
        <color rgb="FFFCFCFF"/>
        <color rgb="FF63BE7B"/>
      </colorScale>
    </cfRule>
  </conditionalFormatting>
  <conditionalFormatting sqref="M19">
    <cfRule type="colorScale" priority="419">
      <colorScale>
        <cfvo type="min"/>
        <cfvo type="max"/>
        <color rgb="FFFCFCFF"/>
        <color rgb="FF63BE7B"/>
      </colorScale>
    </cfRule>
  </conditionalFormatting>
  <conditionalFormatting sqref="M19">
    <cfRule type="colorScale" priority="418">
      <colorScale>
        <cfvo type="min"/>
        <cfvo type="max"/>
        <color rgb="FFFCFCFF"/>
        <color rgb="FF63BE7B"/>
      </colorScale>
    </cfRule>
  </conditionalFormatting>
  <conditionalFormatting sqref="N19">
    <cfRule type="colorScale" priority="416">
      <colorScale>
        <cfvo type="min"/>
        <cfvo type="max"/>
        <color rgb="FFFCFCFF"/>
        <color rgb="FF63BE7B"/>
      </colorScale>
    </cfRule>
  </conditionalFormatting>
  <conditionalFormatting sqref="N19">
    <cfRule type="colorScale" priority="410">
      <colorScale>
        <cfvo type="min"/>
        <cfvo type="max"/>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percentile" val="50"/>
        <cfvo type="max"/>
        <color rgb="FFF8696B"/>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onditionalFormatting>
  <conditionalFormatting sqref="N19">
    <cfRule type="colorScale" priority="409">
      <colorScale>
        <cfvo type="min"/>
        <cfvo type="max"/>
        <color rgb="FFFCFCFF"/>
        <color rgb="FF63BE7B"/>
      </colorScale>
    </cfRule>
  </conditionalFormatting>
  <conditionalFormatting sqref="N19">
    <cfRule type="colorScale" priority="408">
      <colorScale>
        <cfvo type="min"/>
        <cfvo type="max"/>
        <color rgb="FFFCFCFF"/>
        <color rgb="FF63BE7B"/>
      </colorScale>
    </cfRule>
  </conditionalFormatting>
  <conditionalFormatting sqref="N19">
    <cfRule type="colorScale" priority="407">
      <colorScale>
        <cfvo type="min"/>
        <cfvo type="max"/>
        <color rgb="FFFCFCFF"/>
        <color rgb="FF63BE7B"/>
      </colorScale>
    </cfRule>
  </conditionalFormatting>
  <conditionalFormatting sqref="N19">
    <cfRule type="colorScale" priority="417">
      <colorScale>
        <cfvo type="min"/>
        <cfvo type="max"/>
        <color rgb="FFFCFCFF"/>
        <color rgb="FF63BE7B"/>
      </colorScale>
    </cfRule>
  </conditionalFormatting>
  <conditionalFormatting sqref="N19">
    <cfRule type="colorScale" priority="406">
      <colorScale>
        <cfvo type="min"/>
        <cfvo type="max"/>
        <color rgb="FFFCFCFF"/>
        <color rgb="FF63BE7B"/>
      </colorScale>
    </cfRule>
  </conditionalFormatting>
  <conditionalFormatting sqref="N19">
    <cfRule type="colorScale" priority="405">
      <colorScale>
        <cfvo type="min"/>
        <cfvo type="max"/>
        <color rgb="FFFCFCFF"/>
        <color rgb="FF63BE7B"/>
      </colorScale>
    </cfRule>
  </conditionalFormatting>
  <conditionalFormatting sqref="D19">
    <cfRule type="colorScale" priority="395">
      <colorScale>
        <cfvo type="min"/>
        <cfvo type="percentile" val="50"/>
        <cfvo type="max"/>
        <color rgb="FFF8696B"/>
        <color rgb="FFFCFCFF"/>
        <color rgb="FF63BE7B"/>
      </colorScale>
    </cfRule>
  </conditionalFormatting>
  <conditionalFormatting sqref="G19">
    <cfRule type="colorScale" priority="394">
      <colorScale>
        <cfvo type="min"/>
        <cfvo type="max"/>
        <color rgb="FFFCFCFF"/>
        <color rgb="FF63BE7B"/>
      </colorScale>
    </cfRule>
  </conditionalFormatting>
  <conditionalFormatting sqref="J19">
    <cfRule type="colorScale" priority="393">
      <colorScale>
        <cfvo type="min"/>
        <cfvo type="max"/>
        <color rgb="FFFCFCFF"/>
        <color rgb="FF63BE7B"/>
      </colorScale>
    </cfRule>
  </conditionalFormatting>
  <conditionalFormatting sqref="M19">
    <cfRule type="colorScale" priority="392">
      <colorScale>
        <cfvo type="min"/>
        <cfvo type="max"/>
        <color rgb="FFFCFCFF"/>
        <color rgb="FF63BE7B"/>
      </colorScale>
    </cfRule>
  </conditionalFormatting>
  <conditionalFormatting sqref="N19">
    <cfRule type="colorScale" priority="391">
      <colorScale>
        <cfvo type="min"/>
        <cfvo type="max"/>
        <color rgb="FFFCFCFF"/>
        <color rgb="FF63BE7B"/>
      </colorScale>
    </cfRule>
  </conditionalFormatting>
  <conditionalFormatting sqref="O19">
    <cfRule type="colorScale" priority="390">
      <colorScale>
        <cfvo type="min"/>
        <cfvo type="percentile" val="50"/>
        <cfvo type="max"/>
        <color rgb="FF63BE7B"/>
        <color rgb="FFFCFCFF"/>
        <color rgb="FFF8696B"/>
      </colorScale>
    </cfRule>
  </conditionalFormatting>
  <conditionalFormatting sqref="P19">
    <cfRule type="colorScale" priority="389">
      <colorScale>
        <cfvo type="min"/>
        <cfvo type="percentile" val="50"/>
        <cfvo type="max"/>
        <color rgb="FF63BE7B"/>
        <color rgb="FFFCFCFF"/>
        <color rgb="FFF8696B"/>
      </colorScale>
    </cfRule>
  </conditionalFormatting>
  <conditionalFormatting sqref="Q19">
    <cfRule type="colorScale" priority="388">
      <colorScale>
        <cfvo type="min"/>
        <cfvo type="percentile" val="50"/>
        <cfvo type="max"/>
        <color rgb="FFF8696B"/>
        <color rgb="FFFCFCFF"/>
        <color rgb="FF63BE7B"/>
      </colorScale>
    </cfRule>
  </conditionalFormatting>
  <conditionalFormatting sqref="R19">
    <cfRule type="colorScale" priority="387">
      <colorScale>
        <cfvo type="min"/>
        <cfvo type="max"/>
        <color rgb="FFFCFCFF"/>
        <color rgb="FF63BE7B"/>
      </colorScale>
    </cfRule>
  </conditionalFormatting>
  <conditionalFormatting sqref="S19">
    <cfRule type="colorScale" priority="386">
      <colorScale>
        <cfvo type="min"/>
        <cfvo type="percentile" val="50"/>
        <cfvo type="max"/>
        <color rgb="FFF8696B"/>
        <color rgb="FFFCFCFF"/>
        <color rgb="FF63BE7B"/>
      </colorScale>
    </cfRule>
  </conditionalFormatting>
  <conditionalFormatting sqref="T19">
    <cfRule type="colorScale" priority="385">
      <colorScale>
        <cfvo type="min"/>
        <cfvo type="percentile" val="50"/>
        <cfvo type="max"/>
        <color rgb="FFF8696B"/>
        <color rgb="FFFCFCFF"/>
        <color rgb="FF63BE7B"/>
      </colorScale>
    </cfRule>
  </conditionalFormatting>
  <conditionalFormatting sqref="U19">
    <cfRule type="colorScale" priority="384">
      <colorScale>
        <cfvo type="min"/>
        <cfvo type="percentile" val="50"/>
        <cfvo type="max"/>
        <color rgb="FFF8696B"/>
        <color rgb="FFFCFCFF"/>
        <color rgb="FF63BE7B"/>
      </colorScale>
    </cfRule>
  </conditionalFormatting>
  <conditionalFormatting sqref="V19">
    <cfRule type="colorScale" priority="383">
      <colorScale>
        <cfvo type="min"/>
        <cfvo type="percentile" val="50"/>
        <cfvo type="max"/>
        <color rgb="FF63BE7B"/>
        <color rgb="FFFCFCFF"/>
        <color rgb="FFF8696B"/>
      </colorScale>
    </cfRule>
  </conditionalFormatting>
  <conditionalFormatting sqref="W19">
    <cfRule type="colorScale" priority="382">
      <colorScale>
        <cfvo type="min"/>
        <cfvo type="percentile" val="50"/>
        <cfvo type="max"/>
        <color rgb="FF63BE7B"/>
        <color rgb="FFFCFCFF"/>
        <color rgb="FFF8696B"/>
      </colorScale>
    </cfRule>
  </conditionalFormatting>
  <conditionalFormatting sqref="D19">
    <cfRule type="colorScale" priority="381">
      <colorScale>
        <cfvo type="min"/>
        <cfvo type="percentile" val="50"/>
        <cfvo type="max"/>
        <color rgb="FFF8696B"/>
        <color rgb="FFFCFCFF"/>
        <color rgb="FF63BE7B"/>
      </colorScale>
    </cfRule>
  </conditionalFormatting>
  <conditionalFormatting sqref="G19">
    <cfRule type="colorScale" priority="380">
      <colorScale>
        <cfvo type="min"/>
        <cfvo type="max"/>
        <color rgb="FFFCFCFF"/>
        <color rgb="FF63BE7B"/>
      </colorScale>
    </cfRule>
  </conditionalFormatting>
  <conditionalFormatting sqref="J19">
    <cfRule type="colorScale" priority="379">
      <colorScale>
        <cfvo type="min"/>
        <cfvo type="max"/>
        <color rgb="FFFCFCFF"/>
        <color rgb="FF63BE7B"/>
      </colorScale>
    </cfRule>
  </conditionalFormatting>
  <conditionalFormatting sqref="M19">
    <cfRule type="colorScale" priority="378">
      <colorScale>
        <cfvo type="min"/>
        <cfvo type="max"/>
        <color rgb="FFFCFCFF"/>
        <color rgb="FF63BE7B"/>
      </colorScale>
    </cfRule>
  </conditionalFormatting>
  <conditionalFormatting sqref="N19">
    <cfRule type="colorScale" priority="377">
      <colorScale>
        <cfvo type="min"/>
        <cfvo type="max"/>
        <color rgb="FFFCFCFF"/>
        <color rgb="FF63BE7B"/>
      </colorScale>
    </cfRule>
  </conditionalFormatting>
  <conditionalFormatting sqref="O19">
    <cfRule type="colorScale" priority="376">
      <colorScale>
        <cfvo type="min"/>
        <cfvo type="percentile" val="50"/>
        <cfvo type="max"/>
        <color rgb="FF63BE7B"/>
        <color rgb="FFFCFCFF"/>
        <color rgb="FFF8696B"/>
      </colorScale>
    </cfRule>
  </conditionalFormatting>
  <conditionalFormatting sqref="P19">
    <cfRule type="colorScale" priority="375">
      <colorScale>
        <cfvo type="min"/>
        <cfvo type="percentile" val="50"/>
        <cfvo type="max"/>
        <color rgb="FF63BE7B"/>
        <color rgb="FFFCFCFF"/>
        <color rgb="FFF8696B"/>
      </colorScale>
    </cfRule>
  </conditionalFormatting>
  <conditionalFormatting sqref="Q19">
    <cfRule type="colorScale" priority="374">
      <colorScale>
        <cfvo type="min"/>
        <cfvo type="percentile" val="50"/>
        <cfvo type="max"/>
        <color rgb="FFF8696B"/>
        <color rgb="FFFCFCFF"/>
        <color rgb="FF63BE7B"/>
      </colorScale>
    </cfRule>
  </conditionalFormatting>
  <conditionalFormatting sqref="R19">
    <cfRule type="colorScale" priority="373">
      <colorScale>
        <cfvo type="min"/>
        <cfvo type="max"/>
        <color rgb="FFFCFCFF"/>
        <color rgb="FF63BE7B"/>
      </colorScale>
    </cfRule>
  </conditionalFormatting>
  <conditionalFormatting sqref="S19">
    <cfRule type="colorScale" priority="372">
      <colorScale>
        <cfvo type="min"/>
        <cfvo type="percentile" val="50"/>
        <cfvo type="max"/>
        <color rgb="FFF8696B"/>
        <color rgb="FFFCFCFF"/>
        <color rgb="FF63BE7B"/>
      </colorScale>
    </cfRule>
  </conditionalFormatting>
  <conditionalFormatting sqref="T19">
    <cfRule type="colorScale" priority="371">
      <colorScale>
        <cfvo type="min"/>
        <cfvo type="percentile" val="50"/>
        <cfvo type="max"/>
        <color rgb="FFF8696B"/>
        <color rgb="FFFCFCFF"/>
        <color rgb="FF63BE7B"/>
      </colorScale>
    </cfRule>
  </conditionalFormatting>
  <conditionalFormatting sqref="U19">
    <cfRule type="colorScale" priority="370">
      <colorScale>
        <cfvo type="min"/>
        <cfvo type="percentile" val="50"/>
        <cfvo type="max"/>
        <color rgb="FFF8696B"/>
        <color rgb="FFFCFCFF"/>
        <color rgb="FF63BE7B"/>
      </colorScale>
    </cfRule>
  </conditionalFormatting>
  <conditionalFormatting sqref="V19">
    <cfRule type="colorScale" priority="369">
      <colorScale>
        <cfvo type="min"/>
        <cfvo type="percentile" val="50"/>
        <cfvo type="max"/>
        <color rgb="FF63BE7B"/>
        <color rgb="FFFCFCFF"/>
        <color rgb="FFF8696B"/>
      </colorScale>
    </cfRule>
  </conditionalFormatting>
  <conditionalFormatting sqref="W19">
    <cfRule type="colorScale" priority="368">
      <colorScale>
        <cfvo type="min"/>
        <cfvo type="percentile" val="50"/>
        <cfvo type="max"/>
        <color rgb="FF63BE7B"/>
        <color rgb="FFFCFCFF"/>
        <color rgb="FFF8696B"/>
      </colorScale>
    </cfRule>
  </conditionalFormatting>
  <conditionalFormatting sqref="D19">
    <cfRule type="colorScale" priority="367">
      <colorScale>
        <cfvo type="min"/>
        <cfvo type="percentile" val="50"/>
        <cfvo type="max"/>
        <color rgb="FFF8696B"/>
        <color rgb="FFFCFCFF"/>
        <color rgb="FF63BE7B"/>
      </colorScale>
    </cfRule>
  </conditionalFormatting>
  <conditionalFormatting sqref="G19">
    <cfRule type="colorScale" priority="366">
      <colorScale>
        <cfvo type="min"/>
        <cfvo type="max"/>
        <color rgb="FFFCFCFF"/>
        <color rgb="FF63BE7B"/>
      </colorScale>
    </cfRule>
  </conditionalFormatting>
  <conditionalFormatting sqref="J19">
    <cfRule type="colorScale" priority="365">
      <colorScale>
        <cfvo type="min"/>
        <cfvo type="max"/>
        <color rgb="FFFCFCFF"/>
        <color rgb="FF63BE7B"/>
      </colorScale>
    </cfRule>
  </conditionalFormatting>
  <conditionalFormatting sqref="M19">
    <cfRule type="colorScale" priority="364">
      <colorScale>
        <cfvo type="min"/>
        <cfvo type="max"/>
        <color rgb="FFFCFCFF"/>
        <color rgb="FF63BE7B"/>
      </colorScale>
    </cfRule>
  </conditionalFormatting>
  <conditionalFormatting sqref="N19">
    <cfRule type="colorScale" priority="363">
      <colorScale>
        <cfvo type="min"/>
        <cfvo type="max"/>
        <color rgb="FFFCFCFF"/>
        <color rgb="FF63BE7B"/>
      </colorScale>
    </cfRule>
  </conditionalFormatting>
  <conditionalFormatting sqref="O19">
    <cfRule type="colorScale" priority="362">
      <colorScale>
        <cfvo type="min"/>
        <cfvo type="percentile" val="50"/>
        <cfvo type="max"/>
        <color rgb="FF63BE7B"/>
        <color rgb="FFFCFCFF"/>
        <color rgb="FFF8696B"/>
      </colorScale>
    </cfRule>
  </conditionalFormatting>
  <conditionalFormatting sqref="P19">
    <cfRule type="colorScale" priority="361">
      <colorScale>
        <cfvo type="min"/>
        <cfvo type="percentile" val="50"/>
        <cfvo type="max"/>
        <color rgb="FF63BE7B"/>
        <color rgb="FFFCFCFF"/>
        <color rgb="FFF8696B"/>
      </colorScale>
    </cfRule>
  </conditionalFormatting>
  <conditionalFormatting sqref="Q19">
    <cfRule type="colorScale" priority="360">
      <colorScale>
        <cfvo type="min"/>
        <cfvo type="percentile" val="50"/>
        <cfvo type="max"/>
        <color rgb="FFF8696B"/>
        <color rgb="FFFCFCFF"/>
        <color rgb="FF63BE7B"/>
      </colorScale>
    </cfRule>
  </conditionalFormatting>
  <conditionalFormatting sqref="R19">
    <cfRule type="colorScale" priority="359">
      <colorScale>
        <cfvo type="min"/>
        <cfvo type="max"/>
        <color rgb="FFFCFCFF"/>
        <color rgb="FF63BE7B"/>
      </colorScale>
    </cfRule>
  </conditionalFormatting>
  <conditionalFormatting sqref="S19">
    <cfRule type="colorScale" priority="357">
      <colorScale>
        <cfvo type="min"/>
        <cfvo type="percentile" val="50"/>
        <cfvo type="max"/>
        <color rgb="FFF8696B"/>
        <color rgb="FFFCFCFF"/>
        <color rgb="FF63BE7B"/>
      </colorScale>
    </cfRule>
    <cfRule type="colorScale" priority="358">
      <colorScale>
        <cfvo type="min"/>
        <cfvo type="max"/>
        <color rgb="FFFCFCFF"/>
        <color rgb="FF63BE7B"/>
      </colorScale>
    </cfRule>
  </conditionalFormatting>
  <conditionalFormatting sqref="T19">
    <cfRule type="colorScale" priority="356">
      <colorScale>
        <cfvo type="min"/>
        <cfvo type="percentile" val="50"/>
        <cfvo type="max"/>
        <color rgb="FFF8696B"/>
        <color rgb="FFFCFCFF"/>
        <color rgb="FF63BE7B"/>
      </colorScale>
    </cfRule>
  </conditionalFormatting>
  <conditionalFormatting sqref="U19">
    <cfRule type="colorScale" priority="355">
      <colorScale>
        <cfvo type="min"/>
        <cfvo type="percentile" val="50"/>
        <cfvo type="max"/>
        <color rgb="FFF8696B"/>
        <color rgb="FFFCFCFF"/>
        <color rgb="FF63BE7B"/>
      </colorScale>
    </cfRule>
  </conditionalFormatting>
  <conditionalFormatting sqref="V19">
    <cfRule type="colorScale" priority="354">
      <colorScale>
        <cfvo type="min"/>
        <cfvo type="percentile" val="50"/>
        <cfvo type="max"/>
        <color rgb="FF63BE7B"/>
        <color rgb="FFFCFCFF"/>
        <color rgb="FFF8696B"/>
      </colorScale>
    </cfRule>
  </conditionalFormatting>
  <conditionalFormatting sqref="W19">
    <cfRule type="colorScale" priority="353">
      <colorScale>
        <cfvo type="min"/>
        <cfvo type="percentile" val="50"/>
        <cfvo type="max"/>
        <color rgb="FF63BE7B"/>
        <color rgb="FFFCFCFF"/>
        <color rgb="FFF8696B"/>
      </colorScale>
    </cfRule>
  </conditionalFormatting>
  <conditionalFormatting sqref="D2:D19">
    <cfRule type="colorScale" priority="98808">
      <colorScale>
        <cfvo type="min"/>
        <cfvo type="percentile" val="50"/>
        <cfvo type="max"/>
        <color rgb="FFF8696B"/>
        <color rgb="FFFCFCFF"/>
        <color rgb="FF63BE7B"/>
      </colorScale>
    </cfRule>
  </conditionalFormatting>
  <conditionalFormatting sqref="G2:G19">
    <cfRule type="colorScale" priority="98810">
      <colorScale>
        <cfvo type="min"/>
        <cfvo type="max"/>
        <color rgb="FFFCFCFF"/>
        <color rgb="FF63BE7B"/>
      </colorScale>
    </cfRule>
  </conditionalFormatting>
  <conditionalFormatting sqref="J2:J19">
    <cfRule type="colorScale" priority="98812">
      <colorScale>
        <cfvo type="min"/>
        <cfvo type="max"/>
        <color rgb="FFFCFCFF"/>
        <color rgb="FF63BE7B"/>
      </colorScale>
    </cfRule>
  </conditionalFormatting>
  <conditionalFormatting sqref="M2:M19">
    <cfRule type="colorScale" priority="98814">
      <colorScale>
        <cfvo type="min"/>
        <cfvo type="max"/>
        <color rgb="FFFCFCFF"/>
        <color rgb="FF63BE7B"/>
      </colorScale>
    </cfRule>
  </conditionalFormatting>
  <conditionalFormatting sqref="N2:N19">
    <cfRule type="colorScale" priority="98816">
      <colorScale>
        <cfvo type="min"/>
        <cfvo type="max"/>
        <color rgb="FFFCFCFF"/>
        <color rgb="FF63BE7B"/>
      </colorScale>
    </cfRule>
  </conditionalFormatting>
  <conditionalFormatting sqref="O2:O19">
    <cfRule type="colorScale" priority="98818">
      <colorScale>
        <cfvo type="min"/>
        <cfvo type="percentile" val="50"/>
        <cfvo type="max"/>
        <color rgb="FF63BE7B"/>
        <color rgb="FFFCFCFF"/>
        <color rgb="FFF8696B"/>
      </colorScale>
    </cfRule>
  </conditionalFormatting>
  <conditionalFormatting sqref="P2:P19">
    <cfRule type="colorScale" priority="98820">
      <colorScale>
        <cfvo type="min"/>
        <cfvo type="percentile" val="50"/>
        <cfvo type="max"/>
        <color rgb="FF63BE7B"/>
        <color rgb="FFFCFCFF"/>
        <color rgb="FFF8696B"/>
      </colorScale>
    </cfRule>
  </conditionalFormatting>
  <conditionalFormatting sqref="Q2:Q19">
    <cfRule type="colorScale" priority="98822">
      <colorScale>
        <cfvo type="min"/>
        <cfvo type="percentile" val="50"/>
        <cfvo type="max"/>
        <color rgb="FFF8696B"/>
        <color rgb="FFFCFCFF"/>
        <color rgb="FF63BE7B"/>
      </colorScale>
    </cfRule>
  </conditionalFormatting>
  <conditionalFormatting sqref="R2:R19">
    <cfRule type="colorScale" priority="98824">
      <colorScale>
        <cfvo type="min"/>
        <cfvo type="max"/>
        <color rgb="FFFCFCFF"/>
        <color rgb="FF63BE7B"/>
      </colorScale>
    </cfRule>
  </conditionalFormatting>
  <conditionalFormatting sqref="S2:S19">
    <cfRule type="colorScale" priority="98826">
      <colorScale>
        <cfvo type="min"/>
        <cfvo type="percentile" val="50"/>
        <cfvo type="max"/>
        <color rgb="FFF8696B"/>
        <color rgb="FFFCFCFF"/>
        <color rgb="FF63BE7B"/>
      </colorScale>
    </cfRule>
  </conditionalFormatting>
  <conditionalFormatting sqref="T2:T19">
    <cfRule type="colorScale" priority="98828">
      <colorScale>
        <cfvo type="min"/>
        <cfvo type="percentile" val="50"/>
        <cfvo type="max"/>
        <color rgb="FFF8696B"/>
        <color rgb="FFFCFCFF"/>
        <color rgb="FF63BE7B"/>
      </colorScale>
    </cfRule>
  </conditionalFormatting>
  <conditionalFormatting sqref="U2:U19">
    <cfRule type="colorScale" priority="98830">
      <colorScale>
        <cfvo type="min"/>
        <cfvo type="percentile" val="50"/>
        <cfvo type="max"/>
        <color rgb="FFF8696B"/>
        <color rgb="FFFCFCFF"/>
        <color rgb="FF63BE7B"/>
      </colorScale>
    </cfRule>
  </conditionalFormatting>
  <conditionalFormatting sqref="V2:V19">
    <cfRule type="colorScale" priority="98832">
      <colorScale>
        <cfvo type="min"/>
        <cfvo type="percentile" val="50"/>
        <cfvo type="max"/>
        <color rgb="FF63BE7B"/>
        <color rgb="FFFCFCFF"/>
        <color rgb="FFF8696B"/>
      </colorScale>
    </cfRule>
  </conditionalFormatting>
  <conditionalFormatting sqref="W2:W19">
    <cfRule type="colorScale" priority="98834">
      <colorScale>
        <cfvo type="min"/>
        <cfvo type="percentile" val="50"/>
        <cfvo type="max"/>
        <color rgb="FF63BE7B"/>
        <color rgb="FFFCFCFF"/>
        <color rgb="FFF8696B"/>
      </colorScale>
    </cfRule>
  </conditionalFormatting>
  <conditionalFormatting sqref="D2:D16">
    <cfRule type="colorScale" priority="98856">
      <colorScale>
        <cfvo type="min"/>
        <cfvo type="percentile" val="50"/>
        <cfvo type="max"/>
        <color rgb="FFF8696B"/>
        <color rgb="FFFCFCFF"/>
        <color rgb="FF63BE7B"/>
      </colorScale>
    </cfRule>
  </conditionalFormatting>
  <conditionalFormatting sqref="G2:G16">
    <cfRule type="colorScale" priority="98858">
      <colorScale>
        <cfvo type="min"/>
        <cfvo type="max"/>
        <color rgb="FFFCFCFF"/>
        <color rgb="FF63BE7B"/>
      </colorScale>
    </cfRule>
  </conditionalFormatting>
  <conditionalFormatting sqref="J2:J16">
    <cfRule type="colorScale" priority="98860">
      <colorScale>
        <cfvo type="min"/>
        <cfvo type="max"/>
        <color rgb="FFFCFCFF"/>
        <color rgb="FF63BE7B"/>
      </colorScale>
    </cfRule>
  </conditionalFormatting>
  <conditionalFormatting sqref="M2:M16">
    <cfRule type="colorScale" priority="98862">
      <colorScale>
        <cfvo type="min"/>
        <cfvo type="max"/>
        <color rgb="FFFCFCFF"/>
        <color rgb="FF63BE7B"/>
      </colorScale>
    </cfRule>
  </conditionalFormatting>
  <conditionalFormatting sqref="N2:N16">
    <cfRule type="colorScale" priority="98864">
      <colorScale>
        <cfvo type="min"/>
        <cfvo type="max"/>
        <color rgb="FFFCFCFF"/>
        <color rgb="FF63BE7B"/>
      </colorScale>
    </cfRule>
  </conditionalFormatting>
  <conditionalFormatting sqref="O2:O16">
    <cfRule type="colorScale" priority="98866">
      <colorScale>
        <cfvo type="min"/>
        <cfvo type="percentile" val="50"/>
        <cfvo type="max"/>
        <color rgb="FF63BE7B"/>
        <color rgb="FFFCFCFF"/>
        <color rgb="FFF8696B"/>
      </colorScale>
    </cfRule>
  </conditionalFormatting>
  <conditionalFormatting sqref="P2:P16">
    <cfRule type="colorScale" priority="98868">
      <colorScale>
        <cfvo type="min"/>
        <cfvo type="percentile" val="50"/>
        <cfvo type="max"/>
        <color rgb="FF63BE7B"/>
        <color rgb="FFFCFCFF"/>
        <color rgb="FFF8696B"/>
      </colorScale>
    </cfRule>
  </conditionalFormatting>
  <conditionalFormatting sqref="Q2:Q16">
    <cfRule type="colorScale" priority="98870">
      <colorScale>
        <cfvo type="min"/>
        <cfvo type="percentile" val="50"/>
        <cfvo type="max"/>
        <color rgb="FFF8696B"/>
        <color rgb="FFFCFCFF"/>
        <color rgb="FF63BE7B"/>
      </colorScale>
    </cfRule>
  </conditionalFormatting>
  <conditionalFormatting sqref="R2:R16">
    <cfRule type="colorScale" priority="98872">
      <colorScale>
        <cfvo type="min"/>
        <cfvo type="max"/>
        <color rgb="FFFCFCFF"/>
        <color rgb="FF63BE7B"/>
      </colorScale>
    </cfRule>
  </conditionalFormatting>
  <conditionalFormatting sqref="D2:D18">
    <cfRule type="colorScale" priority="98945">
      <colorScale>
        <cfvo type="min"/>
        <cfvo type="percentile" val="50"/>
        <cfvo type="max"/>
        <color rgb="FFF8696B"/>
        <color rgb="FFFCFCFF"/>
        <color rgb="FF63BE7B"/>
      </colorScale>
    </cfRule>
  </conditionalFormatting>
  <conditionalFormatting sqref="G2:G18">
    <cfRule type="colorScale" priority="98947">
      <colorScale>
        <cfvo type="min"/>
        <cfvo type="max"/>
        <color rgb="FFFCFCFF"/>
        <color rgb="FF63BE7B"/>
      </colorScale>
    </cfRule>
  </conditionalFormatting>
  <conditionalFormatting sqref="J2:J18">
    <cfRule type="colorScale" priority="98949">
      <colorScale>
        <cfvo type="min"/>
        <cfvo type="max"/>
        <color rgb="FFFCFCFF"/>
        <color rgb="FF63BE7B"/>
      </colorScale>
    </cfRule>
  </conditionalFormatting>
  <conditionalFormatting sqref="M2:M18">
    <cfRule type="colorScale" priority="98951">
      <colorScale>
        <cfvo type="min"/>
        <cfvo type="max"/>
        <color rgb="FFFCFCFF"/>
        <color rgb="FF63BE7B"/>
      </colorScale>
    </cfRule>
  </conditionalFormatting>
  <conditionalFormatting sqref="N2:N18">
    <cfRule type="colorScale" priority="98953">
      <colorScale>
        <cfvo type="min"/>
        <cfvo type="max"/>
        <color rgb="FFFCFCFF"/>
        <color rgb="FF63BE7B"/>
      </colorScale>
    </cfRule>
  </conditionalFormatting>
  <conditionalFormatting sqref="O2:O18">
    <cfRule type="colorScale" priority="98955">
      <colorScale>
        <cfvo type="min"/>
        <cfvo type="percentile" val="50"/>
        <cfvo type="max"/>
        <color rgb="FF63BE7B"/>
        <color rgb="FFFCFCFF"/>
        <color rgb="FFF8696B"/>
      </colorScale>
    </cfRule>
  </conditionalFormatting>
  <conditionalFormatting sqref="P2:P18">
    <cfRule type="colorScale" priority="98957">
      <colorScale>
        <cfvo type="min"/>
        <cfvo type="percentile" val="50"/>
        <cfvo type="max"/>
        <color rgb="FF63BE7B"/>
        <color rgb="FFFCFCFF"/>
        <color rgb="FFF8696B"/>
      </colorScale>
    </cfRule>
  </conditionalFormatting>
  <conditionalFormatting sqref="Q2:Q18">
    <cfRule type="colorScale" priority="98959">
      <colorScale>
        <cfvo type="min"/>
        <cfvo type="percentile" val="50"/>
        <cfvo type="max"/>
        <color rgb="FFF8696B"/>
        <color rgb="FFFCFCFF"/>
        <color rgb="FF63BE7B"/>
      </colorScale>
    </cfRule>
  </conditionalFormatting>
  <conditionalFormatting sqref="R2:R18">
    <cfRule type="colorScale" priority="98961">
      <colorScale>
        <cfvo type="min"/>
        <cfvo type="max"/>
        <color rgb="FFFCFCFF"/>
        <color rgb="FF63BE7B"/>
      </colorScale>
    </cfRule>
  </conditionalFormatting>
  <conditionalFormatting sqref="S2:S18">
    <cfRule type="colorScale" priority="98963">
      <colorScale>
        <cfvo type="min"/>
        <cfvo type="percentile" val="50"/>
        <cfvo type="max"/>
        <color rgb="FFF8696B"/>
        <color rgb="FFFCFCFF"/>
        <color rgb="FF63BE7B"/>
      </colorScale>
    </cfRule>
  </conditionalFormatting>
  <conditionalFormatting sqref="T2:T18">
    <cfRule type="colorScale" priority="98965">
      <colorScale>
        <cfvo type="min"/>
        <cfvo type="percentile" val="50"/>
        <cfvo type="max"/>
        <color rgb="FFF8696B"/>
        <color rgb="FFFCFCFF"/>
        <color rgb="FF63BE7B"/>
      </colorScale>
    </cfRule>
  </conditionalFormatting>
  <conditionalFormatting sqref="U2:U18">
    <cfRule type="colorScale" priority="98967">
      <colorScale>
        <cfvo type="min"/>
        <cfvo type="percentile" val="50"/>
        <cfvo type="max"/>
        <color rgb="FFF8696B"/>
        <color rgb="FFFCFCFF"/>
        <color rgb="FF63BE7B"/>
      </colorScale>
    </cfRule>
  </conditionalFormatting>
  <conditionalFormatting sqref="V2:V18">
    <cfRule type="colorScale" priority="98969">
      <colorScale>
        <cfvo type="min"/>
        <cfvo type="percentile" val="50"/>
        <cfvo type="max"/>
        <color rgb="FF63BE7B"/>
        <color rgb="FFFCFCFF"/>
        <color rgb="FFF8696B"/>
      </colorScale>
    </cfRule>
  </conditionalFormatting>
  <conditionalFormatting sqref="W2:W18">
    <cfRule type="colorScale" priority="98971">
      <colorScale>
        <cfvo type="min"/>
        <cfvo type="percentile" val="50"/>
        <cfvo type="max"/>
        <color rgb="FF63BE7B"/>
        <color rgb="FFFCFCFF"/>
        <color rgb="FFF8696B"/>
      </colorScale>
    </cfRule>
  </conditionalFormatting>
  <conditionalFormatting sqref="W20">
    <cfRule type="colorScale" priority="324">
      <colorScale>
        <cfvo type="min"/>
        <cfvo type="max"/>
        <color rgb="FFFFEF9C"/>
        <color rgb="FF63BE7B"/>
      </colorScale>
    </cfRule>
  </conditionalFormatting>
  <conditionalFormatting sqref="D20">
    <cfRule type="colorScale" priority="323">
      <colorScale>
        <cfvo type="min"/>
        <cfvo type="percentile" val="50"/>
        <cfvo type="max"/>
        <color rgb="FFF8696B"/>
        <color rgb="FFFCFCFF"/>
        <color rgb="FF63BE7B"/>
      </colorScale>
    </cfRule>
  </conditionalFormatting>
  <conditionalFormatting sqref="D20">
    <cfRule type="colorScale" priority="322">
      <colorScale>
        <cfvo type="min"/>
        <cfvo type="percentile" val="50"/>
        <cfvo type="max"/>
        <color rgb="FFF8696B"/>
        <color rgb="FFFCFCFF"/>
        <color rgb="FF63BE7B"/>
      </colorScale>
    </cfRule>
  </conditionalFormatting>
  <conditionalFormatting sqref="D20">
    <cfRule type="colorScale" priority="321">
      <colorScale>
        <cfvo type="min"/>
        <cfvo type="percentile" val="50"/>
        <cfvo type="max"/>
        <color rgb="FFF8696B"/>
        <color rgb="FFFCFCFF"/>
        <color rgb="FF63BE7B"/>
      </colorScale>
    </cfRule>
  </conditionalFormatting>
  <conditionalFormatting sqref="D20">
    <cfRule type="colorScale" priority="320">
      <colorScale>
        <cfvo type="min"/>
        <cfvo type="percentile" val="50"/>
        <cfvo type="max"/>
        <color rgb="FFF8696B"/>
        <color rgb="FFFCFCFF"/>
        <color rgb="FF63BE7B"/>
      </colorScale>
    </cfRule>
  </conditionalFormatting>
  <conditionalFormatting sqref="D20">
    <cfRule type="colorScale" priority="319">
      <colorScale>
        <cfvo type="min"/>
        <cfvo type="percentile" val="50"/>
        <cfvo type="max"/>
        <color rgb="FFF8696B"/>
        <color rgb="FFFCFCFF"/>
        <color rgb="FF63BE7B"/>
      </colorScale>
    </cfRule>
  </conditionalFormatting>
  <conditionalFormatting sqref="D20">
    <cfRule type="colorScale" priority="318">
      <colorScale>
        <cfvo type="min"/>
        <cfvo type="percentile" val="50"/>
        <cfvo type="max"/>
        <color rgb="FFF8696B"/>
        <color rgb="FFFCFCFF"/>
        <color rgb="FF63BE7B"/>
      </colorScale>
    </cfRule>
  </conditionalFormatting>
  <conditionalFormatting sqref="D20">
    <cfRule type="colorScale" priority="317">
      <colorScale>
        <cfvo type="min"/>
        <cfvo type="percentile" val="50"/>
        <cfvo type="max"/>
        <color rgb="FFF8696B"/>
        <color rgb="FFFCFCFF"/>
        <color rgb="FF63BE7B"/>
      </colorScale>
    </cfRule>
  </conditionalFormatting>
  <conditionalFormatting sqref="E20">
    <cfRule type="colorScale" priority="316">
      <colorScale>
        <cfvo type="min"/>
        <cfvo type="max"/>
        <color rgb="FFFCFCFF"/>
        <color rgb="FF63BE7B"/>
      </colorScale>
    </cfRule>
  </conditionalFormatting>
  <conditionalFormatting sqref="E20">
    <cfRule type="colorScale" priority="314">
      <colorScale>
        <cfvo type="min"/>
        <cfvo type="percentile" val="50"/>
        <cfvo type="max"/>
        <color rgb="FFF8696B"/>
        <color rgb="FFFCFCFF"/>
        <color rgb="FF63BE7B"/>
      </colorScale>
    </cfRule>
    <cfRule type="colorScale" priority="315">
      <colorScale>
        <cfvo type="min"/>
        <cfvo type="max"/>
        <color rgb="FFFCFCFF"/>
        <color rgb="FF63BE7B"/>
      </colorScale>
    </cfRule>
  </conditionalFormatting>
  <conditionalFormatting sqref="E20">
    <cfRule type="colorScale" priority="313">
      <colorScale>
        <cfvo type="min"/>
        <cfvo type="percentile" val="50"/>
        <cfvo type="max"/>
        <color rgb="FFF8696B"/>
        <color rgb="FFFCFCFF"/>
        <color rgb="FF63BE7B"/>
      </colorScale>
    </cfRule>
  </conditionalFormatting>
  <conditionalFormatting sqref="E20">
    <cfRule type="colorScale" priority="312">
      <colorScale>
        <cfvo type="min"/>
        <cfvo type="max"/>
        <color rgb="FFFCFCFF"/>
        <color rgb="FF63BE7B"/>
      </colorScale>
    </cfRule>
  </conditionalFormatting>
  <conditionalFormatting sqref="E20">
    <cfRule type="colorScale" priority="311">
      <colorScale>
        <cfvo type="min"/>
        <cfvo type="max"/>
        <color rgb="FFFCFCFF"/>
        <color rgb="FF63BE7B"/>
      </colorScale>
    </cfRule>
  </conditionalFormatting>
  <conditionalFormatting sqref="E20">
    <cfRule type="colorScale" priority="310">
      <colorScale>
        <cfvo type="min"/>
        <cfvo type="max"/>
        <color rgb="FFFCFCFF"/>
        <color rgb="FF63BE7B"/>
      </colorScale>
    </cfRule>
  </conditionalFormatting>
  <conditionalFormatting sqref="E20">
    <cfRule type="colorScale" priority="306">
      <colorScale>
        <cfvo type="min"/>
        <cfvo type="max"/>
        <color rgb="FFFCFCFF"/>
        <color rgb="FF63BE7B"/>
      </colorScale>
    </cfRule>
    <cfRule type="colorScale" priority="307">
      <colorScale>
        <cfvo type="min"/>
        <cfvo type="max"/>
        <color rgb="FFFCFCFF"/>
        <color rgb="FF63BE7B"/>
      </colorScale>
    </cfRule>
    <cfRule type="colorScale" priority="308">
      <colorScale>
        <cfvo type="min"/>
        <cfvo type="percentile" val="50"/>
        <cfvo type="max"/>
        <color rgb="FFF8696B"/>
        <color rgb="FFFFEB84"/>
        <color rgb="FF63BE7B"/>
      </colorScale>
    </cfRule>
    <cfRule type="colorScale" priority="309">
      <colorScale>
        <cfvo type="min"/>
        <cfvo type="max"/>
        <color rgb="FFFFEF9C"/>
        <color rgb="FF63BE7B"/>
      </colorScale>
    </cfRule>
  </conditionalFormatting>
  <conditionalFormatting sqref="O20">
    <cfRule type="colorScale" priority="305">
      <colorScale>
        <cfvo type="min"/>
        <cfvo type="percentile" val="50"/>
        <cfvo type="max"/>
        <color rgb="FF63BE7B"/>
        <color rgb="FFFCFCFF"/>
        <color rgb="FFF8696B"/>
      </colorScale>
    </cfRule>
  </conditionalFormatting>
  <conditionalFormatting sqref="O20">
    <cfRule type="colorScale" priority="304">
      <colorScale>
        <cfvo type="min"/>
        <cfvo type="percentile" val="50"/>
        <cfvo type="max"/>
        <color rgb="FF63BE7B"/>
        <color rgb="FFFCFCFF"/>
        <color rgb="FFF8696B"/>
      </colorScale>
    </cfRule>
  </conditionalFormatting>
  <conditionalFormatting sqref="O20">
    <cfRule type="colorScale" priority="303">
      <colorScale>
        <cfvo type="min"/>
        <cfvo type="percentile" val="50"/>
        <cfvo type="max"/>
        <color rgb="FF63BE7B"/>
        <color rgb="FFFCFCFF"/>
        <color rgb="FFF8696B"/>
      </colorScale>
    </cfRule>
  </conditionalFormatting>
  <conditionalFormatting sqref="O20">
    <cfRule type="colorScale" priority="302">
      <colorScale>
        <cfvo type="min"/>
        <cfvo type="percentile" val="50"/>
        <cfvo type="max"/>
        <color rgb="FF63BE7B"/>
        <color rgb="FFFCFCFF"/>
        <color rgb="FFF8696B"/>
      </colorScale>
    </cfRule>
  </conditionalFormatting>
  <conditionalFormatting sqref="O20">
    <cfRule type="colorScale" priority="301">
      <colorScale>
        <cfvo type="min"/>
        <cfvo type="percentile" val="50"/>
        <cfvo type="max"/>
        <color rgb="FF63BE7B"/>
        <color rgb="FFFCFCFF"/>
        <color rgb="FFF8696B"/>
      </colorScale>
    </cfRule>
  </conditionalFormatting>
  <conditionalFormatting sqref="P20">
    <cfRule type="colorScale" priority="299">
      <colorScale>
        <cfvo type="min"/>
        <cfvo type="percentile" val="50"/>
        <cfvo type="max"/>
        <color rgb="FF63BE7B"/>
        <color rgb="FFFCFCFF"/>
        <color rgb="FFF8696B"/>
      </colorScale>
    </cfRule>
    <cfRule type="colorScale" priority="300">
      <colorScale>
        <cfvo type="min"/>
        <cfvo type="max"/>
        <color rgb="FFFCFCFF"/>
        <color rgb="FFF8696B"/>
      </colorScale>
    </cfRule>
  </conditionalFormatting>
  <conditionalFormatting sqref="P20">
    <cfRule type="colorScale" priority="298">
      <colorScale>
        <cfvo type="min"/>
        <cfvo type="percentile" val="50"/>
        <cfvo type="max"/>
        <color rgb="FF63BE7B"/>
        <color rgb="FFFCFCFF"/>
        <color rgb="FFF8696B"/>
      </colorScale>
    </cfRule>
  </conditionalFormatting>
  <conditionalFormatting sqref="P20">
    <cfRule type="colorScale" priority="297">
      <colorScale>
        <cfvo type="min"/>
        <cfvo type="percentile" val="50"/>
        <cfvo type="max"/>
        <color rgb="FF63BE7B"/>
        <color rgb="FFFCFCFF"/>
        <color rgb="FFF8696B"/>
      </colorScale>
    </cfRule>
  </conditionalFormatting>
  <conditionalFormatting sqref="P20">
    <cfRule type="colorScale" priority="296">
      <colorScale>
        <cfvo type="min"/>
        <cfvo type="percentile" val="50"/>
        <cfvo type="max"/>
        <color rgb="FF63BE7B"/>
        <color rgb="FFFCFCFF"/>
        <color rgb="FFF8696B"/>
      </colorScale>
    </cfRule>
  </conditionalFormatting>
  <conditionalFormatting sqref="Q20">
    <cfRule type="colorScale" priority="294">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Q20">
    <cfRule type="colorScale" priority="293">
      <colorScale>
        <cfvo type="min"/>
        <cfvo type="percentile" val="50"/>
        <cfvo type="max"/>
        <color rgb="FFF8696B"/>
        <color rgb="FFFCFCFF"/>
        <color rgb="FF63BE7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Q20">
    <cfRule type="colorScale" priority="290">
      <colorScale>
        <cfvo type="min"/>
        <cfvo type="max"/>
        <color rgb="FFFCFCFF"/>
        <color rgb="FF63BE7B"/>
      </colorScale>
    </cfRule>
    <cfRule type="colorScale" priority="291">
      <colorScale>
        <cfvo type="min"/>
        <cfvo type="max"/>
        <color rgb="FFFFEF9C"/>
        <color rgb="FF63BE7B"/>
      </colorScale>
    </cfRule>
  </conditionalFormatting>
  <conditionalFormatting sqref="Q20">
    <cfRule type="colorScale" priority="289">
      <colorScale>
        <cfvo type="min"/>
        <cfvo type="max"/>
        <color rgb="FFFFEF9C"/>
        <color rgb="FF63BE7B"/>
      </colorScale>
    </cfRule>
  </conditionalFormatting>
  <conditionalFormatting sqref="Q20:U20">
    <cfRule type="colorScale" priority="288">
      <colorScale>
        <cfvo type="min"/>
        <cfvo type="max"/>
        <color rgb="FFFFEF9C"/>
        <color rgb="FF63BE7B"/>
      </colorScale>
    </cfRule>
  </conditionalFormatting>
  <conditionalFormatting sqref="R20">
    <cfRule type="colorScale" priority="287">
      <colorScale>
        <cfvo type="min"/>
        <cfvo type="max"/>
        <color rgb="FFFCFCFF"/>
        <color rgb="FF63BE7B"/>
      </colorScale>
    </cfRule>
  </conditionalFormatting>
  <conditionalFormatting sqref="R20">
    <cfRule type="colorScale" priority="285">
      <colorScale>
        <cfvo type="min"/>
        <cfvo type="max"/>
        <color rgb="FFFCFCFF"/>
        <color rgb="FF63BE7B"/>
      </colorScale>
    </cfRule>
    <cfRule type="colorScale" priority="286">
      <colorScale>
        <cfvo type="min"/>
        <cfvo type="percentile" val="50"/>
        <cfvo type="max"/>
        <color rgb="FFF8696B"/>
        <color rgb="FFFCFCFF"/>
        <color rgb="FF63BE7B"/>
      </colorScale>
    </cfRule>
  </conditionalFormatting>
  <conditionalFormatting sqref="R20:S20">
    <cfRule type="colorScale" priority="284">
      <colorScale>
        <cfvo type="min"/>
        <cfvo type="max"/>
        <color rgb="FFFCFCFF"/>
        <color rgb="FF63BE7B"/>
      </colorScale>
    </cfRule>
  </conditionalFormatting>
  <conditionalFormatting sqref="R20:S20">
    <cfRule type="colorScale" priority="282">
      <colorScale>
        <cfvo type="min"/>
        <cfvo type="percentile" val="50"/>
        <cfvo type="max"/>
        <color rgb="FFF8696B"/>
        <color rgb="FFFCFCFF"/>
        <color rgb="FF63BE7B"/>
      </colorScale>
    </cfRule>
    <cfRule type="colorScale" priority="283">
      <colorScale>
        <cfvo type="min"/>
        <cfvo type="max"/>
        <color rgb="FFFCFCFF"/>
        <color rgb="FF63BE7B"/>
      </colorScale>
    </cfRule>
  </conditionalFormatting>
  <conditionalFormatting sqref="R20:S20">
    <cfRule type="colorScale" priority="280">
      <colorScale>
        <cfvo type="min"/>
        <cfvo type="max"/>
        <color rgb="FFFCFCFF"/>
        <color rgb="FF63BE7B"/>
      </colorScale>
    </cfRule>
    <cfRule type="colorScale" priority="281">
      <colorScale>
        <cfvo type="min"/>
        <cfvo type="max"/>
        <color rgb="FFFFEF9C"/>
        <color rgb="FF63BE7B"/>
      </colorScale>
    </cfRule>
  </conditionalFormatting>
  <conditionalFormatting sqref="R20:S20">
    <cfRule type="colorScale" priority="279">
      <colorScale>
        <cfvo type="min"/>
        <cfvo type="max"/>
        <color rgb="FFFFEF9C"/>
        <color rgb="FF63BE7B"/>
      </colorScale>
    </cfRule>
  </conditionalFormatting>
  <conditionalFormatting sqref="S20">
    <cfRule type="colorScale" priority="278">
      <colorScale>
        <cfvo type="min"/>
        <cfvo type="max"/>
        <color rgb="FFFCFCFF"/>
        <color rgb="FF63BE7B"/>
      </colorScale>
    </cfRule>
  </conditionalFormatting>
  <conditionalFormatting sqref="S20">
    <cfRule type="colorScale" priority="276">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T20">
    <cfRule type="colorScale" priority="274">
      <colorScale>
        <cfvo type="min"/>
        <cfvo type="percentile" val="50"/>
        <cfvo type="max"/>
        <color rgb="FFF8696B"/>
        <color rgb="FFFCFCFF"/>
        <color rgb="FF63BE7B"/>
      </colorScale>
    </cfRule>
    <cfRule type="colorScale" priority="275">
      <colorScale>
        <cfvo type="min"/>
        <cfvo type="max"/>
        <color rgb="FFFCFCFF"/>
        <color rgb="FF63BE7B"/>
      </colorScale>
    </cfRule>
  </conditionalFormatting>
  <conditionalFormatting sqref="T20">
    <cfRule type="colorScale" priority="272">
      <colorScale>
        <cfvo type="min"/>
        <cfvo type="max"/>
        <color rgb="FFFCFCFF"/>
        <color rgb="FF63BE7B"/>
      </colorScale>
    </cfRule>
    <cfRule type="colorScale" priority="273">
      <colorScale>
        <cfvo type="min"/>
        <cfvo type="percentile" val="50"/>
        <cfvo type="max"/>
        <color rgb="FFF8696B"/>
        <color rgb="FFFCFCFF"/>
        <color rgb="FF63BE7B"/>
      </colorScale>
    </cfRule>
  </conditionalFormatting>
  <conditionalFormatting sqref="T20">
    <cfRule type="colorScale" priority="270">
      <colorScale>
        <cfvo type="min"/>
        <cfvo type="percentile" val="50"/>
        <cfvo type="max"/>
        <color rgb="FFF8696B"/>
        <color rgb="FFFCFCFF"/>
        <color rgb="FF63BE7B"/>
      </colorScale>
    </cfRule>
    <cfRule type="colorScale" priority="271">
      <colorScale>
        <cfvo type="min"/>
        <cfvo type="max"/>
        <color rgb="FFFCFCFF"/>
        <color rgb="FF63BE7B"/>
      </colorScale>
    </cfRule>
  </conditionalFormatting>
  <conditionalFormatting sqref="T20">
    <cfRule type="colorScale" priority="268">
      <colorScale>
        <cfvo type="min"/>
        <cfvo type="max"/>
        <color rgb="FFFCFCFF"/>
        <color rgb="FF63BE7B"/>
      </colorScale>
    </cfRule>
    <cfRule type="colorScale" priority="269">
      <colorScale>
        <cfvo type="min"/>
        <cfvo type="max"/>
        <color rgb="FFFFEF9C"/>
        <color rgb="FF63BE7B"/>
      </colorScale>
    </cfRule>
  </conditionalFormatting>
  <conditionalFormatting sqref="T20">
    <cfRule type="colorScale" priority="267">
      <colorScale>
        <cfvo type="min"/>
        <cfvo type="max"/>
        <color rgb="FFFFEF9C"/>
        <color rgb="FF63BE7B"/>
      </colorScale>
    </cfRule>
  </conditionalFormatting>
  <conditionalFormatting sqref="U20">
    <cfRule type="colorScale" priority="266">
      <colorScale>
        <cfvo type="min"/>
        <cfvo type="percentile" val="50"/>
        <cfvo type="max"/>
        <color rgb="FFF8696B"/>
        <color rgb="FFFCFCFF"/>
        <color rgb="FF63BE7B"/>
      </colorScale>
    </cfRule>
  </conditionalFormatting>
  <conditionalFormatting sqref="U20">
    <cfRule type="colorScale" priority="264">
      <colorScale>
        <cfvo type="min"/>
        <cfvo type="max"/>
        <color rgb="FFFCFCFF"/>
        <color rgb="FF63BE7B"/>
      </colorScale>
    </cfRule>
    <cfRule type="colorScale" priority="265">
      <colorScale>
        <cfvo type="min"/>
        <cfvo type="percentile" val="50"/>
        <cfvo type="max"/>
        <color rgb="FFF8696B"/>
        <color rgb="FFFCFCFF"/>
        <color rgb="FF63BE7B"/>
      </colorScale>
    </cfRule>
  </conditionalFormatting>
  <conditionalFormatting sqref="U20">
    <cfRule type="colorScale" priority="263">
      <colorScale>
        <cfvo type="min"/>
        <cfvo type="percentile" val="50"/>
        <cfvo type="max"/>
        <color rgb="FFF8696B"/>
        <color rgb="FFFCFCFF"/>
        <color rgb="FF63BE7B"/>
      </colorScale>
    </cfRule>
  </conditionalFormatting>
  <conditionalFormatting sqref="U20">
    <cfRule type="colorScale" priority="262">
      <colorScale>
        <cfvo type="min"/>
        <cfvo type="max"/>
        <color rgb="FFFCFCFF"/>
        <color rgb="FF63BE7B"/>
      </colorScale>
    </cfRule>
  </conditionalFormatting>
  <conditionalFormatting sqref="U20 W20">
    <cfRule type="colorScale" priority="260">
      <colorScale>
        <cfvo type="min"/>
        <cfvo type="max"/>
        <color rgb="FFFFEF9C"/>
        <color rgb="FF63BE7B"/>
      </colorScale>
    </cfRule>
    <cfRule type="colorScale" priority="261">
      <colorScale>
        <cfvo type="min"/>
        <cfvo type="max"/>
        <color rgb="FFFFEF9C"/>
        <color rgb="FF63BE7B"/>
      </colorScale>
    </cfRule>
  </conditionalFormatting>
  <conditionalFormatting sqref="V20">
    <cfRule type="colorScale" priority="252">
      <colorScale>
        <cfvo type="min"/>
        <cfvo type="max"/>
        <color rgb="FFFFEF9C"/>
        <color rgb="FF63BE7B"/>
      </colorScale>
    </cfRule>
    <cfRule type="colorScale" priority="253">
      <colorScale>
        <cfvo type="min"/>
        <cfvo type="percentile" val="50"/>
        <cfvo type="max"/>
        <color rgb="FF63BE7B"/>
        <color rgb="FFFCFCFF"/>
        <color rgb="FFF8696B"/>
      </colorScale>
    </cfRule>
    <cfRule type="colorScale" priority="254">
      <colorScale>
        <cfvo type="min"/>
        <cfvo type="percentile" val="50"/>
        <cfvo type="max"/>
        <color rgb="FF63BE7B"/>
        <color rgb="FFFCFCFF"/>
        <color rgb="FFF8696B"/>
      </colorScale>
    </cfRule>
    <cfRule type="colorScale" priority="255">
      <colorScale>
        <cfvo type="min"/>
        <cfvo type="max"/>
        <color rgb="FF63BE7B"/>
        <color rgb="FFFCFCFF"/>
      </colorScale>
    </cfRule>
    <cfRule type="colorScale" priority="256">
      <colorScale>
        <cfvo type="min"/>
        <cfvo type="percentile" val="50"/>
        <cfvo type="max"/>
        <color rgb="FF63BE7B"/>
        <color rgb="FFFCFCFF"/>
        <color rgb="FFF8696B"/>
      </colorScale>
    </cfRule>
    <cfRule type="colorScale" priority="257">
      <colorScale>
        <cfvo type="min"/>
        <cfvo type="max"/>
        <color rgb="FFFFEF9C"/>
        <color rgb="FF63BE7B"/>
      </colorScale>
    </cfRule>
    <cfRule type="colorScale" priority="258">
      <colorScale>
        <cfvo type="min"/>
        <cfvo type="max"/>
        <color rgb="FFFFEF9C"/>
        <color rgb="FF63BE7B"/>
      </colorScale>
    </cfRule>
    <cfRule type="colorScale" priority="259">
      <colorScale>
        <cfvo type="min"/>
        <cfvo type="max"/>
        <color rgb="FFFFEF9C"/>
        <color rgb="FF63BE7B"/>
      </colorScale>
    </cfRule>
  </conditionalFormatting>
  <conditionalFormatting sqref="V20">
    <cfRule type="colorScale" priority="251">
      <colorScale>
        <cfvo type="min"/>
        <cfvo type="percentile" val="50"/>
        <cfvo type="max"/>
        <color rgb="FF63BE7B"/>
        <color rgb="FFFCFCFF"/>
        <color rgb="FFF8696B"/>
      </colorScale>
    </cfRule>
  </conditionalFormatting>
  <conditionalFormatting sqref="W20">
    <cfRule type="colorScale" priority="250">
      <colorScale>
        <cfvo type="min"/>
        <cfvo type="percentile" val="50"/>
        <cfvo type="max"/>
        <color rgb="FF63BE7B"/>
        <color rgb="FFFCFCFF"/>
        <color rgb="FFF8696B"/>
      </colorScale>
    </cfRule>
  </conditionalFormatting>
  <conditionalFormatting sqref="W20">
    <cfRule type="colorScale" priority="249">
      <colorScale>
        <cfvo type="min"/>
        <cfvo type="percentile" val="50"/>
        <cfvo type="max"/>
        <color rgb="FF63BE7B"/>
        <color rgb="FFFCFCFF"/>
        <color rgb="FFF8696B"/>
      </colorScale>
    </cfRule>
  </conditionalFormatting>
  <conditionalFormatting sqref="W20">
    <cfRule type="colorScale" priority="248">
      <colorScale>
        <cfvo type="min"/>
        <cfvo type="percentile" val="50"/>
        <cfvo type="max"/>
        <color rgb="FF63BE7B"/>
        <color rgb="FFFCFCFF"/>
        <color rgb="FFF8696B"/>
      </colorScale>
    </cfRule>
  </conditionalFormatting>
  <conditionalFormatting sqref="W20">
    <cfRule type="colorScale" priority="246">
      <colorScale>
        <cfvo type="min"/>
        <cfvo type="percentile" val="50"/>
        <cfvo type="max"/>
        <color rgb="FF63BE7B"/>
        <color rgb="FFFCFCFF"/>
        <color rgb="FFF8696B"/>
      </colorScale>
    </cfRule>
    <cfRule type="colorScale" priority="247">
      <colorScale>
        <cfvo type="min"/>
        <cfvo type="max"/>
        <color rgb="FF63BE7B"/>
        <color rgb="FFFCFCFF"/>
      </colorScale>
    </cfRule>
  </conditionalFormatting>
  <conditionalFormatting sqref="D20">
    <cfRule type="colorScale" priority="245">
      <colorScale>
        <cfvo type="min"/>
        <cfvo type="percentile" val="50"/>
        <cfvo type="max"/>
        <color rgb="FFF8696B"/>
        <color rgb="FFFCFCFF"/>
        <color rgb="FF63BE7B"/>
      </colorScale>
    </cfRule>
  </conditionalFormatting>
  <conditionalFormatting sqref="O20">
    <cfRule type="colorScale" priority="244">
      <colorScale>
        <cfvo type="min"/>
        <cfvo type="percentile" val="50"/>
        <cfvo type="max"/>
        <color rgb="FF63BE7B"/>
        <color rgb="FFFCFCFF"/>
        <color rgb="FFF8696B"/>
      </colorScale>
    </cfRule>
  </conditionalFormatting>
  <conditionalFormatting sqref="Q20">
    <cfRule type="colorScale" priority="243">
      <colorScale>
        <cfvo type="min"/>
        <cfvo type="percentile" val="50"/>
        <cfvo type="max"/>
        <color rgb="FFF8696B"/>
        <color rgb="FFFCFCFF"/>
        <color rgb="FF63BE7B"/>
      </colorScale>
    </cfRule>
  </conditionalFormatting>
  <conditionalFormatting sqref="R20">
    <cfRule type="colorScale" priority="242">
      <colorScale>
        <cfvo type="min"/>
        <cfvo type="max"/>
        <color rgb="FFFCFCFF"/>
        <color rgb="FF63BE7B"/>
      </colorScale>
    </cfRule>
  </conditionalFormatting>
  <conditionalFormatting sqref="S20">
    <cfRule type="colorScale" priority="241">
      <colorScale>
        <cfvo type="min"/>
        <cfvo type="percentile" val="50"/>
        <cfvo type="max"/>
        <color rgb="FFF8696B"/>
        <color rgb="FFFCFCFF"/>
        <color rgb="FF63BE7B"/>
      </colorScale>
    </cfRule>
  </conditionalFormatting>
  <conditionalFormatting sqref="T20">
    <cfRule type="colorScale" priority="240">
      <colorScale>
        <cfvo type="min"/>
        <cfvo type="percentile" val="50"/>
        <cfvo type="max"/>
        <color rgb="FFF8696B"/>
        <color rgb="FFFCFCFF"/>
        <color rgb="FF63BE7B"/>
      </colorScale>
    </cfRule>
  </conditionalFormatting>
  <conditionalFormatting sqref="U20">
    <cfRule type="colorScale" priority="239">
      <colorScale>
        <cfvo type="min"/>
        <cfvo type="percentile" val="50"/>
        <cfvo type="max"/>
        <color rgb="FFF8696B"/>
        <color rgb="FFFCFCFF"/>
        <color rgb="FF63BE7B"/>
      </colorScale>
    </cfRule>
  </conditionalFormatting>
  <conditionalFormatting sqref="W20">
    <cfRule type="colorScale" priority="238">
      <colorScale>
        <cfvo type="min"/>
        <cfvo type="percentile" val="50"/>
        <cfvo type="max"/>
        <color rgb="FF63BE7B"/>
        <color rgb="FFFCFCFF"/>
        <color rgb="FFF8696B"/>
      </colorScale>
    </cfRule>
  </conditionalFormatting>
  <conditionalFormatting sqref="P20">
    <cfRule type="colorScale" priority="237">
      <colorScale>
        <cfvo type="min"/>
        <cfvo type="percentile" val="50"/>
        <cfvo type="max"/>
        <color rgb="FF63BE7B"/>
        <color rgb="FFFCFCFF"/>
        <color rgb="FFF8696B"/>
      </colorScale>
    </cfRule>
  </conditionalFormatting>
  <conditionalFormatting sqref="V20">
    <cfRule type="colorScale" priority="233">
      <colorScale>
        <cfvo type="min"/>
        <cfvo type="max"/>
        <color rgb="FFFFEF9C"/>
        <color rgb="FF63BE7B"/>
      </colorScale>
    </cfRule>
    <cfRule type="colorScale" priority="234">
      <colorScale>
        <cfvo type="min"/>
        <cfvo type="max"/>
        <color rgb="FFFFEF9C"/>
        <color rgb="FF63BE7B"/>
      </colorScale>
    </cfRule>
    <cfRule type="colorScale" priority="235">
      <colorScale>
        <cfvo type="min"/>
        <cfvo type="percentile" val="50"/>
        <cfvo type="max"/>
        <color rgb="FFF8696B"/>
        <color rgb="FFFFEB84"/>
        <color rgb="FF63BE7B"/>
      </colorScale>
    </cfRule>
    <cfRule type="colorScale" priority="236">
      <colorScale>
        <cfvo type="min"/>
        <cfvo type="percentile" val="50"/>
        <cfvo type="max"/>
        <color rgb="FFF8696B"/>
        <color rgb="FFFFEB84"/>
        <color rgb="FF63BE7B"/>
      </colorScale>
    </cfRule>
  </conditionalFormatting>
  <conditionalFormatting sqref="F20">
    <cfRule type="colorScale" priority="232">
      <colorScale>
        <cfvo type="min"/>
        <cfvo type="max"/>
        <color rgb="FFFCFCFF"/>
        <color rgb="FF63BE7B"/>
      </colorScale>
    </cfRule>
  </conditionalFormatting>
  <conditionalFormatting sqref="F20">
    <cfRule type="colorScale" priority="230">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F20">
    <cfRule type="colorScale" priority="229">
      <colorScale>
        <cfvo type="min"/>
        <cfvo type="percentile" val="50"/>
        <cfvo type="max"/>
        <color rgb="FFF8696B"/>
        <color rgb="FFFCFCFF"/>
        <color rgb="FF63BE7B"/>
      </colorScale>
    </cfRule>
  </conditionalFormatting>
  <conditionalFormatting sqref="F20">
    <cfRule type="colorScale" priority="228">
      <colorScale>
        <cfvo type="min"/>
        <cfvo type="max"/>
        <color rgb="FFFCFCFF"/>
        <color rgb="FF63BE7B"/>
      </colorScale>
    </cfRule>
  </conditionalFormatting>
  <conditionalFormatting sqref="F20">
    <cfRule type="colorScale" priority="227">
      <colorScale>
        <cfvo type="min"/>
        <cfvo type="max"/>
        <color rgb="FFFCFCFF"/>
        <color rgb="FF63BE7B"/>
      </colorScale>
    </cfRule>
  </conditionalFormatting>
  <conditionalFormatting sqref="F20">
    <cfRule type="colorScale" priority="226">
      <colorScale>
        <cfvo type="min"/>
        <cfvo type="max"/>
        <color rgb="FFFCFCFF"/>
        <color rgb="FF63BE7B"/>
      </colorScale>
    </cfRule>
  </conditionalFormatting>
  <conditionalFormatting sqref="F20">
    <cfRule type="colorScale" priority="222">
      <colorScale>
        <cfvo type="min"/>
        <cfvo type="max"/>
        <color rgb="FFFCFCFF"/>
        <color rgb="FF63BE7B"/>
      </colorScale>
    </cfRule>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fRule type="colorScale" priority="225">
      <colorScale>
        <cfvo type="min"/>
        <cfvo type="max"/>
        <color rgb="FFFFEF9C"/>
        <color rgb="FF63BE7B"/>
      </colorScale>
    </cfRule>
  </conditionalFormatting>
  <conditionalFormatting sqref="G20">
    <cfRule type="colorScale" priority="221">
      <colorScale>
        <cfvo type="min"/>
        <cfvo type="max"/>
        <color rgb="FFFCFCFF"/>
        <color rgb="FF63BE7B"/>
      </colorScale>
    </cfRule>
  </conditionalFormatting>
  <conditionalFormatting sqref="G20">
    <cfRule type="colorScale" priority="219">
      <colorScale>
        <cfvo type="min"/>
        <cfvo type="percentile" val="50"/>
        <cfvo type="max"/>
        <color rgb="FFF8696B"/>
        <color rgb="FFFCFCFF"/>
        <color rgb="FF63BE7B"/>
      </colorScale>
    </cfRule>
    <cfRule type="colorScale" priority="220">
      <colorScale>
        <cfvo type="min"/>
        <cfvo type="max"/>
        <color rgb="FFFCFCFF"/>
        <color rgb="FF63BE7B"/>
      </colorScale>
    </cfRule>
  </conditionalFormatting>
  <conditionalFormatting sqref="G20">
    <cfRule type="colorScale" priority="218">
      <colorScale>
        <cfvo type="min"/>
        <cfvo type="percentile" val="50"/>
        <cfvo type="max"/>
        <color rgb="FFF8696B"/>
        <color rgb="FFFCFCFF"/>
        <color rgb="FF63BE7B"/>
      </colorScale>
    </cfRule>
  </conditionalFormatting>
  <conditionalFormatting sqref="G20">
    <cfRule type="colorScale" priority="217">
      <colorScale>
        <cfvo type="min"/>
        <cfvo type="max"/>
        <color rgb="FFFCFCFF"/>
        <color rgb="FF63BE7B"/>
      </colorScale>
    </cfRule>
  </conditionalFormatting>
  <conditionalFormatting sqref="G20">
    <cfRule type="colorScale" priority="216">
      <colorScale>
        <cfvo type="min"/>
        <cfvo type="max"/>
        <color rgb="FFFCFCFF"/>
        <color rgb="FF63BE7B"/>
      </colorScale>
    </cfRule>
  </conditionalFormatting>
  <conditionalFormatting sqref="G20">
    <cfRule type="colorScale" priority="215">
      <colorScale>
        <cfvo type="min"/>
        <cfvo type="max"/>
        <color rgb="FFFCFCFF"/>
        <color rgb="FF63BE7B"/>
      </colorScale>
    </cfRule>
  </conditionalFormatting>
  <conditionalFormatting sqref="G20">
    <cfRule type="colorScale" priority="211">
      <colorScale>
        <cfvo type="min"/>
        <cfvo type="max"/>
        <color rgb="FFFCFCFF"/>
        <color rgb="FF63BE7B"/>
      </colorScale>
    </cfRule>
    <cfRule type="colorScale" priority="212">
      <colorScale>
        <cfvo type="min"/>
        <cfvo type="max"/>
        <color rgb="FFFCFCFF"/>
        <color rgb="FF63BE7B"/>
      </colorScale>
    </cfRule>
    <cfRule type="colorScale" priority="213">
      <colorScale>
        <cfvo type="min"/>
        <cfvo type="percentile" val="50"/>
        <cfvo type="max"/>
        <color rgb="FFF8696B"/>
        <color rgb="FFFFEB84"/>
        <color rgb="FF63BE7B"/>
      </colorScale>
    </cfRule>
    <cfRule type="colorScale" priority="214">
      <colorScale>
        <cfvo type="min"/>
        <cfvo type="max"/>
        <color rgb="FFFFEF9C"/>
        <color rgb="FF63BE7B"/>
      </colorScale>
    </cfRule>
  </conditionalFormatting>
  <conditionalFormatting sqref="H20">
    <cfRule type="colorScale" priority="210">
      <colorScale>
        <cfvo type="min"/>
        <cfvo type="max"/>
        <color rgb="FFFCFCFF"/>
        <color rgb="FF63BE7B"/>
      </colorScale>
    </cfRule>
  </conditionalFormatting>
  <conditionalFormatting sqref="H20">
    <cfRule type="colorScale" priority="208">
      <colorScale>
        <cfvo type="min"/>
        <cfvo type="percentile" val="50"/>
        <cfvo type="max"/>
        <color rgb="FFF8696B"/>
        <color rgb="FFFCFCFF"/>
        <color rgb="FF63BE7B"/>
      </colorScale>
    </cfRule>
    <cfRule type="colorScale" priority="209">
      <colorScale>
        <cfvo type="min"/>
        <cfvo type="max"/>
        <color rgb="FFFCFCFF"/>
        <color rgb="FF63BE7B"/>
      </colorScale>
    </cfRule>
  </conditionalFormatting>
  <conditionalFormatting sqref="H20">
    <cfRule type="colorScale" priority="207">
      <colorScale>
        <cfvo type="min"/>
        <cfvo type="percentile" val="50"/>
        <cfvo type="max"/>
        <color rgb="FFF8696B"/>
        <color rgb="FFFCFCFF"/>
        <color rgb="FF63BE7B"/>
      </colorScale>
    </cfRule>
  </conditionalFormatting>
  <conditionalFormatting sqref="H20">
    <cfRule type="colorScale" priority="206">
      <colorScale>
        <cfvo type="min"/>
        <cfvo type="max"/>
        <color rgb="FFFCFCFF"/>
        <color rgb="FF63BE7B"/>
      </colorScale>
    </cfRule>
  </conditionalFormatting>
  <conditionalFormatting sqref="H20">
    <cfRule type="colorScale" priority="205">
      <colorScale>
        <cfvo type="min"/>
        <cfvo type="max"/>
        <color rgb="FFFCFCFF"/>
        <color rgb="FF63BE7B"/>
      </colorScale>
    </cfRule>
  </conditionalFormatting>
  <conditionalFormatting sqref="H20">
    <cfRule type="colorScale" priority="204">
      <colorScale>
        <cfvo type="min"/>
        <cfvo type="max"/>
        <color rgb="FFFCFCFF"/>
        <color rgb="FF63BE7B"/>
      </colorScale>
    </cfRule>
  </conditionalFormatting>
  <conditionalFormatting sqref="H20">
    <cfRule type="colorScale" priority="200">
      <colorScale>
        <cfvo type="min"/>
        <cfvo type="max"/>
        <color rgb="FFFCFCFF"/>
        <color rgb="FF63BE7B"/>
      </colorScale>
    </cfRule>
    <cfRule type="colorScale" priority="201">
      <colorScale>
        <cfvo type="min"/>
        <cfvo type="max"/>
        <color rgb="FFFCFCFF"/>
        <color rgb="FF63BE7B"/>
      </colorScale>
    </cfRule>
    <cfRule type="colorScale" priority="202">
      <colorScale>
        <cfvo type="min"/>
        <cfvo type="percentile" val="50"/>
        <cfvo type="max"/>
        <color rgb="FFF8696B"/>
        <color rgb="FFFFEB84"/>
        <color rgb="FF63BE7B"/>
      </colorScale>
    </cfRule>
    <cfRule type="colorScale" priority="203">
      <colorScale>
        <cfvo type="min"/>
        <cfvo type="max"/>
        <color rgb="FFFFEF9C"/>
        <color rgb="FF63BE7B"/>
      </colorScale>
    </cfRule>
  </conditionalFormatting>
  <conditionalFormatting sqref="I20">
    <cfRule type="colorScale" priority="199">
      <colorScale>
        <cfvo type="min"/>
        <cfvo type="max"/>
        <color rgb="FFFCFCFF"/>
        <color rgb="FF63BE7B"/>
      </colorScale>
    </cfRule>
  </conditionalFormatting>
  <conditionalFormatting sqref="I20">
    <cfRule type="colorScale" priority="197">
      <colorScale>
        <cfvo type="min"/>
        <cfvo type="percentile" val="50"/>
        <cfvo type="max"/>
        <color rgb="FFF8696B"/>
        <color rgb="FFFCFCFF"/>
        <color rgb="FF63BE7B"/>
      </colorScale>
    </cfRule>
    <cfRule type="colorScale" priority="198">
      <colorScale>
        <cfvo type="min"/>
        <cfvo type="max"/>
        <color rgb="FFFCFCFF"/>
        <color rgb="FF63BE7B"/>
      </colorScale>
    </cfRule>
  </conditionalFormatting>
  <conditionalFormatting sqref="I20">
    <cfRule type="colorScale" priority="196">
      <colorScale>
        <cfvo type="min"/>
        <cfvo type="percentile" val="50"/>
        <cfvo type="max"/>
        <color rgb="FFF8696B"/>
        <color rgb="FFFCFCFF"/>
        <color rgb="FF63BE7B"/>
      </colorScale>
    </cfRule>
  </conditionalFormatting>
  <conditionalFormatting sqref="I20">
    <cfRule type="colorScale" priority="195">
      <colorScale>
        <cfvo type="min"/>
        <cfvo type="max"/>
        <color rgb="FFFCFCFF"/>
        <color rgb="FF63BE7B"/>
      </colorScale>
    </cfRule>
  </conditionalFormatting>
  <conditionalFormatting sqref="I20">
    <cfRule type="colorScale" priority="194">
      <colorScale>
        <cfvo type="min"/>
        <cfvo type="max"/>
        <color rgb="FFFCFCFF"/>
        <color rgb="FF63BE7B"/>
      </colorScale>
    </cfRule>
  </conditionalFormatting>
  <conditionalFormatting sqref="I20">
    <cfRule type="colorScale" priority="193">
      <colorScale>
        <cfvo type="min"/>
        <cfvo type="max"/>
        <color rgb="FFFCFCFF"/>
        <color rgb="FF63BE7B"/>
      </colorScale>
    </cfRule>
  </conditionalFormatting>
  <conditionalFormatting sqref="I20">
    <cfRule type="colorScale" priority="189">
      <colorScale>
        <cfvo type="min"/>
        <cfvo type="max"/>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FEB84"/>
        <color rgb="FF63BE7B"/>
      </colorScale>
    </cfRule>
    <cfRule type="colorScale" priority="192">
      <colorScale>
        <cfvo type="min"/>
        <cfvo type="max"/>
        <color rgb="FFFFEF9C"/>
        <color rgb="FF63BE7B"/>
      </colorScale>
    </cfRule>
  </conditionalFormatting>
  <conditionalFormatting sqref="J20">
    <cfRule type="colorScale" priority="188">
      <colorScale>
        <cfvo type="min"/>
        <cfvo type="max"/>
        <color rgb="FFFCFCFF"/>
        <color rgb="FF63BE7B"/>
      </colorScale>
    </cfRule>
  </conditionalFormatting>
  <conditionalFormatting sqref="J20">
    <cfRule type="colorScale" priority="186">
      <colorScale>
        <cfvo type="min"/>
        <cfvo type="percentile" val="50"/>
        <cfvo type="max"/>
        <color rgb="FFF8696B"/>
        <color rgb="FFFCFCFF"/>
        <color rgb="FF63BE7B"/>
      </colorScale>
    </cfRule>
    <cfRule type="colorScale" priority="187">
      <colorScale>
        <cfvo type="min"/>
        <cfvo type="max"/>
        <color rgb="FFFCFCFF"/>
        <color rgb="FF63BE7B"/>
      </colorScale>
    </cfRule>
  </conditionalFormatting>
  <conditionalFormatting sqref="J20">
    <cfRule type="colorScale" priority="185">
      <colorScale>
        <cfvo type="min"/>
        <cfvo type="percentile" val="50"/>
        <cfvo type="max"/>
        <color rgb="FFF8696B"/>
        <color rgb="FFFCFCFF"/>
        <color rgb="FF63BE7B"/>
      </colorScale>
    </cfRule>
  </conditionalFormatting>
  <conditionalFormatting sqref="J20">
    <cfRule type="colorScale" priority="184">
      <colorScale>
        <cfvo type="min"/>
        <cfvo type="max"/>
        <color rgb="FFFCFCFF"/>
        <color rgb="FF63BE7B"/>
      </colorScale>
    </cfRule>
  </conditionalFormatting>
  <conditionalFormatting sqref="J20">
    <cfRule type="colorScale" priority="183">
      <colorScale>
        <cfvo type="min"/>
        <cfvo type="max"/>
        <color rgb="FFFCFCFF"/>
        <color rgb="FF63BE7B"/>
      </colorScale>
    </cfRule>
  </conditionalFormatting>
  <conditionalFormatting sqref="J20">
    <cfRule type="colorScale" priority="182">
      <colorScale>
        <cfvo type="min"/>
        <cfvo type="max"/>
        <color rgb="FFFCFCFF"/>
        <color rgb="FF63BE7B"/>
      </colorScale>
    </cfRule>
  </conditionalFormatting>
  <conditionalFormatting sqref="J20">
    <cfRule type="colorScale" priority="178">
      <colorScale>
        <cfvo type="min"/>
        <cfvo type="max"/>
        <color rgb="FFFCFCFF"/>
        <color rgb="FF63BE7B"/>
      </colorScale>
    </cfRule>
    <cfRule type="colorScale" priority="179">
      <colorScale>
        <cfvo type="min"/>
        <cfvo type="max"/>
        <color rgb="FFFCFCFF"/>
        <color rgb="FF63BE7B"/>
      </colorScale>
    </cfRule>
    <cfRule type="colorScale" priority="180">
      <colorScale>
        <cfvo type="min"/>
        <cfvo type="percentile" val="50"/>
        <cfvo type="max"/>
        <color rgb="FFF8696B"/>
        <color rgb="FFFFEB84"/>
        <color rgb="FF63BE7B"/>
      </colorScale>
    </cfRule>
    <cfRule type="colorScale" priority="181">
      <colorScale>
        <cfvo type="min"/>
        <cfvo type="max"/>
        <color rgb="FFFFEF9C"/>
        <color rgb="FF63BE7B"/>
      </colorScale>
    </cfRule>
  </conditionalFormatting>
  <conditionalFormatting sqref="K20">
    <cfRule type="colorScale" priority="177">
      <colorScale>
        <cfvo type="min"/>
        <cfvo type="max"/>
        <color rgb="FFFCFCFF"/>
        <color rgb="FF63BE7B"/>
      </colorScale>
    </cfRule>
  </conditionalFormatting>
  <conditionalFormatting sqref="K20">
    <cfRule type="colorScale" priority="175">
      <colorScale>
        <cfvo type="min"/>
        <cfvo type="percentile" val="50"/>
        <cfvo type="max"/>
        <color rgb="FFF8696B"/>
        <color rgb="FFFCFCFF"/>
        <color rgb="FF63BE7B"/>
      </colorScale>
    </cfRule>
    <cfRule type="colorScale" priority="176">
      <colorScale>
        <cfvo type="min"/>
        <cfvo type="max"/>
        <color rgb="FFFCFCFF"/>
        <color rgb="FF63BE7B"/>
      </colorScale>
    </cfRule>
  </conditionalFormatting>
  <conditionalFormatting sqref="K20">
    <cfRule type="colorScale" priority="174">
      <colorScale>
        <cfvo type="min"/>
        <cfvo type="percentile" val="50"/>
        <cfvo type="max"/>
        <color rgb="FFF8696B"/>
        <color rgb="FFFCFCFF"/>
        <color rgb="FF63BE7B"/>
      </colorScale>
    </cfRule>
  </conditionalFormatting>
  <conditionalFormatting sqref="K20">
    <cfRule type="colorScale" priority="173">
      <colorScale>
        <cfvo type="min"/>
        <cfvo type="max"/>
        <color rgb="FFFCFCFF"/>
        <color rgb="FF63BE7B"/>
      </colorScale>
    </cfRule>
  </conditionalFormatting>
  <conditionalFormatting sqref="K20">
    <cfRule type="colorScale" priority="172">
      <colorScale>
        <cfvo type="min"/>
        <cfvo type="max"/>
        <color rgb="FFFCFCFF"/>
        <color rgb="FF63BE7B"/>
      </colorScale>
    </cfRule>
  </conditionalFormatting>
  <conditionalFormatting sqref="K20">
    <cfRule type="colorScale" priority="171">
      <colorScale>
        <cfvo type="min"/>
        <cfvo type="max"/>
        <color rgb="FFFCFCFF"/>
        <color rgb="FF63BE7B"/>
      </colorScale>
    </cfRule>
  </conditionalFormatting>
  <conditionalFormatting sqref="K20">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69">
      <colorScale>
        <cfvo type="min"/>
        <cfvo type="percentile" val="50"/>
        <cfvo type="max"/>
        <color rgb="FFF8696B"/>
        <color rgb="FFFFEB84"/>
        <color rgb="FF63BE7B"/>
      </colorScale>
    </cfRule>
    <cfRule type="colorScale" priority="170">
      <colorScale>
        <cfvo type="min"/>
        <cfvo type="max"/>
        <color rgb="FFFFEF9C"/>
        <color rgb="FF63BE7B"/>
      </colorScale>
    </cfRule>
  </conditionalFormatting>
  <conditionalFormatting sqref="L20">
    <cfRule type="colorScale" priority="166">
      <colorScale>
        <cfvo type="min"/>
        <cfvo type="max"/>
        <color rgb="FFFCFCFF"/>
        <color rgb="FF63BE7B"/>
      </colorScale>
    </cfRule>
  </conditionalFormatting>
  <conditionalFormatting sqref="L20">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L20">
    <cfRule type="colorScale" priority="163">
      <colorScale>
        <cfvo type="min"/>
        <cfvo type="percentile" val="50"/>
        <cfvo type="max"/>
        <color rgb="FFF8696B"/>
        <color rgb="FFFCFCFF"/>
        <color rgb="FF63BE7B"/>
      </colorScale>
    </cfRule>
  </conditionalFormatting>
  <conditionalFormatting sqref="L20">
    <cfRule type="colorScale" priority="162">
      <colorScale>
        <cfvo type="min"/>
        <cfvo type="max"/>
        <color rgb="FFFCFCFF"/>
        <color rgb="FF63BE7B"/>
      </colorScale>
    </cfRule>
  </conditionalFormatting>
  <conditionalFormatting sqref="L20">
    <cfRule type="colorScale" priority="161">
      <colorScale>
        <cfvo type="min"/>
        <cfvo type="max"/>
        <color rgb="FFFCFCFF"/>
        <color rgb="FF63BE7B"/>
      </colorScale>
    </cfRule>
  </conditionalFormatting>
  <conditionalFormatting sqref="L20">
    <cfRule type="colorScale" priority="160">
      <colorScale>
        <cfvo type="min"/>
        <cfvo type="max"/>
        <color rgb="FFFCFCFF"/>
        <color rgb="FF63BE7B"/>
      </colorScale>
    </cfRule>
  </conditionalFormatting>
  <conditionalFormatting sqref="L20">
    <cfRule type="colorScale" priority="156">
      <colorScale>
        <cfvo type="min"/>
        <cfvo type="max"/>
        <color rgb="FFFCFCFF"/>
        <color rgb="FF63BE7B"/>
      </colorScale>
    </cfRule>
    <cfRule type="colorScale" priority="157">
      <colorScale>
        <cfvo type="min"/>
        <cfvo type="max"/>
        <color rgb="FFFCFCFF"/>
        <color rgb="FF63BE7B"/>
      </colorScale>
    </cfRule>
    <cfRule type="colorScale" priority="158">
      <colorScale>
        <cfvo type="min"/>
        <cfvo type="percentile" val="50"/>
        <cfvo type="max"/>
        <color rgb="FFF8696B"/>
        <color rgb="FFFFEB84"/>
        <color rgb="FF63BE7B"/>
      </colorScale>
    </cfRule>
    <cfRule type="colorScale" priority="159">
      <colorScale>
        <cfvo type="min"/>
        <cfvo type="max"/>
        <color rgb="FFFFEF9C"/>
        <color rgb="FF63BE7B"/>
      </colorScale>
    </cfRule>
  </conditionalFormatting>
  <conditionalFormatting sqref="M20">
    <cfRule type="colorScale" priority="155">
      <colorScale>
        <cfvo type="min"/>
        <cfvo type="max"/>
        <color rgb="FFFCFCFF"/>
        <color rgb="FF63BE7B"/>
      </colorScale>
    </cfRule>
  </conditionalFormatting>
  <conditionalFormatting sqref="M20">
    <cfRule type="colorScale" priority="153">
      <colorScale>
        <cfvo type="min"/>
        <cfvo type="percentile" val="50"/>
        <cfvo type="max"/>
        <color rgb="FFF8696B"/>
        <color rgb="FFFCFCFF"/>
        <color rgb="FF63BE7B"/>
      </colorScale>
    </cfRule>
    <cfRule type="colorScale" priority="154">
      <colorScale>
        <cfvo type="min"/>
        <cfvo type="max"/>
        <color rgb="FFFCFCFF"/>
        <color rgb="FF63BE7B"/>
      </colorScale>
    </cfRule>
  </conditionalFormatting>
  <conditionalFormatting sqref="M20">
    <cfRule type="colorScale" priority="152">
      <colorScale>
        <cfvo type="min"/>
        <cfvo type="percentile" val="50"/>
        <cfvo type="max"/>
        <color rgb="FFF8696B"/>
        <color rgb="FFFCFCFF"/>
        <color rgb="FF63BE7B"/>
      </colorScale>
    </cfRule>
  </conditionalFormatting>
  <conditionalFormatting sqref="M20">
    <cfRule type="colorScale" priority="151">
      <colorScale>
        <cfvo type="min"/>
        <cfvo type="max"/>
        <color rgb="FFFCFCFF"/>
        <color rgb="FF63BE7B"/>
      </colorScale>
    </cfRule>
  </conditionalFormatting>
  <conditionalFormatting sqref="M20">
    <cfRule type="colorScale" priority="150">
      <colorScale>
        <cfvo type="min"/>
        <cfvo type="max"/>
        <color rgb="FFFCFCFF"/>
        <color rgb="FF63BE7B"/>
      </colorScale>
    </cfRule>
  </conditionalFormatting>
  <conditionalFormatting sqref="M20">
    <cfRule type="colorScale" priority="149">
      <colorScale>
        <cfvo type="min"/>
        <cfvo type="max"/>
        <color rgb="FFFCFCFF"/>
        <color rgb="FF63BE7B"/>
      </colorScale>
    </cfRule>
  </conditionalFormatting>
  <conditionalFormatting sqref="M20">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fRule type="colorScale" priority="148">
      <colorScale>
        <cfvo type="min"/>
        <cfvo type="max"/>
        <color rgb="FFFFEF9C"/>
        <color rgb="FF63BE7B"/>
      </colorScale>
    </cfRule>
  </conditionalFormatting>
  <conditionalFormatting sqref="N20">
    <cfRule type="colorScale" priority="144">
      <colorScale>
        <cfvo type="min"/>
        <cfvo type="max"/>
        <color rgb="FFFCFCFF"/>
        <color rgb="FF63BE7B"/>
      </colorScale>
    </cfRule>
  </conditionalFormatting>
  <conditionalFormatting sqref="N20">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onditionalFormatting>
  <conditionalFormatting sqref="N20">
    <cfRule type="colorScale" priority="141">
      <colorScale>
        <cfvo type="min"/>
        <cfvo type="percentile" val="50"/>
        <cfvo type="max"/>
        <color rgb="FFF8696B"/>
        <color rgb="FFFCFCFF"/>
        <color rgb="FF63BE7B"/>
      </colorScale>
    </cfRule>
  </conditionalFormatting>
  <conditionalFormatting sqref="N20">
    <cfRule type="colorScale" priority="140">
      <colorScale>
        <cfvo type="min"/>
        <cfvo type="max"/>
        <color rgb="FFFCFCFF"/>
        <color rgb="FF63BE7B"/>
      </colorScale>
    </cfRule>
  </conditionalFormatting>
  <conditionalFormatting sqref="N20">
    <cfRule type="colorScale" priority="139">
      <colorScale>
        <cfvo type="min"/>
        <cfvo type="max"/>
        <color rgb="FFFCFCFF"/>
        <color rgb="FF63BE7B"/>
      </colorScale>
    </cfRule>
  </conditionalFormatting>
  <conditionalFormatting sqref="N20">
    <cfRule type="colorScale" priority="138">
      <colorScale>
        <cfvo type="min"/>
        <cfvo type="max"/>
        <color rgb="FFFCFCFF"/>
        <color rgb="FF63BE7B"/>
      </colorScale>
    </cfRule>
  </conditionalFormatting>
  <conditionalFormatting sqref="N20">
    <cfRule type="colorScale" priority="134">
      <colorScale>
        <cfvo type="min"/>
        <cfvo type="max"/>
        <color rgb="FFFCFCFF"/>
        <color rgb="FF63BE7B"/>
      </colorScale>
    </cfRule>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fRule type="colorScale" priority="137">
      <colorScale>
        <cfvo type="min"/>
        <cfvo type="max"/>
        <color rgb="FFFFEF9C"/>
        <color rgb="FF63BE7B"/>
      </colorScale>
    </cfRule>
  </conditionalFormatting>
  <conditionalFormatting sqref="D20">
    <cfRule type="colorScale" priority="133">
      <colorScale>
        <cfvo type="min"/>
        <cfvo type="percentile" val="50"/>
        <cfvo type="max"/>
        <color rgb="FFF8696B"/>
        <color rgb="FFFCFCFF"/>
        <color rgb="FF63BE7B"/>
      </colorScale>
    </cfRule>
  </conditionalFormatting>
  <conditionalFormatting sqref="G20">
    <cfRule type="colorScale" priority="132">
      <colorScale>
        <cfvo type="min"/>
        <cfvo type="max"/>
        <color rgb="FFFCFCFF"/>
        <color rgb="FF63BE7B"/>
      </colorScale>
    </cfRule>
  </conditionalFormatting>
  <conditionalFormatting sqref="J20">
    <cfRule type="colorScale" priority="131">
      <colorScale>
        <cfvo type="min"/>
        <cfvo type="max"/>
        <color rgb="FFFCFCFF"/>
        <color rgb="FF63BE7B"/>
      </colorScale>
    </cfRule>
  </conditionalFormatting>
  <conditionalFormatting sqref="M20">
    <cfRule type="colorScale" priority="130">
      <colorScale>
        <cfvo type="min"/>
        <cfvo type="max"/>
        <color rgb="FFFCFCFF"/>
        <color rgb="FF63BE7B"/>
      </colorScale>
    </cfRule>
  </conditionalFormatting>
  <conditionalFormatting sqref="N20">
    <cfRule type="colorScale" priority="129">
      <colorScale>
        <cfvo type="min"/>
        <cfvo type="max"/>
        <color rgb="FFFCFCFF"/>
        <color rgb="FF63BE7B"/>
      </colorScale>
    </cfRule>
  </conditionalFormatting>
  <conditionalFormatting sqref="O20">
    <cfRule type="colorScale" priority="128">
      <colorScale>
        <cfvo type="min"/>
        <cfvo type="percentile" val="50"/>
        <cfvo type="max"/>
        <color rgb="FF63BE7B"/>
        <color rgb="FFFCFCFF"/>
        <color rgb="FFF8696B"/>
      </colorScale>
    </cfRule>
  </conditionalFormatting>
  <conditionalFormatting sqref="P20">
    <cfRule type="colorScale" priority="127">
      <colorScale>
        <cfvo type="min"/>
        <cfvo type="percentile" val="50"/>
        <cfvo type="max"/>
        <color rgb="FF63BE7B"/>
        <color rgb="FFFCFCFF"/>
        <color rgb="FFF8696B"/>
      </colorScale>
    </cfRule>
  </conditionalFormatting>
  <conditionalFormatting sqref="Q20">
    <cfRule type="colorScale" priority="126">
      <colorScale>
        <cfvo type="min"/>
        <cfvo type="percentile" val="50"/>
        <cfvo type="max"/>
        <color rgb="FFF8696B"/>
        <color rgb="FFFCFCFF"/>
        <color rgb="FF63BE7B"/>
      </colorScale>
    </cfRule>
  </conditionalFormatting>
  <conditionalFormatting sqref="R20">
    <cfRule type="colorScale" priority="125">
      <colorScale>
        <cfvo type="min"/>
        <cfvo type="max"/>
        <color rgb="FFFCFCFF"/>
        <color rgb="FF63BE7B"/>
      </colorScale>
    </cfRule>
  </conditionalFormatting>
  <conditionalFormatting sqref="S20">
    <cfRule type="colorScale" priority="124">
      <colorScale>
        <cfvo type="min"/>
        <cfvo type="percentile" val="50"/>
        <cfvo type="max"/>
        <color rgb="FFF8696B"/>
        <color rgb="FFFCFCFF"/>
        <color rgb="FF63BE7B"/>
      </colorScale>
    </cfRule>
  </conditionalFormatting>
  <conditionalFormatting sqref="T20">
    <cfRule type="colorScale" priority="123">
      <colorScale>
        <cfvo type="min"/>
        <cfvo type="percentile" val="50"/>
        <cfvo type="max"/>
        <color rgb="FFF8696B"/>
        <color rgb="FFFCFCFF"/>
        <color rgb="FF63BE7B"/>
      </colorScale>
    </cfRule>
  </conditionalFormatting>
  <conditionalFormatting sqref="U20">
    <cfRule type="colorScale" priority="122">
      <colorScale>
        <cfvo type="min"/>
        <cfvo type="percentile" val="50"/>
        <cfvo type="max"/>
        <color rgb="FFF8696B"/>
        <color rgb="FFFCFCFF"/>
        <color rgb="FF63BE7B"/>
      </colorScale>
    </cfRule>
  </conditionalFormatting>
  <conditionalFormatting sqref="V20">
    <cfRule type="colorScale" priority="121">
      <colorScale>
        <cfvo type="min"/>
        <cfvo type="percentile" val="50"/>
        <cfvo type="max"/>
        <color rgb="FF63BE7B"/>
        <color rgb="FFFCFCFF"/>
        <color rgb="FFF8696B"/>
      </colorScale>
    </cfRule>
  </conditionalFormatting>
  <conditionalFormatting sqref="W20">
    <cfRule type="colorScale" priority="120">
      <colorScale>
        <cfvo type="min"/>
        <cfvo type="percentile" val="50"/>
        <cfvo type="max"/>
        <color rgb="FF63BE7B"/>
        <color rgb="FFFCFCFF"/>
        <color rgb="FFF8696B"/>
      </colorScale>
    </cfRule>
  </conditionalFormatting>
  <conditionalFormatting sqref="D20">
    <cfRule type="colorScale" priority="119">
      <colorScale>
        <cfvo type="min"/>
        <cfvo type="percentile" val="50"/>
        <cfvo type="max"/>
        <color rgb="FFF8696B"/>
        <color rgb="FFFCFCFF"/>
        <color rgb="FF63BE7B"/>
      </colorScale>
    </cfRule>
  </conditionalFormatting>
  <conditionalFormatting sqref="O20">
    <cfRule type="colorScale" priority="118">
      <colorScale>
        <cfvo type="min"/>
        <cfvo type="percentile" val="50"/>
        <cfvo type="max"/>
        <color rgb="FF63BE7B"/>
        <color rgb="FFFCFCFF"/>
        <color rgb="FFF8696B"/>
      </colorScale>
    </cfRule>
  </conditionalFormatting>
  <conditionalFormatting sqref="P20">
    <cfRule type="colorScale" priority="117">
      <colorScale>
        <cfvo type="min"/>
        <cfvo type="percentile" val="50"/>
        <cfvo type="max"/>
        <color rgb="FF63BE7B"/>
        <color rgb="FFFCFCFF"/>
        <color rgb="FFF8696B"/>
      </colorScale>
    </cfRule>
  </conditionalFormatting>
  <conditionalFormatting sqref="Q20">
    <cfRule type="colorScale" priority="116">
      <colorScale>
        <cfvo type="min"/>
        <cfvo type="percentile" val="50"/>
        <cfvo type="max"/>
        <color rgb="FFF8696B"/>
        <color rgb="FFFCFCFF"/>
        <color rgb="FF63BE7B"/>
      </colorScale>
    </cfRule>
  </conditionalFormatting>
  <conditionalFormatting sqref="R20">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S20">
    <cfRule type="colorScale" priority="113">
      <colorScale>
        <cfvo type="min"/>
        <cfvo type="percentile" val="50"/>
        <cfvo type="max"/>
        <color rgb="FFF8696B"/>
        <color rgb="FFFCFCFF"/>
        <color rgb="FF63BE7B"/>
      </colorScale>
    </cfRule>
  </conditionalFormatting>
  <conditionalFormatting sqref="T20">
    <cfRule type="colorScale" priority="112">
      <colorScale>
        <cfvo type="min"/>
        <cfvo type="percentile" val="50"/>
        <cfvo type="max"/>
        <color rgb="FFF8696B"/>
        <color rgb="FFFCFCFF"/>
        <color rgb="FF63BE7B"/>
      </colorScale>
    </cfRule>
  </conditionalFormatting>
  <conditionalFormatting sqref="U20">
    <cfRule type="colorScale" priority="111">
      <colorScale>
        <cfvo type="min"/>
        <cfvo type="percentile" val="50"/>
        <cfvo type="max"/>
        <color rgb="FFF8696B"/>
        <color rgb="FFFCFCFF"/>
        <color rgb="FF63BE7B"/>
      </colorScale>
    </cfRule>
  </conditionalFormatting>
  <conditionalFormatting sqref="V20">
    <cfRule type="colorScale" priority="110">
      <colorScale>
        <cfvo type="min"/>
        <cfvo type="percentile" val="50"/>
        <cfvo type="max"/>
        <color rgb="FF63BE7B"/>
        <color rgb="FFFCFCFF"/>
        <color rgb="FFF8696B"/>
      </colorScale>
    </cfRule>
  </conditionalFormatting>
  <conditionalFormatting sqref="E20:N20">
    <cfRule type="colorScale" priority="109">
      <colorScale>
        <cfvo type="min"/>
        <cfvo type="max"/>
        <color rgb="FFFCFCFF"/>
        <color rgb="FF63BE7B"/>
      </colorScale>
    </cfRule>
  </conditionalFormatting>
  <conditionalFormatting sqref="W20">
    <cfRule type="colorScale" priority="108">
      <colorScale>
        <cfvo type="min"/>
        <cfvo type="percentile" val="50"/>
        <cfvo type="max"/>
        <color rgb="FF63BE7B"/>
        <color rgb="FFFCFCFF"/>
        <color rgb="FFF8696B"/>
      </colorScale>
    </cfRule>
  </conditionalFormatting>
  <conditionalFormatting sqref="E20">
    <cfRule type="colorScale" priority="107">
      <colorScale>
        <cfvo type="min"/>
        <cfvo type="max"/>
        <color rgb="FFFCFCFF"/>
        <color rgb="FF63BE7B"/>
      </colorScale>
    </cfRule>
  </conditionalFormatting>
  <conditionalFormatting sqref="R20">
    <cfRule type="colorScale" priority="105">
      <colorScale>
        <cfvo type="min"/>
        <cfvo type="percentile" val="50"/>
        <cfvo type="max"/>
        <color rgb="FFF8696B"/>
        <color rgb="FFFCFCFF"/>
        <color rgb="FF63BE7B"/>
      </colorScale>
    </cfRule>
    <cfRule type="colorScale" priority="106">
      <colorScale>
        <cfvo type="min"/>
        <cfvo type="max"/>
        <color rgb="FFFCFCFF"/>
        <color rgb="FF63BE7B"/>
      </colorScale>
    </cfRule>
  </conditionalFormatting>
  <conditionalFormatting sqref="S20">
    <cfRule type="colorScale" priority="104">
      <colorScale>
        <cfvo type="min"/>
        <cfvo type="max"/>
        <color rgb="FFFCFCFF"/>
        <color rgb="FF63BE7B"/>
      </colorScale>
    </cfRule>
  </conditionalFormatting>
  <conditionalFormatting sqref="S20">
    <cfRule type="colorScale" priority="102">
      <colorScale>
        <cfvo type="min"/>
        <cfvo type="percentile" val="50"/>
        <cfvo type="max"/>
        <color rgb="FFF8696B"/>
        <color rgb="FFFCFCFF"/>
        <color rgb="FF63BE7B"/>
      </colorScale>
    </cfRule>
    <cfRule type="colorScale" priority="103">
      <colorScale>
        <cfvo type="min"/>
        <cfvo type="max"/>
        <color rgb="FFFCFCFF"/>
        <color rgb="FF63BE7B"/>
      </colorScale>
    </cfRule>
  </conditionalFormatting>
  <conditionalFormatting sqref="R20">
    <cfRule type="colorScale" priority="101">
      <colorScale>
        <cfvo type="min"/>
        <cfvo type="max"/>
        <color rgb="FFFCFCFF"/>
        <color rgb="FF63BE7B"/>
      </colorScale>
    </cfRule>
  </conditionalFormatting>
  <conditionalFormatting sqref="U20">
    <cfRule type="colorScale" priority="100">
      <colorScale>
        <cfvo type="min"/>
        <cfvo type="percentile" val="50"/>
        <cfvo type="max"/>
        <color rgb="FFF8696B"/>
        <color rgb="FFFCFCFF"/>
        <color rgb="FF63BE7B"/>
      </colorScale>
    </cfRule>
  </conditionalFormatting>
  <conditionalFormatting sqref="O20">
    <cfRule type="colorScale" priority="98">
      <colorScale>
        <cfvo type="min"/>
        <cfvo type="percentile" val="50"/>
        <cfvo type="max"/>
        <color rgb="FF63BE7B"/>
        <color rgb="FFFCFCFF"/>
        <color rgb="FFF8696B"/>
      </colorScale>
    </cfRule>
    <cfRule type="colorScale" priority="99">
      <colorScale>
        <cfvo type="min"/>
        <cfvo type="max"/>
        <color rgb="FFFCFCFF"/>
        <color rgb="FF63BE7B"/>
      </colorScale>
    </cfRule>
  </conditionalFormatting>
  <conditionalFormatting sqref="F20">
    <cfRule type="colorScale" priority="97">
      <colorScale>
        <cfvo type="min"/>
        <cfvo type="max"/>
        <color rgb="FFFCFCFF"/>
        <color rgb="FF63BE7B"/>
      </colorScale>
    </cfRule>
  </conditionalFormatting>
  <conditionalFormatting sqref="G20">
    <cfRule type="colorScale" priority="96">
      <colorScale>
        <cfvo type="min"/>
        <cfvo type="max"/>
        <color rgb="FFFCFCFF"/>
        <color rgb="FF63BE7B"/>
      </colorScale>
    </cfRule>
  </conditionalFormatting>
  <conditionalFormatting sqref="G20">
    <cfRule type="colorScale" priority="95">
      <colorScale>
        <cfvo type="min"/>
        <cfvo type="max"/>
        <color rgb="FFFCFCFF"/>
        <color rgb="FF63BE7B"/>
      </colorScale>
    </cfRule>
  </conditionalFormatting>
  <conditionalFormatting sqref="H20">
    <cfRule type="colorScale" priority="94">
      <colorScale>
        <cfvo type="min"/>
        <cfvo type="max"/>
        <color rgb="FFFCFCFF"/>
        <color rgb="FF63BE7B"/>
      </colorScale>
    </cfRule>
  </conditionalFormatting>
  <conditionalFormatting sqref="I20">
    <cfRule type="colorScale" priority="93">
      <colorScale>
        <cfvo type="min"/>
        <cfvo type="max"/>
        <color rgb="FFFCFCFF"/>
        <color rgb="FF63BE7B"/>
      </colorScale>
    </cfRule>
  </conditionalFormatting>
  <conditionalFormatting sqref="J20">
    <cfRule type="colorScale" priority="92">
      <colorScale>
        <cfvo type="min"/>
        <cfvo type="max"/>
        <color rgb="FFFCFCFF"/>
        <color rgb="FF63BE7B"/>
      </colorScale>
    </cfRule>
  </conditionalFormatting>
  <conditionalFormatting sqref="K20">
    <cfRule type="colorScale" priority="91">
      <colorScale>
        <cfvo type="min"/>
        <cfvo type="max"/>
        <color rgb="FFFCFCFF"/>
        <color rgb="FF63BE7B"/>
      </colorScale>
    </cfRule>
  </conditionalFormatting>
  <conditionalFormatting sqref="L20">
    <cfRule type="colorScale" priority="90">
      <colorScale>
        <cfvo type="min"/>
        <cfvo type="max"/>
        <color rgb="FFFCFCFF"/>
        <color rgb="FF63BE7B"/>
      </colorScale>
    </cfRule>
  </conditionalFormatting>
  <conditionalFormatting sqref="M20">
    <cfRule type="colorScale" priority="89">
      <colorScale>
        <cfvo type="min"/>
        <cfvo type="max"/>
        <color rgb="FFFCFCFF"/>
        <color rgb="FF63BE7B"/>
      </colorScale>
    </cfRule>
  </conditionalFormatting>
  <conditionalFormatting sqref="M20">
    <cfRule type="colorScale" priority="88">
      <colorScale>
        <cfvo type="min"/>
        <cfvo type="max"/>
        <color rgb="FFFCFCFF"/>
        <color rgb="FF63BE7B"/>
      </colorScale>
    </cfRule>
  </conditionalFormatting>
  <conditionalFormatting sqref="N20">
    <cfRule type="colorScale" priority="87">
      <colorScale>
        <cfvo type="min"/>
        <cfvo type="max"/>
        <color rgb="FFFCFCFF"/>
        <color rgb="FF63BE7B"/>
      </colorScale>
    </cfRule>
  </conditionalFormatting>
  <conditionalFormatting sqref="N20">
    <cfRule type="colorScale" priority="86">
      <colorScale>
        <cfvo type="min"/>
        <cfvo type="max"/>
        <color rgb="FFFCFCFF"/>
        <color rgb="FF63BE7B"/>
      </colorScale>
    </cfRule>
  </conditionalFormatting>
  <conditionalFormatting sqref="D20">
    <cfRule type="colorScale" priority="85">
      <colorScale>
        <cfvo type="min"/>
        <cfvo type="percentile" val="50"/>
        <cfvo type="max"/>
        <color rgb="FFF8696B"/>
        <color rgb="FFFCFCFF"/>
        <color rgb="FF63BE7B"/>
      </colorScale>
    </cfRule>
  </conditionalFormatting>
  <conditionalFormatting sqref="G20">
    <cfRule type="colorScale" priority="84">
      <colorScale>
        <cfvo type="min"/>
        <cfvo type="max"/>
        <color rgb="FFFCFCFF"/>
        <color rgb="FF63BE7B"/>
      </colorScale>
    </cfRule>
  </conditionalFormatting>
  <conditionalFormatting sqref="J20">
    <cfRule type="colorScale" priority="83">
      <colorScale>
        <cfvo type="min"/>
        <cfvo type="max"/>
        <color rgb="FFFCFCFF"/>
        <color rgb="FF63BE7B"/>
      </colorScale>
    </cfRule>
  </conditionalFormatting>
  <conditionalFormatting sqref="M20">
    <cfRule type="colorScale" priority="82">
      <colorScale>
        <cfvo type="min"/>
        <cfvo type="max"/>
        <color rgb="FFFCFCFF"/>
        <color rgb="FF63BE7B"/>
      </colorScale>
    </cfRule>
  </conditionalFormatting>
  <conditionalFormatting sqref="N20">
    <cfRule type="colorScale" priority="81">
      <colorScale>
        <cfvo type="min"/>
        <cfvo type="max"/>
        <color rgb="FFFCFCFF"/>
        <color rgb="FF63BE7B"/>
      </colorScale>
    </cfRule>
  </conditionalFormatting>
  <conditionalFormatting sqref="O20">
    <cfRule type="colorScale" priority="80">
      <colorScale>
        <cfvo type="min"/>
        <cfvo type="percentile" val="50"/>
        <cfvo type="max"/>
        <color rgb="FF63BE7B"/>
        <color rgb="FFFCFCFF"/>
        <color rgb="FFF8696B"/>
      </colorScale>
    </cfRule>
  </conditionalFormatting>
  <conditionalFormatting sqref="P20">
    <cfRule type="colorScale" priority="79">
      <colorScale>
        <cfvo type="min"/>
        <cfvo type="percentile" val="50"/>
        <cfvo type="max"/>
        <color rgb="FF63BE7B"/>
        <color rgb="FFFCFCFF"/>
        <color rgb="FFF8696B"/>
      </colorScale>
    </cfRule>
  </conditionalFormatting>
  <conditionalFormatting sqref="Q20">
    <cfRule type="colorScale" priority="78">
      <colorScale>
        <cfvo type="min"/>
        <cfvo type="percentile" val="50"/>
        <cfvo type="max"/>
        <color rgb="FFF8696B"/>
        <color rgb="FFFCFCFF"/>
        <color rgb="FF63BE7B"/>
      </colorScale>
    </cfRule>
  </conditionalFormatting>
  <conditionalFormatting sqref="R20">
    <cfRule type="colorScale" priority="77">
      <colorScale>
        <cfvo type="min"/>
        <cfvo type="max"/>
        <color rgb="FFFCFCFF"/>
        <color rgb="FF63BE7B"/>
      </colorScale>
    </cfRule>
  </conditionalFormatting>
  <conditionalFormatting sqref="S20">
    <cfRule type="colorScale" priority="76">
      <colorScale>
        <cfvo type="min"/>
        <cfvo type="percentile" val="50"/>
        <cfvo type="max"/>
        <color rgb="FFF8696B"/>
        <color rgb="FFFCFCFF"/>
        <color rgb="FF63BE7B"/>
      </colorScale>
    </cfRule>
  </conditionalFormatting>
  <conditionalFormatting sqref="T20">
    <cfRule type="colorScale" priority="75">
      <colorScale>
        <cfvo type="min"/>
        <cfvo type="percentile" val="50"/>
        <cfvo type="max"/>
        <color rgb="FFF8696B"/>
        <color rgb="FFFCFCFF"/>
        <color rgb="FF63BE7B"/>
      </colorScale>
    </cfRule>
  </conditionalFormatting>
  <conditionalFormatting sqref="U20">
    <cfRule type="colorScale" priority="74">
      <colorScale>
        <cfvo type="min"/>
        <cfvo type="percentile" val="50"/>
        <cfvo type="max"/>
        <color rgb="FFF8696B"/>
        <color rgb="FFFCFCFF"/>
        <color rgb="FF63BE7B"/>
      </colorScale>
    </cfRule>
  </conditionalFormatting>
  <conditionalFormatting sqref="V20">
    <cfRule type="colorScale" priority="73">
      <colorScale>
        <cfvo type="min"/>
        <cfvo type="percentile" val="50"/>
        <cfvo type="max"/>
        <color rgb="FF63BE7B"/>
        <color rgb="FFFCFCFF"/>
        <color rgb="FFF8696B"/>
      </colorScale>
    </cfRule>
  </conditionalFormatting>
  <conditionalFormatting sqref="W20">
    <cfRule type="colorScale" priority="72">
      <colorScale>
        <cfvo type="min"/>
        <cfvo type="percentile" val="50"/>
        <cfvo type="max"/>
        <color rgb="FF63BE7B"/>
        <color rgb="FFFCFCFF"/>
        <color rgb="FFF8696B"/>
      </colorScale>
    </cfRule>
  </conditionalFormatting>
  <conditionalFormatting sqref="D20">
    <cfRule type="colorScale" priority="71">
      <colorScale>
        <cfvo type="min"/>
        <cfvo type="percentile" val="50"/>
        <cfvo type="max"/>
        <color rgb="FFF8696B"/>
        <color rgb="FFFCFCFF"/>
        <color rgb="FF63BE7B"/>
      </colorScale>
    </cfRule>
  </conditionalFormatting>
  <conditionalFormatting sqref="G20">
    <cfRule type="colorScale" priority="70">
      <colorScale>
        <cfvo type="min"/>
        <cfvo type="max"/>
        <color rgb="FFFCFCFF"/>
        <color rgb="FF63BE7B"/>
      </colorScale>
    </cfRule>
  </conditionalFormatting>
  <conditionalFormatting sqref="J20">
    <cfRule type="colorScale" priority="69">
      <colorScale>
        <cfvo type="min"/>
        <cfvo type="max"/>
        <color rgb="FFFCFCFF"/>
        <color rgb="FF63BE7B"/>
      </colorScale>
    </cfRule>
  </conditionalFormatting>
  <conditionalFormatting sqref="M20">
    <cfRule type="colorScale" priority="68">
      <colorScale>
        <cfvo type="min"/>
        <cfvo type="max"/>
        <color rgb="FFFCFCFF"/>
        <color rgb="FF63BE7B"/>
      </colorScale>
    </cfRule>
  </conditionalFormatting>
  <conditionalFormatting sqref="D20">
    <cfRule type="colorScale" priority="67">
      <colorScale>
        <cfvo type="min"/>
        <cfvo type="percentile" val="50"/>
        <cfvo type="max"/>
        <color rgb="FFF8696B"/>
        <color rgb="FFFCFCFF"/>
        <color rgb="FF63BE7B"/>
      </colorScale>
    </cfRule>
  </conditionalFormatting>
  <conditionalFormatting sqref="G20">
    <cfRule type="colorScale" priority="66">
      <colorScale>
        <cfvo type="min"/>
        <cfvo type="max"/>
        <color rgb="FFFCFCFF"/>
        <color rgb="FF63BE7B"/>
      </colorScale>
    </cfRule>
  </conditionalFormatting>
  <conditionalFormatting sqref="D20">
    <cfRule type="colorScale" priority="65">
      <colorScale>
        <cfvo type="min"/>
        <cfvo type="percentile" val="50"/>
        <cfvo type="max"/>
        <color rgb="FFF8696B"/>
        <color rgb="FFFCFCFF"/>
        <color rgb="FF63BE7B"/>
      </colorScale>
    </cfRule>
  </conditionalFormatting>
  <conditionalFormatting sqref="G20">
    <cfRule type="colorScale" priority="64">
      <colorScale>
        <cfvo type="min"/>
        <cfvo type="max"/>
        <color rgb="FFFCFCFF"/>
        <color rgb="FF63BE7B"/>
      </colorScale>
    </cfRule>
  </conditionalFormatting>
  <conditionalFormatting sqref="J20">
    <cfRule type="colorScale" priority="63">
      <colorScale>
        <cfvo type="min"/>
        <cfvo type="max"/>
        <color rgb="FFFCFCFF"/>
        <color rgb="FF63BE7B"/>
      </colorScale>
    </cfRule>
  </conditionalFormatting>
  <conditionalFormatting sqref="M20">
    <cfRule type="colorScale" priority="62">
      <colorScale>
        <cfvo type="min"/>
        <cfvo type="max"/>
        <color rgb="FFFCFCFF"/>
        <color rgb="FF63BE7B"/>
      </colorScale>
    </cfRule>
  </conditionalFormatting>
  <conditionalFormatting sqref="N20">
    <cfRule type="colorScale" priority="61">
      <colorScale>
        <cfvo type="min"/>
        <cfvo type="max"/>
        <color rgb="FFFCFCFF"/>
        <color rgb="FF63BE7B"/>
      </colorScale>
    </cfRule>
  </conditionalFormatting>
  <conditionalFormatting sqref="O20">
    <cfRule type="colorScale" priority="60">
      <colorScale>
        <cfvo type="min"/>
        <cfvo type="percentile" val="50"/>
        <cfvo type="max"/>
        <color rgb="FF63BE7B"/>
        <color rgb="FFFCFCFF"/>
        <color rgb="FFF8696B"/>
      </colorScale>
    </cfRule>
  </conditionalFormatting>
  <conditionalFormatting sqref="P20">
    <cfRule type="colorScale" priority="59">
      <colorScale>
        <cfvo type="min"/>
        <cfvo type="percentile" val="50"/>
        <cfvo type="max"/>
        <color rgb="FF63BE7B"/>
        <color rgb="FFFCFCFF"/>
        <color rgb="FFF8696B"/>
      </colorScale>
    </cfRule>
  </conditionalFormatting>
  <conditionalFormatting sqref="Q20">
    <cfRule type="colorScale" priority="58">
      <colorScale>
        <cfvo type="min"/>
        <cfvo type="percentile" val="50"/>
        <cfvo type="max"/>
        <color rgb="FFF8696B"/>
        <color rgb="FFFCFCFF"/>
        <color rgb="FF63BE7B"/>
      </colorScale>
    </cfRule>
  </conditionalFormatting>
  <conditionalFormatting sqref="R20">
    <cfRule type="colorScale" priority="57">
      <colorScale>
        <cfvo type="min"/>
        <cfvo type="max"/>
        <color rgb="FFFCFCFF"/>
        <color rgb="FF63BE7B"/>
      </colorScale>
    </cfRule>
  </conditionalFormatting>
  <conditionalFormatting sqref="S20">
    <cfRule type="colorScale" priority="55">
      <colorScale>
        <cfvo type="min"/>
        <cfvo type="max"/>
        <color rgb="FFFCFCFF"/>
        <color rgb="FF63BE7B"/>
      </colorScale>
    </cfRule>
    <cfRule type="colorScale" priority="56">
      <colorScale>
        <cfvo type="min"/>
        <cfvo type="percentile" val="50"/>
        <cfvo type="max"/>
        <color rgb="FFF8696B"/>
        <color rgb="FFFCFCFF"/>
        <color rgb="FF63BE7B"/>
      </colorScale>
    </cfRule>
  </conditionalFormatting>
  <conditionalFormatting sqref="T20">
    <cfRule type="colorScale" priority="54">
      <colorScale>
        <cfvo type="min"/>
        <cfvo type="max"/>
        <color rgb="FFFCFCFF"/>
        <color rgb="FF63BE7B"/>
      </colorScale>
    </cfRule>
  </conditionalFormatting>
  <conditionalFormatting sqref="U20">
    <cfRule type="colorScale" priority="53">
      <colorScale>
        <cfvo type="min"/>
        <cfvo type="percentile" val="50"/>
        <cfvo type="max"/>
        <color rgb="FFF8696B"/>
        <color rgb="FFFCFCFF"/>
        <color rgb="FF63BE7B"/>
      </colorScale>
    </cfRule>
  </conditionalFormatting>
  <conditionalFormatting sqref="V20">
    <cfRule type="colorScale" priority="52">
      <colorScale>
        <cfvo type="min"/>
        <cfvo type="percentile" val="50"/>
        <cfvo type="max"/>
        <color rgb="FF63BE7B"/>
        <color rgb="FFFCFCFF"/>
        <color rgb="FFF8696B"/>
      </colorScale>
    </cfRule>
  </conditionalFormatting>
  <conditionalFormatting sqref="W20">
    <cfRule type="colorScale" priority="51">
      <colorScale>
        <cfvo type="min"/>
        <cfvo type="percentile" val="50"/>
        <cfvo type="max"/>
        <color rgb="FF63BE7B"/>
        <color rgb="FFFCFCFF"/>
        <color rgb="FFF8696B"/>
      </colorScale>
    </cfRule>
  </conditionalFormatting>
  <conditionalFormatting sqref="D20">
    <cfRule type="colorScale" priority="50">
      <colorScale>
        <cfvo type="min"/>
        <cfvo type="percentile" val="50"/>
        <cfvo type="max"/>
        <color rgb="FFF8696B"/>
        <color rgb="FFFCFCFF"/>
        <color rgb="FF63BE7B"/>
      </colorScale>
    </cfRule>
  </conditionalFormatting>
  <conditionalFormatting sqref="G20">
    <cfRule type="colorScale" priority="49">
      <colorScale>
        <cfvo type="min"/>
        <cfvo type="max"/>
        <color rgb="FFFCFCFF"/>
        <color rgb="FF63BE7B"/>
      </colorScale>
    </cfRule>
  </conditionalFormatting>
  <conditionalFormatting sqref="J20">
    <cfRule type="colorScale" priority="48">
      <colorScale>
        <cfvo type="min"/>
        <cfvo type="max"/>
        <color rgb="FFFCFCFF"/>
        <color rgb="FF63BE7B"/>
      </colorScale>
    </cfRule>
  </conditionalFormatting>
  <conditionalFormatting sqref="M20">
    <cfRule type="colorScale" priority="47">
      <colorScale>
        <cfvo type="min"/>
        <cfvo type="max"/>
        <color rgb="FFFCFCFF"/>
        <color rgb="FF63BE7B"/>
      </colorScale>
    </cfRule>
  </conditionalFormatting>
  <conditionalFormatting sqref="N20">
    <cfRule type="colorScale" priority="46">
      <colorScale>
        <cfvo type="min"/>
        <cfvo type="max"/>
        <color rgb="FFFCFCFF"/>
        <color rgb="FF63BE7B"/>
      </colorScale>
    </cfRule>
  </conditionalFormatting>
  <conditionalFormatting sqref="O20">
    <cfRule type="colorScale" priority="45">
      <colorScale>
        <cfvo type="min"/>
        <cfvo type="percentile" val="50"/>
        <cfvo type="max"/>
        <color rgb="FF63BE7B"/>
        <color rgb="FFFCFCFF"/>
        <color rgb="FFF8696B"/>
      </colorScale>
    </cfRule>
  </conditionalFormatting>
  <conditionalFormatting sqref="P20">
    <cfRule type="colorScale" priority="44">
      <colorScale>
        <cfvo type="min"/>
        <cfvo type="percentile" val="50"/>
        <cfvo type="max"/>
        <color rgb="FF63BE7B"/>
        <color rgb="FFFCFCFF"/>
        <color rgb="FFF8696B"/>
      </colorScale>
    </cfRule>
  </conditionalFormatting>
  <conditionalFormatting sqref="Q20">
    <cfRule type="colorScale" priority="43">
      <colorScale>
        <cfvo type="min"/>
        <cfvo type="percentile" val="50"/>
        <cfvo type="max"/>
        <color rgb="FFF8696B"/>
        <color rgb="FFFCFCFF"/>
        <color rgb="FF63BE7B"/>
      </colorScale>
    </cfRule>
  </conditionalFormatting>
  <conditionalFormatting sqref="R20">
    <cfRule type="colorScale" priority="42">
      <colorScale>
        <cfvo type="min"/>
        <cfvo type="max"/>
        <color rgb="FFFCFCFF"/>
        <color rgb="FF63BE7B"/>
      </colorScale>
    </cfRule>
  </conditionalFormatting>
  <conditionalFormatting sqref="S20">
    <cfRule type="colorScale" priority="39">
      <colorScale>
        <cfvo type="min"/>
        <cfvo type="max"/>
        <color rgb="FFFCFCFF"/>
        <color rgb="FF63BE7B"/>
      </colorScale>
    </cfRule>
    <cfRule type="colorScale" priority="41">
      <colorScale>
        <cfvo type="min"/>
        <cfvo type="percentile" val="50"/>
        <cfvo type="max"/>
        <color rgb="FFF8696B"/>
        <color rgb="FFFCFCFF"/>
        <color rgb="FF63BE7B"/>
      </colorScale>
    </cfRule>
  </conditionalFormatting>
  <conditionalFormatting sqref="T20">
    <cfRule type="colorScale" priority="38">
      <colorScale>
        <cfvo type="min"/>
        <cfvo type="max"/>
        <color rgb="FFFCFCFF"/>
        <color rgb="FF63BE7B"/>
      </colorScale>
    </cfRule>
    <cfRule type="colorScale" priority="40">
      <colorScale>
        <cfvo type="min"/>
        <cfvo type="percentile" val="50"/>
        <cfvo type="max"/>
        <color rgb="FFF8696B"/>
        <color rgb="FFFCFCFF"/>
        <color rgb="FF63BE7B"/>
      </colorScale>
    </cfRule>
  </conditionalFormatting>
  <conditionalFormatting sqref="U20">
    <cfRule type="colorScale" priority="36">
      <colorScale>
        <cfvo type="min"/>
        <cfvo type="max"/>
        <color rgb="FFFCFCFF"/>
        <color rgb="FF63BE7B"/>
      </colorScale>
    </cfRule>
    <cfRule type="colorScale" priority="37">
      <colorScale>
        <cfvo type="min"/>
        <cfvo type="percentile" val="50"/>
        <cfvo type="max"/>
        <color rgb="FFF8696B"/>
        <color rgb="FFFCFCFF"/>
        <color rgb="FF63BE7B"/>
      </colorScale>
    </cfRule>
  </conditionalFormatting>
  <conditionalFormatting sqref="V20">
    <cfRule type="colorScale" priority="35">
      <colorScale>
        <cfvo type="min"/>
        <cfvo type="percentile" val="50"/>
        <cfvo type="max"/>
        <color rgb="FF63BE7B"/>
        <color rgb="FFFCFCFF"/>
        <color rgb="FFF8696B"/>
      </colorScale>
    </cfRule>
  </conditionalFormatting>
  <conditionalFormatting sqref="W20">
    <cfRule type="colorScale" priority="34">
      <colorScale>
        <cfvo type="min"/>
        <cfvo type="percentile" val="50"/>
        <cfvo type="max"/>
        <color rgb="FF63BE7B"/>
        <color rgb="FFFCFCFF"/>
        <color rgb="FFF8696B"/>
      </colorScale>
    </cfRule>
  </conditionalFormatting>
  <conditionalFormatting sqref="D2:D11">
    <cfRule type="colorScale" priority="99009">
      <colorScale>
        <cfvo type="min"/>
        <cfvo type="percentile" val="50"/>
        <cfvo type="max"/>
        <color rgb="FFF8696B"/>
        <color rgb="FFFCFCFF"/>
        <color rgb="FF63BE7B"/>
      </colorScale>
    </cfRule>
  </conditionalFormatting>
  <conditionalFormatting sqref="G2:G11">
    <cfRule type="colorScale" priority="99010">
      <colorScale>
        <cfvo type="min"/>
        <cfvo type="max"/>
        <color rgb="FFFCFCFF"/>
        <color rgb="FF63BE7B"/>
      </colorScale>
    </cfRule>
  </conditionalFormatting>
  <conditionalFormatting sqref="J2:J11">
    <cfRule type="colorScale" priority="99011">
      <colorScale>
        <cfvo type="min"/>
        <cfvo type="max"/>
        <color rgb="FFFCFCFF"/>
        <color rgb="FF63BE7B"/>
      </colorScale>
    </cfRule>
  </conditionalFormatting>
  <conditionalFormatting sqref="M2:M11">
    <cfRule type="colorScale" priority="99012">
      <colorScale>
        <cfvo type="min"/>
        <cfvo type="max"/>
        <color rgb="FFFCFCFF"/>
        <color rgb="FF63BE7B"/>
      </colorScale>
    </cfRule>
  </conditionalFormatting>
  <conditionalFormatting sqref="N2:N11">
    <cfRule type="colorScale" priority="99013">
      <colorScale>
        <cfvo type="min"/>
        <cfvo type="max"/>
        <color rgb="FFFCFCFF"/>
        <color rgb="FF63BE7B"/>
      </colorScale>
    </cfRule>
  </conditionalFormatting>
  <conditionalFormatting sqref="O2:O11">
    <cfRule type="colorScale" priority="99014">
      <colorScale>
        <cfvo type="min"/>
        <cfvo type="percentile" val="50"/>
        <cfvo type="max"/>
        <color rgb="FF63BE7B"/>
        <color rgb="FFFCFCFF"/>
        <color rgb="FFF8696B"/>
      </colorScale>
    </cfRule>
  </conditionalFormatting>
  <conditionalFormatting sqref="P2:P11">
    <cfRule type="colorScale" priority="99015">
      <colorScale>
        <cfvo type="min"/>
        <cfvo type="percentile" val="50"/>
        <cfvo type="max"/>
        <color rgb="FF63BE7B"/>
        <color rgb="FFFCFCFF"/>
        <color rgb="FFF8696B"/>
      </colorScale>
    </cfRule>
  </conditionalFormatting>
  <conditionalFormatting sqref="Q2:Q11">
    <cfRule type="colorScale" priority="99016">
      <colorScale>
        <cfvo type="min"/>
        <cfvo type="percentile" val="50"/>
        <cfvo type="max"/>
        <color rgb="FFF8696B"/>
        <color rgb="FFFCFCFF"/>
        <color rgb="FF63BE7B"/>
      </colorScale>
    </cfRule>
  </conditionalFormatting>
  <conditionalFormatting sqref="R2:R11">
    <cfRule type="colorScale" priority="99017">
      <colorScale>
        <cfvo type="min"/>
        <cfvo type="max"/>
        <color rgb="FFFCFCFF"/>
        <color rgb="FF63BE7B"/>
      </colorScale>
    </cfRule>
  </conditionalFormatting>
  <conditionalFormatting sqref="S2:S11">
    <cfRule type="colorScale" priority="99018">
      <colorScale>
        <cfvo type="min"/>
        <cfvo type="percentile" val="50"/>
        <cfvo type="max"/>
        <color rgb="FFF8696B"/>
        <color rgb="FFFCFCFF"/>
        <color rgb="FF63BE7B"/>
      </colorScale>
    </cfRule>
  </conditionalFormatting>
  <conditionalFormatting sqref="T2:T11">
    <cfRule type="colorScale" priority="99019">
      <colorScale>
        <cfvo type="min"/>
        <cfvo type="percentile" val="50"/>
        <cfvo type="max"/>
        <color rgb="FFF8696B"/>
        <color rgb="FFFCFCFF"/>
        <color rgb="FF63BE7B"/>
      </colorScale>
    </cfRule>
  </conditionalFormatting>
  <conditionalFormatting sqref="U2:U11">
    <cfRule type="colorScale" priority="99020">
      <colorScale>
        <cfvo type="min"/>
        <cfvo type="percentile" val="50"/>
        <cfvo type="max"/>
        <color rgb="FFF8696B"/>
        <color rgb="FFFCFCFF"/>
        <color rgb="FF63BE7B"/>
      </colorScale>
    </cfRule>
  </conditionalFormatting>
  <conditionalFormatting sqref="V2:V11">
    <cfRule type="colorScale" priority="99021">
      <colorScale>
        <cfvo type="min"/>
        <cfvo type="percentile" val="50"/>
        <cfvo type="max"/>
        <color rgb="FF63BE7B"/>
        <color rgb="FFFCFCFF"/>
        <color rgb="FFF8696B"/>
      </colorScale>
    </cfRule>
  </conditionalFormatting>
  <conditionalFormatting sqref="W2:W11">
    <cfRule type="colorScale" priority="99022">
      <colorScale>
        <cfvo type="min"/>
        <cfvo type="percentile" val="50"/>
        <cfvo type="max"/>
        <color rgb="FF63BE7B"/>
        <color rgb="FFFCFCFF"/>
        <color rgb="FFF8696B"/>
      </colorScale>
    </cfRule>
  </conditionalFormatting>
  <conditionalFormatting sqref="D2:D15">
    <cfRule type="colorScale" priority="99117">
      <colorScale>
        <cfvo type="min"/>
        <cfvo type="percentile" val="50"/>
        <cfvo type="max"/>
        <color rgb="FFF8696B"/>
        <color rgb="FFFCFCFF"/>
        <color rgb="FF63BE7B"/>
      </colorScale>
    </cfRule>
  </conditionalFormatting>
  <conditionalFormatting sqref="G2:G15">
    <cfRule type="colorScale" priority="99119">
      <colorScale>
        <cfvo type="min"/>
        <cfvo type="max"/>
        <color rgb="FFFCFCFF"/>
        <color rgb="FF63BE7B"/>
      </colorScale>
    </cfRule>
  </conditionalFormatting>
  <conditionalFormatting sqref="J2:J15">
    <cfRule type="colorScale" priority="99121">
      <colorScale>
        <cfvo type="min"/>
        <cfvo type="max"/>
        <color rgb="FFFCFCFF"/>
        <color rgb="FF63BE7B"/>
      </colorScale>
    </cfRule>
  </conditionalFormatting>
  <conditionalFormatting sqref="M2:M15">
    <cfRule type="colorScale" priority="99123">
      <colorScale>
        <cfvo type="min"/>
        <cfvo type="max"/>
        <color rgb="FFFCFCFF"/>
        <color rgb="FF63BE7B"/>
      </colorScale>
    </cfRule>
  </conditionalFormatting>
  <conditionalFormatting sqref="N2:N15">
    <cfRule type="colorScale" priority="99125">
      <colorScale>
        <cfvo type="min"/>
        <cfvo type="max"/>
        <color rgb="FFFCFCFF"/>
        <color rgb="FF63BE7B"/>
      </colorScale>
    </cfRule>
  </conditionalFormatting>
  <conditionalFormatting sqref="O2:O15">
    <cfRule type="colorScale" priority="99127">
      <colorScale>
        <cfvo type="min"/>
        <cfvo type="percentile" val="50"/>
        <cfvo type="max"/>
        <color rgb="FF63BE7B"/>
        <color rgb="FFFCFCFF"/>
        <color rgb="FFF8696B"/>
      </colorScale>
    </cfRule>
  </conditionalFormatting>
  <conditionalFormatting sqref="P2:P15">
    <cfRule type="colorScale" priority="99129">
      <colorScale>
        <cfvo type="min"/>
        <cfvo type="percentile" val="50"/>
        <cfvo type="max"/>
        <color rgb="FF63BE7B"/>
        <color rgb="FFFCFCFF"/>
        <color rgb="FFF8696B"/>
      </colorScale>
    </cfRule>
  </conditionalFormatting>
  <conditionalFormatting sqref="Q2:Q15">
    <cfRule type="colorScale" priority="99131">
      <colorScale>
        <cfvo type="min"/>
        <cfvo type="percentile" val="50"/>
        <cfvo type="max"/>
        <color rgb="FFF8696B"/>
        <color rgb="FFFCFCFF"/>
        <color rgb="FF63BE7B"/>
      </colorScale>
    </cfRule>
  </conditionalFormatting>
  <conditionalFormatting sqref="R2:R15">
    <cfRule type="colorScale" priority="99133">
      <colorScale>
        <cfvo type="min"/>
        <cfvo type="max"/>
        <color rgb="FFFCFCFF"/>
        <color rgb="FF63BE7B"/>
      </colorScale>
    </cfRule>
  </conditionalFormatting>
  <conditionalFormatting sqref="S2:S15">
    <cfRule type="colorScale" priority="99135">
      <colorScale>
        <cfvo type="min"/>
        <cfvo type="percentile" val="50"/>
        <cfvo type="max"/>
        <color rgb="FF63BE7B"/>
        <color rgb="FFFCFCFF"/>
        <color rgb="FFF8696B"/>
      </colorScale>
    </cfRule>
  </conditionalFormatting>
  <conditionalFormatting sqref="S2:S16">
    <cfRule type="colorScale" priority="99137">
      <colorScale>
        <cfvo type="min"/>
        <cfvo type="percentile" val="50"/>
        <cfvo type="max"/>
        <color rgb="FFF8696B"/>
        <color rgb="FFFCFCFF"/>
        <color rgb="FF63BE7B"/>
      </colorScale>
    </cfRule>
  </conditionalFormatting>
  <conditionalFormatting sqref="T2:T16">
    <cfRule type="colorScale" priority="99139">
      <colorScale>
        <cfvo type="min"/>
        <cfvo type="percentile" val="50"/>
        <cfvo type="max"/>
        <color rgb="FFF8696B"/>
        <color rgb="FFFCFCFF"/>
        <color rgb="FF63BE7B"/>
      </colorScale>
    </cfRule>
  </conditionalFormatting>
  <conditionalFormatting sqref="U2:U16">
    <cfRule type="colorScale" priority="99141">
      <colorScale>
        <cfvo type="min"/>
        <cfvo type="percentile" val="50"/>
        <cfvo type="max"/>
        <color rgb="FFF8696B"/>
        <color rgb="FFFCFCFF"/>
        <color rgb="FF63BE7B"/>
      </colorScale>
    </cfRule>
  </conditionalFormatting>
  <conditionalFormatting sqref="V2:V16">
    <cfRule type="colorScale" priority="99143">
      <colorScale>
        <cfvo type="min"/>
        <cfvo type="percentile" val="50"/>
        <cfvo type="max"/>
        <color rgb="FF63BE7B"/>
        <color rgb="FFFCFCFF"/>
        <color rgb="FFF8696B"/>
      </colorScale>
    </cfRule>
  </conditionalFormatting>
  <conditionalFormatting sqref="W2:W16">
    <cfRule type="colorScale" priority="99145">
      <colorScale>
        <cfvo type="min"/>
        <cfvo type="percentile" val="50"/>
        <cfvo type="max"/>
        <color rgb="FF63BE7B"/>
        <color rgb="FFFCFCFF"/>
        <color rgb="FFF8696B"/>
      </colorScale>
    </cfRule>
  </conditionalFormatting>
  <conditionalFormatting sqref="D2:D18">
    <cfRule type="colorScale" priority="99147">
      <colorScale>
        <cfvo type="min"/>
        <cfvo type="percentile" val="50"/>
        <cfvo type="max"/>
        <color rgb="FFF8696B"/>
        <color rgb="FFFCFCFF"/>
        <color rgb="FF63BE7B"/>
      </colorScale>
    </cfRule>
  </conditionalFormatting>
  <conditionalFormatting sqref="G2:G18">
    <cfRule type="colorScale" priority="99149">
      <colorScale>
        <cfvo type="min"/>
        <cfvo type="max"/>
        <color rgb="FFFCFCFF"/>
        <color rgb="FF63BE7B"/>
      </colorScale>
    </cfRule>
  </conditionalFormatting>
  <conditionalFormatting sqref="J2:J18">
    <cfRule type="colorScale" priority="99151">
      <colorScale>
        <cfvo type="min"/>
        <cfvo type="max"/>
        <color rgb="FFFCFCFF"/>
        <color rgb="FF63BE7B"/>
      </colorScale>
    </cfRule>
  </conditionalFormatting>
  <conditionalFormatting sqref="M2:M18">
    <cfRule type="colorScale" priority="99153">
      <colorScale>
        <cfvo type="min"/>
        <cfvo type="max"/>
        <color rgb="FFFCFCFF"/>
        <color rgb="FF63BE7B"/>
      </colorScale>
    </cfRule>
  </conditionalFormatting>
  <conditionalFormatting sqref="N2:N18">
    <cfRule type="colorScale" priority="99155">
      <colorScale>
        <cfvo type="min"/>
        <cfvo type="max"/>
        <color rgb="FFFCFCFF"/>
        <color rgb="FF63BE7B"/>
      </colorScale>
    </cfRule>
  </conditionalFormatting>
  <conditionalFormatting sqref="O2:O18">
    <cfRule type="colorScale" priority="99157">
      <colorScale>
        <cfvo type="min"/>
        <cfvo type="percentile" val="50"/>
        <cfvo type="max"/>
        <color rgb="FF63BE7B"/>
        <color rgb="FFFCFCFF"/>
        <color rgb="FFF8696B"/>
      </colorScale>
    </cfRule>
  </conditionalFormatting>
  <conditionalFormatting sqref="P2:P18">
    <cfRule type="colorScale" priority="99159">
      <colorScale>
        <cfvo type="min"/>
        <cfvo type="percentile" val="50"/>
        <cfvo type="max"/>
        <color rgb="FF63BE7B"/>
        <color rgb="FFFCFCFF"/>
        <color rgb="FFF8696B"/>
      </colorScale>
    </cfRule>
  </conditionalFormatting>
  <conditionalFormatting sqref="Q2:Q18">
    <cfRule type="colorScale" priority="99161">
      <colorScale>
        <cfvo type="min"/>
        <cfvo type="percentile" val="50"/>
        <cfvo type="max"/>
        <color rgb="FFF8696B"/>
        <color rgb="FFFCFCFF"/>
        <color rgb="FF63BE7B"/>
      </colorScale>
    </cfRule>
  </conditionalFormatting>
  <conditionalFormatting sqref="R2:R18">
    <cfRule type="colorScale" priority="99163">
      <colorScale>
        <cfvo type="min"/>
        <cfvo type="max"/>
        <color rgb="FFFCFCFF"/>
        <color rgb="FF63BE7B"/>
      </colorScale>
    </cfRule>
  </conditionalFormatting>
  <conditionalFormatting sqref="S2:S18">
    <cfRule type="colorScale" priority="99165">
      <colorScale>
        <cfvo type="min"/>
        <cfvo type="percentile" val="50"/>
        <cfvo type="max"/>
        <color rgb="FFF8696B"/>
        <color rgb="FFFCFCFF"/>
        <color rgb="FF63BE7B"/>
      </colorScale>
    </cfRule>
  </conditionalFormatting>
  <conditionalFormatting sqref="T2:T18">
    <cfRule type="colorScale" priority="99167">
      <colorScale>
        <cfvo type="min"/>
        <cfvo type="percentile" val="50"/>
        <cfvo type="max"/>
        <color rgb="FFF8696B"/>
        <color rgb="FFFCFCFF"/>
        <color rgb="FF63BE7B"/>
      </colorScale>
    </cfRule>
  </conditionalFormatting>
  <conditionalFormatting sqref="U2:U18">
    <cfRule type="colorScale" priority="99169">
      <colorScale>
        <cfvo type="min"/>
        <cfvo type="percentile" val="50"/>
        <cfvo type="max"/>
        <color rgb="FFF8696B"/>
        <color rgb="FFFCFCFF"/>
        <color rgb="FF63BE7B"/>
      </colorScale>
    </cfRule>
  </conditionalFormatting>
  <conditionalFormatting sqref="V2:V18">
    <cfRule type="colorScale" priority="99171">
      <colorScale>
        <cfvo type="min"/>
        <cfvo type="percentile" val="50"/>
        <cfvo type="max"/>
        <color rgb="FF63BE7B"/>
        <color rgb="FFFCFCFF"/>
        <color rgb="FFF8696B"/>
      </colorScale>
    </cfRule>
  </conditionalFormatting>
  <conditionalFormatting sqref="W2:W18">
    <cfRule type="colorScale" priority="99173">
      <colorScale>
        <cfvo type="min"/>
        <cfvo type="percentile" val="50"/>
        <cfvo type="max"/>
        <color rgb="FF63BE7B"/>
        <color rgb="FFFCFCFF"/>
        <color rgb="FFF8696B"/>
      </colorScale>
    </cfRule>
  </conditionalFormatting>
  <conditionalFormatting sqref="D2:D20">
    <cfRule type="colorScale" priority="15">
      <colorScale>
        <cfvo type="min"/>
        <cfvo type="percentile" val="50"/>
        <cfvo type="max"/>
        <color rgb="FFF8696B"/>
        <color rgb="FFFCFCFF"/>
        <color rgb="FF63BE7B"/>
      </colorScale>
    </cfRule>
  </conditionalFormatting>
  <conditionalFormatting sqref="G2:G20">
    <cfRule type="colorScale" priority="14">
      <colorScale>
        <cfvo type="min"/>
        <cfvo type="max"/>
        <color rgb="FFFCFCFF"/>
        <color rgb="FF63BE7B"/>
      </colorScale>
    </cfRule>
  </conditionalFormatting>
  <conditionalFormatting sqref="J2:J20">
    <cfRule type="colorScale" priority="13">
      <colorScale>
        <cfvo type="min"/>
        <cfvo type="max"/>
        <color rgb="FFFCFCFF"/>
        <color rgb="FF63BE7B"/>
      </colorScale>
    </cfRule>
  </conditionalFormatting>
  <conditionalFormatting sqref="M2:M20">
    <cfRule type="colorScale" priority="12">
      <colorScale>
        <cfvo type="min"/>
        <cfvo type="max"/>
        <color rgb="FFFCFCFF"/>
        <color rgb="FF63BE7B"/>
      </colorScale>
    </cfRule>
  </conditionalFormatting>
  <conditionalFormatting sqref="N2:N20">
    <cfRule type="colorScale" priority="11">
      <colorScale>
        <cfvo type="min"/>
        <cfvo type="max"/>
        <color rgb="FFFCFCFF"/>
        <color rgb="FF63BE7B"/>
      </colorScale>
    </cfRule>
  </conditionalFormatting>
  <conditionalFormatting sqref="O2:O20">
    <cfRule type="colorScale" priority="10">
      <colorScale>
        <cfvo type="min"/>
        <cfvo type="percentile" val="50"/>
        <cfvo type="max"/>
        <color rgb="FF63BE7B"/>
        <color rgb="FFFCFCFF"/>
        <color rgb="FFF8696B"/>
      </colorScale>
    </cfRule>
  </conditionalFormatting>
  <conditionalFormatting sqref="P2:P20">
    <cfRule type="colorScale" priority="9">
      <colorScale>
        <cfvo type="min"/>
        <cfvo type="percentile" val="50"/>
        <cfvo type="max"/>
        <color rgb="FF63BE7B"/>
        <color rgb="FFFCFCFF"/>
        <color rgb="FFF8696B"/>
      </colorScale>
    </cfRule>
  </conditionalFormatting>
  <conditionalFormatting sqref="Q2:Q20">
    <cfRule type="colorScale" priority="8">
      <colorScale>
        <cfvo type="min"/>
        <cfvo type="percentile" val="50"/>
        <cfvo type="max"/>
        <color rgb="FFF8696B"/>
        <color rgb="FFFCFCFF"/>
        <color rgb="FF63BE7B"/>
      </colorScale>
    </cfRule>
  </conditionalFormatting>
  <conditionalFormatting sqref="R2:R20">
    <cfRule type="colorScale" priority="7">
      <colorScale>
        <cfvo type="min"/>
        <cfvo type="max"/>
        <color rgb="FFFCFCFF"/>
        <color rgb="FF63BE7B"/>
      </colorScale>
    </cfRule>
  </conditionalFormatting>
  <conditionalFormatting sqref="S2:S20">
    <cfRule type="colorScale" priority="5">
      <colorScale>
        <cfvo type="min"/>
        <cfvo type="percentile" val="50"/>
        <cfvo type="max"/>
        <color rgb="FFF8696B"/>
        <color rgb="FFFCFCFF"/>
        <color rgb="FF63BE7B"/>
      </colorScale>
    </cfRule>
    <cfRule type="colorScale" priority="6">
      <colorScale>
        <cfvo type="min"/>
        <cfvo type="max"/>
        <color rgb="FFFCFCFF"/>
        <color rgb="FF63BE7B"/>
      </colorScale>
    </cfRule>
  </conditionalFormatting>
  <conditionalFormatting sqref="T2:T20">
    <cfRule type="colorScale" priority="4">
      <colorScale>
        <cfvo type="min"/>
        <cfvo type="percentile" val="50"/>
        <cfvo type="max"/>
        <color rgb="FFF8696B"/>
        <color rgb="FFFCFCFF"/>
        <color rgb="FF63BE7B"/>
      </colorScale>
    </cfRule>
  </conditionalFormatting>
  <conditionalFormatting sqref="U2:U20">
    <cfRule type="colorScale" priority="3">
      <colorScale>
        <cfvo type="min"/>
        <cfvo type="percentile" val="50"/>
        <cfvo type="max"/>
        <color rgb="FFF8696B"/>
        <color rgb="FFFCFCFF"/>
        <color rgb="FF63BE7B"/>
      </colorScale>
    </cfRule>
  </conditionalFormatting>
  <conditionalFormatting sqref="V2:V20">
    <cfRule type="colorScale" priority="2">
      <colorScale>
        <cfvo type="min"/>
        <cfvo type="percentile" val="50"/>
        <cfvo type="max"/>
        <color rgb="FF63BE7B"/>
        <color rgb="FFFCFCFF"/>
        <color rgb="FFF8696B"/>
      </colorScale>
    </cfRule>
  </conditionalFormatting>
  <conditionalFormatting sqref="W2:W20">
    <cfRule type="colorScale" priority="1">
      <colorScale>
        <cfvo type="min"/>
        <cfvo type="percentile" val="50"/>
        <cfvo type="max"/>
        <color rgb="FF63BE7B"/>
        <color rgb="FFFCFCFF"/>
        <color rgb="FFF8696B"/>
      </colorScale>
    </cfRule>
  </conditionalFormatting>
  <hyperlinks>
    <hyperlink ref="A8" r:id="rId1" display="Technology/Software/ZScaler.xlsx" xr:uid="{39DEEFC7-69E7-B44C-9930-326B26DFE453}"/>
    <hyperlink ref="A10" r:id="rId2" display="Technology/Software/Crowdstrike.xlsx" xr:uid="{AE23A5C9-3C60-484D-90D0-F866CC6AAEC5}"/>
    <hyperlink ref="A20" r:id="rId3" display="Consumer/Dutch Bros.xlsx" xr:uid="{8A6B23D0-6998-8B4E-9D4B-433B10CE3858}"/>
    <hyperlink ref="A7" r:id="rId4" display="Technology/Hardware/Mobileye.xlsx" xr:uid="{6C8082F4-1FB9-E349-9366-1DF7AF73E81A}"/>
    <hyperlink ref="A2" r:id="rId5" display="Technology/Software/DLocal.xlsx" xr:uid="{D19FBE11-74B0-644B-A4E5-40E9096F6A92}"/>
    <hyperlink ref="A16" r:id="rId6" display="Technology/Software/SentinelOne.xlsx" xr:uid="{8EF36E4A-EFD9-814B-B28D-3279F243CC90}"/>
    <hyperlink ref="A17" r:id="rId7" display="Technology/Software/Confluent.xlsx" xr:uid="{A57CCED3-2869-0349-9F87-23482BB11077}"/>
    <hyperlink ref="A11" r:id="rId8" display="Technology/Software/GitLab.xlsx" xr:uid="{5755D5FC-8EA6-454C-96F9-EE53F830A8B8}"/>
    <hyperlink ref="A19" r:id="rId9" display="Technology/Hardware/Tesla.xlsx" xr:uid="{C17AEA53-3A28-BB4A-8A33-541F74EC7596}"/>
    <hyperlink ref="A18" r:id="rId10" display="Financials/Adyen.xlsx" xr:uid="{29966244-D9D5-8548-9B5B-67F8A351E068}"/>
    <hyperlink ref="A9" r:id="rId11" display="Technology/Software/Datadog.xlsx" xr:uid="{9D64B342-AFE3-2341-92D8-C11C7E023155}"/>
    <hyperlink ref="A12" r:id="rId12" display="Technology/Software/Global-E.xlsx" xr:uid="{64FF3B08-696A-EA40-A616-5AD2AC529478}"/>
    <hyperlink ref="A14" r:id="rId13" display="Consumer/Celsius Holdings.xlsx" xr:uid="{4CC452E2-7023-214E-B6EE-6AAB609CB87A}"/>
    <hyperlink ref="A4" r:id="rId14" display="Technology/Software/Monday.com.xlsx" xr:uid="{C55A1CFC-6E88-7449-8359-689A2CBC1886}"/>
    <hyperlink ref="A13" r:id="rId15" display="Technology/Software/Snowflake.xlsx" xr:uid="{821226A8-B055-0F49-BCFC-82AC04DCD3DE}"/>
    <hyperlink ref="A3" r:id="rId16" display="Technology/Software/Airbnb.xlsx" xr:uid="{CC407AE3-0FA9-754E-B423-F9A55C208EE5}"/>
    <hyperlink ref="A15" r:id="rId17" display="Industrials/Symbiotic.xlsx" xr:uid="{D75E63DB-0208-424C-893F-476B59ABCEE5}"/>
    <hyperlink ref="A6" r:id="rId18" display="Technology/Software/Bill Holdings.xlsx" xr:uid="{C8C8A11B-BBAC-434C-B943-FB3ED1C5B0E4}"/>
    <hyperlink ref="A5" r:id="rId19" display="Technology/Software/Twilio.xlsx" xr:uid="{5F9FC9B5-1C2A-6741-B974-E06DD6EF715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6BDA3-F4F2-9E44-BC4B-979E58F2556D}">
  <dimension ref="A1:AI21"/>
  <sheetViews>
    <sheetView tabSelected="1" zoomScale="80" zoomScaleNormal="80" workbookViewId="0">
      <pane ySplit="1" topLeftCell="A2" activePane="bottomLeft" state="frozen"/>
      <selection pane="bottomLeft" activeCell="D12" sqref="D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46" customFormat="1" ht="60" customHeight="1">
      <c r="A1" s="45" t="s">
        <v>596</v>
      </c>
      <c r="B1" s="46" t="s">
        <v>577</v>
      </c>
      <c r="C1" s="46" t="s">
        <v>5</v>
      </c>
      <c r="D1" s="46" t="s">
        <v>0</v>
      </c>
      <c r="E1" s="46" t="s">
        <v>9</v>
      </c>
      <c r="F1" s="47" t="s">
        <v>8</v>
      </c>
      <c r="G1" s="46" t="s">
        <v>575</v>
      </c>
      <c r="H1" s="46" t="s">
        <v>26</v>
      </c>
      <c r="I1" s="46" t="s">
        <v>27</v>
      </c>
      <c r="J1" s="46" t="s">
        <v>579</v>
      </c>
      <c r="K1" s="46" t="s">
        <v>580</v>
      </c>
      <c r="L1" s="46" t="s">
        <v>581</v>
      </c>
      <c r="M1" s="46" t="s">
        <v>576</v>
      </c>
      <c r="N1" s="46" t="s">
        <v>582</v>
      </c>
      <c r="O1" s="46" t="s">
        <v>24</v>
      </c>
      <c r="P1" s="46" t="s">
        <v>25</v>
      </c>
      <c r="Q1" s="46" t="s">
        <v>578</v>
      </c>
      <c r="R1" s="46" t="s">
        <v>3</v>
      </c>
      <c r="S1" s="46" t="s">
        <v>583</v>
      </c>
      <c r="T1" s="46" t="s">
        <v>2</v>
      </c>
      <c r="U1" s="46" t="s">
        <v>4</v>
      </c>
      <c r="V1" s="46" t="s">
        <v>584</v>
      </c>
      <c r="W1" s="46" t="s">
        <v>597</v>
      </c>
      <c r="X1" s="46" t="s">
        <v>1</v>
      </c>
      <c r="Y1" s="46" t="s">
        <v>7</v>
      </c>
      <c r="Z1" s="46" t="s">
        <v>10</v>
      </c>
      <c r="AA1" s="46" t="s">
        <v>6</v>
      </c>
    </row>
    <row r="2" spans="1:35" ht="50" customHeight="1">
      <c r="A2" s="56" t="e" vm="64">
        <v>#VALUE!</v>
      </c>
      <c r="B2" s="12" cm="1">
        <f t="array" ref="B2">_FV(A2,"Price")</f>
        <v>105.55</v>
      </c>
      <c r="C2" s="38">
        <f>[63]Model!$K$6</f>
        <v>126.67557657885577</v>
      </c>
      <c r="D2" s="33">
        <f>[63]Model!$K$7</f>
        <v>0.20014757535628402</v>
      </c>
      <c r="E2" s="33">
        <f>[63]Model!$E$11</f>
        <v>0.28314252479868807</v>
      </c>
      <c r="F2" s="33">
        <f>[63]Model!$F$11</f>
        <v>0.22706872897711117</v>
      </c>
      <c r="G2" s="33">
        <f>[63]Model!$K$11</f>
        <v>0.17103728785596189</v>
      </c>
      <c r="H2" s="33">
        <f>[63]Model!$E$13</f>
        <v>0.3113748078196743</v>
      </c>
      <c r="I2" s="33">
        <f>[63]Model!$F$13</f>
        <v>0.25641933333397438</v>
      </c>
      <c r="J2" s="33">
        <f>[63]Model!$K$13</f>
        <v>0.14495701306560024</v>
      </c>
      <c r="K2" s="33">
        <f>[63]Model!$E$16</f>
        <v>0.36841403291393315</v>
      </c>
      <c r="L2" s="33">
        <f>[63]Model!$F$16</f>
        <v>0.25370812603994741</v>
      </c>
      <c r="M2" s="33">
        <f>[63]Model!$K$16</f>
        <v>0.18731103241867761</v>
      </c>
      <c r="N2" s="33">
        <f>SUM(D2,G2,M2,J2,Q2,R2,S2,T2,U2)/9</f>
        <v>0.34555195532144606</v>
      </c>
      <c r="O2" s="34">
        <f>[63]Model!$A$6</f>
        <v>11.733123805541036</v>
      </c>
      <c r="P2" s="34">
        <f>[63]Model!$A$7</f>
        <v>19.79317975308642</v>
      </c>
      <c r="Q2" s="35">
        <f>[63]Model!$C$7</f>
        <v>4.6913706648202047E-2</v>
      </c>
      <c r="R2" s="33">
        <f>[63]Model!$C$3</f>
        <v>1</v>
      </c>
      <c r="S2" s="33">
        <f>[63]Model!$C$5</f>
        <v>0.59278619968635649</v>
      </c>
      <c r="T2" s="33">
        <f>[63]Model!$C$6</f>
        <v>0.55044432828018819</v>
      </c>
      <c r="U2" s="33">
        <f>[63]Model!$E$7</f>
        <v>0.21637045458174373</v>
      </c>
      <c r="V2" s="36">
        <f>[63]Model!$G$7</f>
        <v>2.3323729274785439E-2</v>
      </c>
      <c r="W2" s="33">
        <f>[63]Model!$G$3</f>
        <v>3.5400142596736517E-4</v>
      </c>
      <c r="X2" s="39">
        <f>[63]Model!$A$3</f>
        <v>22445465840</v>
      </c>
      <c r="Y2" s="43" t="str" cm="1">
        <f t="array" ref="Y2">_FV(A2,"Industry")</f>
        <v>Hotels &amp; Entertainment Services</v>
      </c>
      <c r="Z2" s="41" cm="1">
        <f t="array" ref="Z2">_FV(A2,"Year incorporated",TRUE)</f>
        <v>2014</v>
      </c>
      <c r="AA2" s="8" t="str" cm="1">
        <f t="array" ref="AA2">_FV(A2,"Description")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c r="AB2" s="5"/>
      <c r="AC2" s="22"/>
      <c r="AD2" s="6"/>
    </row>
    <row r="3" spans="1:35" ht="50" customHeight="1">
      <c r="A3" s="56" t="e" vm="57">
        <v>#VALUE!</v>
      </c>
      <c r="B3" s="12" cm="1">
        <f t="array" ref="B3">_FV(A3,"Price")</f>
        <v>467.65</v>
      </c>
      <c r="C3" s="38">
        <f>[49]Model!$K$6</f>
        <v>323.89115440074005</v>
      </c>
      <c r="D3" s="33">
        <f>[49]Model!$K$7</f>
        <v>-0.30740691884798443</v>
      </c>
      <c r="E3" s="33">
        <f>[49]Model!$E$11</f>
        <v>2.2293230289069932E-3</v>
      </c>
      <c r="F3" s="33">
        <f>[49]Model!$F$11</f>
        <v>1.018462222881293</v>
      </c>
      <c r="G3" s="33">
        <f>[49]Model!$K$11</f>
        <v>0.38760441834341253</v>
      </c>
      <c r="H3" s="33">
        <f>[49]Model!$E$13</f>
        <v>-0.55209187858900743</v>
      </c>
      <c r="I3" s="33">
        <f>[49]Model!$F$13</f>
        <v>5.5737179487179489</v>
      </c>
      <c r="J3" s="33">
        <f>[49]Model!$K$13</f>
        <v>0.23794361817838033</v>
      </c>
      <c r="K3" s="33">
        <f>[49]Model!$E$16</f>
        <v>-0.54468894324962536</v>
      </c>
      <c r="L3" s="33">
        <f>[49]Model!$F$16</f>
        <v>5.8014705882352944</v>
      </c>
      <c r="M3" s="33">
        <f>[49]Model!$K$16</f>
        <v>0.28091099085908805</v>
      </c>
      <c r="N3" s="33">
        <f>SUM(D3,G3,M3,J3,Q3,R3,S3,T3,U3)/9</f>
        <v>0.27583358005879266</v>
      </c>
      <c r="O3" s="34">
        <f>[49]Model!$A$6</f>
        <v>21.215433640671492</v>
      </c>
      <c r="P3" s="34">
        <f>[49]Model!$A$7</f>
        <v>40.227606742355647</v>
      </c>
      <c r="Q3" s="35">
        <f>[49]Model!$C$7</f>
        <v>2.2422388451863937E-2</v>
      </c>
      <c r="R3" s="33">
        <f>[49]Model!$C$3</f>
        <v>0.64620000000000011</v>
      </c>
      <c r="S3" s="33">
        <f>[49]Model!$C$5</f>
        <v>0.52738493185908975</v>
      </c>
      <c r="T3" s="33">
        <f>[49]Model!$C$6</f>
        <v>0.47570069426587813</v>
      </c>
      <c r="U3" s="33">
        <f>[49]Model!$E$7</f>
        <v>0.21174209741940545</v>
      </c>
      <c r="V3" s="36">
        <f>[49]Model!$G$7</f>
        <v>0.39074942729355294</v>
      </c>
      <c r="W3" s="33">
        <f>[49]Model!$G$3</f>
        <v>-2.4567594150855334E-3</v>
      </c>
      <c r="X3" s="39">
        <f>[49]Model!$A$3</f>
        <v>1155095500000</v>
      </c>
      <c r="Y3" s="43" t="str" cm="1">
        <f t="array" ref="Y3">_FV(A3,"Industry")</f>
        <v>Semiconductors &amp; Semiconductor Equipment</v>
      </c>
      <c r="Z3" s="41" cm="1">
        <f t="array" ref="Z3">_FV(A3,"Year incorporated",TRUE)</f>
        <v>1998</v>
      </c>
      <c r="AA3" s="8" t="str" cm="1">
        <f t="array" ref="AA3">_FV(A3,"Description")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AB3" s="5"/>
      <c r="AC3" s="22"/>
      <c r="AD3" s="6"/>
      <c r="AI3" s="6"/>
    </row>
    <row r="4" spans="1:35" ht="50" customHeight="1">
      <c r="A4" s="56" t="e" vm="97">
        <v>#VALUE!</v>
      </c>
      <c r="B4" s="12" cm="1">
        <f t="array" ref="B4">_FV(A4,"Price")</f>
        <v>100.4</v>
      </c>
      <c r="C4" s="38">
        <f>[96]Model!$K$6</f>
        <v>72.523731731644773</v>
      </c>
      <c r="D4" s="33">
        <f>[96]Model!$K$7</f>
        <v>-0.27765207438600825</v>
      </c>
      <c r="E4" s="33">
        <f>[96]Model!$E$11</f>
        <v>0.17965031839907342</v>
      </c>
      <c r="F4" s="33">
        <f>[96]Model!$F$11</f>
        <v>0.32084928723344097</v>
      </c>
      <c r="G4" s="33">
        <f>[96]Model!$K$11</f>
        <v>0.178390977085577</v>
      </c>
      <c r="H4" s="33">
        <f>[96]Model!$E$13</f>
        <v>9.1307373615374887E-2</v>
      </c>
      <c r="I4" s="33">
        <f>[96]Model!$F$13</f>
        <v>0.52558584491113258</v>
      </c>
      <c r="J4" s="33">
        <f>[96]Model!$K$13</f>
        <v>0.21588040586699053</v>
      </c>
      <c r="K4" s="33">
        <f>[96]Model!$E$16</f>
        <v>0.21951774555590786</v>
      </c>
      <c r="L4" s="33">
        <f>[96]Model!$F$16</f>
        <v>0.23184864213449607</v>
      </c>
      <c r="M4" s="33">
        <f>[96]Model!$K$16</f>
        <v>0.16634217837956139</v>
      </c>
      <c r="N4" s="33">
        <f>SUM(D4,G4,M4,J4,Q4,R4,S4,T4,U4)/9</f>
        <v>0.26858375506252208</v>
      </c>
      <c r="O4" s="34">
        <f>[96]Model!$A$6</f>
        <v>10.449594562365847</v>
      </c>
      <c r="P4" s="34">
        <f>[96]Model!$A$7</f>
        <v>28.83286995146829</v>
      </c>
      <c r="Q4" s="35">
        <f>[96]Model!$C$7</f>
        <v>3.2500174026563869E-2</v>
      </c>
      <c r="R4" s="33">
        <f>[96]Model!$C$3</f>
        <v>0.84349999999999992</v>
      </c>
      <c r="S4" s="33">
        <f>[96]Model!$C$5</f>
        <v>0.36241950870498452</v>
      </c>
      <c r="T4" s="33">
        <f>[96]Model!$C$6</f>
        <v>0.33961364178392561</v>
      </c>
      <c r="U4" s="33">
        <f>[96]Model!$E$7</f>
        <v>0.55625898410110453</v>
      </c>
      <c r="V4" s="36">
        <f>[96]Model!$G$7</f>
        <v>0.28410686064978846</v>
      </c>
      <c r="W4" s="33">
        <f>[96]Model!$G$3</f>
        <v>-4.9800507513766412E-3</v>
      </c>
      <c r="X4" s="39">
        <f>[96]Model!$A$3</f>
        <v>350521200000</v>
      </c>
      <c r="Y4" s="43" t="str" cm="1">
        <f t="array" ref="Y4">_FV(A4,"Industry")</f>
        <v>Pharmaceuticals</v>
      </c>
      <c r="Z4" s="41" cm="1">
        <f t="array" ref="Z4">_FV(A4,"Year incorporated",TRUE)</f>
        <v>1931</v>
      </c>
      <c r="AA4" s="8" t="str" cm="1">
        <f t="array" ref="AA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4" s="4"/>
      <c r="AC4" s="22"/>
      <c r="AD4" s="6"/>
    </row>
    <row r="5" spans="1:35" ht="49" customHeight="1">
      <c r="A5" s="57" t="e" vm="4">
        <v>#VALUE!</v>
      </c>
      <c r="B5" s="12" cm="1">
        <f t="array" ref="B5">_FV(A5,"Price")</f>
        <v>217.77</v>
      </c>
      <c r="C5" s="38">
        <f>[4]Model!$K$6</f>
        <v>168.90933096065979</v>
      </c>
      <c r="D5" s="33">
        <f>[4]Model!$K$7</f>
        <v>-0.22436822812756685</v>
      </c>
      <c r="E5" s="33">
        <f>[4]Model!$E$11</f>
        <v>7.3309550639662158E-2</v>
      </c>
      <c r="F5" s="33">
        <f>[4]Model!$F$11</f>
        <v>4.7792827566846885E-2</v>
      </c>
      <c r="G5" s="33">
        <f>[4]Model!$K$11</f>
        <v>5.4006805394709631E-2</v>
      </c>
      <c r="H5" s="33">
        <f>[4]Model!$E$13</f>
        <v>-0.14147012728871222</v>
      </c>
      <c r="I5" s="33">
        <f>[4]Model!$F$13</f>
        <v>0.11012169783318493</v>
      </c>
      <c r="J5" s="33">
        <f>[4]Model!$K$13</f>
        <v>7.2453831410281916E-2</v>
      </c>
      <c r="K5" s="33">
        <f>[4]Model!$E$16</f>
        <v>0.14218411152616506</v>
      </c>
      <c r="L5" s="33">
        <f>[4]Model!$F$16</f>
        <v>2.5143603114365476E-2</v>
      </c>
      <c r="M5" s="33">
        <f>[4]Model!$K$16</f>
        <v>6.2233150183425325E-2</v>
      </c>
      <c r="N5" s="33">
        <f>SUM(D5,G5,M5,J5,Q5,R5,S5,T5,U5)/9</f>
        <v>0.26545698341306306</v>
      </c>
      <c r="O5" s="34">
        <f>[4]Model!$A$6</f>
        <v>14.892377762893503</v>
      </c>
      <c r="P5" s="34">
        <f>[4]Model!$A$7</f>
        <v>29.725026737967916</v>
      </c>
      <c r="Q5" s="35">
        <f>[4]Model!$C$7</f>
        <v>3.9713380035908449E-2</v>
      </c>
      <c r="R5" s="33">
        <f>[4]Model!$C$3</f>
        <v>0.86549999999999994</v>
      </c>
      <c r="S5" s="33">
        <f>[4]Model!$C$5</f>
        <v>0.50100468854655056</v>
      </c>
      <c r="T5" s="33">
        <f>[4]Model!$C$6</f>
        <v>0.59142665773610181</v>
      </c>
      <c r="U5" s="33">
        <f>[4]Model!$E$7</f>
        <v>0.42714256553815649</v>
      </c>
      <c r="V5" s="36" t="s">
        <v>586</v>
      </c>
      <c r="W5" s="33">
        <f>[4]Model!$G$3</f>
        <v>-3.1249490426269011E-2</v>
      </c>
      <c r="X5" s="39">
        <f>[4]Model!$A$3</f>
        <v>22234320000</v>
      </c>
      <c r="Y5" s="43" t="str" cm="1">
        <f t="array" ref="Y5">_FV(A5,"Industry")</f>
        <v>Software &amp; IT Services</v>
      </c>
      <c r="Z5" s="41" cm="1">
        <f t="array" ref="Z5">_FV(A5,"Year incorporated",TRUE)</f>
        <v>1995</v>
      </c>
      <c r="AA5" s="8" t="str" cm="1">
        <f t="array" ref="AA5">_FV(A5,"Description")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AB5" s="5"/>
    </row>
    <row r="6" spans="1:35" ht="50" customHeight="1">
      <c r="A6" s="56" t="e" vm="6">
        <v>#VALUE!</v>
      </c>
      <c r="B6" s="12" cm="1">
        <f t="array" ref="B6">_FV(A6,"Price")</f>
        <v>188.01</v>
      </c>
      <c r="C6" s="38">
        <f>[6]Model!$K$6</f>
        <v>172.25704662837589</v>
      </c>
      <c r="D6" s="33">
        <f>[6]Model!$K$7</f>
        <v>-8.3787848367768203E-2</v>
      </c>
      <c r="E6" s="33">
        <f>[6]Model!$E$11</f>
        <v>0.19104170517447683</v>
      </c>
      <c r="F6" s="33">
        <f>[6]Model!$F$11</f>
        <v>0.13125174843738185</v>
      </c>
      <c r="G6" s="33">
        <f>[6]Model!$K$11</f>
        <v>0.12082205480047818</v>
      </c>
      <c r="H6" s="33">
        <f>[6]Model!$E$13</f>
        <v>0.52187147688838786</v>
      </c>
      <c r="I6" s="33">
        <f>[6]Model!$F$13</f>
        <v>0.59271057115341885</v>
      </c>
      <c r="J6" s="33">
        <f>[6]Model!$K$13</f>
        <v>0.24191720998090588</v>
      </c>
      <c r="K6" s="33">
        <f>[6]Model!$E$16</f>
        <v>-5.0868188520936108E-4</v>
      </c>
      <c r="L6" s="33">
        <f>[6]Model!$F$16</f>
        <v>0.26949271757218085</v>
      </c>
      <c r="M6" s="33">
        <f>[6]Model!$K$16</f>
        <v>9.1072097271658575E-2</v>
      </c>
      <c r="N6" s="33">
        <f>SUM(D6,G6,M6,J6,Q6,R6,S6,T6,U6)/9</f>
        <v>0.25001924054198643</v>
      </c>
      <c r="O6" s="34">
        <f>[6]Model!$A$6</f>
        <v>12.483816487364621</v>
      </c>
      <c r="P6" s="34">
        <f>[6]Model!$A$7</f>
        <v>40.209501941860466</v>
      </c>
      <c r="Q6" s="35">
        <f>[6]Model!$C$7</f>
        <v>3.2099320113062935E-2</v>
      </c>
      <c r="R6" s="33">
        <f>[6]Model!$C$3</f>
        <v>0.79520000000000002</v>
      </c>
      <c r="S6" s="33">
        <f>[6]Model!$C$5</f>
        <v>0.31046931407942241</v>
      </c>
      <c r="T6" s="33">
        <f>[6]Model!$C$6</f>
        <v>0.4007220216606498</v>
      </c>
      <c r="U6" s="33">
        <f>[6]Model!$E$7</f>
        <v>0.34165899533946825</v>
      </c>
      <c r="V6" s="36">
        <f>[6]Model!$G$7</f>
        <v>0.12543950212621563</v>
      </c>
      <c r="W6" s="33">
        <f>[6]Model!$G$3</f>
        <v>-9.2412727878429246E-3</v>
      </c>
      <c r="X6" s="39">
        <f>[6]Model!$O$20</f>
        <v>6916034334</v>
      </c>
      <c r="Y6" s="43" t="str" cm="1">
        <f t="array" ref="Y6">_FV(A6,"Industry")</f>
        <v>Software &amp; IT Services</v>
      </c>
      <c r="Z6" s="41" cm="1">
        <f t="array" ref="Z6">_FV(A6,"Year incorporated",TRUE)</f>
        <v>1999</v>
      </c>
      <c r="AA6" s="8" t="str" cm="1">
        <f t="array" ref="AA6">_FV(A6,"Description")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6" s="5"/>
      <c r="AC6" s="22"/>
      <c r="AD6" s="23"/>
    </row>
    <row r="7" spans="1:35" ht="50" customHeight="1">
      <c r="A7" s="57" t="e" vm="7">
        <v>#VALUE!</v>
      </c>
      <c r="B7" s="12" cm="1">
        <f t="array" ref="B7">_FV(A7,"Price")</f>
        <v>1128.54</v>
      </c>
      <c r="C7" s="38">
        <f>[7]Model!$K$6</f>
        <v>647.57749321276572</v>
      </c>
      <c r="D7" s="33">
        <f>[7]Model!$K$7</f>
        <v>-0.4261811781480801</v>
      </c>
      <c r="E7" s="33">
        <f>[7]Model!$E$11</f>
        <v>9.9491648511256248E-2</v>
      </c>
      <c r="F7" s="33">
        <f>[7]Model!$F$11</f>
        <v>0.11162483487450459</v>
      </c>
      <c r="G7" s="33">
        <f>[7]Model!$K$11</f>
        <v>0.10384136384098067</v>
      </c>
      <c r="H7" s="33">
        <f>[7]Model!$E$13</f>
        <v>0.14399999999999991</v>
      </c>
      <c r="I7" s="33">
        <f>[7]Model!$F$13</f>
        <v>0.36130536130536139</v>
      </c>
      <c r="J7" s="33">
        <f>[7]Model!$K$13</f>
        <v>0.20996584419100528</v>
      </c>
      <c r="K7" s="33">
        <f>[7]Model!$E$16</f>
        <v>5.3418803418803451E-2</v>
      </c>
      <c r="L7" s="33">
        <f>[7]Model!$F$16</f>
        <v>0.44827586206896552</v>
      </c>
      <c r="M7" s="33">
        <f>[7]Model!$K$16</f>
        <v>0.21919470689918649</v>
      </c>
      <c r="N7" s="33">
        <f>SUM(D7,G7,M7,J7,Q7,R7,S7,T7,U7)/9</f>
        <v>0.22868897417028736</v>
      </c>
      <c r="O7" s="34">
        <f>[7]Model!$A$6</f>
        <v>16.55954842543078</v>
      </c>
      <c r="P7" s="34">
        <f>[7]Model!$A$7</f>
        <v>47.722123287671231</v>
      </c>
      <c r="Q7" s="35">
        <f>[7]Model!$C$7</f>
        <v>2.5619202489296628E-2</v>
      </c>
      <c r="R7" s="33">
        <f>[7]Model!$C$3</f>
        <v>0.78900000000000003</v>
      </c>
      <c r="S7" s="33">
        <f>[7]Model!$C$5</f>
        <v>0.34699940582293526</v>
      </c>
      <c r="T7" s="33">
        <f>[7]Model!$C$6</f>
        <v>0.42424242424242425</v>
      </c>
      <c r="U7" s="33">
        <f>[7]Model!$E$7</f>
        <v>0.36551899819483757</v>
      </c>
      <c r="V7" s="36" t="s">
        <v>586</v>
      </c>
      <c r="W7" s="33">
        <f>[7]Model!$G$3</f>
        <v>-2.1487754880384551E-2</v>
      </c>
      <c r="X7" s="39">
        <f>[7]Model!$A$3</f>
        <v>27869720000</v>
      </c>
      <c r="Y7" s="43" t="str" cm="1">
        <f t="array" ref="Y7">_FV(A7,"Industry")</f>
        <v>Software &amp; IT Services</v>
      </c>
      <c r="Z7" s="41" cm="1">
        <f t="array" ref="Z7">_FV(A7,"Year incorporated",TRUE)</f>
        <v>1987</v>
      </c>
      <c r="AA7" s="8" t="str" cm="1">
        <f t="array" ref="AA7">_FV(A7,"Description")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7" s="4"/>
      <c r="AC7" s="22"/>
      <c r="AD7" s="23"/>
    </row>
    <row r="8" spans="1:35" ht="50" customHeight="1">
      <c r="A8" s="56" t="e" vm="93">
        <v>#VALUE!</v>
      </c>
      <c r="B8" s="12" cm="1">
        <f t="array" ref="B8">_FV(A8,"Price")</f>
        <v>1425</v>
      </c>
      <c r="C8" s="38">
        <f>[92]Model!$K$6</f>
        <v>2167.7185713219246</v>
      </c>
      <c r="D8" s="33">
        <f>[92]Model!$K$7</f>
        <v>0.5212060149627542</v>
      </c>
      <c r="E8" s="33">
        <f>[92]Model!$E$11</f>
        <v>-8.5391900235132101E-2</v>
      </c>
      <c r="F8" s="33">
        <f>[92]Model!$F$11</f>
        <v>0.26299728560953262</v>
      </c>
      <c r="G8" s="33">
        <f>[92]Model!$K$11</f>
        <v>8.9126360300080115E-2</v>
      </c>
      <c r="H8" s="33">
        <f>[92]Model!$E$13</f>
        <v>-1.0882980350952143</v>
      </c>
      <c r="I8" s="33">
        <f>[92]Model!$F$13</f>
        <v>-6.1886065485725492</v>
      </c>
      <c r="J8" s="33">
        <f>[92]Model!$K$13</f>
        <v>6.8720883509002212E-2</v>
      </c>
      <c r="K8" s="33">
        <f>[92]Model!$E$16</f>
        <v>8.0293487565795019E-2</v>
      </c>
      <c r="L8" s="33">
        <f>[92]Model!$F$16</f>
        <v>-0.30745947619493796</v>
      </c>
      <c r="M8" s="33">
        <f>[92]Model!$K$16</f>
        <v>5.539863275302187E-2</v>
      </c>
      <c r="N8" s="33">
        <f>SUM(D8,G8,M8,J8,Q8,R8,S8,T8,U8)/9</f>
        <v>0.22367439833096173</v>
      </c>
      <c r="O8" s="34">
        <f>[92]Model!$A$6</f>
        <v>1.2622401661864235</v>
      </c>
      <c r="P8" s="34">
        <f>[92]Model!$A$7</f>
        <v>16.954464446444643</v>
      </c>
      <c r="Q8" s="35">
        <f>[92]Model!$C$7</f>
        <v>9.0250743108692161E-2</v>
      </c>
      <c r="R8" s="33">
        <f>[92]Model!$C$3</f>
        <v>1</v>
      </c>
      <c r="S8" s="33">
        <f>[92]Model!$C$5</f>
        <v>7.444883736514106E-2</v>
      </c>
      <c r="T8" s="33">
        <f>[92]Model!$C$6</f>
        <v>0.11391811297996382</v>
      </c>
      <c r="U8" s="33">
        <f>[92]Model!$E$7</f>
        <v>0</v>
      </c>
      <c r="V8" s="36">
        <f>[92]Model!$G$7</f>
        <v>0.2593879711685424</v>
      </c>
      <c r="W8" s="33">
        <f>[92]Model!$G$3</f>
        <v>-4.246990024273996E-3</v>
      </c>
      <c r="X8" s="39">
        <f>[92]Model!$A$3</f>
        <v>18836410000</v>
      </c>
      <c r="Y8" s="43" t="str" cm="1">
        <f t="array" ref="Y8">_FV(A8,"Industry")</f>
        <v>Insurance</v>
      </c>
      <c r="Z8" s="41" cm="1">
        <f t="array" ref="Z8">_FV(A8,"Year incorporated",TRUE)</f>
        <v>1999</v>
      </c>
      <c r="AA8" s="8" t="str" cm="1">
        <f t="array" ref="AA8">_FV(A8,"Description")</f>
        <v>Markel Group Inc., formerly Markel Corporation, is engaged in providing insurance for bakery equipment, building supplies, and more. The Company’s three-engine system includes insurance, investments, and Markel Ventures. The Company operates the Markel Specialty, Markel International, and Global Reinsurance divisions, as well as State National, a portfolio protection and program services company, and Nephila, an insurance-linked securities investment manager. It manages its fixed-income investments to match the size and duration of its expected future insurance claims while producing interest income. Its Markel Ventures companies include Brahmin, Buckner Heavylift Cranes, CapTech, Costa Farms, Cottrell, Eagle, Ellicott Dredges, Havco, Lansing Building Products, Panel Specialists, Markel Food Group, Metromont, ParkLand Ventures, PartnerMD, RetailData, Rosemont Investment Group, VSC Fire &amp; Security, and Weldship.</v>
      </c>
      <c r="AB8" s="4"/>
      <c r="AC8" s="22"/>
      <c r="AD8" s="23"/>
    </row>
    <row r="9" spans="1:35" ht="50" customHeight="1">
      <c r="A9" s="57" t="e" vm="20">
        <v>#VALUE!</v>
      </c>
      <c r="B9" s="12" cm="1">
        <f t="array" ref="B9">_FV(A9,"Price")</f>
        <v>540.58000000000004</v>
      </c>
      <c r="C9" s="38">
        <f>[20]Model!$K$6</f>
        <v>417.08632800281089</v>
      </c>
      <c r="D9" s="33">
        <f>[20]Model!$K$7</f>
        <v>-0.22844661659178866</v>
      </c>
      <c r="E9" s="33">
        <f>[20]Model!$E$11</f>
        <v>-7.0268960503998112E-2</v>
      </c>
      <c r="F9" s="33">
        <f>[20]Model!$F$11</f>
        <v>0.14337838340965781</v>
      </c>
      <c r="G9" s="33">
        <f>[20]Model!$K$11</f>
        <v>0.19028283523744149</v>
      </c>
      <c r="H9" s="33">
        <f>[20]Model!$E$13</f>
        <v>2.9429984383133783</v>
      </c>
      <c r="I9" s="33">
        <f>[20]Model!$F$13</f>
        <v>-0.60613461834664562</v>
      </c>
      <c r="J9" s="33">
        <f>[20]Model!$K$13</f>
        <v>0.17248984790364025</v>
      </c>
      <c r="K9" s="33">
        <f>[20]Model!$E$16</f>
        <v>-0.61951367109514288</v>
      </c>
      <c r="L9" s="33">
        <f>[20]Model!$F$16</f>
        <v>1.7271041202689608</v>
      </c>
      <c r="M9" s="33">
        <f>[20]Model!$K$16</f>
        <v>0.15021137891648018</v>
      </c>
      <c r="N9" s="33">
        <f>SUM(D9,G9,M9,J9,Q9,R9,S9,T9,U9)/9</f>
        <v>0.19160712306343189</v>
      </c>
      <c r="O9" s="34">
        <f>[20]Model!$A$6</f>
        <v>9.4018072289156631</v>
      </c>
      <c r="P9" s="34">
        <f>[20]Model!$A$7</f>
        <v>32.260279329608942</v>
      </c>
      <c r="Q9" s="35">
        <f>[20]Model!$C$7</f>
        <v>3.8357701585740284E-2</v>
      </c>
      <c r="R9" s="33">
        <f>[20]Model!$C$3</f>
        <v>0.69689999999999996</v>
      </c>
      <c r="S9" s="33">
        <f>[20]Model!$C$5</f>
        <v>0.29143601432758059</v>
      </c>
      <c r="T9" s="33">
        <f>[20]Model!$C$6</f>
        <v>0.36063171605340277</v>
      </c>
      <c r="U9" s="33">
        <f>[20]Model!$E$7</f>
        <v>5.2601230138390569E-2</v>
      </c>
      <c r="V9" s="36">
        <f>[20]Model!$G$7</f>
        <v>0.39807355830382363</v>
      </c>
      <c r="W9" s="33">
        <f>[20]Model!$G$3</f>
        <v>1.9124861396637531E-3</v>
      </c>
      <c r="X9" s="39">
        <f>[20]Model!$A$3</f>
        <v>57745900000</v>
      </c>
      <c r="Y9" s="43" t="str" cm="1">
        <f t="array" ref="Y9">_FV(A9,"Industry")</f>
        <v>Software &amp; IT Services</v>
      </c>
      <c r="Z9" s="41" cm="1">
        <f t="array" ref="Z9">_FV(A9,"Year incorporated",TRUE)</f>
        <v>1981</v>
      </c>
      <c r="AA9" s="8" t="str" cm="1">
        <f t="array" ref="AA9">_FV(A9,"Description")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row>
    <row r="10" spans="1:35" ht="50" customHeight="1">
      <c r="A10" s="56" t="e" vm="13">
        <v>#VALUE!</v>
      </c>
      <c r="B10" s="38" cm="1">
        <f t="array" ref="B10">_FV(A10,"Price")</f>
        <v>374.51</v>
      </c>
      <c r="C10" s="38">
        <f>[13]Model!$K$6</f>
        <v>249.29305140274539</v>
      </c>
      <c r="D10" s="33">
        <f>[13]Model!$K$7</f>
        <v>-0.33434874528652003</v>
      </c>
      <c r="E10" s="33">
        <f>[13]Model!$E$11</f>
        <v>6.8820295556564215E-2</v>
      </c>
      <c r="F10" s="33">
        <f>[13]Model!$F$11</f>
        <v>0.14574239671566436</v>
      </c>
      <c r="G10" s="33">
        <f>[13]Model!$K$11</f>
        <v>0.13752958907911056</v>
      </c>
      <c r="H10" s="33">
        <f>[13]Model!$E$13</f>
        <v>-5.1829855096373612E-3</v>
      </c>
      <c r="I10" s="33">
        <f>[13]Model!$F$13</f>
        <v>0.14495377344149474</v>
      </c>
      <c r="J10" s="33">
        <f>[13]Model!$K$13</f>
        <v>0.14455762134231004</v>
      </c>
      <c r="K10" s="33">
        <f>[13]Model!$E$16</f>
        <v>-8.7717974640807661E-2</v>
      </c>
      <c r="L10" s="33">
        <f>[13]Model!$F$16</f>
        <v>0.10202309300346113</v>
      </c>
      <c r="M10" s="33">
        <f>[13]Model!$K$16</f>
        <v>0.19690069460047233</v>
      </c>
      <c r="N10" s="33">
        <f>SUM(D10,G10,M10,J10,Q10,R10,S10,T10,U10)/9</f>
        <v>0.1902220660234103</v>
      </c>
      <c r="O10" s="34">
        <f>[13]Model!$A$6</f>
        <v>11.46399093904448</v>
      </c>
      <c r="P10" s="34">
        <f>[13]Model!$A$7</f>
        <v>33.596342788171391</v>
      </c>
      <c r="Q10" s="35">
        <f>[13]Model!$C$7</f>
        <v>2.4178566437347514E-2</v>
      </c>
      <c r="R10" s="33">
        <f>[13]Model!$C$3</f>
        <v>0.69440000000000002</v>
      </c>
      <c r="S10" s="33">
        <f>[13]Model!$C$5</f>
        <v>0.34122734761120266</v>
      </c>
      <c r="T10" s="33">
        <f>[13]Model!$C$6</f>
        <v>0.27718286655683688</v>
      </c>
      <c r="U10" s="33">
        <f>[13]Model!$E$7</f>
        <v>0.23037065386993258</v>
      </c>
      <c r="V10" s="36">
        <f>[13]Model!$G$7</f>
        <v>0.38506392888534485</v>
      </c>
      <c r="W10" s="33">
        <f>[13]Model!$G$3</f>
        <v>-7.3639108122086627E-4</v>
      </c>
      <c r="X10" s="39">
        <f>[13]Model!$A$3</f>
        <v>2783457000000</v>
      </c>
      <c r="Y10" s="43" t="str" cm="1">
        <f t="array" ref="Y10">_FV(A10,"Industry")</f>
        <v>Software &amp; IT Services</v>
      </c>
      <c r="Z10" s="41" cm="1">
        <f t="array" ref="Z10">_FV(A10,"Year incorporated",TRUE)</f>
        <v>1993</v>
      </c>
      <c r="AA10" s="8" t="str" cm="1">
        <f t="array" ref="AA10">_FV(A10,"Description")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AB10" s="5"/>
      <c r="AC10" s="22"/>
      <c r="AD10" s="6"/>
    </row>
    <row r="11" spans="1:35" ht="49" customHeight="1">
      <c r="A11" s="56" t="e" vm="21">
        <v>#VALUE!</v>
      </c>
      <c r="B11" s="12" cm="1">
        <f t="array" ref="B11">_FV(A11,"Price")</f>
        <v>545.96</v>
      </c>
      <c r="C11" s="38">
        <f>[21]Model!$K$6</f>
        <v>288.94839438248368</v>
      </c>
      <c r="D11" s="33">
        <f>[21]Model!$K$7</f>
        <v>-0.47075171371074132</v>
      </c>
      <c r="E11" s="33">
        <f>[21]Model!$E$11</f>
        <v>0.20868428257218441</v>
      </c>
      <c r="F11" s="33">
        <f>[21]Model!$F$11</f>
        <v>0.14650238057660459</v>
      </c>
      <c r="G11" s="33">
        <f>[21]Model!$K$11</f>
        <v>0.13095414419752105</v>
      </c>
      <c r="H11" s="33">
        <f>[21]Model!$E$13</f>
        <v>0.29976660558984891</v>
      </c>
      <c r="I11" s="33">
        <f>[21]Model!$F$13</f>
        <v>0.74894423488260142</v>
      </c>
      <c r="J11" s="33">
        <f>[21]Model!$K$13</f>
        <v>0.27720106841604425</v>
      </c>
      <c r="K11" s="33">
        <f>[21]Model!$E$16</f>
        <v>0.14392307114859682</v>
      </c>
      <c r="L11" s="33">
        <f>[21]Model!$F$16</f>
        <v>0.1485220132862124</v>
      </c>
      <c r="M11" s="33">
        <f>[21]Model!$K$16</f>
        <v>0.1787915276390982</v>
      </c>
      <c r="N11" s="33">
        <f>SUM(D11,G11,M11,J11,Q11,R11,S11,T11,U11)/9</f>
        <v>0.18502529054736402</v>
      </c>
      <c r="O11" s="34">
        <f>[21]Model!$A$6</f>
        <v>14.249031925849639</v>
      </c>
      <c r="P11" s="34">
        <f>[21]Model!$A$7</f>
        <v>48.208397212543552</v>
      </c>
      <c r="Q11" s="35">
        <f>[21]Model!$C$7</f>
        <v>2.2188798487403339E-2</v>
      </c>
      <c r="R11" s="33">
        <f>[21]Model!$C$3</f>
        <v>0.78790000000000004</v>
      </c>
      <c r="S11" s="33">
        <f>[21]Model!$C$5</f>
        <v>0.29557157569515963</v>
      </c>
      <c r="T11" s="33">
        <f>[21]Model!$C$6</f>
        <v>0.31616889804325438</v>
      </c>
      <c r="U11" s="33">
        <f>[21]Model!$E$7</f>
        <v>0.12720331615853636</v>
      </c>
      <c r="V11" s="36">
        <f>[21]Model!$G$7</f>
        <v>0.11486627818118393</v>
      </c>
      <c r="W11" s="33">
        <f>[21]Model!$G$3</f>
        <v>-3.7867333260128381E-4</v>
      </c>
      <c r="X11" s="39">
        <f>[21]Model!$A$3</f>
        <v>83014860000</v>
      </c>
      <c r="Y11" s="43" t="str" cm="1">
        <f t="array" ref="Y11">_FV(A11,"Industry")</f>
        <v>Software &amp; IT Services</v>
      </c>
      <c r="Z11" s="41" cm="1">
        <f t="array" ref="Z11">_FV(A11,"Year incorporated",TRUE)</f>
        <v>1987</v>
      </c>
      <c r="AA11" s="8" t="str" cm="1">
        <f t="array" ref="AA11">_FV(A11,"Description")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1" s="5"/>
    </row>
    <row r="12" spans="1:35" ht="50" customHeight="1">
      <c r="A12" s="56" t="e" vm="16">
        <v>#VALUE!</v>
      </c>
      <c r="B12" s="38" cm="1">
        <f t="array" ref="B12">_FV(A12,"Price")</f>
        <v>227.92</v>
      </c>
      <c r="C12" s="38">
        <f>[16]Model!$K$6</f>
        <v>90.801877877834698</v>
      </c>
      <c r="D12" s="33">
        <f>[16]Model!$K$7</f>
        <v>-0.60160636241736265</v>
      </c>
      <c r="E12" s="33">
        <f>[16]Model!$E$11</f>
        <v>0.15586844131558686</v>
      </c>
      <c r="F12" s="33">
        <f>[16]Model!$F$11</f>
        <v>0.19152530883188801</v>
      </c>
      <c r="G12" s="33">
        <f>[16]Model!$K$11</f>
        <v>0.12838610452895161</v>
      </c>
      <c r="H12" s="33">
        <f>[16]Model!$E$13</f>
        <v>0.16734557172858278</v>
      </c>
      <c r="I12" s="33">
        <f>[16]Model!$F$13</f>
        <v>0.70596856365201344</v>
      </c>
      <c r="J12" s="33">
        <f>[16]Model!$K$13</f>
        <v>0.35687768039094442</v>
      </c>
      <c r="K12" s="33">
        <f>[16]Model!$E$16</f>
        <v>-4.4842603785457569E-2</v>
      </c>
      <c r="L12" s="33">
        <f>[16]Model!$F$16</f>
        <v>0.33492831261593947</v>
      </c>
      <c r="M12" s="33">
        <f>[16]Model!$K$16</f>
        <v>0.22674103488280956</v>
      </c>
      <c r="N12" s="33">
        <f>SUM(D12,G12,M12,J12,Q12,R12,S12,T12,U12)/9</f>
        <v>0.18065224143791062</v>
      </c>
      <c r="O12" s="34">
        <f>[16]Model!$A$6</f>
        <v>15.352221006564552</v>
      </c>
      <c r="P12" s="34">
        <f>[16]Model!$A$7</f>
        <v>63.781500000000001</v>
      </c>
      <c r="Q12" s="35">
        <f>[16]Model!$C$7</f>
        <v>1.6462453846334751E-2</v>
      </c>
      <c r="R12" s="33">
        <f>[16]Model!$C$3</f>
        <v>0.53010000000000002</v>
      </c>
      <c r="S12" s="33">
        <f>[16]Model!$C$5</f>
        <v>0.24070021881838075</v>
      </c>
      <c r="T12" s="33">
        <f>[16]Model!$C$6</f>
        <v>0.2527352297592998</v>
      </c>
      <c r="U12" s="33">
        <f>[16]Model!$E$7</f>
        <v>0.47547381313183734</v>
      </c>
      <c r="V12" s="36">
        <f>[16]Model!$G$7</f>
        <v>7.3051890941073006E-2</v>
      </c>
      <c r="W12" s="33">
        <f>[16]Model!$G$3</f>
        <v>-2.1064740201799114E-2</v>
      </c>
      <c r="X12" s="39">
        <f>[16]Model!$A$3</f>
        <v>14031930000</v>
      </c>
      <c r="Y12" s="43" t="str" cm="1">
        <f t="array" ref="Y12">_FV(A12,"Industry")</f>
        <v>Software &amp; IT Services</v>
      </c>
      <c r="Z12" s="41" cm="1">
        <f t="array" ref="Z12">_FV(A12,"Year incorporated",TRUE)</f>
        <v>1998</v>
      </c>
      <c r="AA12" s="8" t="str" cm="1">
        <f t="array" ref="AA12">_FV(A12,"Description")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2" s="5"/>
    </row>
    <row r="13" spans="1:35" ht="50" customHeight="1">
      <c r="A13" s="56" t="e" vm="54">
        <v>#VALUE!</v>
      </c>
      <c r="B13" s="12" cm="1">
        <f t="array" ref="B13">_FV(A13,"Price")</f>
        <v>98.54</v>
      </c>
      <c r="C13" s="38">
        <f>[56]Model!$K$6</f>
        <v>89.580837285706949</v>
      </c>
      <c r="D13" s="33">
        <f>[56]Model!$K$7</f>
        <v>-9.0919045202892845E-2</v>
      </c>
      <c r="E13" s="33">
        <f>[56]Model!$E$11</f>
        <v>0.2837691581925843</v>
      </c>
      <c r="F13" s="33">
        <f>[56]Model!$F$11</f>
        <v>-7.1890033218401705E-2</v>
      </c>
      <c r="G13" s="33">
        <f>[56]Model!$K$11</f>
        <v>9.501195164948377E-2</v>
      </c>
      <c r="H13" s="33">
        <f>[56]Model!$E$13</f>
        <v>0.55377200819048955</v>
      </c>
      <c r="I13" s="33">
        <f>[56]Model!$F$13</f>
        <v>-0.20867142104331016</v>
      </c>
      <c r="J13" s="33">
        <f>[56]Model!$K$13</f>
        <v>5.5599958678173245E-2</v>
      </c>
      <c r="K13" s="33">
        <f>[56]Model!$E$16</f>
        <v>0.78760407157982604</v>
      </c>
      <c r="L13" s="33">
        <f>[56]Model!$F$16</f>
        <v>-0.36084296464765842</v>
      </c>
      <c r="M13" s="33">
        <f>[56]Model!$K$16</f>
        <v>0.26042966177519167</v>
      </c>
      <c r="N13" s="33">
        <f>SUM(D13,G13,M13,J13,Q13,R13,S13,T13,U13)/9</f>
        <v>0.17388786980532481</v>
      </c>
      <c r="O13" s="34">
        <f>[56]Model!$A$6</f>
        <v>7.0034346566806116</v>
      </c>
      <c r="P13" s="34">
        <f>[56]Model!$A$7</f>
        <v>18.293168271435121</v>
      </c>
      <c r="Q13" s="35">
        <f>[56]Model!$C$7</f>
        <v>2.3082122310392823E-2</v>
      </c>
      <c r="R13" s="33">
        <f>[56]Model!$C$3</f>
        <v>0.57043409492872532</v>
      </c>
      <c r="S13" s="33">
        <f>[56]Model!$C$5</f>
        <v>0.38284427020859541</v>
      </c>
      <c r="T13" s="33">
        <f>[56]Model!$C$6</f>
        <v>0.16165413533834586</v>
      </c>
      <c r="U13" s="33">
        <f>[56]Model!$E$7</f>
        <v>0.10685367856190801</v>
      </c>
      <c r="V13" s="36">
        <f>[56]Model!$G$7</f>
        <v>0.28887634975969589</v>
      </c>
      <c r="W13" s="33">
        <f>[56]Model!$G$3</f>
        <v>1.0863127457442593E-5</v>
      </c>
      <c r="X13" s="39">
        <f>[56]Model!$A$3</f>
        <v>478768800000</v>
      </c>
      <c r="Y13" s="43" t="str" cm="1">
        <f t="array" ref="Y13">_FV(A13,"Industry")</f>
        <v>Semiconductors &amp; Semiconductor Equipment</v>
      </c>
      <c r="Z13" s="41" cm="1">
        <f t="array" ref="Z13">_FV(A13,"Year incorporated",TRUE)</f>
        <v>1987</v>
      </c>
      <c r="AA13" s="8" t="str" cm="1">
        <f t="array" ref="AA13">_FV(A13,"Description")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AB13" s="4"/>
      <c r="AC13" s="22"/>
      <c r="AD13" s="6"/>
    </row>
    <row r="14" spans="1:35" ht="50" customHeight="1">
      <c r="A14" s="57" t="e" vm="60">
        <v>#VALUE!</v>
      </c>
      <c r="B14" s="12" cm="1">
        <f t="array" ref="B14">_FV(A14,"Price")</f>
        <v>692.2</v>
      </c>
      <c r="C14" s="38">
        <f>[54]Model!$K$6</f>
        <v>442.22358521094287</v>
      </c>
      <c r="D14" s="33">
        <f>[54]Model!$K$7</f>
        <v>-0.36113321986283897</v>
      </c>
      <c r="E14" s="33">
        <f>[54]Model!$E$11</f>
        <v>6.7696216922801478E-2</v>
      </c>
      <c r="F14" s="33">
        <f>[54]Model!$F$11</f>
        <v>0.31148890092900428</v>
      </c>
      <c r="G14" s="33">
        <f>[54]Model!$K$11</f>
        <v>0.14715302276042297</v>
      </c>
      <c r="H14" s="33">
        <f>[54]Model!$E$13</f>
        <v>5.5990414050683057E-2</v>
      </c>
      <c r="I14" s="33">
        <f>[54]Model!$F$13</f>
        <v>0.21875228853522422</v>
      </c>
      <c r="J14" s="33">
        <f>[54]Model!$K$13</f>
        <v>0.17436134210127247</v>
      </c>
      <c r="K14" s="33">
        <f>[54]Model!$E$16</f>
        <v>-0.31396496510065475</v>
      </c>
      <c r="L14" s="33">
        <f>[54]Model!$F$16</f>
        <v>-4.6563423513085067E-2</v>
      </c>
      <c r="M14" s="33">
        <f>[54]Model!$K$16</f>
        <v>0.14850518562512771</v>
      </c>
      <c r="N14" s="33">
        <f>SUM(D14,G14,M14,J14,Q14,R14,S14,T14,U14)/9</f>
        <v>0.17368043184350535</v>
      </c>
      <c r="O14" s="34">
        <f>[54]Model!$A$6</f>
        <v>8.4746526783680558</v>
      </c>
      <c r="P14" s="34">
        <f>[54]Model!$A$7</f>
        <v>30.190257068292588</v>
      </c>
      <c r="Q14" s="35">
        <f>[54]Model!$C$7</f>
        <v>2.9473727798588284E-2</v>
      </c>
      <c r="R14" s="33">
        <f>[54]Model!$C$3</f>
        <v>0.51319999999999999</v>
      </c>
      <c r="S14" s="33">
        <f>[54]Model!$C$5</f>
        <v>0.28070819864825153</v>
      </c>
      <c r="T14" s="33">
        <f>[54]Model!$C$6</f>
        <v>0.24977960622979722</v>
      </c>
      <c r="U14" s="33">
        <f>[54]Model!$E$7</f>
        <v>0.38107602329092682</v>
      </c>
      <c r="V14" s="36">
        <f>[54]Model!$G$7</f>
        <v>0.43972761567552432</v>
      </c>
      <c r="W14" s="33">
        <f>[54]Model!$G$3</f>
        <v>-3.3152290006318772E-3</v>
      </c>
      <c r="X14" s="39">
        <f>[54]Model!$A$3</f>
        <v>251155200000</v>
      </c>
      <c r="Y14" s="43" t="str" cm="1">
        <f t="array" ref="Y14">_FV(A14,"Industry")</f>
        <v>Semiconductors &amp; Semiconductor Equipment</v>
      </c>
      <c r="Z14" s="41" cm="1">
        <f t="array" ref="Z14">_FV(A14,"Year incorporated",TRUE)</f>
        <v>1994</v>
      </c>
      <c r="AA14" s="8" t="str" cm="1">
        <f t="array" ref="AA14">_FV(A14,"Description")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4" s="4"/>
      <c r="AC14" s="22"/>
      <c r="AD14" s="6"/>
    </row>
    <row r="15" spans="1:35" ht="50" customHeight="1">
      <c r="A15" s="56" t="e" vm="125">
        <v>#VALUE!</v>
      </c>
      <c r="B15" s="12" cm="1">
        <f t="array" ref="B15">_FV(A15,"Price")</f>
        <v>699.2</v>
      </c>
      <c r="C15" s="38">
        <f>[68]Model!$K$6</f>
        <v>764.29727647539119</v>
      </c>
      <c r="D15" s="33">
        <f>[68]Model!$K$7</f>
        <v>1.1097995617148637E-3</v>
      </c>
      <c r="E15" s="33">
        <f>[68]Model!$E$11</f>
        <v>0.15725152167986733</v>
      </c>
      <c r="F15" s="33">
        <f>[68]Model!$F$11</f>
        <v>0.11977546753208212</v>
      </c>
      <c r="G15" s="33">
        <f>[68]Model!$K$11</f>
        <v>8.2632920618428196E-2</v>
      </c>
      <c r="H15" s="33">
        <f>[68]Model!$E$13</f>
        <v>9.817271289769014E-2</v>
      </c>
      <c r="I15" s="33">
        <f>[68]Model!$F$13</f>
        <v>0.15453879915914803</v>
      </c>
      <c r="J15" s="33">
        <f>[68]Model!$K$13</f>
        <v>9.0637107784490079E-2</v>
      </c>
      <c r="K15" s="33">
        <f>[68]Model!$E$16</f>
        <v>-0.21445332125216765</v>
      </c>
      <c r="L15" s="33">
        <f>[68]Model!$F$16</f>
        <v>0.29406927381053394</v>
      </c>
      <c r="M15" s="33">
        <f>[68]Model!$K$16</f>
        <v>0.10423640976119768</v>
      </c>
      <c r="N15" s="33">
        <f>SUM(D15,G15,M15,J15,Q15,R15,S15,T15,U15)/9</f>
        <v>0.17358739442753773</v>
      </c>
      <c r="O15" s="34">
        <f>[68]Model!$A$6</f>
        <v>3.7280531749638066</v>
      </c>
      <c r="P15" s="34">
        <f>[68]Model!$A$7</f>
        <v>20.328996196842226</v>
      </c>
      <c r="Q15" s="35">
        <f>[68]Model!$C$7</f>
        <v>5.10219411354196E-2</v>
      </c>
      <c r="R15" s="33">
        <f>[68]Model!$C$3</f>
        <v>0.68720000000000003</v>
      </c>
      <c r="S15" s="33">
        <f>[68]Model!$C$5</f>
        <v>0.18338599401887332</v>
      </c>
      <c r="T15" s="33">
        <f>[68]Model!$C$6</f>
        <v>0.19021250964271749</v>
      </c>
      <c r="U15" s="33">
        <f>[68]Model!$E$7</f>
        <v>0.17184986732499832</v>
      </c>
      <c r="V15" s="36">
        <f>[68]Model!$G$7</f>
        <v>0.64186109100472721</v>
      </c>
      <c r="W15" s="33">
        <f>[68]Model!$G$3</f>
        <v>-1.2878520929125818E-3</v>
      </c>
      <c r="X15" s="39">
        <f>[68]Model!$A$3</f>
        <v>352789400000</v>
      </c>
      <c r="Y15" s="43" t="str" cm="1">
        <f t="array" ref="Y15">_FV(A15,"Industry")</f>
        <v>Textiles &amp; Apparel</v>
      </c>
      <c r="Z15" s="41" cm="1">
        <f t="array" ref="Z15">_FV(A15,"Year incorporated",TRUE)</f>
        <v>1971</v>
      </c>
      <c r="AA15" s="8" t="str" cm="1">
        <f t="array" ref="AA15">_FV(A15,"Description")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5" s="5" t="str" cm="1">
        <f t="array" ref="AB15">_FV(A15,"Currency")</f>
        <v>EUR</v>
      </c>
      <c r="AC15" s="22"/>
      <c r="AD15" s="23"/>
    </row>
    <row r="16" spans="1:35" ht="50" customHeight="1">
      <c r="A16" s="57" t="e" vm="28">
        <v>#VALUE!</v>
      </c>
      <c r="B16" s="12" cm="1">
        <f t="array" ref="B16">_FV(A16,"Price")</f>
        <v>2373.0700000000002</v>
      </c>
      <c r="C16" s="38">
        <f>[28]Model!$K$6</f>
        <v>1755.6491501006553</v>
      </c>
      <c r="D16" s="33">
        <f>[28]Model!$K$7</f>
        <v>-0.26017810258413987</v>
      </c>
      <c r="E16" s="33">
        <f>[28]Model!$E$11</f>
        <v>0.39088640255636609</v>
      </c>
      <c r="F16" s="33">
        <f>[28]Model!$F$11</f>
        <v>0.2773504543989509</v>
      </c>
      <c r="G16" s="33">
        <f>[28]Model!$K$11</f>
        <v>0.12303100964447826</v>
      </c>
      <c r="H16" s="33">
        <f>[28]Model!$E$13</f>
        <v>0.77164462116597909</v>
      </c>
      <c r="I16" s="33">
        <f>[28]Model!$F$13</f>
        <v>1.2631139525443742</v>
      </c>
      <c r="J16" s="33">
        <f>[28]Model!$K$13</f>
        <v>0.16241557047206961</v>
      </c>
      <c r="K16" s="33">
        <f>[28]Model!$E$16</f>
        <v>9.5831403051343411E-2</v>
      </c>
      <c r="L16" s="33">
        <f>[28]Model!$F$16</f>
        <v>0.11032266794686829</v>
      </c>
      <c r="M16" s="33">
        <f>[28]Model!$K$16</f>
        <v>0.11593512684977303</v>
      </c>
      <c r="N16" s="33">
        <f>SUM(D16,G16,M16,J16,Q16,R16,S16,T16,U16)/9</f>
        <v>0.1729515365307901</v>
      </c>
      <c r="O16" s="34">
        <f>[28]Model!$A$6</f>
        <v>4.3457618007154695</v>
      </c>
      <c r="P16" s="34">
        <f>[28]Model!$A$7</f>
        <v>31.72406114522293</v>
      </c>
      <c r="Q16" s="35">
        <f>[28]Model!$C$7</f>
        <v>3.9954402992876087E-2</v>
      </c>
      <c r="R16" s="33">
        <f>[28]Model!$C$3</f>
        <v>0.88290000000000013</v>
      </c>
      <c r="S16" s="33">
        <f>[28]Model!$C$5</f>
        <v>0.13698630136986301</v>
      </c>
      <c r="T16" s="33">
        <f>[28]Model!$C$6</f>
        <v>0.17363231829683273</v>
      </c>
      <c r="U16" s="33">
        <f>[28]Model!$E$7</f>
        <v>0.18188720173535791</v>
      </c>
      <c r="V16" s="36">
        <f>[28]Model!$G$7</f>
        <v>1.4665596575708935</v>
      </c>
      <c r="W16" s="33">
        <f>[28]Model!$G$3</f>
        <v>0</v>
      </c>
      <c r="X16" s="39">
        <f>[28]Model!$A$3</f>
        <v>49806775998</v>
      </c>
      <c r="Y16" s="43" t="s">
        <v>619</v>
      </c>
      <c r="Z16" s="41">
        <v>2015</v>
      </c>
      <c r="AA16" s="8" t="s">
        <v>620</v>
      </c>
      <c r="AB16" s="4"/>
      <c r="AC16" s="22"/>
      <c r="AD16" s="6"/>
    </row>
    <row r="17" spans="1:35" ht="50" customHeight="1">
      <c r="A17" s="56" t="e" vm="72">
        <v>#VALUE!</v>
      </c>
      <c r="B17" s="12">
        <f>[71]Model!$K$5</f>
        <v>2084.88672</v>
      </c>
      <c r="C17" s="38">
        <f>[71]Model!$K$6</f>
        <v>1113.8543113097362</v>
      </c>
      <c r="D17" s="33">
        <f>[71]Model!$K$7</f>
        <v>-0.46574828232886623</v>
      </c>
      <c r="E17" s="33">
        <f>[71]Model!$E$11</f>
        <v>0.21212996346723201</v>
      </c>
      <c r="F17" s="33">
        <f>[71]Model!$F$11</f>
        <v>0.17827066671513392</v>
      </c>
      <c r="G17" s="33">
        <f>[71]Model!$K$11</f>
        <v>0.11718786766189586</v>
      </c>
      <c r="H17" s="33">
        <f>[71]Model!$E$13</f>
        <v>0.29238248578204074</v>
      </c>
      <c r="I17" s="33">
        <f>[71]Model!$F$13</f>
        <v>0.22085817402376073</v>
      </c>
      <c r="J17" s="33">
        <f>[71]Model!$K$13</f>
        <v>9.5035956803794036E-2</v>
      </c>
      <c r="K17" s="33">
        <f>[71]Model!$E$16</f>
        <v>0.15406507187020435</v>
      </c>
      <c r="L17" s="33">
        <f>[71]Model!$F$16</f>
        <v>-0.12879730284256152</v>
      </c>
      <c r="M17" s="33">
        <f>[71]Model!$K$16</f>
        <v>5.6947975549776556E-2</v>
      </c>
      <c r="N17" s="33">
        <f>SUM(D17,G17,M17,J17,Q17,R17,S17,T17,U17)/9</f>
        <v>0.15238302999803299</v>
      </c>
      <c r="O17" s="34">
        <f>[71]Model!$A$6</f>
        <v>15.087418849339601</v>
      </c>
      <c r="P17" s="34">
        <f>[71]Model!$A$7</f>
        <v>50.17034739454094</v>
      </c>
      <c r="Q17" s="35">
        <f>[71]Model!$C$7</f>
        <v>1.7805343086704603E-2</v>
      </c>
      <c r="R17" s="33">
        <f>[71]Model!$C$3</f>
        <v>0.71420000000000006</v>
      </c>
      <c r="S17" s="33">
        <f>[71]Model!$C$5</f>
        <v>0.30072382658010594</v>
      </c>
      <c r="T17" s="33">
        <f>[71]Model!$C$6</f>
        <v>0.26863666890530558</v>
      </c>
      <c r="U17" s="33">
        <f>[71]Model!$E$7</f>
        <v>0.26665791372358016</v>
      </c>
      <c r="V17" s="36">
        <f>[71]Model!$G$7</f>
        <v>0.15009437524459038</v>
      </c>
      <c r="W17" s="33">
        <f>[71]Model!$G$3</f>
        <v>-1.670558244231124E-4</v>
      </c>
      <c r="X17" s="39">
        <f>[71]Model!$A$3</f>
        <v>220100223900</v>
      </c>
      <c r="Y17" s="43" t="str" cm="1">
        <f t="array" ref="Y17">_FV(A17,"Industry")</f>
        <v>Textiles &amp; Apparel</v>
      </c>
      <c r="Z17" s="41" cm="1">
        <f t="array" ref="Z17">_FV(A17,"Year incorporated",TRUE)</f>
        <v>1957</v>
      </c>
      <c r="AA17" s="8" t="str" cm="1">
        <f t="array" ref="AA17">_FV(A17,"Description")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7" s="4"/>
      <c r="AC17" s="22"/>
      <c r="AD17" s="6"/>
      <c r="AI17" s="6"/>
    </row>
    <row r="18" spans="1:35" ht="49" customHeight="1">
      <c r="A18" s="57" t="e" vm="102">
        <v>#VALUE!</v>
      </c>
      <c r="B18" s="12" cm="1">
        <f t="array" ref="B18">_FV(A18,"Price")</f>
        <v>315.2</v>
      </c>
      <c r="C18" s="38">
        <f>[101]Model!$K$6</f>
        <v>133.21410983270582</v>
      </c>
      <c r="D18" s="33">
        <f>[101]Model!$K$7</f>
        <v>-0.57736640281501961</v>
      </c>
      <c r="E18" s="33">
        <f>[101]Model!$E$11</f>
        <v>8.968319293882776E-2</v>
      </c>
      <c r="F18" s="33">
        <f>[101]Model!$F$11</f>
        <v>0.13657548776959927</v>
      </c>
      <c r="G18" s="33">
        <f>[101]Model!$K$11</f>
        <v>0.1263374704060892</v>
      </c>
      <c r="H18" s="33">
        <f>[101]Model!$E$13</f>
        <v>-0.22427548985099144</v>
      </c>
      <c r="I18" s="33">
        <f>[101]Model!$F$13</f>
        <v>0.51251607048324899</v>
      </c>
      <c r="J18" s="33">
        <f>[101]Model!$K$13</f>
        <v>0.13953962269901121</v>
      </c>
      <c r="K18" s="33">
        <f>[101]Model!$E$16</f>
        <v>-0.44789446396681831</v>
      </c>
      <c r="L18" s="33">
        <f>[101]Model!$F$16</f>
        <v>0.58075959933222032</v>
      </c>
      <c r="M18" s="33">
        <f>[101]Model!$K$16</f>
        <v>0.30458936371108958</v>
      </c>
      <c r="N18" s="33">
        <f>SUM(D18,G18,M18,J18,Q18,R18,S18,T18,U18)/9</f>
        <v>0.14127254309853673</v>
      </c>
      <c r="O18" s="34">
        <f>[101]Model!$A$6</f>
        <v>15.691883484162895</v>
      </c>
      <c r="P18" s="34">
        <f>[101]Model!$A$7</f>
        <v>55.486499999999999</v>
      </c>
      <c r="Q18" s="35">
        <f>[101]Model!$C$7</f>
        <v>1.3651969397961667E-2</v>
      </c>
      <c r="R18" s="33">
        <f>[101]Model!$C$3</f>
        <v>0.66739999999999999</v>
      </c>
      <c r="S18" s="33">
        <f>[101]Model!$C$5</f>
        <v>0.28280542986425339</v>
      </c>
      <c r="T18" s="33">
        <f>[101]Model!$C$6</f>
        <v>0.21422511312217193</v>
      </c>
      <c r="U18" s="33">
        <f>[101]Model!$E$7</f>
        <v>0.10027032150127331</v>
      </c>
      <c r="V18" s="36">
        <f>[101]Model!$G$7</f>
        <v>1.4548859921235483E-2</v>
      </c>
      <c r="W18" s="33">
        <f>[101]Model!$G$3</f>
        <v>-2.958024472233145E-3</v>
      </c>
      <c r="X18" s="39">
        <f>[101]Model!$A$3</f>
        <v>110973000000</v>
      </c>
      <c r="Y18" s="43" t="str" cm="1">
        <f t="array" ref="Y18">_FV(A18,"Industry")</f>
        <v>Healthcare Equipment &amp; Supplies</v>
      </c>
      <c r="Z18" s="41" cm="1">
        <f t="array" ref="Z18">_FV(A18,"Year incorporated",TRUE)</f>
        <v>1995</v>
      </c>
      <c r="AA18" s="8" t="str" cm="1">
        <f t="array" ref="AA18">_FV(A18,"Description")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19" spans="1:35" ht="50" customHeight="1">
      <c r="A19" s="57" t="e" vm="38">
        <v>#VALUE!</v>
      </c>
      <c r="B19" s="12" cm="1">
        <f t="array" ref="B19">_FV(A19,"Price")</f>
        <v>1652.01</v>
      </c>
      <c r="C19" s="38">
        <f>[38]Model!$K$6</f>
        <v>877.77883748551949</v>
      </c>
      <c r="D19" s="33">
        <f>[38]Model!$K$7</f>
        <v>-0.46866009437865419</v>
      </c>
      <c r="E19" s="33">
        <f>[38]Model!$E$11</f>
        <v>0.49050649071230712</v>
      </c>
      <c r="F19" s="33">
        <f>[38]Model!$F$11</f>
        <v>0.34487994685394319</v>
      </c>
      <c r="G19" s="33">
        <f>[38]Model!$K$11</f>
        <v>0.2448617700598314</v>
      </c>
      <c r="H19" s="33">
        <f>[38]Model!$E$13</f>
        <v>4.7860366849130891</v>
      </c>
      <c r="I19" s="33">
        <f>[38]Model!$F$13</f>
        <v>1.3029045643153525</v>
      </c>
      <c r="J19" s="33">
        <f>[38]Model!$K$13</f>
        <v>0.39102590119076941</v>
      </c>
      <c r="K19" s="33">
        <f>[38]Model!$E$16</f>
        <v>5.0596749644838095</v>
      </c>
      <c r="L19" s="33">
        <f>[38]Model!$F$16</f>
        <v>-0.30348558197154873</v>
      </c>
      <c r="M19" s="33">
        <f>[38]Model!$K$16</f>
        <v>0.18046314543176792</v>
      </c>
      <c r="N19" s="33">
        <f>SUM(D19,G19,M19,J19,Q19,R19,S19,T19,U19)/9</f>
        <v>0.13647023664923519</v>
      </c>
      <c r="O19" s="34">
        <f>[38]Model!$A$6</f>
        <v>5.8940699791828379</v>
      </c>
      <c r="P19" s="34">
        <f>[38]Model!$A$7</f>
        <v>75.247626734234231</v>
      </c>
      <c r="Q19" s="35">
        <f>[38]Model!$C$7</f>
        <v>2.2376569957889968E-2</v>
      </c>
      <c r="R19" s="33">
        <f>[38]Model!$C$3</f>
        <v>0.49920000000000003</v>
      </c>
      <c r="S19" s="33">
        <f>[38]Model!$C$5</f>
        <v>7.8328981723237601E-2</v>
      </c>
      <c r="T19" s="33">
        <f>[38]Model!$C$6</f>
        <v>0.13188906922588384</v>
      </c>
      <c r="U19" s="33">
        <f>[38]Model!$E$7</f>
        <v>0.14874678663239074</v>
      </c>
      <c r="V19" s="36">
        <f>[38]Model!$G$7</f>
        <v>2.4547069271758435</v>
      </c>
      <c r="W19" s="33">
        <f>[38]Model!$G$3</f>
        <v>-1.0774663735356367E-3</v>
      </c>
      <c r="X19" s="40">
        <f>[38]Model!$A$3</f>
        <v>83524865675</v>
      </c>
      <c r="Y19" s="43" t="str" cm="1">
        <f t="array" ref="Y19">_FV(A19,"Industry")</f>
        <v>Software &amp; IT Services</v>
      </c>
      <c r="Z19" s="41" cm="1">
        <f t="array" ref="Z19">_FV(A19,"Year incorporated",TRUE)</f>
        <v>1999</v>
      </c>
      <c r="AA19" s="8" t="str" cm="1">
        <f t="array" ref="AA19">_FV(A19,"Description")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AB19" s="4"/>
      <c r="AC19" s="22"/>
      <c r="AD19" s="6"/>
    </row>
    <row r="20" spans="1:35" ht="49" customHeight="1">
      <c r="A20" s="57" t="e" vm="43">
        <v>#VALUE!</v>
      </c>
      <c r="B20" s="12" cm="1">
        <f t="array" ref="B20">_FV(A20,"Price")</f>
        <v>50.13</v>
      </c>
      <c r="C20" s="38">
        <f>[43]Model!$K$6</f>
        <v>23.232226696761991</v>
      </c>
      <c r="D20" s="33">
        <f>[43]Model!$K$7</f>
        <v>-0.53656040900135671</v>
      </c>
      <c r="E20" s="33">
        <f>[43]Model!$E$11</f>
        <v>0.10528572338536057</v>
      </c>
      <c r="F20" s="33">
        <f>[43]Model!$F$11</f>
        <v>8.0237900431009646E-2</v>
      </c>
      <c r="G20" s="33">
        <f>[43]Model!$K$11</f>
        <v>0.10732176756525172</v>
      </c>
      <c r="H20" s="33">
        <f>[43]Model!$E$13</f>
        <v>0.13540678634658243</v>
      </c>
      <c r="I20" s="33">
        <f>[43]Model!$F$13</f>
        <v>0.12058984876480627</v>
      </c>
      <c r="J20" s="33">
        <f>[43]Model!$K$13</f>
        <v>0.10090963567273756</v>
      </c>
      <c r="K20" s="33">
        <f>[43]Model!$E$16</f>
        <v>-6.1298295422378413E-3</v>
      </c>
      <c r="L20" s="33">
        <f>[43]Model!$F$16</f>
        <v>0.14090333115456577</v>
      </c>
      <c r="M20" s="33">
        <f>[43]Model!$K$16</f>
        <v>0.1358528499827969</v>
      </c>
      <c r="N20" s="33">
        <f>SUM(D20,G20,M20,J20,Q20,R20,S20,T20,U20)/9</f>
        <v>0.11357879674738516</v>
      </c>
      <c r="O20" s="34">
        <f>[43]Model!$A$6</f>
        <v>11.515885167464115</v>
      </c>
      <c r="P20" s="34">
        <f>[43]Model!$A$7</f>
        <v>34.705407354001444</v>
      </c>
      <c r="Q20" s="35">
        <f>[43]Model!$C$7</f>
        <v>2.008874780831138E-2</v>
      </c>
      <c r="R20" s="33">
        <f>[43]Model!$C$3</f>
        <v>0.44890000000000002</v>
      </c>
      <c r="S20" s="33">
        <f>[43]Model!$C$5</f>
        <v>0.33181818181818185</v>
      </c>
      <c r="T20" s="33">
        <f>[43]Model!$C$6</f>
        <v>0.23133971291866029</v>
      </c>
      <c r="U20" s="33">
        <f>[43]Model!$E$7</f>
        <v>0.18253868396188341</v>
      </c>
      <c r="V20" s="36">
        <f>[43]Model!$G$7</f>
        <v>2.0117612869607043E-2</v>
      </c>
      <c r="W20" s="33">
        <f>[43]Model!$G$3</f>
        <v>1.3800632387308183E-3</v>
      </c>
      <c r="X20" s="40">
        <f>[43]Model!$A$3</f>
        <v>48136400000</v>
      </c>
      <c r="Y20" s="43" t="str" cm="1">
        <f t="array" ref="Y20">_FV(A20,"Industry")</f>
        <v>Software &amp; IT Services</v>
      </c>
      <c r="Z20" s="41" cm="1">
        <f t="array" ref="Z20">_FV(A20,"Year incorporated",TRUE)</f>
        <v>2012</v>
      </c>
      <c r="AA20" s="8" t="str" cm="1">
        <f t="array" ref="AA20">_FV(A20,"Description")</f>
        <v>Copart, Inc. is a provider of online auctions and vehicle remarketing services. The Company offers services to process and sell vehicles to dealers, dismantlers, rebuilders, exporters and to the general public. It sells vehicles on behalf of insurance companies, banks, finance companies, charities, fleet operators, dealers, vehicle rental companies, and individuals. It has approximately 250,000 vehicles available online every day with operations at over 200 locations in 11 countries, including the United States, Canada, the United Kingdom, Brazil, the Republic of Ireland, Germany, Finland, the United Arab Emirates, Oman, Bahrain and Spain. It provides vehicle sellers with a full range of services to process and sell vehicles primarily over the internet through its Virtual Bidding Third Generation internet auction-style sales technology, VB3. Vehicle sellers consist primarily of insurance companies, but also include banks, finance companies, charities, fleet operators and others.</v>
      </c>
    </row>
    <row r="21" spans="1:35" ht="18">
      <c r="S21" s="4"/>
    </row>
  </sheetData>
  <autoFilter ref="A1:X1" xr:uid="{FAB1ACF9-D4B9-FB4D-8299-9FC1FBDA430F}">
    <sortState xmlns:xlrd2="http://schemas.microsoft.com/office/spreadsheetml/2017/richdata2" ref="A2:X20">
      <sortCondition descending="1" ref="N1:N20"/>
    </sortState>
  </autoFilter>
  <conditionalFormatting sqref="G21:N1048576">
    <cfRule type="colorScale" priority="18691">
      <colorScale>
        <cfvo type="min"/>
        <cfvo type="percentile" val="50"/>
        <cfvo type="max"/>
        <color rgb="FFF8696B"/>
        <color rgb="FFFCFCFF"/>
        <color rgb="FF63BE7B"/>
      </colorScale>
    </cfRule>
  </conditionalFormatting>
  <conditionalFormatting sqref="H21:H1048576">
    <cfRule type="colorScale" priority="18692">
      <colorScale>
        <cfvo type="min"/>
        <cfvo type="percentile" val="50"/>
        <cfvo type="max"/>
        <color rgb="FFF8696B"/>
        <color rgb="FFFCFCFF"/>
        <color rgb="FF5A8AC6"/>
      </colorScale>
    </cfRule>
  </conditionalFormatting>
  <conditionalFormatting sqref="S21">
    <cfRule type="colorScale" priority="17038">
      <colorScale>
        <cfvo type="min"/>
        <cfvo type="max"/>
        <color rgb="FFFFEF9C"/>
        <color rgb="FF63BE7B"/>
      </colorScale>
    </cfRule>
  </conditionalFormatting>
  <conditionalFormatting sqref="S21">
    <cfRule type="colorScale" priority="17037">
      <colorScale>
        <cfvo type="min"/>
        <cfvo type="max"/>
        <color rgb="FFFCFCFF"/>
        <color rgb="FF63BE7B"/>
      </colorScale>
    </cfRule>
  </conditionalFormatting>
  <conditionalFormatting sqref="S21">
    <cfRule type="colorScale" priority="17029">
      <colorScale>
        <cfvo type="min"/>
        <cfvo type="percentile" val="50"/>
        <cfvo type="max"/>
        <color rgb="FFF8696B"/>
        <color rgb="FFFCFCFF"/>
        <color rgb="FF63BE7B"/>
      </colorScale>
    </cfRule>
    <cfRule type="colorScale" priority="17036">
      <colorScale>
        <cfvo type="min"/>
        <cfvo type="max"/>
        <color rgb="FFFCFCFF"/>
        <color rgb="FF63BE7B"/>
      </colorScale>
    </cfRule>
  </conditionalFormatting>
  <conditionalFormatting sqref="S21">
    <cfRule type="colorScale" priority="17030">
      <colorScale>
        <cfvo type="min"/>
        <cfvo type="max"/>
        <color rgb="FFFFEF9C"/>
        <color rgb="FF63BE7B"/>
      </colorScale>
    </cfRule>
  </conditionalFormatting>
  <conditionalFormatting sqref="S21">
    <cfRule type="colorScale" priority="17031">
      <colorScale>
        <cfvo type="min"/>
        <cfvo type="percentile" val="50"/>
        <cfvo type="max"/>
        <color rgb="FFF8696B"/>
        <color rgb="FFFCFCFF"/>
        <color rgb="FF63BE7B"/>
      </colorScale>
    </cfRule>
    <cfRule type="colorScale" priority="17032">
      <colorScale>
        <cfvo type="min"/>
        <cfvo type="max"/>
        <color rgb="FFFCFCFF"/>
        <color rgb="FF63BE7B"/>
      </colorScale>
    </cfRule>
    <cfRule type="colorScale" priority="17033">
      <colorScale>
        <cfvo type="min"/>
        <cfvo type="max"/>
        <color rgb="FFFCFCFF"/>
        <color rgb="FF63BE7B"/>
      </colorScale>
    </cfRule>
  </conditionalFormatting>
  <conditionalFormatting sqref="S21">
    <cfRule type="colorScale" priority="17034">
      <colorScale>
        <cfvo type="min"/>
        <cfvo type="percentile" val="50"/>
        <cfvo type="max"/>
        <color rgb="FFF8696B"/>
        <color rgb="FFFCFCFF"/>
        <color rgb="FF63BE7B"/>
      </colorScale>
    </cfRule>
    <cfRule type="colorScale" priority="17035">
      <colorScale>
        <cfvo type="min"/>
        <cfvo type="max"/>
        <color rgb="FFFCFCFF"/>
        <color rgb="FF63BE7B"/>
      </colorScale>
    </cfRule>
  </conditionalFormatting>
  <conditionalFormatting sqref="H1">
    <cfRule type="colorScale" priority="5402">
      <colorScale>
        <cfvo type="min"/>
        <cfvo type="percentile" val="50"/>
        <cfvo type="max"/>
        <color rgb="FFF8696B"/>
        <color rgb="FFFCFCFF"/>
        <color rgb="FF63BE7B"/>
      </colorScale>
    </cfRule>
  </conditionalFormatting>
  <conditionalFormatting sqref="H1">
    <cfRule type="colorScale" priority="5403">
      <colorScale>
        <cfvo type="min"/>
        <cfvo type="percentile" val="50"/>
        <cfvo type="max"/>
        <color rgb="FFF8696B"/>
        <color rgb="FFFCFCFF"/>
        <color rgb="FF5A8AC6"/>
      </colorScale>
    </cfRule>
  </conditionalFormatting>
  <conditionalFormatting sqref="I1:N1 G1">
    <cfRule type="colorScale" priority="5404">
      <colorScale>
        <cfvo type="min"/>
        <cfvo type="percentile" val="50"/>
        <cfvo type="max"/>
        <color rgb="FFF8696B"/>
        <color rgb="FFFCFCFF"/>
        <color rgb="FF63BE7B"/>
      </colorScale>
    </cfRule>
  </conditionalFormatting>
  <conditionalFormatting sqref="O3">
    <cfRule type="colorScale" priority="4169">
      <colorScale>
        <cfvo type="min"/>
        <cfvo type="percentile" val="50"/>
        <cfvo type="max"/>
        <color rgb="FF63BE7B"/>
        <color rgb="FFFCFCFF"/>
        <color rgb="FFF8696B"/>
      </colorScale>
    </cfRule>
    <cfRule type="colorScale" priority="4170">
      <colorScale>
        <cfvo type="min"/>
        <cfvo type="percentile" val="50"/>
        <cfvo type="max"/>
        <color rgb="FF63BE7B"/>
        <color rgb="FFFCFCFF"/>
        <color rgb="FFF8696B"/>
      </colorScale>
    </cfRule>
  </conditionalFormatting>
  <conditionalFormatting sqref="O4">
    <cfRule type="colorScale" priority="4168">
      <colorScale>
        <cfvo type="min"/>
        <cfvo type="percentile" val="50"/>
        <cfvo type="max"/>
        <color rgb="FF63BE7B"/>
        <color rgb="FFFCFCFF"/>
        <color rgb="FFF8696B"/>
      </colorScale>
    </cfRule>
  </conditionalFormatting>
  <conditionalFormatting sqref="O5">
    <cfRule type="colorScale" priority="4165">
      <colorScale>
        <cfvo type="min"/>
        <cfvo type="percentile" val="50"/>
        <cfvo type="max"/>
        <color rgb="FF63BE7B"/>
        <color rgb="FFFCFCFF"/>
        <color rgb="FFF8696B"/>
      </colorScale>
    </cfRule>
    <cfRule type="colorScale" priority="4166">
      <colorScale>
        <cfvo type="min"/>
        <cfvo type="percentile" val="50"/>
        <cfvo type="max"/>
        <color rgb="FF63BE7B"/>
        <color rgb="FFFCFCFF"/>
        <color rgb="FFF8696B"/>
      </colorScale>
    </cfRule>
    <cfRule type="colorScale" priority="4167">
      <colorScale>
        <cfvo type="min"/>
        <cfvo type="percentile" val="50"/>
        <cfvo type="max"/>
        <color rgb="FF63BE7B"/>
        <color rgb="FFFCFCFF"/>
        <color rgb="FFF8696B"/>
      </colorScale>
    </cfRule>
  </conditionalFormatting>
  <conditionalFormatting sqref="Q5:R5">
    <cfRule type="colorScale" priority="4161">
      <colorScale>
        <cfvo type="min"/>
        <cfvo type="max"/>
        <color rgb="FFFFEF9C"/>
        <color rgb="FF63BE7B"/>
      </colorScale>
    </cfRule>
    <cfRule type="colorScale" priority="4162">
      <colorScale>
        <cfvo type="min"/>
        <cfvo type="max"/>
        <color rgb="FFFFEF9C"/>
        <color rgb="FF63BE7B"/>
      </colorScale>
    </cfRule>
    <cfRule type="colorScale" priority="4163">
      <colorScale>
        <cfvo type="min"/>
        <cfvo type="max"/>
        <color rgb="FFFFEF9C"/>
        <color rgb="FF63BE7B"/>
      </colorScale>
    </cfRule>
    <cfRule type="colorScale" priority="4164">
      <colorScale>
        <cfvo type="min"/>
        <cfvo type="max"/>
        <color rgb="FFFFEF9C"/>
        <color rgb="FF63BE7B"/>
      </colorScale>
    </cfRule>
  </conditionalFormatting>
  <conditionalFormatting sqref="W6">
    <cfRule type="colorScale" priority="4160">
      <colorScale>
        <cfvo type="min"/>
        <cfvo type="max"/>
        <color rgb="FFFFEF9C"/>
        <color rgb="FF63BE7B"/>
      </colorScale>
    </cfRule>
  </conditionalFormatting>
  <conditionalFormatting sqref="Q3:W3">
    <cfRule type="colorScale" priority="4158">
      <colorScale>
        <cfvo type="min"/>
        <cfvo type="max"/>
        <color rgb="FFFFEF9C"/>
        <color rgb="FF63BE7B"/>
      </colorScale>
    </cfRule>
    <cfRule type="colorScale" priority="4159">
      <colorScale>
        <cfvo type="min"/>
        <cfvo type="max"/>
        <color rgb="FFFFEF9C"/>
        <color rgb="FF63BE7B"/>
      </colorScale>
    </cfRule>
  </conditionalFormatting>
  <conditionalFormatting sqref="Q4:W4">
    <cfRule type="colorScale" priority="4157">
      <colorScale>
        <cfvo type="min"/>
        <cfvo type="max"/>
        <color rgb="FFFFEF9C"/>
        <color rgb="FF63BE7B"/>
      </colorScale>
    </cfRule>
  </conditionalFormatting>
  <conditionalFormatting sqref="S5:T5">
    <cfRule type="colorScale" priority="4154">
      <colorScale>
        <cfvo type="min"/>
        <cfvo type="max"/>
        <color rgb="FFFFEF9C"/>
        <color rgb="FF63BE7B"/>
      </colorScale>
    </cfRule>
    <cfRule type="colorScale" priority="4155">
      <colorScale>
        <cfvo type="min"/>
        <cfvo type="max"/>
        <color rgb="FFFFEF9C"/>
        <color rgb="FF63BE7B"/>
      </colorScale>
    </cfRule>
    <cfRule type="colorScale" priority="4156">
      <colorScale>
        <cfvo type="min"/>
        <cfvo type="max"/>
        <color rgb="FFFFEF9C"/>
        <color rgb="FF63BE7B"/>
      </colorScale>
    </cfRule>
  </conditionalFormatting>
  <conditionalFormatting sqref="U5:W5">
    <cfRule type="colorScale" priority="4151">
      <colorScale>
        <cfvo type="min"/>
        <cfvo type="max"/>
        <color rgb="FFFFEF9C"/>
        <color rgb="FF63BE7B"/>
      </colorScale>
    </cfRule>
    <cfRule type="colorScale" priority="4152">
      <colorScale>
        <cfvo type="min"/>
        <cfvo type="percentile" val="50"/>
        <cfvo type="max"/>
        <color rgb="FFF8696B"/>
        <color rgb="FFFFEB84"/>
        <color rgb="FF63BE7B"/>
      </colorScale>
    </cfRule>
    <cfRule type="colorScale" priority="4153">
      <colorScale>
        <cfvo type="min"/>
        <cfvo type="percentile" val="50"/>
        <cfvo type="max"/>
        <color rgb="FFF8696B"/>
        <color rgb="FFFFEB84"/>
        <color rgb="FF63BE7B"/>
      </colorScale>
    </cfRule>
  </conditionalFormatting>
  <conditionalFormatting sqref="K6:L6">
    <cfRule type="colorScale" priority="4150">
      <colorScale>
        <cfvo type="min"/>
        <cfvo type="max"/>
        <color rgb="FFFCFCFF"/>
        <color rgb="FF63BE7B"/>
      </colorScale>
    </cfRule>
  </conditionalFormatting>
  <conditionalFormatting sqref="K6:L6">
    <cfRule type="colorScale" priority="4148">
      <colorScale>
        <cfvo type="min"/>
        <cfvo type="percentile" val="50"/>
        <cfvo type="max"/>
        <color rgb="FFF8696B"/>
        <color rgb="FFFCFCFF"/>
        <color rgb="FF63BE7B"/>
      </colorScale>
    </cfRule>
    <cfRule type="colorScale" priority="4149">
      <colorScale>
        <cfvo type="min"/>
        <cfvo type="max"/>
        <color rgb="FFFCFCFF"/>
        <color rgb="FF63BE7B"/>
      </colorScale>
    </cfRule>
  </conditionalFormatting>
  <conditionalFormatting sqref="R6">
    <cfRule type="colorScale" priority="4147">
      <colorScale>
        <cfvo type="min"/>
        <cfvo type="max"/>
        <color rgb="FFFCFCFF"/>
        <color rgb="FF63BE7B"/>
      </colorScale>
    </cfRule>
  </conditionalFormatting>
  <conditionalFormatting sqref="R6">
    <cfRule type="colorScale" priority="4145">
      <colorScale>
        <cfvo type="min"/>
        <cfvo type="percentile" val="50"/>
        <cfvo type="max"/>
        <color rgb="FFF8696B"/>
        <color rgb="FFFCFCFF"/>
        <color rgb="FF63BE7B"/>
      </colorScale>
    </cfRule>
    <cfRule type="colorScale" priority="4146">
      <colorScale>
        <cfvo type="min"/>
        <cfvo type="max"/>
        <color rgb="FFFCFCFF"/>
        <color rgb="FF63BE7B"/>
      </colorScale>
    </cfRule>
  </conditionalFormatting>
  <conditionalFormatting sqref="R6">
    <cfRule type="colorScale" priority="4143">
      <colorScale>
        <cfvo type="min"/>
        <cfvo type="max"/>
        <color rgb="FFFCFCFF"/>
        <color rgb="FF63BE7B"/>
      </colorScale>
    </cfRule>
    <cfRule type="colorScale" priority="4144">
      <colorScale>
        <cfvo type="min"/>
        <cfvo type="max"/>
        <color rgb="FFFFEF9C"/>
        <color rgb="FF63BE7B"/>
      </colorScale>
    </cfRule>
  </conditionalFormatting>
  <conditionalFormatting sqref="R6">
    <cfRule type="colorScale" priority="4142">
      <colorScale>
        <cfvo type="min"/>
        <cfvo type="max"/>
        <color rgb="FFFFEF9C"/>
        <color rgb="FF63BE7B"/>
      </colorScale>
    </cfRule>
  </conditionalFormatting>
  <conditionalFormatting sqref="V6">
    <cfRule type="colorScale" priority="4141">
      <colorScale>
        <cfvo type="min"/>
        <cfvo type="max"/>
        <color rgb="FFFFEF9C"/>
        <color rgb="FF63BE7B"/>
      </colorScale>
    </cfRule>
  </conditionalFormatting>
  <conditionalFormatting sqref="D6">
    <cfRule type="colorScale" priority="4140">
      <colorScale>
        <cfvo type="min"/>
        <cfvo type="percentile" val="50"/>
        <cfvo type="max"/>
        <color rgb="FFF8696B"/>
        <color rgb="FFFCFCFF"/>
        <color rgb="FF63BE7B"/>
      </colorScale>
    </cfRule>
  </conditionalFormatting>
  <conditionalFormatting sqref="E6">
    <cfRule type="colorScale" priority="4139">
      <colorScale>
        <cfvo type="min"/>
        <cfvo type="max"/>
        <color rgb="FFFCFCFF"/>
        <color rgb="FF63BE7B"/>
      </colorScale>
    </cfRule>
  </conditionalFormatting>
  <conditionalFormatting sqref="E6">
    <cfRule type="colorScale" priority="4137">
      <colorScale>
        <cfvo type="min"/>
        <cfvo type="percentile" val="50"/>
        <cfvo type="max"/>
        <color rgb="FFF8696B"/>
        <color rgb="FFFCFCFF"/>
        <color rgb="FF63BE7B"/>
      </colorScale>
    </cfRule>
    <cfRule type="colorScale" priority="4138">
      <colorScale>
        <cfvo type="min"/>
        <cfvo type="max"/>
        <color rgb="FFFCFCFF"/>
        <color rgb="FF63BE7B"/>
      </colorScale>
    </cfRule>
  </conditionalFormatting>
  <conditionalFormatting sqref="E6">
    <cfRule type="colorScale" priority="4136">
      <colorScale>
        <cfvo type="min"/>
        <cfvo type="percentile" val="50"/>
        <cfvo type="max"/>
        <color rgb="FFF8696B"/>
        <color rgb="FFFCFCFF"/>
        <color rgb="FF63BE7B"/>
      </colorScale>
    </cfRule>
  </conditionalFormatting>
  <conditionalFormatting sqref="F6">
    <cfRule type="colorScale" priority="4135">
      <colorScale>
        <cfvo type="min"/>
        <cfvo type="max"/>
        <color rgb="FFFCFCFF"/>
        <color rgb="FF63BE7B"/>
      </colorScale>
    </cfRule>
  </conditionalFormatting>
  <conditionalFormatting sqref="F6">
    <cfRule type="colorScale" priority="4133">
      <colorScale>
        <cfvo type="min"/>
        <cfvo type="percentile" val="50"/>
        <cfvo type="max"/>
        <color rgb="FFF8696B"/>
        <color rgb="FFFCFCFF"/>
        <color rgb="FF63BE7B"/>
      </colorScale>
    </cfRule>
    <cfRule type="colorScale" priority="4134">
      <colorScale>
        <cfvo type="min"/>
        <cfvo type="max"/>
        <color rgb="FFFCFCFF"/>
        <color rgb="FF63BE7B"/>
      </colorScale>
    </cfRule>
  </conditionalFormatting>
  <conditionalFormatting sqref="F6">
    <cfRule type="colorScale" priority="4132">
      <colorScale>
        <cfvo type="min"/>
        <cfvo type="percentile" val="50"/>
        <cfvo type="max"/>
        <color rgb="FFF8696B"/>
        <color rgb="FFFCFCFF"/>
        <color rgb="FF63BE7B"/>
      </colorScale>
    </cfRule>
  </conditionalFormatting>
  <conditionalFormatting sqref="G6">
    <cfRule type="colorScale" priority="4131">
      <colorScale>
        <cfvo type="min"/>
        <cfvo type="max"/>
        <color rgb="FFFCFCFF"/>
        <color rgb="FF63BE7B"/>
      </colorScale>
    </cfRule>
  </conditionalFormatting>
  <conditionalFormatting sqref="G6">
    <cfRule type="colorScale" priority="4129">
      <colorScale>
        <cfvo type="min"/>
        <cfvo type="percentile" val="50"/>
        <cfvo type="max"/>
        <color rgb="FFF8696B"/>
        <color rgb="FFFCFCFF"/>
        <color rgb="FF63BE7B"/>
      </colorScale>
    </cfRule>
    <cfRule type="colorScale" priority="4130">
      <colorScale>
        <cfvo type="min"/>
        <cfvo type="max"/>
        <color rgb="FFFCFCFF"/>
        <color rgb="FF63BE7B"/>
      </colorScale>
    </cfRule>
  </conditionalFormatting>
  <conditionalFormatting sqref="G6">
    <cfRule type="colorScale" priority="4127">
      <colorScale>
        <cfvo type="min"/>
        <cfvo type="max"/>
        <color rgb="FFFCFCFF"/>
        <color rgb="FF63BE7B"/>
      </colorScale>
    </cfRule>
    <cfRule type="colorScale" priority="4128">
      <colorScale>
        <cfvo type="min"/>
        <cfvo type="percentile" val="50"/>
        <cfvo type="max"/>
        <color rgb="FFF8696B"/>
        <color rgb="FFFCFCFF"/>
        <color rgb="FF63BE7B"/>
      </colorScale>
    </cfRule>
  </conditionalFormatting>
  <conditionalFormatting sqref="H6">
    <cfRule type="colorScale" priority="4126">
      <colorScale>
        <cfvo type="min"/>
        <cfvo type="percentile" val="50"/>
        <cfvo type="max"/>
        <color rgb="FFF8696B"/>
        <color rgb="FFFCFCFF"/>
        <color rgb="FF63BE7B"/>
      </colorScale>
    </cfRule>
  </conditionalFormatting>
  <conditionalFormatting sqref="H6">
    <cfRule type="colorScale" priority="4124">
      <colorScale>
        <cfvo type="min"/>
        <cfvo type="percentile" val="50"/>
        <cfvo type="max"/>
        <color rgb="FFF8696B"/>
        <color rgb="FFFCFCFF"/>
        <color rgb="FF63BE7B"/>
      </colorScale>
    </cfRule>
    <cfRule type="colorScale" priority="4125">
      <colorScale>
        <cfvo type="min"/>
        <cfvo type="max"/>
        <color rgb="FFFCFCFF"/>
        <color rgb="FF63BE7B"/>
      </colorScale>
    </cfRule>
  </conditionalFormatting>
  <conditionalFormatting sqref="H6">
    <cfRule type="colorScale" priority="4120">
      <colorScale>
        <cfvo type="min"/>
        <cfvo type="percentile" val="50"/>
        <cfvo type="max"/>
        <color rgb="FFF8696B"/>
        <color rgb="FFFCFCFF"/>
        <color rgb="FF5A8AC6"/>
      </colorScale>
    </cfRule>
    <cfRule type="colorScale" priority="4121">
      <colorScale>
        <cfvo type="min"/>
        <cfvo type="percentile" val="50"/>
        <cfvo type="max"/>
        <color rgb="FFF8696B"/>
        <color rgb="FFFCFCFF"/>
        <color rgb="FF63BE7B"/>
      </colorScale>
    </cfRule>
    <cfRule type="colorScale" priority="4122">
      <colorScale>
        <cfvo type="min"/>
        <cfvo type="max"/>
        <color rgb="FFFCFCFF"/>
        <color rgb="FF63BE7B"/>
      </colorScale>
    </cfRule>
    <cfRule type="colorScale" priority="4123">
      <colorScale>
        <cfvo type="min"/>
        <cfvo type="percentile" val="50"/>
        <cfvo type="max"/>
        <color rgb="FFF8696B"/>
        <color rgb="FFFCFCFF"/>
        <color rgb="FF63BE7B"/>
      </colorScale>
    </cfRule>
  </conditionalFormatting>
  <conditionalFormatting sqref="I6">
    <cfRule type="colorScale" priority="4118">
      <colorScale>
        <cfvo type="min"/>
        <cfvo type="percentile" val="50"/>
        <cfvo type="max"/>
        <color rgb="FFF8696B"/>
        <color rgb="FFFCFCFF"/>
        <color rgb="FF63BE7B"/>
      </colorScale>
    </cfRule>
    <cfRule type="colorScale" priority="4119">
      <colorScale>
        <cfvo type="min"/>
        <cfvo type="max"/>
        <color rgb="FFFCFCFF"/>
        <color rgb="FF63BE7B"/>
      </colorScale>
    </cfRule>
  </conditionalFormatting>
  <conditionalFormatting sqref="I6">
    <cfRule type="colorScale" priority="4117">
      <colorScale>
        <cfvo type="min"/>
        <cfvo type="percentile" val="50"/>
        <cfvo type="max"/>
        <color rgb="FFF8696B"/>
        <color rgb="FFFCFCFF"/>
        <color rgb="FF63BE7B"/>
      </colorScale>
    </cfRule>
  </conditionalFormatting>
  <conditionalFormatting sqref="I6:J6 M6:N6 N7:N8">
    <cfRule type="colorScale" priority="4115">
      <colorScale>
        <cfvo type="min"/>
        <cfvo type="percentile" val="50"/>
        <cfvo type="max"/>
        <color rgb="FFF8696B"/>
        <color rgb="FFFCFCFF"/>
        <color rgb="FF63BE7B"/>
      </colorScale>
    </cfRule>
    <cfRule type="colorScale" priority="4116">
      <colorScale>
        <cfvo type="min"/>
        <cfvo type="max"/>
        <color rgb="FFFCFCFF"/>
        <color rgb="FF63BE7B"/>
      </colorScale>
    </cfRule>
  </conditionalFormatting>
  <conditionalFormatting sqref="M6:N6 J6 N7:N8">
    <cfRule type="colorScale" priority="4114">
      <colorScale>
        <cfvo type="min"/>
        <cfvo type="percentile" val="50"/>
        <cfvo type="max"/>
        <color rgb="FFF8696B"/>
        <color rgb="FFFCFCFF"/>
        <color rgb="FF63BE7B"/>
      </colorScale>
    </cfRule>
  </conditionalFormatting>
  <conditionalFormatting sqref="J6">
    <cfRule type="colorScale" priority="4112">
      <colorScale>
        <cfvo type="min"/>
        <cfvo type="percentile" val="50"/>
        <cfvo type="max"/>
        <color rgb="FFF8696B"/>
        <color rgb="FFFCFCFF"/>
        <color rgb="FF63BE7B"/>
      </colorScale>
    </cfRule>
    <cfRule type="colorScale" priority="4113">
      <colorScale>
        <cfvo type="min"/>
        <cfvo type="max"/>
        <color rgb="FFFCFCFF"/>
        <color rgb="FF63BE7B"/>
      </colorScale>
    </cfRule>
  </conditionalFormatting>
  <conditionalFormatting sqref="J6">
    <cfRule type="colorScale" priority="4110">
      <colorScale>
        <cfvo type="min"/>
        <cfvo type="max"/>
        <color rgb="FFFCFCFF"/>
        <color rgb="FF63BE7B"/>
      </colorScale>
    </cfRule>
    <cfRule type="colorScale" priority="4111">
      <colorScale>
        <cfvo type="min"/>
        <cfvo type="percentile" val="50"/>
        <cfvo type="max"/>
        <color rgb="FFF8696B"/>
        <color rgb="FFFCFCFF"/>
        <color rgb="FF63BE7B"/>
      </colorScale>
    </cfRule>
  </conditionalFormatting>
  <conditionalFormatting sqref="K6">
    <cfRule type="colorScale" priority="4109">
      <colorScale>
        <cfvo type="min"/>
        <cfvo type="percentile" val="50"/>
        <cfvo type="max"/>
        <color rgb="FFF8696B"/>
        <color rgb="FFFCFCFF"/>
        <color rgb="FF63BE7B"/>
      </colorScale>
    </cfRule>
  </conditionalFormatting>
  <conditionalFormatting sqref="L6">
    <cfRule type="colorScale" priority="4108">
      <colorScale>
        <cfvo type="min"/>
        <cfvo type="percentile" val="50"/>
        <cfvo type="max"/>
        <color rgb="FFF8696B"/>
        <color rgb="FFFCFCFF"/>
        <color rgb="FF63BE7B"/>
      </colorScale>
    </cfRule>
  </conditionalFormatting>
  <conditionalFormatting sqref="I6:J6 M6:N6 N7:N8">
    <cfRule type="colorScale" priority="4107">
      <colorScale>
        <cfvo type="min"/>
        <cfvo type="percentile" val="50"/>
        <cfvo type="max"/>
        <color rgb="FFF8696B"/>
        <color rgb="FFFCFCFF"/>
        <color rgb="FF63BE7B"/>
      </colorScale>
    </cfRule>
  </conditionalFormatting>
  <conditionalFormatting sqref="I6:J6 M6:N6 N7:N8">
    <cfRule type="colorScale" priority="4103">
      <colorScale>
        <cfvo type="min"/>
        <cfvo type="percentile" val="50"/>
        <cfvo type="max"/>
        <color rgb="FFF8696B"/>
        <color rgb="FFFCFCFF"/>
        <color rgb="FF5A8AC6"/>
      </colorScale>
    </cfRule>
    <cfRule type="colorScale" priority="4104">
      <colorScale>
        <cfvo type="min"/>
        <cfvo type="percentile" val="50"/>
        <cfvo type="max"/>
        <color rgb="FFF8696B"/>
        <color rgb="FFFCFCFF"/>
        <color rgb="FF63BE7B"/>
      </colorScale>
    </cfRule>
    <cfRule type="colorScale" priority="4105">
      <colorScale>
        <cfvo type="min"/>
        <cfvo type="max"/>
        <color rgb="FFFCFCFF"/>
        <color rgb="FF63BE7B"/>
      </colorScale>
    </cfRule>
    <cfRule type="colorScale" priority="4106">
      <colorScale>
        <cfvo type="min"/>
        <cfvo type="percentile" val="50"/>
        <cfvo type="max"/>
        <color rgb="FFF8696B"/>
        <color rgb="FFFCFCFF"/>
        <color rgb="FF63BE7B"/>
      </colorScale>
    </cfRule>
  </conditionalFormatting>
  <conditionalFormatting sqref="O6">
    <cfRule type="colorScale" priority="4102">
      <colorScale>
        <cfvo type="min"/>
        <cfvo type="percentile" val="50"/>
        <cfvo type="max"/>
        <color rgb="FF63BE7B"/>
        <color rgb="FFFCFCFF"/>
        <color rgb="FFF8696B"/>
      </colorScale>
    </cfRule>
  </conditionalFormatting>
  <conditionalFormatting sqref="P6">
    <cfRule type="colorScale" priority="4100">
      <colorScale>
        <cfvo type="min"/>
        <cfvo type="percentile" val="50"/>
        <cfvo type="max"/>
        <color rgb="FF63BE7B"/>
        <color rgb="FFFCFCFF"/>
        <color rgb="FFF8696B"/>
      </colorScale>
    </cfRule>
    <cfRule type="colorScale" priority="4101">
      <colorScale>
        <cfvo type="min"/>
        <cfvo type="max"/>
        <color rgb="FFFCFCFF"/>
        <color rgb="FFF8696B"/>
      </colorScale>
    </cfRule>
  </conditionalFormatting>
  <conditionalFormatting sqref="P6">
    <cfRule type="colorScale" priority="4099">
      <colorScale>
        <cfvo type="min"/>
        <cfvo type="percentile" val="50"/>
        <cfvo type="max"/>
        <color rgb="FF63BE7B"/>
        <color rgb="FFFCFCFF"/>
        <color rgb="FFF8696B"/>
      </colorScale>
    </cfRule>
  </conditionalFormatting>
  <conditionalFormatting sqref="Q6">
    <cfRule type="colorScale" priority="4097">
      <colorScale>
        <cfvo type="min"/>
        <cfvo type="percentile" val="50"/>
        <cfvo type="max"/>
        <color rgb="FFF8696B"/>
        <color rgb="FFFCFCFF"/>
        <color rgb="FF63BE7B"/>
      </colorScale>
    </cfRule>
    <cfRule type="colorScale" priority="4098">
      <colorScale>
        <cfvo type="min"/>
        <cfvo type="max"/>
        <color rgb="FFFCFCFF"/>
        <color rgb="FF63BE7B"/>
      </colorScale>
    </cfRule>
  </conditionalFormatting>
  <conditionalFormatting sqref="Q6">
    <cfRule type="colorScale" priority="4096">
      <colorScale>
        <cfvo type="min"/>
        <cfvo type="percentile" val="50"/>
        <cfvo type="max"/>
        <color rgb="FFF8696B"/>
        <color rgb="FFFCFCFF"/>
        <color rgb="FF63BE7B"/>
      </colorScale>
    </cfRule>
  </conditionalFormatting>
  <conditionalFormatting sqref="Q6">
    <cfRule type="colorScale" priority="4094">
      <colorScale>
        <cfvo type="min"/>
        <cfvo type="max"/>
        <color rgb="FFFCFCFF"/>
        <color rgb="FF63BE7B"/>
      </colorScale>
    </cfRule>
    <cfRule type="colorScale" priority="4095">
      <colorScale>
        <cfvo type="min"/>
        <cfvo type="max"/>
        <color rgb="FFFFEF9C"/>
        <color rgb="FF63BE7B"/>
      </colorScale>
    </cfRule>
  </conditionalFormatting>
  <conditionalFormatting sqref="Q6">
    <cfRule type="colorScale" priority="4093">
      <colorScale>
        <cfvo type="min"/>
        <cfvo type="max"/>
        <color rgb="FFFFEF9C"/>
        <color rgb="FF63BE7B"/>
      </colorScale>
    </cfRule>
  </conditionalFormatting>
  <conditionalFormatting sqref="Q6:U6">
    <cfRule type="colorScale" priority="4092">
      <colorScale>
        <cfvo type="min"/>
        <cfvo type="max"/>
        <color rgb="FFFFEF9C"/>
        <color rgb="FF63BE7B"/>
      </colorScale>
    </cfRule>
  </conditionalFormatting>
  <conditionalFormatting sqref="R6">
    <cfRule type="colorScale" priority="4090">
      <colorScale>
        <cfvo type="min"/>
        <cfvo type="max"/>
        <color rgb="FFFCFCFF"/>
        <color rgb="FF63BE7B"/>
      </colorScale>
    </cfRule>
    <cfRule type="colorScale" priority="4091">
      <colorScale>
        <cfvo type="min"/>
        <cfvo type="percentile" val="50"/>
        <cfvo type="max"/>
        <color rgb="FFF8696B"/>
        <color rgb="FFFCFCFF"/>
        <color rgb="FF63BE7B"/>
      </colorScale>
    </cfRule>
  </conditionalFormatting>
  <conditionalFormatting sqref="S6:T6">
    <cfRule type="colorScale" priority="4088">
      <colorScale>
        <cfvo type="min"/>
        <cfvo type="percentile" val="50"/>
        <cfvo type="max"/>
        <color rgb="FFF8696B"/>
        <color rgb="FFFCFCFF"/>
        <color rgb="FF63BE7B"/>
      </colorScale>
    </cfRule>
    <cfRule type="colorScale" priority="4089">
      <colorScale>
        <cfvo type="min"/>
        <cfvo type="max"/>
        <color rgb="FFFCFCFF"/>
        <color rgb="FF63BE7B"/>
      </colorScale>
    </cfRule>
  </conditionalFormatting>
  <conditionalFormatting sqref="S6:T6">
    <cfRule type="colorScale" priority="4086">
      <colorScale>
        <cfvo type="min"/>
        <cfvo type="max"/>
        <color rgb="FFFCFCFF"/>
        <color rgb="FF63BE7B"/>
      </colorScale>
    </cfRule>
    <cfRule type="colorScale" priority="4087">
      <colorScale>
        <cfvo type="min"/>
        <cfvo type="percentile" val="50"/>
        <cfvo type="max"/>
        <color rgb="FFF8696B"/>
        <color rgb="FFFCFCFF"/>
        <color rgb="FF63BE7B"/>
      </colorScale>
    </cfRule>
  </conditionalFormatting>
  <conditionalFormatting sqref="S6:T6">
    <cfRule type="colorScale" priority="4084">
      <colorScale>
        <cfvo type="min"/>
        <cfvo type="max"/>
        <color rgb="FFFCFCFF"/>
        <color rgb="FF63BE7B"/>
      </colorScale>
    </cfRule>
    <cfRule type="colorScale" priority="4085">
      <colorScale>
        <cfvo type="min"/>
        <cfvo type="max"/>
        <color rgb="FFFFEF9C"/>
        <color rgb="FF63BE7B"/>
      </colorScale>
    </cfRule>
  </conditionalFormatting>
  <conditionalFormatting sqref="S6:T6">
    <cfRule type="colorScale" priority="4083">
      <colorScale>
        <cfvo type="min"/>
        <cfvo type="max"/>
        <color rgb="FFFFEF9C"/>
        <color rgb="FF63BE7B"/>
      </colorScale>
    </cfRule>
  </conditionalFormatting>
  <conditionalFormatting sqref="U6">
    <cfRule type="colorScale" priority="4082">
      <colorScale>
        <cfvo type="min"/>
        <cfvo type="percentile" val="50"/>
        <cfvo type="max"/>
        <color rgb="FFF8696B"/>
        <color rgb="FFFCFCFF"/>
        <color rgb="FF63BE7B"/>
      </colorScale>
    </cfRule>
  </conditionalFormatting>
  <conditionalFormatting sqref="U6">
    <cfRule type="colorScale" priority="4080">
      <colorScale>
        <cfvo type="min"/>
        <cfvo type="max"/>
        <color rgb="FFFCFCFF"/>
        <color rgb="FF63BE7B"/>
      </colorScale>
    </cfRule>
    <cfRule type="colorScale" priority="4081">
      <colorScale>
        <cfvo type="min"/>
        <cfvo type="percentile" val="50"/>
        <cfvo type="max"/>
        <color rgb="FFF8696B"/>
        <color rgb="FFFCFCFF"/>
        <color rgb="FF63BE7B"/>
      </colorScale>
    </cfRule>
  </conditionalFormatting>
  <conditionalFormatting sqref="U6">
    <cfRule type="colorScale" priority="4079">
      <colorScale>
        <cfvo type="min"/>
        <cfvo type="max"/>
        <color rgb="FFFCFCFF"/>
        <color rgb="FF63BE7B"/>
      </colorScale>
    </cfRule>
  </conditionalFormatting>
  <conditionalFormatting sqref="U6 W6">
    <cfRule type="colorScale" priority="4077">
      <colorScale>
        <cfvo type="min"/>
        <cfvo type="max"/>
        <color rgb="FFFFEF9C"/>
        <color rgb="FF63BE7B"/>
      </colorScale>
    </cfRule>
    <cfRule type="colorScale" priority="4078">
      <colorScale>
        <cfvo type="min"/>
        <cfvo type="max"/>
        <color rgb="FFFFEF9C"/>
        <color rgb="FF63BE7B"/>
      </colorScale>
    </cfRule>
  </conditionalFormatting>
  <conditionalFormatting sqref="V6">
    <cfRule type="colorScale" priority="4069">
      <colorScale>
        <cfvo type="min"/>
        <cfvo type="max"/>
        <color rgb="FFFFEF9C"/>
        <color rgb="FF63BE7B"/>
      </colorScale>
    </cfRule>
    <cfRule type="colorScale" priority="4070">
      <colorScale>
        <cfvo type="min"/>
        <cfvo type="percentile" val="50"/>
        <cfvo type="max"/>
        <color rgb="FF63BE7B"/>
        <color rgb="FFFCFCFF"/>
        <color rgb="FFF8696B"/>
      </colorScale>
    </cfRule>
    <cfRule type="colorScale" priority="4071">
      <colorScale>
        <cfvo type="min"/>
        <cfvo type="percentile" val="50"/>
        <cfvo type="max"/>
        <color rgb="FF63BE7B"/>
        <color rgb="FFFCFCFF"/>
        <color rgb="FFF8696B"/>
      </colorScale>
    </cfRule>
    <cfRule type="colorScale" priority="4072">
      <colorScale>
        <cfvo type="min"/>
        <cfvo type="max"/>
        <color rgb="FF63BE7B"/>
        <color rgb="FFFCFCFF"/>
      </colorScale>
    </cfRule>
    <cfRule type="colorScale" priority="4073">
      <colorScale>
        <cfvo type="min"/>
        <cfvo type="percentile" val="50"/>
        <cfvo type="max"/>
        <color rgb="FF63BE7B"/>
        <color rgb="FFFCFCFF"/>
        <color rgb="FFF8696B"/>
      </colorScale>
    </cfRule>
    <cfRule type="colorScale" priority="4074">
      <colorScale>
        <cfvo type="min"/>
        <cfvo type="max"/>
        <color rgb="FFFFEF9C"/>
        <color rgb="FF63BE7B"/>
      </colorScale>
    </cfRule>
    <cfRule type="colorScale" priority="4075">
      <colorScale>
        <cfvo type="min"/>
        <cfvo type="max"/>
        <color rgb="FFFFEF9C"/>
        <color rgb="FF63BE7B"/>
      </colorScale>
    </cfRule>
    <cfRule type="colorScale" priority="4076">
      <colorScale>
        <cfvo type="min"/>
        <cfvo type="max"/>
        <color rgb="FFFFEF9C"/>
        <color rgb="FF63BE7B"/>
      </colorScale>
    </cfRule>
  </conditionalFormatting>
  <conditionalFormatting sqref="V6">
    <cfRule type="colorScale" priority="4068">
      <colorScale>
        <cfvo type="min"/>
        <cfvo type="percentile" val="50"/>
        <cfvo type="max"/>
        <color rgb="FF63BE7B"/>
        <color rgb="FFFCFCFF"/>
        <color rgb="FFF8696B"/>
      </colorScale>
    </cfRule>
  </conditionalFormatting>
  <conditionalFormatting sqref="W6">
    <cfRule type="colorScale" priority="4067">
      <colorScale>
        <cfvo type="min"/>
        <cfvo type="percentile" val="50"/>
        <cfvo type="max"/>
        <color rgb="FF63BE7B"/>
        <color rgb="FFFCFCFF"/>
        <color rgb="FFF8696B"/>
      </colorScale>
    </cfRule>
  </conditionalFormatting>
  <conditionalFormatting sqref="W6">
    <cfRule type="colorScale" priority="4065">
      <colorScale>
        <cfvo type="min"/>
        <cfvo type="percentile" val="50"/>
        <cfvo type="max"/>
        <color rgb="FF63BE7B"/>
        <color rgb="FFFCFCFF"/>
        <color rgb="FFF8696B"/>
      </colorScale>
    </cfRule>
    <cfRule type="colorScale" priority="4066">
      <colorScale>
        <cfvo type="min"/>
        <cfvo type="max"/>
        <color rgb="FF63BE7B"/>
        <color rgb="FFFCFCFF"/>
      </colorScale>
    </cfRule>
  </conditionalFormatting>
  <conditionalFormatting sqref="J6">
    <cfRule type="colorScale" priority="4064">
      <colorScale>
        <cfvo type="min"/>
        <cfvo type="max"/>
        <color rgb="FFFCFCFF"/>
        <color rgb="FF63BE7B"/>
      </colorScale>
    </cfRule>
  </conditionalFormatting>
  <conditionalFormatting sqref="S6:T6">
    <cfRule type="colorScale" priority="4063">
      <colorScale>
        <cfvo type="min"/>
        <cfvo type="percentile" val="50"/>
        <cfvo type="max"/>
        <color rgb="FFF8696B"/>
        <color rgb="FFFCFCFF"/>
        <color rgb="FF63BE7B"/>
      </colorScale>
    </cfRule>
  </conditionalFormatting>
  <conditionalFormatting sqref="D7">
    <cfRule type="colorScale" priority="4062">
      <colorScale>
        <cfvo type="min"/>
        <cfvo type="percentile" val="50"/>
        <cfvo type="max"/>
        <color rgb="FFF8696B"/>
        <color rgb="FFFCFCFF"/>
        <color rgb="FF63BE7B"/>
      </colorScale>
    </cfRule>
  </conditionalFormatting>
  <conditionalFormatting sqref="D7">
    <cfRule type="colorScale" priority="4060">
      <colorScale>
        <cfvo type="min"/>
        <cfvo type="percentile" val="50"/>
        <cfvo type="max"/>
        <color rgb="FFF8696B"/>
        <color rgb="FFFCFCFF"/>
        <color rgb="FF63BE7B"/>
      </colorScale>
    </cfRule>
    <cfRule type="colorScale" priority="4061">
      <colorScale>
        <cfvo type="min"/>
        <cfvo type="percentile" val="50"/>
        <cfvo type="max"/>
        <color rgb="FFF8696B"/>
        <color rgb="FFFCFCFF"/>
        <color rgb="FF63BE7B"/>
      </colorScale>
    </cfRule>
  </conditionalFormatting>
  <conditionalFormatting sqref="E7">
    <cfRule type="colorScale" priority="4058">
      <colorScale>
        <cfvo type="min"/>
        <cfvo type="max"/>
        <color rgb="FFFCFCFF"/>
        <color rgb="FF63BE7B"/>
      </colorScale>
    </cfRule>
    <cfRule type="colorScale" priority="4059">
      <colorScale>
        <cfvo type="min"/>
        <cfvo type="max"/>
        <color rgb="FFFCFCFF"/>
        <color rgb="FF63BE7B"/>
      </colorScale>
    </cfRule>
  </conditionalFormatting>
  <conditionalFormatting sqref="H7">
    <cfRule type="colorScale" priority="4055">
      <colorScale>
        <cfvo type="min"/>
        <cfvo type="percentile" val="50"/>
        <cfvo type="max"/>
        <color rgb="FFF8696B"/>
        <color rgb="FFFCFCFF"/>
        <color rgb="FF63BE7B"/>
      </colorScale>
    </cfRule>
    <cfRule type="colorScale" priority="4056">
      <colorScale>
        <cfvo type="min"/>
        <cfvo type="max"/>
        <color rgb="FFFCFCFF"/>
        <color rgb="FF63BE7B"/>
      </colorScale>
    </cfRule>
    <cfRule type="colorScale" priority="4057">
      <colorScale>
        <cfvo type="min"/>
        <cfvo type="max"/>
        <color rgb="FFFCFCFF"/>
        <color rgb="FF63BE7B"/>
      </colorScale>
    </cfRule>
  </conditionalFormatting>
  <conditionalFormatting sqref="I7">
    <cfRule type="colorScale" priority="4053">
      <colorScale>
        <cfvo type="min"/>
        <cfvo type="percentile" val="50"/>
        <cfvo type="max"/>
        <color rgb="FFF8696B"/>
        <color rgb="FFFCFCFF"/>
        <color rgb="FF63BE7B"/>
      </colorScale>
    </cfRule>
    <cfRule type="colorScale" priority="4054">
      <colorScale>
        <cfvo type="min"/>
        <cfvo type="max"/>
        <color rgb="FFFCFCFF"/>
        <color rgb="FF63BE7B"/>
      </colorScale>
    </cfRule>
  </conditionalFormatting>
  <conditionalFormatting sqref="O7">
    <cfRule type="colorScale" priority="4049">
      <colorScale>
        <cfvo type="min"/>
        <cfvo type="percentile" val="50"/>
        <cfvo type="max"/>
        <color rgb="FF63BE7B"/>
        <color rgb="FFFCFCFF"/>
        <color rgb="FFF8696B"/>
      </colorScale>
    </cfRule>
    <cfRule type="colorScale" priority="4050">
      <colorScale>
        <cfvo type="min"/>
        <cfvo type="percentile" val="50"/>
        <cfvo type="max"/>
        <color rgb="FF63BE7B"/>
        <color rgb="FFFCFCFF"/>
        <color rgb="FFF8696B"/>
      </colorScale>
    </cfRule>
    <cfRule type="colorScale" priority="4051">
      <colorScale>
        <cfvo type="min"/>
        <cfvo type="percentile" val="50"/>
        <cfvo type="max"/>
        <color rgb="FF63BE7B"/>
        <color rgb="FFFCFCFF"/>
        <color rgb="FFF8696B"/>
      </colorScale>
    </cfRule>
    <cfRule type="colorScale" priority="4052">
      <colorScale>
        <cfvo type="min"/>
        <cfvo type="percentile" val="50"/>
        <cfvo type="max"/>
        <color rgb="FF63BE7B"/>
        <color rgb="FFFCFCFF"/>
        <color rgb="FFF8696B"/>
      </colorScale>
    </cfRule>
  </conditionalFormatting>
  <conditionalFormatting sqref="P7">
    <cfRule type="colorScale" priority="4045">
      <colorScale>
        <cfvo type="min"/>
        <cfvo type="percentile" val="50"/>
        <cfvo type="max"/>
        <color rgb="FF63BE7B"/>
        <color rgb="FFFCFCFF"/>
        <color rgb="FFF8696B"/>
      </colorScale>
    </cfRule>
    <cfRule type="colorScale" priority="4046">
      <colorScale>
        <cfvo type="min"/>
        <cfvo type="percentile" val="50"/>
        <cfvo type="max"/>
        <color rgb="FF63BE7B"/>
        <color rgb="FFFCFCFF"/>
        <color rgb="FFF8696B"/>
      </colorScale>
    </cfRule>
    <cfRule type="colorScale" priority="4047">
      <colorScale>
        <cfvo type="min"/>
        <cfvo type="percentile" val="50"/>
        <cfvo type="max"/>
        <color rgb="FF63BE7B"/>
        <color rgb="FFFCFCFF"/>
        <color rgb="FFF8696B"/>
      </colorScale>
    </cfRule>
    <cfRule type="colorScale" priority="4048">
      <colorScale>
        <cfvo type="min"/>
        <cfvo type="percentile" val="50"/>
        <cfvo type="max"/>
        <color rgb="FF63BE7B"/>
        <color rgb="FFFCFCFF"/>
        <color rgb="FFF8696B"/>
      </colorScale>
    </cfRule>
  </conditionalFormatting>
  <conditionalFormatting sqref="Q7">
    <cfRule type="colorScale" priority="4041">
      <colorScale>
        <cfvo type="min"/>
        <cfvo type="percentile" val="50"/>
        <cfvo type="max"/>
        <color rgb="FFF8696B"/>
        <color rgb="FFFCFCFF"/>
        <color rgb="FF63BE7B"/>
      </colorScale>
    </cfRule>
    <cfRule type="colorScale" priority="4042">
      <colorScale>
        <cfvo type="min"/>
        <cfvo type="max"/>
        <color rgb="FFFFEF9C"/>
        <color rgb="FF63BE7B"/>
      </colorScale>
    </cfRule>
    <cfRule type="colorScale" priority="4043">
      <colorScale>
        <cfvo type="min"/>
        <cfvo type="max"/>
        <color rgb="FFFFEF9C"/>
        <color rgb="FF63BE7B"/>
      </colorScale>
    </cfRule>
    <cfRule type="colorScale" priority="4044">
      <colorScale>
        <cfvo type="min"/>
        <cfvo type="percentile" val="50"/>
        <cfvo type="max"/>
        <color rgb="FFF8696B"/>
        <color rgb="FFFCFCFF"/>
        <color rgb="FF63BE7B"/>
      </colorScale>
    </cfRule>
  </conditionalFormatting>
  <conditionalFormatting sqref="Q7:U7 W7">
    <cfRule type="colorScale" priority="4038">
      <colorScale>
        <cfvo type="min"/>
        <cfvo type="max"/>
        <color rgb="FFFFEF9C"/>
        <color rgb="FF63BE7B"/>
      </colorScale>
    </cfRule>
    <cfRule type="colorScale" priority="4039">
      <colorScale>
        <cfvo type="min"/>
        <cfvo type="max"/>
        <color rgb="FFFFEF9C"/>
        <color rgb="FF63BE7B"/>
      </colorScale>
    </cfRule>
    <cfRule type="colorScale" priority="4040">
      <colorScale>
        <cfvo type="min"/>
        <cfvo type="max"/>
        <color rgb="FFFFEF9C"/>
        <color rgb="FF63BE7B"/>
      </colorScale>
    </cfRule>
  </conditionalFormatting>
  <conditionalFormatting sqref="R7">
    <cfRule type="colorScale" priority="4035">
      <colorScale>
        <cfvo type="min"/>
        <cfvo type="max"/>
        <color rgb="FFFCFCFF"/>
        <color rgb="FF63BE7B"/>
      </colorScale>
    </cfRule>
    <cfRule type="colorScale" priority="4036">
      <colorScale>
        <cfvo type="min"/>
        <cfvo type="max"/>
        <color rgb="FFFFEF9C"/>
        <color rgb="FF63BE7B"/>
      </colorScale>
    </cfRule>
    <cfRule type="colorScale" priority="4037">
      <colorScale>
        <cfvo type="min"/>
        <cfvo type="max"/>
        <color rgb="FFFCFCFF"/>
        <color rgb="FF63BE7B"/>
      </colorScale>
    </cfRule>
  </conditionalFormatting>
  <conditionalFormatting sqref="S7:T7">
    <cfRule type="colorScale" priority="4032">
      <colorScale>
        <cfvo type="min"/>
        <cfvo type="max"/>
        <color rgb="FFFCFCFF"/>
        <color rgb="FF63BE7B"/>
      </colorScale>
    </cfRule>
    <cfRule type="colorScale" priority="4033">
      <colorScale>
        <cfvo type="min"/>
        <cfvo type="max"/>
        <color rgb="FFFFEF9C"/>
        <color rgb="FF63BE7B"/>
      </colorScale>
    </cfRule>
    <cfRule type="colorScale" priority="4034">
      <colorScale>
        <cfvo type="min"/>
        <cfvo type="max"/>
        <color rgb="FFFCFCFF"/>
        <color rgb="FF63BE7B"/>
      </colorScale>
    </cfRule>
  </conditionalFormatting>
  <conditionalFormatting sqref="U7">
    <cfRule type="colorScale" priority="4030">
      <colorScale>
        <cfvo type="min"/>
        <cfvo type="max"/>
        <color rgb="FFFCFCFF"/>
        <color rgb="FF63BE7B"/>
      </colorScale>
    </cfRule>
    <cfRule type="colorScale" priority="4031">
      <colorScale>
        <cfvo type="min"/>
        <cfvo type="max"/>
        <color rgb="FFFCFCFF"/>
        <color rgb="FF63BE7B"/>
      </colorScale>
    </cfRule>
  </conditionalFormatting>
  <conditionalFormatting sqref="V7">
    <cfRule type="colorScale" priority="4029">
      <colorScale>
        <cfvo type="min"/>
        <cfvo type="max"/>
        <color rgb="FFFFEF9C"/>
        <color rgb="FF63BE7B"/>
      </colorScale>
    </cfRule>
  </conditionalFormatting>
  <conditionalFormatting sqref="U7 W7">
    <cfRule type="colorScale" priority="4028">
      <colorScale>
        <cfvo type="min"/>
        <cfvo type="max"/>
        <color rgb="FFFFEF9C"/>
        <color rgb="FF63BE7B"/>
      </colorScale>
    </cfRule>
  </conditionalFormatting>
  <conditionalFormatting sqref="W7">
    <cfRule type="colorScale" priority="4025">
      <colorScale>
        <cfvo type="min"/>
        <cfvo type="percentile" val="50"/>
        <cfvo type="max"/>
        <color rgb="FF63BE7B"/>
        <color rgb="FFFCFCFF"/>
        <color rgb="FFF8696B"/>
      </colorScale>
    </cfRule>
    <cfRule type="colorScale" priority="4026">
      <colorScale>
        <cfvo type="min"/>
        <cfvo type="percentile" val="50"/>
        <cfvo type="max"/>
        <color rgb="FF63BE7B"/>
        <color rgb="FFFCFCFF"/>
        <color rgb="FFF8696B"/>
      </colorScale>
    </cfRule>
    <cfRule type="colorScale" priority="4027">
      <colorScale>
        <cfvo type="min"/>
        <cfvo type="max"/>
        <color rgb="FF63BE7B"/>
        <color rgb="FFFCFCFF"/>
      </colorScale>
    </cfRule>
  </conditionalFormatting>
  <conditionalFormatting sqref="K7">
    <cfRule type="colorScale" priority="4024">
      <colorScale>
        <cfvo type="min"/>
        <cfvo type="percentile" val="50"/>
        <cfvo type="max"/>
        <color rgb="FFF8696B"/>
        <color rgb="FFFCFCFF"/>
        <color rgb="FF63BE7B"/>
      </colorScale>
    </cfRule>
  </conditionalFormatting>
  <conditionalFormatting sqref="L7">
    <cfRule type="colorScale" priority="4023">
      <colorScale>
        <cfvo type="min"/>
        <cfvo type="percentile" val="50"/>
        <cfvo type="max"/>
        <color rgb="FFF8696B"/>
        <color rgb="FFFCFCFF"/>
        <color rgb="FF63BE7B"/>
      </colorScale>
    </cfRule>
  </conditionalFormatting>
  <conditionalFormatting sqref="E7">
    <cfRule type="colorScale" priority="4022">
      <colorScale>
        <cfvo type="min"/>
        <cfvo type="max"/>
        <color rgb="FFFCFCFF"/>
        <color rgb="FF63BE7B"/>
      </colorScale>
    </cfRule>
  </conditionalFormatting>
  <conditionalFormatting sqref="E7">
    <cfRule type="colorScale" priority="4020">
      <colorScale>
        <cfvo type="min"/>
        <cfvo type="percentile" val="50"/>
        <cfvo type="max"/>
        <color rgb="FFF8696B"/>
        <color rgb="FFFCFCFF"/>
        <color rgb="FF63BE7B"/>
      </colorScale>
    </cfRule>
    <cfRule type="colorScale" priority="4021">
      <colorScale>
        <cfvo type="min"/>
        <cfvo type="max"/>
        <color rgb="FFFCFCFF"/>
        <color rgb="FF63BE7B"/>
      </colorScale>
    </cfRule>
  </conditionalFormatting>
  <conditionalFormatting sqref="E7">
    <cfRule type="colorScale" priority="4019">
      <colorScale>
        <cfvo type="min"/>
        <cfvo type="percentile" val="50"/>
        <cfvo type="max"/>
        <color rgb="FFF8696B"/>
        <color rgb="FFFCFCFF"/>
        <color rgb="FF63BE7B"/>
      </colorScale>
    </cfRule>
  </conditionalFormatting>
  <conditionalFormatting sqref="F7">
    <cfRule type="colorScale" priority="4018">
      <colorScale>
        <cfvo type="min"/>
        <cfvo type="max"/>
        <color rgb="FFFCFCFF"/>
        <color rgb="FF63BE7B"/>
      </colorScale>
    </cfRule>
  </conditionalFormatting>
  <conditionalFormatting sqref="F7">
    <cfRule type="colorScale" priority="4016">
      <colorScale>
        <cfvo type="min"/>
        <cfvo type="percentile" val="50"/>
        <cfvo type="max"/>
        <color rgb="FFF8696B"/>
        <color rgb="FFFCFCFF"/>
        <color rgb="FF63BE7B"/>
      </colorScale>
    </cfRule>
    <cfRule type="colorScale" priority="4017">
      <colorScale>
        <cfvo type="min"/>
        <cfvo type="max"/>
        <color rgb="FFFCFCFF"/>
        <color rgb="FF63BE7B"/>
      </colorScale>
    </cfRule>
  </conditionalFormatting>
  <conditionalFormatting sqref="F7">
    <cfRule type="colorScale" priority="4015">
      <colorScale>
        <cfvo type="min"/>
        <cfvo type="percentile" val="50"/>
        <cfvo type="max"/>
        <color rgb="FFF8696B"/>
        <color rgb="FFFCFCFF"/>
        <color rgb="FF63BE7B"/>
      </colorScale>
    </cfRule>
  </conditionalFormatting>
  <conditionalFormatting sqref="G7">
    <cfRule type="colorScale" priority="4014">
      <colorScale>
        <cfvo type="min"/>
        <cfvo type="max"/>
        <color rgb="FFFCFCFF"/>
        <color rgb="FF63BE7B"/>
      </colorScale>
    </cfRule>
  </conditionalFormatting>
  <conditionalFormatting sqref="G7">
    <cfRule type="colorScale" priority="4012">
      <colorScale>
        <cfvo type="min"/>
        <cfvo type="percentile" val="50"/>
        <cfvo type="max"/>
        <color rgb="FFF8696B"/>
        <color rgb="FFFCFCFF"/>
        <color rgb="FF63BE7B"/>
      </colorScale>
    </cfRule>
    <cfRule type="colorScale" priority="4013">
      <colorScale>
        <cfvo type="min"/>
        <cfvo type="max"/>
        <color rgb="FFFCFCFF"/>
        <color rgb="FF63BE7B"/>
      </colorScale>
    </cfRule>
  </conditionalFormatting>
  <conditionalFormatting sqref="G7">
    <cfRule type="colorScale" priority="4010">
      <colorScale>
        <cfvo type="min"/>
        <cfvo type="max"/>
        <color rgb="FFFCFCFF"/>
        <color rgb="FF63BE7B"/>
      </colorScale>
    </cfRule>
    <cfRule type="colorScale" priority="4011">
      <colorScale>
        <cfvo type="min"/>
        <cfvo type="percentile" val="50"/>
        <cfvo type="max"/>
        <color rgb="FFF8696B"/>
        <color rgb="FFFCFCFF"/>
        <color rgb="FF63BE7B"/>
      </colorScale>
    </cfRule>
  </conditionalFormatting>
  <conditionalFormatting sqref="H7">
    <cfRule type="colorScale" priority="4009">
      <colorScale>
        <cfvo type="min"/>
        <cfvo type="percentile" val="50"/>
        <cfvo type="max"/>
        <color rgb="FFF8696B"/>
        <color rgb="FFFCFCFF"/>
        <color rgb="FF63BE7B"/>
      </colorScale>
    </cfRule>
  </conditionalFormatting>
  <conditionalFormatting sqref="H7">
    <cfRule type="colorScale" priority="4007">
      <colorScale>
        <cfvo type="min"/>
        <cfvo type="percentile" val="50"/>
        <cfvo type="max"/>
        <color rgb="FFF8696B"/>
        <color rgb="FFFCFCFF"/>
        <color rgb="FF63BE7B"/>
      </colorScale>
    </cfRule>
    <cfRule type="colorScale" priority="4008">
      <colorScale>
        <cfvo type="min"/>
        <cfvo type="max"/>
        <color rgb="FFFCFCFF"/>
        <color rgb="FF63BE7B"/>
      </colorScale>
    </cfRule>
  </conditionalFormatting>
  <conditionalFormatting sqref="I7">
    <cfRule type="colorScale" priority="4006">
      <colorScale>
        <cfvo type="min"/>
        <cfvo type="percentile" val="50"/>
        <cfvo type="max"/>
        <color rgb="FFF8696B"/>
        <color rgb="FFFCFCFF"/>
        <color rgb="FF63BE7B"/>
      </colorScale>
    </cfRule>
  </conditionalFormatting>
  <conditionalFormatting sqref="K7:L7">
    <cfRule type="colorScale" priority="4005">
      <colorScale>
        <cfvo type="min"/>
        <cfvo type="max"/>
        <color rgb="FFFCFCFF"/>
        <color rgb="FF63BE7B"/>
      </colorScale>
    </cfRule>
  </conditionalFormatting>
  <conditionalFormatting sqref="K7:L7">
    <cfRule type="colorScale" priority="4003">
      <colorScale>
        <cfvo type="min"/>
        <cfvo type="percentile" val="50"/>
        <cfvo type="max"/>
        <color rgb="FFF8696B"/>
        <color rgb="FFFCFCFF"/>
        <color rgb="FF63BE7B"/>
      </colorScale>
    </cfRule>
    <cfRule type="colorScale" priority="4004">
      <colorScale>
        <cfvo type="min"/>
        <cfvo type="max"/>
        <color rgb="FFFCFCFF"/>
        <color rgb="FF63BE7B"/>
      </colorScale>
    </cfRule>
  </conditionalFormatting>
  <conditionalFormatting sqref="O7">
    <cfRule type="colorScale" priority="4002">
      <colorScale>
        <cfvo type="min"/>
        <cfvo type="percentile" val="50"/>
        <cfvo type="max"/>
        <color rgb="FF63BE7B"/>
        <color rgb="FFFCFCFF"/>
        <color rgb="FFF8696B"/>
      </colorScale>
    </cfRule>
  </conditionalFormatting>
  <conditionalFormatting sqref="P7">
    <cfRule type="colorScale" priority="4000">
      <colorScale>
        <cfvo type="min"/>
        <cfvo type="percentile" val="50"/>
        <cfvo type="max"/>
        <color rgb="FF63BE7B"/>
        <color rgb="FFFCFCFF"/>
        <color rgb="FFF8696B"/>
      </colorScale>
    </cfRule>
    <cfRule type="colorScale" priority="4001">
      <colorScale>
        <cfvo type="min"/>
        <cfvo type="max"/>
        <color rgb="FFFCFCFF"/>
        <color rgb="FFF8696B"/>
      </colorScale>
    </cfRule>
  </conditionalFormatting>
  <conditionalFormatting sqref="P7">
    <cfRule type="colorScale" priority="3999">
      <colorScale>
        <cfvo type="min"/>
        <cfvo type="percentile" val="50"/>
        <cfvo type="max"/>
        <color rgb="FF63BE7B"/>
        <color rgb="FFFCFCFF"/>
        <color rgb="FFF8696B"/>
      </colorScale>
    </cfRule>
  </conditionalFormatting>
  <conditionalFormatting sqref="Q7">
    <cfRule type="colorScale" priority="3997">
      <colorScale>
        <cfvo type="min"/>
        <cfvo type="percentile" val="50"/>
        <cfvo type="max"/>
        <color rgb="FFF8696B"/>
        <color rgb="FFFCFCFF"/>
        <color rgb="FF63BE7B"/>
      </colorScale>
    </cfRule>
    <cfRule type="colorScale" priority="3998">
      <colorScale>
        <cfvo type="min"/>
        <cfvo type="max"/>
        <color rgb="FFFCFCFF"/>
        <color rgb="FF63BE7B"/>
      </colorScale>
    </cfRule>
  </conditionalFormatting>
  <conditionalFormatting sqref="Q7">
    <cfRule type="colorScale" priority="3996">
      <colorScale>
        <cfvo type="min"/>
        <cfvo type="percentile" val="50"/>
        <cfvo type="max"/>
        <color rgb="FFF8696B"/>
        <color rgb="FFFCFCFF"/>
        <color rgb="FF63BE7B"/>
      </colorScale>
    </cfRule>
  </conditionalFormatting>
  <conditionalFormatting sqref="R7">
    <cfRule type="colorScale" priority="3995">
      <colorScale>
        <cfvo type="min"/>
        <cfvo type="max"/>
        <color rgb="FFFCFCFF"/>
        <color rgb="FF63BE7B"/>
      </colorScale>
    </cfRule>
  </conditionalFormatting>
  <conditionalFormatting sqref="R7">
    <cfRule type="colorScale" priority="3993">
      <colorScale>
        <cfvo type="min"/>
        <cfvo type="percentile" val="50"/>
        <cfvo type="max"/>
        <color rgb="FFF8696B"/>
        <color rgb="FFFCFCFF"/>
        <color rgb="FF63BE7B"/>
      </colorScale>
    </cfRule>
    <cfRule type="colorScale" priority="3994">
      <colorScale>
        <cfvo type="min"/>
        <cfvo type="max"/>
        <color rgb="FFFCFCFF"/>
        <color rgb="FF63BE7B"/>
      </colorScale>
    </cfRule>
  </conditionalFormatting>
  <conditionalFormatting sqref="S7:T7">
    <cfRule type="colorScale" priority="3991">
      <colorScale>
        <cfvo type="min"/>
        <cfvo type="percentile" val="50"/>
        <cfvo type="max"/>
        <color rgb="FFF8696B"/>
        <color rgb="FFFCFCFF"/>
        <color rgb="FF63BE7B"/>
      </colorScale>
    </cfRule>
    <cfRule type="colorScale" priority="3992">
      <colorScale>
        <cfvo type="min"/>
        <cfvo type="max"/>
        <color rgb="FFFCFCFF"/>
        <color rgb="FF63BE7B"/>
      </colorScale>
    </cfRule>
  </conditionalFormatting>
  <conditionalFormatting sqref="S7:T7">
    <cfRule type="colorScale" priority="3989">
      <colorScale>
        <cfvo type="min"/>
        <cfvo type="max"/>
        <color rgb="FFFCFCFF"/>
        <color rgb="FF63BE7B"/>
      </colorScale>
    </cfRule>
    <cfRule type="colorScale" priority="3990">
      <colorScale>
        <cfvo type="min"/>
        <cfvo type="percentile" val="50"/>
        <cfvo type="max"/>
        <color rgb="FFF8696B"/>
        <color rgb="FFFCFCFF"/>
        <color rgb="FF63BE7B"/>
      </colorScale>
    </cfRule>
  </conditionalFormatting>
  <conditionalFormatting sqref="U7">
    <cfRule type="colorScale" priority="3988">
      <colorScale>
        <cfvo type="min"/>
        <cfvo type="percentile" val="50"/>
        <cfvo type="max"/>
        <color rgb="FFF8696B"/>
        <color rgb="FFFCFCFF"/>
        <color rgb="FF63BE7B"/>
      </colorScale>
    </cfRule>
  </conditionalFormatting>
  <conditionalFormatting sqref="U7">
    <cfRule type="colorScale" priority="3986">
      <colorScale>
        <cfvo type="min"/>
        <cfvo type="max"/>
        <color rgb="FFFCFCFF"/>
        <color rgb="FF63BE7B"/>
      </colorScale>
    </cfRule>
    <cfRule type="colorScale" priority="3987">
      <colorScale>
        <cfvo type="min"/>
        <cfvo type="percentile" val="50"/>
        <cfvo type="max"/>
        <color rgb="FFF8696B"/>
        <color rgb="FFFCFCFF"/>
        <color rgb="FF63BE7B"/>
      </colorScale>
    </cfRule>
  </conditionalFormatting>
  <conditionalFormatting sqref="V7">
    <cfRule type="colorScale" priority="3978">
      <colorScale>
        <cfvo type="min"/>
        <cfvo type="max"/>
        <color rgb="FFFFEF9C"/>
        <color rgb="FF63BE7B"/>
      </colorScale>
    </cfRule>
    <cfRule type="colorScale" priority="3979">
      <colorScale>
        <cfvo type="min"/>
        <cfvo type="percentile" val="50"/>
        <cfvo type="max"/>
        <color rgb="FF63BE7B"/>
        <color rgb="FFFCFCFF"/>
        <color rgb="FFF8696B"/>
      </colorScale>
    </cfRule>
    <cfRule type="colorScale" priority="3980">
      <colorScale>
        <cfvo type="min"/>
        <cfvo type="percentile" val="50"/>
        <cfvo type="max"/>
        <color rgb="FF63BE7B"/>
        <color rgb="FFFCFCFF"/>
        <color rgb="FFF8696B"/>
      </colorScale>
    </cfRule>
    <cfRule type="colorScale" priority="3981">
      <colorScale>
        <cfvo type="min"/>
        <cfvo type="max"/>
        <color rgb="FF63BE7B"/>
        <color rgb="FFFCFCFF"/>
      </colorScale>
    </cfRule>
    <cfRule type="colorScale" priority="3982">
      <colorScale>
        <cfvo type="min"/>
        <cfvo type="percentile" val="50"/>
        <cfvo type="max"/>
        <color rgb="FF63BE7B"/>
        <color rgb="FFFCFCFF"/>
        <color rgb="FFF8696B"/>
      </colorScale>
    </cfRule>
    <cfRule type="colorScale" priority="3983">
      <colorScale>
        <cfvo type="min"/>
        <cfvo type="max"/>
        <color rgb="FFFFEF9C"/>
        <color rgb="FF63BE7B"/>
      </colorScale>
    </cfRule>
    <cfRule type="colorScale" priority="3984">
      <colorScale>
        <cfvo type="min"/>
        <cfvo type="max"/>
        <color rgb="FFFFEF9C"/>
        <color rgb="FF63BE7B"/>
      </colorScale>
    </cfRule>
    <cfRule type="colorScale" priority="3985">
      <colorScale>
        <cfvo type="min"/>
        <cfvo type="max"/>
        <color rgb="FFFFEF9C"/>
        <color rgb="FF63BE7B"/>
      </colorScale>
    </cfRule>
  </conditionalFormatting>
  <conditionalFormatting sqref="W7">
    <cfRule type="colorScale" priority="3977">
      <colorScale>
        <cfvo type="min"/>
        <cfvo type="percentile" val="50"/>
        <cfvo type="max"/>
        <color rgb="FF63BE7B"/>
        <color rgb="FFFCFCFF"/>
        <color rgb="FFF8696B"/>
      </colorScale>
    </cfRule>
  </conditionalFormatting>
  <conditionalFormatting sqref="J7">
    <cfRule type="colorScale" priority="3976">
      <colorScale>
        <cfvo type="min"/>
        <cfvo type="max"/>
        <color rgb="FFFCFCFF"/>
        <color rgb="FF63BE7B"/>
      </colorScale>
    </cfRule>
  </conditionalFormatting>
  <conditionalFormatting sqref="J7">
    <cfRule type="colorScale" priority="3974">
      <colorScale>
        <cfvo type="min"/>
        <cfvo type="percentile" val="50"/>
        <cfvo type="max"/>
        <color rgb="FFF8696B"/>
        <color rgb="FFFCFCFF"/>
        <color rgb="FF63BE7B"/>
      </colorScale>
    </cfRule>
    <cfRule type="colorScale" priority="3975">
      <colorScale>
        <cfvo type="min"/>
        <cfvo type="max"/>
        <color rgb="FFFCFCFF"/>
        <color rgb="FF63BE7B"/>
      </colorScale>
    </cfRule>
  </conditionalFormatting>
  <conditionalFormatting sqref="J7">
    <cfRule type="colorScale" priority="3972">
      <colorScale>
        <cfvo type="min"/>
        <cfvo type="max"/>
        <color rgb="FFFCFCFF"/>
        <color rgb="FF63BE7B"/>
      </colorScale>
    </cfRule>
    <cfRule type="colorScale" priority="3973">
      <colorScale>
        <cfvo type="min"/>
        <cfvo type="percentile" val="50"/>
        <cfvo type="max"/>
        <color rgb="FFF8696B"/>
        <color rgb="FFFCFCFF"/>
        <color rgb="FF63BE7B"/>
      </colorScale>
    </cfRule>
  </conditionalFormatting>
  <conditionalFormatting sqref="R7">
    <cfRule type="colorScale" priority="3970">
      <colorScale>
        <cfvo type="min"/>
        <cfvo type="max"/>
        <color rgb="FFFCFCFF"/>
        <color rgb="FF63BE7B"/>
      </colorScale>
    </cfRule>
    <cfRule type="colorScale" priority="3971">
      <colorScale>
        <cfvo type="min"/>
        <cfvo type="percentile" val="50"/>
        <cfvo type="max"/>
        <color rgb="FFF8696B"/>
        <color rgb="FFFCFCFF"/>
        <color rgb="FF63BE7B"/>
      </colorScale>
    </cfRule>
  </conditionalFormatting>
  <conditionalFormatting sqref="V7">
    <cfRule type="colorScale" priority="3969">
      <colorScale>
        <cfvo type="min"/>
        <cfvo type="percentile" val="50"/>
        <cfvo type="max"/>
        <color rgb="FF63BE7B"/>
        <color rgb="FFFCFCFF"/>
        <color rgb="FFF8696B"/>
      </colorScale>
    </cfRule>
  </conditionalFormatting>
  <conditionalFormatting sqref="S7:T7">
    <cfRule type="colorScale" priority="3968">
      <colorScale>
        <cfvo type="min"/>
        <cfvo type="percentile" val="50"/>
        <cfvo type="max"/>
        <color rgb="FFF8696B"/>
        <color rgb="FFFCFCFF"/>
        <color rgb="FF63BE7B"/>
      </colorScale>
    </cfRule>
  </conditionalFormatting>
  <conditionalFormatting sqref="H7">
    <cfRule type="colorScale" priority="3967">
      <colorScale>
        <cfvo type="min"/>
        <cfvo type="max"/>
        <color rgb="FFFCFCFF"/>
        <color rgb="FF63BE7B"/>
      </colorScale>
    </cfRule>
  </conditionalFormatting>
  <conditionalFormatting sqref="I7">
    <cfRule type="colorScale" priority="3966">
      <colorScale>
        <cfvo type="min"/>
        <cfvo type="max"/>
        <color rgb="FFFCFCFF"/>
        <color rgb="FF63BE7B"/>
      </colorScale>
    </cfRule>
  </conditionalFormatting>
  <conditionalFormatting sqref="K7">
    <cfRule type="colorScale" priority="3965">
      <colorScale>
        <cfvo type="min"/>
        <cfvo type="max"/>
        <color rgb="FFFCFCFF"/>
        <color rgb="FF63BE7B"/>
      </colorScale>
    </cfRule>
  </conditionalFormatting>
  <conditionalFormatting sqref="L7">
    <cfRule type="colorScale" priority="3964">
      <colorScale>
        <cfvo type="min"/>
        <cfvo type="max"/>
        <color rgb="FFFCFCFF"/>
        <color rgb="FF63BE7B"/>
      </colorScale>
    </cfRule>
  </conditionalFormatting>
  <conditionalFormatting sqref="S7:T7">
    <cfRule type="colorScale" priority="3963">
      <colorScale>
        <cfvo type="min"/>
        <cfvo type="max"/>
        <color rgb="FFFCFCFF"/>
        <color rgb="FF63BE7B"/>
      </colorScale>
    </cfRule>
  </conditionalFormatting>
  <conditionalFormatting sqref="W9">
    <cfRule type="colorScale" priority="3962">
      <colorScale>
        <cfvo type="min"/>
        <cfvo type="max"/>
        <color rgb="FFFFEF9C"/>
        <color rgb="FF63BE7B"/>
      </colorScale>
    </cfRule>
  </conditionalFormatting>
  <conditionalFormatting sqref="D3:D8">
    <cfRule type="colorScale" priority="3961">
      <colorScale>
        <cfvo type="min"/>
        <cfvo type="percentile" val="50"/>
        <cfvo type="max"/>
        <color rgb="FFF8696B"/>
        <color rgb="FFFCFCFF"/>
        <color rgb="FF63BE7B"/>
      </colorScale>
    </cfRule>
  </conditionalFormatting>
  <conditionalFormatting sqref="O3:O8">
    <cfRule type="colorScale" priority="3960">
      <colorScale>
        <cfvo type="min"/>
        <cfvo type="percentile" val="50"/>
        <cfvo type="max"/>
        <color rgb="FF63BE7B"/>
        <color rgb="FFFCFCFF"/>
        <color rgb="FFF8696B"/>
      </colorScale>
    </cfRule>
  </conditionalFormatting>
  <conditionalFormatting sqref="P3:P8">
    <cfRule type="colorScale" priority="3959">
      <colorScale>
        <cfvo type="min"/>
        <cfvo type="percentile" val="50"/>
        <cfvo type="max"/>
        <color rgb="FF63BE7B"/>
        <color rgb="FFFCFCFF"/>
        <color rgb="FFF8696B"/>
      </colorScale>
    </cfRule>
  </conditionalFormatting>
  <conditionalFormatting sqref="Q3:Q8">
    <cfRule type="colorScale" priority="3958">
      <colorScale>
        <cfvo type="min"/>
        <cfvo type="percentile" val="50"/>
        <cfvo type="max"/>
        <color rgb="FFF8696B"/>
        <color rgb="FFFCFCFF"/>
        <color rgb="FF63BE7B"/>
      </colorScale>
    </cfRule>
  </conditionalFormatting>
  <conditionalFormatting sqref="V3:V8">
    <cfRule type="colorScale" priority="3957">
      <colorScale>
        <cfvo type="min"/>
        <cfvo type="percentile" val="50"/>
        <cfvo type="max"/>
        <color rgb="FF63BE7B"/>
        <color rgb="FFFCFCFF"/>
        <color rgb="FFF8696B"/>
      </colorScale>
    </cfRule>
  </conditionalFormatting>
  <conditionalFormatting sqref="W3:W8">
    <cfRule type="colorScale" priority="3956">
      <colorScale>
        <cfvo type="min"/>
        <cfvo type="percentile" val="50"/>
        <cfvo type="max"/>
        <color rgb="FF63BE7B"/>
        <color rgb="FFFCFCFF"/>
        <color rgb="FFF8696B"/>
      </colorScale>
    </cfRule>
  </conditionalFormatting>
  <conditionalFormatting sqref="D3:D7">
    <cfRule type="colorScale" priority="3955">
      <colorScale>
        <cfvo type="min"/>
        <cfvo type="percentile" val="50"/>
        <cfvo type="max"/>
        <color rgb="FFF8696B"/>
        <color rgb="FFFCFCFF"/>
        <color rgb="FF63BE7B"/>
      </colorScale>
    </cfRule>
  </conditionalFormatting>
  <conditionalFormatting sqref="E3:E7">
    <cfRule type="colorScale" priority="3954">
      <colorScale>
        <cfvo type="min"/>
        <cfvo type="max"/>
        <color rgb="FFFCFCFF"/>
        <color rgb="FF63BE7B"/>
      </colorScale>
    </cfRule>
  </conditionalFormatting>
  <conditionalFormatting sqref="O3:O7">
    <cfRule type="colorScale" priority="3953">
      <colorScale>
        <cfvo type="min"/>
        <cfvo type="percentile" val="50"/>
        <cfvo type="max"/>
        <color rgb="FF63BE7B"/>
        <color rgb="FFFCFCFF"/>
        <color rgb="FFF8696B"/>
      </colorScale>
    </cfRule>
  </conditionalFormatting>
  <conditionalFormatting sqref="P3:P7">
    <cfRule type="colorScale" priority="3952">
      <colorScale>
        <cfvo type="min"/>
        <cfvo type="percentile" val="50"/>
        <cfvo type="max"/>
        <color rgb="FF63BE7B"/>
        <color rgb="FFFCFCFF"/>
        <color rgb="FFF8696B"/>
      </colorScale>
    </cfRule>
  </conditionalFormatting>
  <conditionalFormatting sqref="Q3:Q7">
    <cfRule type="colorScale" priority="3951">
      <colorScale>
        <cfvo type="min"/>
        <cfvo type="percentile" val="50"/>
        <cfvo type="max"/>
        <color rgb="FFF8696B"/>
        <color rgb="FFFCFCFF"/>
        <color rgb="FF63BE7B"/>
      </colorScale>
    </cfRule>
  </conditionalFormatting>
  <conditionalFormatting sqref="U3:U7">
    <cfRule type="colorScale" priority="3950">
      <colorScale>
        <cfvo type="min"/>
        <cfvo type="percentile" val="50"/>
        <cfvo type="max"/>
        <color rgb="FFF8696B"/>
        <color rgb="FFFCFCFF"/>
        <color rgb="FF63BE7B"/>
      </colorScale>
    </cfRule>
  </conditionalFormatting>
  <conditionalFormatting sqref="V3:V7">
    <cfRule type="colorScale" priority="3949">
      <colorScale>
        <cfvo type="min"/>
        <cfvo type="percentile" val="50"/>
        <cfvo type="max"/>
        <color rgb="FF63BE7B"/>
        <color rgb="FFFCFCFF"/>
        <color rgb="FFF8696B"/>
      </colorScale>
    </cfRule>
  </conditionalFormatting>
  <conditionalFormatting sqref="W3:W7">
    <cfRule type="colorScale" priority="3948">
      <colorScale>
        <cfvo type="min"/>
        <cfvo type="percentile" val="50"/>
        <cfvo type="max"/>
        <color rgb="FF63BE7B"/>
        <color rgb="FFFCFCFF"/>
        <color rgb="FFF8696B"/>
      </colorScale>
    </cfRule>
  </conditionalFormatting>
  <conditionalFormatting sqref="G3:G8">
    <cfRule type="colorScale" priority="3947">
      <colorScale>
        <cfvo type="min"/>
        <cfvo type="max"/>
        <color rgb="FFFCFCFF"/>
        <color rgb="FF63BE7B"/>
      </colorScale>
    </cfRule>
  </conditionalFormatting>
  <conditionalFormatting sqref="J3:J8">
    <cfRule type="colorScale" priority="3946">
      <colorScale>
        <cfvo type="min"/>
        <cfvo type="max"/>
        <color rgb="FFFCFCFF"/>
        <color rgb="FF63BE7B"/>
      </colorScale>
    </cfRule>
  </conditionalFormatting>
  <conditionalFormatting sqref="R3:R7">
    <cfRule type="colorScale" priority="3944">
      <colorScale>
        <cfvo type="min"/>
        <cfvo type="max"/>
        <color rgb="FFFCFCFF"/>
        <color rgb="FF63BE7B"/>
      </colorScale>
    </cfRule>
    <cfRule type="colorScale" priority="3945">
      <colorScale>
        <cfvo type="min"/>
        <cfvo type="percentile" val="50"/>
        <cfvo type="max"/>
        <color rgb="FFF8696B"/>
        <color rgb="FFFCFCFF"/>
        <color rgb="FF63BE7B"/>
      </colorScale>
    </cfRule>
  </conditionalFormatting>
  <conditionalFormatting sqref="F3:F7">
    <cfRule type="colorScale" priority="3943">
      <colorScale>
        <cfvo type="min"/>
        <cfvo type="max"/>
        <color rgb="FFFCFCFF"/>
        <color rgb="FF63BE7B"/>
      </colorScale>
    </cfRule>
  </conditionalFormatting>
  <conditionalFormatting sqref="H3:H7">
    <cfRule type="colorScale" priority="3942">
      <colorScale>
        <cfvo type="min"/>
        <cfvo type="max"/>
        <color rgb="FFFCFCFF"/>
        <color rgb="FF63BE7B"/>
      </colorScale>
    </cfRule>
  </conditionalFormatting>
  <conditionalFormatting sqref="I3:I7">
    <cfRule type="colorScale" priority="3941">
      <colorScale>
        <cfvo type="min"/>
        <cfvo type="max"/>
        <color rgb="FFFCFCFF"/>
        <color rgb="FF63BE7B"/>
      </colorScale>
    </cfRule>
  </conditionalFormatting>
  <conditionalFormatting sqref="K3:K7">
    <cfRule type="colorScale" priority="3940">
      <colorScale>
        <cfvo type="min"/>
        <cfvo type="max"/>
        <color rgb="FFFCFCFF"/>
        <color rgb="FF63BE7B"/>
      </colorScale>
    </cfRule>
  </conditionalFormatting>
  <conditionalFormatting sqref="L3:L7">
    <cfRule type="colorScale" priority="3939">
      <colorScale>
        <cfvo type="min"/>
        <cfvo type="max"/>
        <color rgb="FFFCFCFF"/>
        <color rgb="FF63BE7B"/>
      </colorScale>
    </cfRule>
  </conditionalFormatting>
  <conditionalFormatting sqref="G3:G7">
    <cfRule type="colorScale" priority="3938">
      <colorScale>
        <cfvo type="min"/>
        <cfvo type="max"/>
        <color rgb="FFFCFCFF"/>
        <color rgb="FF63BE7B"/>
      </colorScale>
    </cfRule>
  </conditionalFormatting>
  <conditionalFormatting sqref="J3:J7">
    <cfRule type="colorScale" priority="3937">
      <colorScale>
        <cfvo type="min"/>
        <cfvo type="max"/>
        <color rgb="FFFCFCFF"/>
        <color rgb="FF63BE7B"/>
      </colorScale>
    </cfRule>
  </conditionalFormatting>
  <conditionalFormatting sqref="R3:R8">
    <cfRule type="colorScale" priority="3936">
      <colorScale>
        <cfvo type="min"/>
        <cfvo type="max"/>
        <color rgb="FFFCFCFF"/>
        <color rgb="FF63BE7B"/>
      </colorScale>
    </cfRule>
  </conditionalFormatting>
  <conditionalFormatting sqref="D6:D7">
    <cfRule type="colorScale" priority="3935">
      <colorScale>
        <cfvo type="min"/>
        <cfvo type="percentile" val="50"/>
        <cfvo type="max"/>
        <color rgb="FFF8696B"/>
        <color rgb="FFFCFCFF"/>
        <color rgb="FF63BE7B"/>
      </colorScale>
    </cfRule>
  </conditionalFormatting>
  <conditionalFormatting sqref="G6:G7">
    <cfRule type="colorScale" priority="3934">
      <colorScale>
        <cfvo type="min"/>
        <cfvo type="max"/>
        <color rgb="FFFCFCFF"/>
        <color rgb="FF63BE7B"/>
      </colorScale>
    </cfRule>
  </conditionalFormatting>
  <conditionalFormatting sqref="J6:J7">
    <cfRule type="colorScale" priority="3933">
      <colorScale>
        <cfvo type="min"/>
        <cfvo type="max"/>
        <color rgb="FFFCFCFF"/>
        <color rgb="FF63BE7B"/>
      </colorScale>
    </cfRule>
  </conditionalFormatting>
  <conditionalFormatting sqref="O6:O7">
    <cfRule type="colorScale" priority="3932">
      <colorScale>
        <cfvo type="min"/>
        <cfvo type="percentile" val="50"/>
        <cfvo type="max"/>
        <color rgb="FF63BE7B"/>
        <color rgb="FFFCFCFF"/>
        <color rgb="FFF8696B"/>
      </colorScale>
    </cfRule>
  </conditionalFormatting>
  <conditionalFormatting sqref="P6:P7">
    <cfRule type="colorScale" priority="3931">
      <colorScale>
        <cfvo type="min"/>
        <cfvo type="percentile" val="50"/>
        <cfvo type="max"/>
        <color rgb="FF63BE7B"/>
        <color rgb="FFFCFCFF"/>
        <color rgb="FFF8696B"/>
      </colorScale>
    </cfRule>
  </conditionalFormatting>
  <conditionalFormatting sqref="Q6:Q7">
    <cfRule type="colorScale" priority="3930">
      <colorScale>
        <cfvo type="min"/>
        <cfvo type="percentile" val="50"/>
        <cfvo type="max"/>
        <color rgb="FFF8696B"/>
        <color rgb="FFFCFCFF"/>
        <color rgb="FF63BE7B"/>
      </colorScale>
    </cfRule>
  </conditionalFormatting>
  <conditionalFormatting sqref="R6:R7">
    <cfRule type="colorScale" priority="3929">
      <colorScale>
        <cfvo type="min"/>
        <cfvo type="max"/>
        <color rgb="FFFCFCFF"/>
        <color rgb="FF63BE7B"/>
      </colorScale>
    </cfRule>
  </conditionalFormatting>
  <conditionalFormatting sqref="T6:T7">
    <cfRule type="colorScale" priority="3928">
      <colorScale>
        <cfvo type="min"/>
        <cfvo type="max"/>
        <color rgb="FFFCFCFF"/>
        <color rgb="FF63BE7B"/>
      </colorScale>
    </cfRule>
  </conditionalFormatting>
  <conditionalFormatting sqref="U6:U7">
    <cfRule type="colorScale" priority="3927">
      <colorScale>
        <cfvo type="min"/>
        <cfvo type="percentile" val="50"/>
        <cfvo type="max"/>
        <color rgb="FFF8696B"/>
        <color rgb="FFFCFCFF"/>
        <color rgb="FF63BE7B"/>
      </colorScale>
    </cfRule>
  </conditionalFormatting>
  <conditionalFormatting sqref="V6:V7">
    <cfRule type="colorScale" priority="3926">
      <colorScale>
        <cfvo type="min"/>
        <cfvo type="percentile" val="50"/>
        <cfvo type="max"/>
        <color rgb="FF63BE7B"/>
        <color rgb="FFFCFCFF"/>
        <color rgb="FFF8696B"/>
      </colorScale>
    </cfRule>
  </conditionalFormatting>
  <conditionalFormatting sqref="W6:W7">
    <cfRule type="colorScale" priority="3925">
      <colorScale>
        <cfvo type="min"/>
        <cfvo type="percentile" val="50"/>
        <cfvo type="max"/>
        <color rgb="FF63BE7B"/>
        <color rgb="FFFCFCFF"/>
        <color rgb="FFF8696B"/>
      </colorScale>
    </cfRule>
  </conditionalFormatting>
  <conditionalFormatting sqref="E3:N3">
    <cfRule type="colorScale" priority="3919">
      <colorScale>
        <cfvo type="min"/>
        <cfvo type="max"/>
        <color rgb="FFFCFCFF"/>
        <color rgb="FF63BE7B"/>
      </colorScale>
    </cfRule>
    <cfRule type="colorScale" priority="3920">
      <colorScale>
        <cfvo type="min"/>
        <cfvo type="max"/>
        <color rgb="FFFCFCFF"/>
        <color rgb="FF63BE7B"/>
      </colorScale>
    </cfRule>
    <cfRule type="colorScale" priority="3921">
      <colorScale>
        <cfvo type="min"/>
        <cfvo type="max"/>
        <color rgb="FFFCFCFF"/>
        <color rgb="FF63BE7B"/>
      </colorScale>
    </cfRule>
    <cfRule type="colorScale" priority="3922">
      <colorScale>
        <cfvo type="min"/>
        <cfvo type="percentile" val="50"/>
        <cfvo type="max"/>
        <color rgb="FFF8696B"/>
        <color rgb="FFFFEB84"/>
        <color rgb="FF63BE7B"/>
      </colorScale>
    </cfRule>
    <cfRule type="colorScale" priority="3923">
      <colorScale>
        <cfvo type="min"/>
        <cfvo type="max"/>
        <color rgb="FFFCFCFF"/>
        <color rgb="FF63BE7B"/>
      </colorScale>
    </cfRule>
    <cfRule type="colorScale" priority="3924">
      <colorScale>
        <cfvo type="min"/>
        <cfvo type="max"/>
        <color rgb="FFFFEF9C"/>
        <color rgb="FF63BE7B"/>
      </colorScale>
    </cfRule>
  </conditionalFormatting>
  <conditionalFormatting sqref="E4:N4">
    <cfRule type="colorScale" priority="3915">
      <colorScale>
        <cfvo type="min"/>
        <cfvo type="max"/>
        <color rgb="FFFCFCFF"/>
        <color rgb="FF63BE7B"/>
      </colorScale>
    </cfRule>
    <cfRule type="colorScale" priority="3916">
      <colorScale>
        <cfvo type="min"/>
        <cfvo type="max"/>
        <color rgb="FFFCFCFF"/>
        <color rgb="FF63BE7B"/>
      </colorScale>
    </cfRule>
    <cfRule type="colorScale" priority="3917">
      <colorScale>
        <cfvo type="min"/>
        <cfvo type="percentile" val="50"/>
        <cfvo type="max"/>
        <color rgb="FFF8696B"/>
        <color rgb="FFFFEB84"/>
        <color rgb="FF63BE7B"/>
      </colorScale>
    </cfRule>
    <cfRule type="colorScale" priority="3918">
      <colorScale>
        <cfvo type="min"/>
        <cfvo type="max"/>
        <color rgb="FFFFEF9C"/>
        <color rgb="FF63BE7B"/>
      </colorScale>
    </cfRule>
  </conditionalFormatting>
  <conditionalFormatting sqref="E6:N6 N7:N8">
    <cfRule type="colorScale" priority="3911">
      <colorScale>
        <cfvo type="min"/>
        <cfvo type="max"/>
        <color rgb="FFFCFCFF"/>
        <color rgb="FF63BE7B"/>
      </colorScale>
    </cfRule>
    <cfRule type="colorScale" priority="3912">
      <colorScale>
        <cfvo type="min"/>
        <cfvo type="max"/>
        <color rgb="FFFCFCFF"/>
        <color rgb="FF63BE7B"/>
      </colorScale>
    </cfRule>
    <cfRule type="colorScale" priority="3913">
      <colorScale>
        <cfvo type="min"/>
        <cfvo type="percentile" val="50"/>
        <cfvo type="max"/>
        <color rgb="FFF8696B"/>
        <color rgb="FFFFEB84"/>
        <color rgb="FF63BE7B"/>
      </colorScale>
    </cfRule>
    <cfRule type="colorScale" priority="3914">
      <colorScale>
        <cfvo type="min"/>
        <cfvo type="max"/>
        <color rgb="FFFFEF9C"/>
        <color rgb="FF63BE7B"/>
      </colorScale>
    </cfRule>
  </conditionalFormatting>
  <conditionalFormatting sqref="E7:N7 N8">
    <cfRule type="colorScale" priority="3907">
      <colorScale>
        <cfvo type="min"/>
        <cfvo type="max"/>
        <color rgb="FFFCFCFF"/>
        <color rgb="FF63BE7B"/>
      </colorScale>
    </cfRule>
    <cfRule type="colorScale" priority="3908">
      <colorScale>
        <cfvo type="min"/>
        <cfvo type="max"/>
        <color rgb="FFFCFCFF"/>
        <color rgb="FF63BE7B"/>
      </colorScale>
    </cfRule>
    <cfRule type="colorScale" priority="3909">
      <colorScale>
        <cfvo type="min"/>
        <cfvo type="percentile" val="50"/>
        <cfvo type="max"/>
        <color rgb="FFF8696B"/>
        <color rgb="FFFFEB84"/>
        <color rgb="FF63BE7B"/>
      </colorScale>
    </cfRule>
    <cfRule type="colorScale" priority="3910">
      <colorScale>
        <cfvo type="min"/>
        <cfvo type="max"/>
        <color rgb="FFFFEF9C"/>
        <color rgb="FF63BE7B"/>
      </colorScale>
    </cfRule>
  </conditionalFormatting>
  <conditionalFormatting sqref="F7:G7 J7:N7 N8">
    <cfRule type="colorScale" priority="3906">
      <colorScale>
        <cfvo type="min"/>
        <cfvo type="max"/>
        <color rgb="FFFCFCFF"/>
        <color rgb="FF63BE7B"/>
      </colorScale>
    </cfRule>
  </conditionalFormatting>
  <conditionalFormatting sqref="D8">
    <cfRule type="colorScale" priority="3905">
      <colorScale>
        <cfvo type="min"/>
        <cfvo type="percentile" val="50"/>
        <cfvo type="max"/>
        <color rgb="FFF8696B"/>
        <color rgb="FFFCFCFF"/>
        <color rgb="FF63BE7B"/>
      </colorScale>
    </cfRule>
  </conditionalFormatting>
  <conditionalFormatting sqref="E8">
    <cfRule type="colorScale" priority="3902">
      <colorScale>
        <cfvo type="min"/>
        <cfvo type="percentile" val="50"/>
        <cfvo type="max"/>
        <color rgb="FFF8696B"/>
        <color rgb="FFFCFCFF"/>
        <color rgb="FF63BE7B"/>
      </colorScale>
    </cfRule>
    <cfRule type="colorScale" priority="3903">
      <colorScale>
        <cfvo type="min"/>
        <cfvo type="max"/>
        <color rgb="FFFCFCFF"/>
        <color rgb="FF63BE7B"/>
      </colorScale>
    </cfRule>
    <cfRule type="colorScale" priority="3904">
      <colorScale>
        <cfvo type="min"/>
        <cfvo type="percentile" val="50"/>
        <cfvo type="max"/>
        <color rgb="FFF8696B"/>
        <color rgb="FFFCFCFF"/>
        <color rgb="FF63BE7B"/>
      </colorScale>
    </cfRule>
  </conditionalFormatting>
  <conditionalFormatting sqref="E8">
    <cfRule type="colorScale" priority="3899">
      <colorScale>
        <cfvo type="min"/>
        <cfvo type="max"/>
        <color rgb="FFFCFCFF"/>
        <color rgb="FF63BE7B"/>
      </colorScale>
    </cfRule>
    <cfRule type="colorScale" priority="3900">
      <colorScale>
        <cfvo type="min"/>
        <cfvo type="max"/>
        <color rgb="FFFCFCFF"/>
        <color rgb="FF63BE7B"/>
      </colorScale>
    </cfRule>
    <cfRule type="colorScale" priority="3901">
      <colorScale>
        <cfvo type="min"/>
        <cfvo type="max"/>
        <color rgb="FFFCFCFF"/>
        <color rgb="FF63BE7B"/>
      </colorScale>
    </cfRule>
  </conditionalFormatting>
  <conditionalFormatting sqref="E8:N8">
    <cfRule type="colorScale" priority="3895">
      <colorScale>
        <cfvo type="min"/>
        <cfvo type="max"/>
        <color rgb="FFFCFCFF"/>
        <color rgb="FF63BE7B"/>
      </colorScale>
    </cfRule>
    <cfRule type="colorScale" priority="3896">
      <colorScale>
        <cfvo type="min"/>
        <cfvo type="max"/>
        <color rgb="FFFCFCFF"/>
        <color rgb="FF63BE7B"/>
      </colorScale>
    </cfRule>
    <cfRule type="colorScale" priority="3897">
      <colorScale>
        <cfvo type="min"/>
        <cfvo type="percentile" val="50"/>
        <cfvo type="max"/>
        <color rgb="FFF8696B"/>
        <color rgb="FFFFEB84"/>
        <color rgb="FF63BE7B"/>
      </colorScale>
    </cfRule>
    <cfRule type="colorScale" priority="3898">
      <colorScale>
        <cfvo type="min"/>
        <cfvo type="max"/>
        <color rgb="FFFFEF9C"/>
        <color rgb="FF63BE7B"/>
      </colorScale>
    </cfRule>
  </conditionalFormatting>
  <conditionalFormatting sqref="F8">
    <cfRule type="colorScale" priority="3891">
      <colorScale>
        <cfvo type="min"/>
        <cfvo type="max"/>
        <color rgb="FFFCFCFF"/>
        <color rgb="FF63BE7B"/>
      </colorScale>
    </cfRule>
    <cfRule type="colorScale" priority="3892">
      <colorScale>
        <cfvo type="min"/>
        <cfvo type="percentile" val="50"/>
        <cfvo type="max"/>
        <color rgb="FFF8696B"/>
        <color rgb="FFFCFCFF"/>
        <color rgb="FF63BE7B"/>
      </colorScale>
    </cfRule>
    <cfRule type="colorScale" priority="3893">
      <colorScale>
        <cfvo type="min"/>
        <cfvo type="max"/>
        <color rgb="FFFCFCFF"/>
        <color rgb="FF63BE7B"/>
      </colorScale>
    </cfRule>
    <cfRule type="colorScale" priority="3894">
      <colorScale>
        <cfvo type="min"/>
        <cfvo type="percentile" val="50"/>
        <cfvo type="max"/>
        <color rgb="FFF8696B"/>
        <color rgb="FFFCFCFF"/>
        <color rgb="FF63BE7B"/>
      </colorScale>
    </cfRule>
  </conditionalFormatting>
  <conditionalFormatting sqref="F8">
    <cfRule type="colorScale" priority="3888">
      <colorScale>
        <cfvo type="min"/>
        <cfvo type="max"/>
        <color rgb="FFFCFCFF"/>
        <color rgb="FF63BE7B"/>
      </colorScale>
    </cfRule>
    <cfRule type="colorScale" priority="3889">
      <colorScale>
        <cfvo type="min"/>
        <cfvo type="max"/>
        <color rgb="FFFCFCFF"/>
        <color rgb="FF63BE7B"/>
      </colorScale>
    </cfRule>
    <cfRule type="colorScale" priority="3890">
      <colorScale>
        <cfvo type="min"/>
        <cfvo type="max"/>
        <color rgb="FFFCFCFF"/>
        <color rgb="FF63BE7B"/>
      </colorScale>
    </cfRule>
  </conditionalFormatting>
  <conditionalFormatting sqref="G8">
    <cfRule type="colorScale" priority="3887">
      <colorScale>
        <cfvo type="min"/>
        <cfvo type="max"/>
        <color rgb="FFFCFCFF"/>
        <color rgb="FF63BE7B"/>
      </colorScale>
    </cfRule>
  </conditionalFormatting>
  <conditionalFormatting sqref="G8">
    <cfRule type="colorScale" priority="3884">
      <colorScale>
        <cfvo type="min"/>
        <cfvo type="percentile" val="50"/>
        <cfvo type="max"/>
        <color rgb="FFF8696B"/>
        <color rgb="FFFCFCFF"/>
        <color rgb="FF63BE7B"/>
      </colorScale>
    </cfRule>
    <cfRule type="colorScale" priority="3885">
      <colorScale>
        <cfvo type="min"/>
        <cfvo type="max"/>
        <color rgb="FFFCFCFF"/>
        <color rgb="FF63BE7B"/>
      </colorScale>
    </cfRule>
    <cfRule type="colorScale" priority="3886">
      <colorScale>
        <cfvo type="min"/>
        <cfvo type="percentile" val="50"/>
        <cfvo type="max"/>
        <color rgb="FFF8696B"/>
        <color rgb="FFFCFCFF"/>
        <color rgb="FF63BE7B"/>
      </colorScale>
    </cfRule>
  </conditionalFormatting>
  <conditionalFormatting sqref="G8">
    <cfRule type="colorScale" priority="3881">
      <colorScale>
        <cfvo type="min"/>
        <cfvo type="max"/>
        <color rgb="FFFCFCFF"/>
        <color rgb="FF63BE7B"/>
      </colorScale>
    </cfRule>
    <cfRule type="colorScale" priority="3882">
      <colorScale>
        <cfvo type="min"/>
        <cfvo type="max"/>
        <color rgb="FFFCFCFF"/>
        <color rgb="FF63BE7B"/>
      </colorScale>
    </cfRule>
    <cfRule type="colorScale" priority="3883">
      <colorScale>
        <cfvo type="min"/>
        <cfvo type="max"/>
        <color rgb="FFFCFCFF"/>
        <color rgb="FF63BE7B"/>
      </colorScale>
    </cfRule>
  </conditionalFormatting>
  <conditionalFormatting sqref="H8">
    <cfRule type="colorScale" priority="3880">
      <colorScale>
        <cfvo type="min"/>
        <cfvo type="percentile" val="50"/>
        <cfvo type="max"/>
        <color rgb="FFF8696B"/>
        <color rgb="FFFCFCFF"/>
        <color rgb="FF5A8AC6"/>
      </colorScale>
    </cfRule>
  </conditionalFormatting>
  <conditionalFormatting sqref="H8">
    <cfRule type="colorScale" priority="3877">
      <colorScale>
        <cfvo type="min"/>
        <cfvo type="percentile" val="50"/>
        <cfvo type="max"/>
        <color rgb="FFF8696B"/>
        <color rgb="FFFCFCFF"/>
        <color rgb="FF63BE7B"/>
      </colorScale>
    </cfRule>
    <cfRule type="colorScale" priority="3878">
      <colorScale>
        <cfvo type="min"/>
        <cfvo type="max"/>
        <color rgb="FFFCFCFF"/>
        <color rgb="FF63BE7B"/>
      </colorScale>
    </cfRule>
    <cfRule type="colorScale" priority="3879">
      <colorScale>
        <cfvo type="min"/>
        <cfvo type="percentile" val="50"/>
        <cfvo type="max"/>
        <color rgb="FFF8696B"/>
        <color rgb="FFFCFCFF"/>
        <color rgb="FF63BE7B"/>
      </colorScale>
    </cfRule>
  </conditionalFormatting>
  <conditionalFormatting sqref="H8">
    <cfRule type="colorScale" priority="3872">
      <colorScale>
        <cfvo type="min"/>
        <cfvo type="percentile" val="50"/>
        <cfvo type="max"/>
        <color rgb="FFF8696B"/>
        <color rgb="FFFCFCFF"/>
        <color rgb="FF63BE7B"/>
      </colorScale>
    </cfRule>
    <cfRule type="colorScale" priority="3873">
      <colorScale>
        <cfvo type="min"/>
        <cfvo type="max"/>
        <color rgb="FFFCFCFF"/>
        <color rgb="FF63BE7B"/>
      </colorScale>
    </cfRule>
    <cfRule type="colorScale" priority="3874">
      <colorScale>
        <cfvo type="min"/>
        <cfvo type="percentile" val="50"/>
        <cfvo type="max"/>
        <color rgb="FFF8696B"/>
        <color rgb="FFFCFCFF"/>
        <color rgb="FF63BE7B"/>
      </colorScale>
    </cfRule>
    <cfRule type="colorScale" priority="3875">
      <colorScale>
        <cfvo type="min"/>
        <cfvo type="max"/>
        <color rgb="FFFCFCFF"/>
        <color rgb="FF63BE7B"/>
      </colorScale>
    </cfRule>
    <cfRule type="colorScale" priority="3876">
      <colorScale>
        <cfvo type="min"/>
        <cfvo type="percentile" val="50"/>
        <cfvo type="max"/>
        <color rgb="FFF8696B"/>
        <color rgb="FFFCFCFF"/>
        <color rgb="FF63BE7B"/>
      </colorScale>
    </cfRule>
  </conditionalFormatting>
  <conditionalFormatting sqref="I8">
    <cfRule type="colorScale" priority="3869">
      <colorScale>
        <cfvo type="min"/>
        <cfvo type="percentile" val="50"/>
        <cfvo type="max"/>
        <color rgb="FFF8696B"/>
        <color rgb="FFFCFCFF"/>
        <color rgb="FF63BE7B"/>
      </colorScale>
    </cfRule>
    <cfRule type="colorScale" priority="3870">
      <colorScale>
        <cfvo type="min"/>
        <cfvo type="max"/>
        <color rgb="FFFCFCFF"/>
        <color rgb="FF63BE7B"/>
      </colorScale>
    </cfRule>
    <cfRule type="colorScale" priority="3871">
      <colorScale>
        <cfvo type="min"/>
        <cfvo type="percentile" val="50"/>
        <cfvo type="max"/>
        <color rgb="FFF8696B"/>
        <color rgb="FFFCFCFF"/>
        <color rgb="FF63BE7B"/>
      </colorScale>
    </cfRule>
  </conditionalFormatting>
  <conditionalFormatting sqref="I8:J8 M8:N8">
    <cfRule type="colorScale" priority="3867">
      <colorScale>
        <cfvo type="min"/>
        <cfvo type="percentile" val="50"/>
        <cfvo type="max"/>
        <color rgb="FFF8696B"/>
        <color rgb="FFFCFCFF"/>
        <color rgb="FF63BE7B"/>
      </colorScale>
    </cfRule>
    <cfRule type="colorScale" priority="3868">
      <colorScale>
        <cfvo type="min"/>
        <cfvo type="max"/>
        <color rgb="FFFCFCFF"/>
        <color rgb="FF63BE7B"/>
      </colorScale>
    </cfRule>
  </conditionalFormatting>
  <conditionalFormatting sqref="I8:J8 M8:N8">
    <cfRule type="colorScale" priority="3859">
      <colorScale>
        <cfvo type="min"/>
        <cfvo type="percentile" val="50"/>
        <cfvo type="max"/>
        <color rgb="FFF8696B"/>
        <color rgb="FFFCFCFF"/>
        <color rgb="FF63BE7B"/>
      </colorScale>
    </cfRule>
    <cfRule type="colorScale" priority="3860">
      <colorScale>
        <cfvo type="min"/>
        <cfvo type="max"/>
        <color rgb="FFFCFCFF"/>
        <color rgb="FF63BE7B"/>
      </colorScale>
    </cfRule>
    <cfRule type="colorScale" priority="3861">
      <colorScale>
        <cfvo type="min"/>
        <cfvo type="percentile" val="50"/>
        <cfvo type="max"/>
        <color rgb="FFF8696B"/>
        <color rgb="FFFCFCFF"/>
        <color rgb="FF63BE7B"/>
      </colorScale>
    </cfRule>
    <cfRule type="colorScale" priority="3862">
      <colorScale>
        <cfvo type="min"/>
        <cfvo type="percentile" val="50"/>
        <cfvo type="max"/>
        <color rgb="FFF8696B"/>
        <color rgb="FFFCFCFF"/>
        <color rgb="FF5A8AC6"/>
      </colorScale>
    </cfRule>
    <cfRule type="colorScale" priority="3863">
      <colorScale>
        <cfvo type="min"/>
        <cfvo type="percentile" val="50"/>
        <cfvo type="max"/>
        <color rgb="FFF8696B"/>
        <color rgb="FFFCFCFF"/>
        <color rgb="FF63BE7B"/>
      </colorScale>
    </cfRule>
    <cfRule type="colorScale" priority="3864">
      <colorScale>
        <cfvo type="min"/>
        <cfvo type="percentile" val="50"/>
        <cfvo type="max"/>
        <color rgb="FFF8696B"/>
        <color rgb="FFFCFCFF"/>
        <color rgb="FF63BE7B"/>
      </colorScale>
    </cfRule>
    <cfRule type="colorScale" priority="3865">
      <colorScale>
        <cfvo type="min"/>
        <cfvo type="max"/>
        <color rgb="FFFCFCFF"/>
        <color rgb="FF63BE7B"/>
      </colorScale>
    </cfRule>
    <cfRule type="colorScale" priority="3866">
      <colorScale>
        <cfvo type="min"/>
        <cfvo type="percentile" val="50"/>
        <cfvo type="max"/>
        <color rgb="FFF8696B"/>
        <color rgb="FFFCFCFF"/>
        <color rgb="FF63BE7B"/>
      </colorScale>
    </cfRule>
  </conditionalFormatting>
  <conditionalFormatting sqref="J8">
    <cfRule type="colorScale" priority="3858">
      <colorScale>
        <cfvo type="min"/>
        <cfvo type="max"/>
        <color rgb="FFFCFCFF"/>
        <color rgb="FF63BE7B"/>
      </colorScale>
    </cfRule>
  </conditionalFormatting>
  <conditionalFormatting sqref="M8:N8 J8">
    <cfRule type="colorScale" priority="3857">
      <colorScale>
        <cfvo type="min"/>
        <cfvo type="percentile" val="50"/>
        <cfvo type="max"/>
        <color rgb="FFF8696B"/>
        <color rgb="FFFCFCFF"/>
        <color rgb="FF63BE7B"/>
      </colorScale>
    </cfRule>
  </conditionalFormatting>
  <conditionalFormatting sqref="J8">
    <cfRule type="colorScale" priority="3854">
      <colorScale>
        <cfvo type="min"/>
        <cfvo type="percentile" val="50"/>
        <cfvo type="max"/>
        <color rgb="FFF8696B"/>
        <color rgb="FFFCFCFF"/>
        <color rgb="FF63BE7B"/>
      </colorScale>
    </cfRule>
    <cfRule type="colorScale" priority="3855">
      <colorScale>
        <cfvo type="min"/>
        <cfvo type="max"/>
        <color rgb="FFFCFCFF"/>
        <color rgb="FF63BE7B"/>
      </colorScale>
    </cfRule>
    <cfRule type="colorScale" priority="3856">
      <colorScale>
        <cfvo type="min"/>
        <cfvo type="percentile" val="50"/>
        <cfvo type="max"/>
        <color rgb="FFF8696B"/>
        <color rgb="FFFCFCFF"/>
        <color rgb="FF63BE7B"/>
      </colorScale>
    </cfRule>
  </conditionalFormatting>
  <conditionalFormatting sqref="K8">
    <cfRule type="colorScale" priority="3853">
      <colorScale>
        <cfvo type="min"/>
        <cfvo type="percentile" val="50"/>
        <cfvo type="max"/>
        <color rgb="FFF8696B"/>
        <color rgb="FFFCFCFF"/>
        <color rgb="FF63BE7B"/>
      </colorScale>
    </cfRule>
  </conditionalFormatting>
  <conditionalFormatting sqref="K8:L8">
    <cfRule type="colorScale" priority="3848">
      <colorScale>
        <cfvo type="min"/>
        <cfvo type="max"/>
        <color rgb="FFFCFCFF"/>
        <color rgb="FF63BE7B"/>
      </colorScale>
    </cfRule>
    <cfRule type="colorScale" priority="3849">
      <colorScale>
        <cfvo type="min"/>
        <cfvo type="max"/>
        <color rgb="FFFCFCFF"/>
        <color rgb="FF63BE7B"/>
      </colorScale>
    </cfRule>
    <cfRule type="colorScale" priority="3850">
      <colorScale>
        <cfvo type="min"/>
        <cfvo type="max"/>
        <color rgb="FFFCFCFF"/>
        <color rgb="FF63BE7B"/>
      </colorScale>
    </cfRule>
    <cfRule type="colorScale" priority="3851">
      <colorScale>
        <cfvo type="min"/>
        <cfvo type="percentile" val="50"/>
        <cfvo type="max"/>
        <color rgb="FFF8696B"/>
        <color rgb="FFFCFCFF"/>
        <color rgb="FF63BE7B"/>
      </colorScale>
    </cfRule>
    <cfRule type="colorScale" priority="3852">
      <colorScale>
        <cfvo type="min"/>
        <cfvo type="max"/>
        <color rgb="FFFCFCFF"/>
        <color rgb="FF63BE7B"/>
      </colorScale>
    </cfRule>
  </conditionalFormatting>
  <conditionalFormatting sqref="L8">
    <cfRule type="colorScale" priority="3847">
      <colorScale>
        <cfvo type="min"/>
        <cfvo type="percentile" val="50"/>
        <cfvo type="max"/>
        <color rgb="FFF8696B"/>
        <color rgb="FFFCFCFF"/>
        <color rgb="FF63BE7B"/>
      </colorScale>
    </cfRule>
  </conditionalFormatting>
  <conditionalFormatting sqref="O8">
    <cfRule type="colorScale" priority="3846">
      <colorScale>
        <cfvo type="min"/>
        <cfvo type="percentile" val="50"/>
        <cfvo type="max"/>
        <color rgb="FF63BE7B"/>
        <color rgb="FFFCFCFF"/>
        <color rgb="FFF8696B"/>
      </colorScale>
    </cfRule>
  </conditionalFormatting>
  <conditionalFormatting sqref="O8">
    <cfRule type="colorScale" priority="3842">
      <colorScale>
        <cfvo type="min"/>
        <cfvo type="percentile" val="50"/>
        <cfvo type="max"/>
        <color rgb="FF63BE7B"/>
        <color rgb="FFFCFCFF"/>
        <color rgb="FFF8696B"/>
      </colorScale>
    </cfRule>
    <cfRule type="colorScale" priority="3843">
      <colorScale>
        <cfvo type="min"/>
        <cfvo type="percentile" val="50"/>
        <cfvo type="max"/>
        <color rgb="FF63BE7B"/>
        <color rgb="FFFCFCFF"/>
        <color rgb="FFF8696B"/>
      </colorScale>
    </cfRule>
    <cfRule type="colorScale" priority="3844">
      <colorScale>
        <cfvo type="min"/>
        <cfvo type="percentile" val="50"/>
        <cfvo type="max"/>
        <color rgb="FF63BE7B"/>
        <color rgb="FFFCFCFF"/>
        <color rgb="FFF8696B"/>
      </colorScale>
    </cfRule>
    <cfRule type="colorScale" priority="3845">
      <colorScale>
        <cfvo type="min"/>
        <cfvo type="percentile" val="50"/>
        <cfvo type="max"/>
        <color rgb="FF63BE7B"/>
        <color rgb="FFFCFCFF"/>
        <color rgb="FFF8696B"/>
      </colorScale>
    </cfRule>
  </conditionalFormatting>
  <conditionalFormatting sqref="P8">
    <cfRule type="colorScale" priority="3841">
      <colorScale>
        <cfvo type="min"/>
        <cfvo type="percentile" val="50"/>
        <cfvo type="max"/>
        <color rgb="FF63BE7B"/>
        <color rgb="FFFCFCFF"/>
        <color rgb="FFF8696B"/>
      </colorScale>
    </cfRule>
  </conditionalFormatting>
  <conditionalFormatting sqref="P8">
    <cfRule type="colorScale" priority="3838">
      <colorScale>
        <cfvo type="min"/>
        <cfvo type="percentile" val="50"/>
        <cfvo type="max"/>
        <color rgb="FF63BE7B"/>
        <color rgb="FFFCFCFF"/>
        <color rgb="FFF8696B"/>
      </colorScale>
    </cfRule>
    <cfRule type="colorScale" priority="3839">
      <colorScale>
        <cfvo type="min"/>
        <cfvo type="percentile" val="50"/>
        <cfvo type="max"/>
        <color rgb="FF63BE7B"/>
        <color rgb="FFFCFCFF"/>
        <color rgb="FFF8696B"/>
      </colorScale>
    </cfRule>
    <cfRule type="colorScale" priority="3840">
      <colorScale>
        <cfvo type="min"/>
        <cfvo type="max"/>
        <color rgb="FFFCFCFF"/>
        <color rgb="FFF8696B"/>
      </colorScale>
    </cfRule>
  </conditionalFormatting>
  <conditionalFormatting sqref="Q8">
    <cfRule type="colorScale" priority="3837">
      <colorScale>
        <cfvo type="min"/>
        <cfvo type="percentile" val="50"/>
        <cfvo type="max"/>
        <color rgb="FFF8696B"/>
        <color rgb="FFFCFCFF"/>
        <color rgb="FF63BE7B"/>
      </colorScale>
    </cfRule>
  </conditionalFormatting>
  <conditionalFormatting sqref="Q8">
    <cfRule type="colorScale" priority="3830">
      <colorScale>
        <cfvo type="min"/>
        <cfvo type="percentile" val="50"/>
        <cfvo type="max"/>
        <color rgb="FFF8696B"/>
        <color rgb="FFFCFCFF"/>
        <color rgb="FF63BE7B"/>
      </colorScale>
    </cfRule>
    <cfRule type="colorScale" priority="3831">
      <colorScale>
        <cfvo type="min"/>
        <cfvo type="max"/>
        <color rgb="FFFFEF9C"/>
        <color rgb="FF63BE7B"/>
      </colorScale>
    </cfRule>
    <cfRule type="colorScale" priority="3832">
      <colorScale>
        <cfvo type="min"/>
        <cfvo type="max"/>
        <color rgb="FFFFEF9C"/>
        <color rgb="FF63BE7B"/>
      </colorScale>
    </cfRule>
    <cfRule type="colorScale" priority="3833">
      <colorScale>
        <cfvo type="min"/>
        <cfvo type="max"/>
        <color rgb="FFFFEF9C"/>
        <color rgb="FF63BE7B"/>
      </colorScale>
    </cfRule>
    <cfRule type="colorScale" priority="3834">
      <colorScale>
        <cfvo type="min"/>
        <cfvo type="max"/>
        <color rgb="FFFCFCFF"/>
        <color rgb="FF63BE7B"/>
      </colorScale>
    </cfRule>
    <cfRule type="colorScale" priority="3835">
      <colorScale>
        <cfvo type="min"/>
        <cfvo type="max"/>
        <color rgb="FFFCFCFF"/>
        <color rgb="FF63BE7B"/>
      </colorScale>
    </cfRule>
    <cfRule type="colorScale" priority="3836">
      <colorScale>
        <cfvo type="min"/>
        <cfvo type="percentile" val="50"/>
        <cfvo type="max"/>
        <color rgb="FFF8696B"/>
        <color rgb="FFFCFCFF"/>
        <color rgb="FF63BE7B"/>
      </colorScale>
    </cfRule>
  </conditionalFormatting>
  <conditionalFormatting sqref="Q8:U8 W8">
    <cfRule type="colorScale" priority="3829">
      <colorScale>
        <cfvo type="min"/>
        <cfvo type="max"/>
        <color rgb="FFFFEF9C"/>
        <color rgb="FF63BE7B"/>
      </colorScale>
    </cfRule>
  </conditionalFormatting>
  <conditionalFormatting sqref="R8">
    <cfRule type="colorScale" priority="3828">
      <colorScale>
        <cfvo type="min"/>
        <cfvo type="max"/>
        <color rgb="FFFCFCFF"/>
        <color rgb="FF63BE7B"/>
      </colorScale>
    </cfRule>
  </conditionalFormatting>
  <conditionalFormatting sqref="R8">
    <cfRule type="colorScale" priority="3821">
      <colorScale>
        <cfvo type="min"/>
        <cfvo type="percentile" val="50"/>
        <cfvo type="max"/>
        <color rgb="FFF8696B"/>
        <color rgb="FFFCFCFF"/>
        <color rgb="FF63BE7B"/>
      </colorScale>
    </cfRule>
    <cfRule type="colorScale" priority="3822">
      <colorScale>
        <cfvo type="min"/>
        <cfvo type="max"/>
        <color rgb="FFFCFCFF"/>
        <color rgb="FF63BE7B"/>
      </colorScale>
    </cfRule>
    <cfRule type="colorScale" priority="3823">
      <colorScale>
        <cfvo type="min"/>
        <cfvo type="max"/>
        <color rgb="FFFFEF9C"/>
        <color rgb="FF63BE7B"/>
      </colorScale>
    </cfRule>
    <cfRule type="colorScale" priority="3824">
      <colorScale>
        <cfvo type="min"/>
        <cfvo type="max"/>
        <color rgb="FFFFEF9C"/>
        <color rgb="FF63BE7B"/>
      </colorScale>
    </cfRule>
    <cfRule type="colorScale" priority="3825">
      <colorScale>
        <cfvo type="min"/>
        <cfvo type="max"/>
        <color rgb="FFFCFCFF"/>
        <color rgb="FF63BE7B"/>
      </colorScale>
    </cfRule>
    <cfRule type="colorScale" priority="3826">
      <colorScale>
        <cfvo type="min"/>
        <cfvo type="percentile" val="50"/>
        <cfvo type="max"/>
        <color rgb="FFF8696B"/>
        <color rgb="FFFCFCFF"/>
        <color rgb="FF63BE7B"/>
      </colorScale>
    </cfRule>
    <cfRule type="colorScale" priority="3827">
      <colorScale>
        <cfvo type="min"/>
        <cfvo type="max"/>
        <color rgb="FFFCFCFF"/>
        <color rgb="FF63BE7B"/>
      </colorScale>
    </cfRule>
  </conditionalFormatting>
  <conditionalFormatting sqref="S8:T8">
    <cfRule type="colorScale" priority="3820">
      <colorScale>
        <cfvo type="min"/>
        <cfvo type="max"/>
        <color rgb="FFFCFCFF"/>
        <color rgb="FF63BE7B"/>
      </colorScale>
    </cfRule>
  </conditionalFormatting>
  <conditionalFormatting sqref="S8:T8">
    <cfRule type="colorScale" priority="3818">
      <colorScale>
        <cfvo type="min"/>
        <cfvo type="percentile" val="50"/>
        <cfvo type="max"/>
        <color rgb="FFF8696B"/>
        <color rgb="FFFCFCFF"/>
        <color rgb="FF63BE7B"/>
      </colorScale>
    </cfRule>
    <cfRule type="colorScale" priority="3819">
      <colorScale>
        <cfvo type="min"/>
        <cfvo type="max"/>
        <color rgb="FFFCFCFF"/>
        <color rgb="FF63BE7B"/>
      </colorScale>
    </cfRule>
  </conditionalFormatting>
  <conditionalFormatting sqref="S8:T8">
    <cfRule type="colorScale" priority="3812">
      <colorScale>
        <cfvo type="min"/>
        <cfvo type="percentile" val="50"/>
        <cfvo type="max"/>
        <color rgb="FFF8696B"/>
        <color rgb="FFFCFCFF"/>
        <color rgb="FF63BE7B"/>
      </colorScale>
    </cfRule>
    <cfRule type="colorScale" priority="3813">
      <colorScale>
        <cfvo type="min"/>
        <cfvo type="max"/>
        <color rgb="FFFCFCFF"/>
        <color rgb="FF63BE7B"/>
      </colorScale>
    </cfRule>
    <cfRule type="colorScale" priority="3814">
      <colorScale>
        <cfvo type="min"/>
        <cfvo type="max"/>
        <color rgb="FFFFEF9C"/>
        <color rgb="FF63BE7B"/>
      </colorScale>
    </cfRule>
    <cfRule type="colorScale" priority="3815">
      <colorScale>
        <cfvo type="min"/>
        <cfvo type="max"/>
        <color rgb="FFFFEF9C"/>
        <color rgb="FF63BE7B"/>
      </colorScale>
    </cfRule>
    <cfRule type="colorScale" priority="3816">
      <colorScale>
        <cfvo type="min"/>
        <cfvo type="max"/>
        <color rgb="FFFCFCFF"/>
        <color rgb="FF63BE7B"/>
      </colorScale>
    </cfRule>
    <cfRule type="colorScale" priority="3817">
      <colorScale>
        <cfvo type="min"/>
        <cfvo type="max"/>
        <color rgb="FFFCFCFF"/>
        <color rgb="FF63BE7B"/>
      </colorScale>
    </cfRule>
  </conditionalFormatting>
  <conditionalFormatting sqref="U8">
    <cfRule type="colorScale" priority="3810">
      <colorScale>
        <cfvo type="min"/>
        <cfvo type="percentile" val="50"/>
        <cfvo type="max"/>
        <color rgb="FFF8696B"/>
        <color rgb="FFFCFCFF"/>
        <color rgb="FF63BE7B"/>
      </colorScale>
    </cfRule>
    <cfRule type="colorScale" priority="3811">
      <colorScale>
        <cfvo type="min"/>
        <cfvo type="max"/>
        <color rgb="FFFCFCFF"/>
        <color rgb="FF63BE7B"/>
      </colorScale>
    </cfRule>
  </conditionalFormatting>
  <conditionalFormatting sqref="W8 U8">
    <cfRule type="colorScale" priority="3807">
      <colorScale>
        <cfvo type="min"/>
        <cfvo type="max"/>
        <color rgb="FFFFEF9C"/>
        <color rgb="FF63BE7B"/>
      </colorScale>
    </cfRule>
    <cfRule type="colorScale" priority="3808">
      <colorScale>
        <cfvo type="min"/>
        <cfvo type="max"/>
        <color rgb="FFFFEF9C"/>
        <color rgb="FF63BE7B"/>
      </colorScale>
    </cfRule>
    <cfRule type="colorScale" priority="3809">
      <colorScale>
        <cfvo type="min"/>
        <cfvo type="max"/>
        <color rgb="FFFFEF9C"/>
        <color rgb="FF63BE7B"/>
      </colorScale>
    </cfRule>
  </conditionalFormatting>
  <conditionalFormatting sqref="V8">
    <cfRule type="colorScale" priority="3806">
      <colorScale>
        <cfvo type="min"/>
        <cfvo type="percentile" val="50"/>
        <cfvo type="max"/>
        <color rgb="FF63BE7B"/>
        <color rgb="FFFCFCFF"/>
        <color rgb="FFF8696B"/>
      </colorScale>
    </cfRule>
  </conditionalFormatting>
  <conditionalFormatting sqref="V8">
    <cfRule type="colorScale" priority="3799">
      <colorScale>
        <cfvo type="min"/>
        <cfvo type="percentile" val="50"/>
        <cfvo type="max"/>
        <color rgb="FF63BE7B"/>
        <color rgb="FFFCFCFF"/>
        <color rgb="FFF8696B"/>
      </colorScale>
    </cfRule>
    <cfRule type="colorScale" priority="3800">
      <colorScale>
        <cfvo type="min"/>
        <cfvo type="percentile" val="50"/>
        <cfvo type="max"/>
        <color rgb="FF63BE7B"/>
        <color rgb="FFFCFCFF"/>
        <color rgb="FFF8696B"/>
      </colorScale>
    </cfRule>
    <cfRule type="colorScale" priority="3801">
      <colorScale>
        <cfvo type="min"/>
        <cfvo type="max"/>
        <color rgb="FF63BE7B"/>
        <color rgb="FFFCFCFF"/>
      </colorScale>
    </cfRule>
    <cfRule type="colorScale" priority="3802">
      <colorScale>
        <cfvo type="min"/>
        <cfvo type="percentile" val="50"/>
        <cfvo type="max"/>
        <color rgb="FF63BE7B"/>
        <color rgb="FFFCFCFF"/>
        <color rgb="FFF8696B"/>
      </colorScale>
    </cfRule>
    <cfRule type="colorScale" priority="3803">
      <colorScale>
        <cfvo type="min"/>
        <cfvo type="max"/>
        <color rgb="FFFFEF9C"/>
        <color rgb="FF63BE7B"/>
      </colorScale>
    </cfRule>
    <cfRule type="colorScale" priority="3804">
      <colorScale>
        <cfvo type="min"/>
        <cfvo type="max"/>
        <color rgb="FFFFEF9C"/>
        <color rgb="FF63BE7B"/>
      </colorScale>
    </cfRule>
    <cfRule type="colorScale" priority="3805">
      <colorScale>
        <cfvo type="min"/>
        <cfvo type="max"/>
        <color rgb="FFFFEF9C"/>
        <color rgb="FF63BE7B"/>
      </colorScale>
    </cfRule>
  </conditionalFormatting>
  <conditionalFormatting sqref="V8">
    <cfRule type="colorScale" priority="3798">
      <colorScale>
        <cfvo type="min"/>
        <cfvo type="max"/>
        <color rgb="FFFFEF9C"/>
        <color rgb="FF63BE7B"/>
      </colorScale>
    </cfRule>
  </conditionalFormatting>
  <conditionalFormatting sqref="V8">
    <cfRule type="colorScale" priority="3795">
      <colorScale>
        <cfvo type="min"/>
        <cfvo type="max"/>
        <color rgb="FFFFEF9C"/>
        <color rgb="FF63BE7B"/>
      </colorScale>
    </cfRule>
    <cfRule type="colorScale" priority="3796">
      <colorScale>
        <cfvo type="min"/>
        <cfvo type="max"/>
        <color rgb="FFFFEF9C"/>
        <color rgb="FF63BE7B"/>
      </colorScale>
    </cfRule>
    <cfRule type="colorScale" priority="3797">
      <colorScale>
        <cfvo type="min"/>
        <cfvo type="max"/>
        <color rgb="FFFFEF9C"/>
        <color rgb="FF63BE7B"/>
      </colorScale>
    </cfRule>
  </conditionalFormatting>
  <conditionalFormatting sqref="W8">
    <cfRule type="colorScale" priority="3794">
      <colorScale>
        <cfvo type="min"/>
        <cfvo type="percentile" val="50"/>
        <cfvo type="max"/>
        <color rgb="FF63BE7B"/>
        <color rgb="FFFCFCFF"/>
        <color rgb="FFF8696B"/>
      </colorScale>
    </cfRule>
  </conditionalFormatting>
  <conditionalFormatting sqref="W8">
    <cfRule type="colorScale" priority="3791">
      <colorScale>
        <cfvo type="min"/>
        <cfvo type="percentile" val="50"/>
        <cfvo type="max"/>
        <color rgb="FF63BE7B"/>
        <color rgb="FFFCFCFF"/>
        <color rgb="FFF8696B"/>
      </colorScale>
    </cfRule>
    <cfRule type="colorScale" priority="3792">
      <colorScale>
        <cfvo type="min"/>
        <cfvo type="max"/>
        <color rgb="FF63BE7B"/>
        <color rgb="FFFCFCFF"/>
      </colorScale>
    </cfRule>
    <cfRule type="colorScale" priority="3793">
      <colorScale>
        <cfvo type="min"/>
        <cfvo type="percentile" val="50"/>
        <cfvo type="max"/>
        <color rgb="FF63BE7B"/>
        <color rgb="FFFCFCFF"/>
        <color rgb="FFF8696B"/>
      </colorScale>
    </cfRule>
  </conditionalFormatting>
  <conditionalFormatting sqref="D9">
    <cfRule type="colorScale" priority="3790">
      <colorScale>
        <cfvo type="min"/>
        <cfvo type="percentile" val="50"/>
        <cfvo type="max"/>
        <color rgb="FFF8696B"/>
        <color rgb="FFFCFCFF"/>
        <color rgb="FF63BE7B"/>
      </colorScale>
    </cfRule>
  </conditionalFormatting>
  <conditionalFormatting sqref="E9">
    <cfRule type="colorScale" priority="3787">
      <colorScale>
        <cfvo type="min"/>
        <cfvo type="percentile" val="50"/>
        <cfvo type="max"/>
        <color rgb="FFF8696B"/>
        <color rgb="FFFCFCFF"/>
        <color rgb="FF63BE7B"/>
      </colorScale>
    </cfRule>
    <cfRule type="colorScale" priority="3788">
      <colorScale>
        <cfvo type="min"/>
        <cfvo type="max"/>
        <color rgb="FFFCFCFF"/>
        <color rgb="FF63BE7B"/>
      </colorScale>
    </cfRule>
    <cfRule type="colorScale" priority="3789">
      <colorScale>
        <cfvo type="min"/>
        <cfvo type="percentile" val="50"/>
        <cfvo type="max"/>
        <color rgb="FFF8696B"/>
        <color rgb="FFFCFCFF"/>
        <color rgb="FF63BE7B"/>
      </colorScale>
    </cfRule>
  </conditionalFormatting>
  <conditionalFormatting sqref="E9">
    <cfRule type="colorScale" priority="3784">
      <colorScale>
        <cfvo type="min"/>
        <cfvo type="max"/>
        <color rgb="FFFCFCFF"/>
        <color rgb="FF63BE7B"/>
      </colorScale>
    </cfRule>
    <cfRule type="colorScale" priority="3785">
      <colorScale>
        <cfvo type="min"/>
        <cfvo type="max"/>
        <color rgb="FFFCFCFF"/>
        <color rgb="FF63BE7B"/>
      </colorScale>
    </cfRule>
    <cfRule type="colorScale" priority="3786">
      <colorScale>
        <cfvo type="min"/>
        <cfvo type="max"/>
        <color rgb="FFFCFCFF"/>
        <color rgb="FF63BE7B"/>
      </colorScale>
    </cfRule>
  </conditionalFormatting>
  <conditionalFormatting sqref="E9:N9">
    <cfRule type="colorScale" priority="3780">
      <colorScale>
        <cfvo type="min"/>
        <cfvo type="max"/>
        <color rgb="FFFCFCFF"/>
        <color rgb="FF63BE7B"/>
      </colorScale>
    </cfRule>
    <cfRule type="colorScale" priority="3781">
      <colorScale>
        <cfvo type="min"/>
        <cfvo type="max"/>
        <color rgb="FFFCFCFF"/>
        <color rgb="FF63BE7B"/>
      </colorScale>
    </cfRule>
    <cfRule type="colorScale" priority="3782">
      <colorScale>
        <cfvo type="min"/>
        <cfvo type="percentile" val="50"/>
        <cfvo type="max"/>
        <color rgb="FFF8696B"/>
        <color rgb="FFFFEB84"/>
        <color rgb="FF63BE7B"/>
      </colorScale>
    </cfRule>
    <cfRule type="colorScale" priority="3783">
      <colorScale>
        <cfvo type="min"/>
        <cfvo type="max"/>
        <color rgb="FFFFEF9C"/>
        <color rgb="FF63BE7B"/>
      </colorScale>
    </cfRule>
  </conditionalFormatting>
  <conditionalFormatting sqref="O9">
    <cfRule type="colorScale" priority="3779">
      <colorScale>
        <cfvo type="min"/>
        <cfvo type="percentile" val="50"/>
        <cfvo type="max"/>
        <color rgb="FF63BE7B"/>
        <color rgb="FFFCFCFF"/>
        <color rgb="FFF8696B"/>
      </colorScale>
    </cfRule>
  </conditionalFormatting>
  <conditionalFormatting sqref="O9">
    <cfRule type="colorScale" priority="3775">
      <colorScale>
        <cfvo type="min"/>
        <cfvo type="percentile" val="50"/>
        <cfvo type="max"/>
        <color rgb="FF63BE7B"/>
        <color rgb="FFFCFCFF"/>
        <color rgb="FFF8696B"/>
      </colorScale>
    </cfRule>
    <cfRule type="colorScale" priority="3776">
      <colorScale>
        <cfvo type="min"/>
        <cfvo type="percentile" val="50"/>
        <cfvo type="max"/>
        <color rgb="FF63BE7B"/>
        <color rgb="FFFCFCFF"/>
        <color rgb="FFF8696B"/>
      </colorScale>
    </cfRule>
    <cfRule type="colorScale" priority="3777">
      <colorScale>
        <cfvo type="min"/>
        <cfvo type="percentile" val="50"/>
        <cfvo type="max"/>
        <color rgb="FF63BE7B"/>
        <color rgb="FFFCFCFF"/>
        <color rgb="FFF8696B"/>
      </colorScale>
    </cfRule>
    <cfRule type="colorScale" priority="3778">
      <colorScale>
        <cfvo type="min"/>
        <cfvo type="percentile" val="50"/>
        <cfvo type="max"/>
        <color rgb="FF63BE7B"/>
        <color rgb="FFFCFCFF"/>
        <color rgb="FFF8696B"/>
      </colorScale>
    </cfRule>
  </conditionalFormatting>
  <conditionalFormatting sqref="P9">
    <cfRule type="colorScale" priority="3774">
      <colorScale>
        <cfvo type="min"/>
        <cfvo type="percentile" val="50"/>
        <cfvo type="max"/>
        <color rgb="FF63BE7B"/>
        <color rgb="FFFCFCFF"/>
        <color rgb="FFF8696B"/>
      </colorScale>
    </cfRule>
  </conditionalFormatting>
  <conditionalFormatting sqref="P9">
    <cfRule type="colorScale" priority="3771">
      <colorScale>
        <cfvo type="min"/>
        <cfvo type="percentile" val="50"/>
        <cfvo type="max"/>
        <color rgb="FF63BE7B"/>
        <color rgb="FFFCFCFF"/>
        <color rgb="FFF8696B"/>
      </colorScale>
    </cfRule>
    <cfRule type="colorScale" priority="3772">
      <colorScale>
        <cfvo type="min"/>
        <cfvo type="percentile" val="50"/>
        <cfvo type="max"/>
        <color rgb="FF63BE7B"/>
        <color rgb="FFFCFCFF"/>
        <color rgb="FFF8696B"/>
      </colorScale>
    </cfRule>
    <cfRule type="colorScale" priority="3773">
      <colorScale>
        <cfvo type="min"/>
        <cfvo type="max"/>
        <color rgb="FFFCFCFF"/>
        <color rgb="FFF8696B"/>
      </colorScale>
    </cfRule>
  </conditionalFormatting>
  <conditionalFormatting sqref="Q9">
    <cfRule type="colorScale" priority="3770">
      <colorScale>
        <cfvo type="min"/>
        <cfvo type="percentile" val="50"/>
        <cfvo type="max"/>
        <color rgb="FFF8696B"/>
        <color rgb="FFFCFCFF"/>
        <color rgb="FF63BE7B"/>
      </colorScale>
    </cfRule>
  </conditionalFormatting>
  <conditionalFormatting sqref="Q9">
    <cfRule type="colorScale" priority="3763">
      <colorScale>
        <cfvo type="min"/>
        <cfvo type="percentile" val="50"/>
        <cfvo type="max"/>
        <color rgb="FFF8696B"/>
        <color rgb="FFFCFCFF"/>
        <color rgb="FF63BE7B"/>
      </colorScale>
    </cfRule>
    <cfRule type="colorScale" priority="3764">
      <colorScale>
        <cfvo type="min"/>
        <cfvo type="max"/>
        <color rgb="FFFFEF9C"/>
        <color rgb="FF63BE7B"/>
      </colorScale>
    </cfRule>
    <cfRule type="colorScale" priority="3765">
      <colorScale>
        <cfvo type="min"/>
        <cfvo type="max"/>
        <color rgb="FFFFEF9C"/>
        <color rgb="FF63BE7B"/>
      </colorScale>
    </cfRule>
    <cfRule type="colorScale" priority="3766">
      <colorScale>
        <cfvo type="min"/>
        <cfvo type="max"/>
        <color rgb="FFFFEF9C"/>
        <color rgb="FF63BE7B"/>
      </colorScale>
    </cfRule>
    <cfRule type="colorScale" priority="3767">
      <colorScale>
        <cfvo type="min"/>
        <cfvo type="max"/>
        <color rgb="FFFCFCFF"/>
        <color rgb="FF63BE7B"/>
      </colorScale>
    </cfRule>
    <cfRule type="colorScale" priority="3768">
      <colorScale>
        <cfvo type="min"/>
        <cfvo type="max"/>
        <color rgb="FFFCFCFF"/>
        <color rgb="FF63BE7B"/>
      </colorScale>
    </cfRule>
    <cfRule type="colorScale" priority="3769">
      <colorScale>
        <cfvo type="min"/>
        <cfvo type="percentile" val="50"/>
        <cfvo type="max"/>
        <color rgb="FFF8696B"/>
        <color rgb="FFFCFCFF"/>
        <color rgb="FF63BE7B"/>
      </colorScale>
    </cfRule>
  </conditionalFormatting>
  <conditionalFormatting sqref="Q9:U9">
    <cfRule type="colorScale" priority="3762">
      <colorScale>
        <cfvo type="min"/>
        <cfvo type="max"/>
        <color rgb="FFFFEF9C"/>
        <color rgb="FF63BE7B"/>
      </colorScale>
    </cfRule>
  </conditionalFormatting>
  <conditionalFormatting sqref="R9">
    <cfRule type="colorScale" priority="3755">
      <colorScale>
        <cfvo type="min"/>
        <cfvo type="percentile" val="50"/>
        <cfvo type="max"/>
        <color rgb="FFF8696B"/>
        <color rgb="FFFCFCFF"/>
        <color rgb="FF63BE7B"/>
      </colorScale>
    </cfRule>
    <cfRule type="colorScale" priority="3756">
      <colorScale>
        <cfvo type="min"/>
        <cfvo type="max"/>
        <color rgb="FFFCFCFF"/>
        <color rgb="FF63BE7B"/>
      </colorScale>
    </cfRule>
    <cfRule type="colorScale" priority="3757">
      <colorScale>
        <cfvo type="min"/>
        <cfvo type="max"/>
        <color rgb="FFFFEF9C"/>
        <color rgb="FF63BE7B"/>
      </colorScale>
    </cfRule>
    <cfRule type="colorScale" priority="3758">
      <colorScale>
        <cfvo type="min"/>
        <cfvo type="max"/>
        <color rgb="FFFFEF9C"/>
        <color rgb="FF63BE7B"/>
      </colorScale>
    </cfRule>
    <cfRule type="colorScale" priority="3759">
      <colorScale>
        <cfvo type="min"/>
        <cfvo type="max"/>
        <color rgb="FFFCFCFF"/>
        <color rgb="FF63BE7B"/>
      </colorScale>
    </cfRule>
    <cfRule type="colorScale" priority="3760">
      <colorScale>
        <cfvo type="min"/>
        <cfvo type="percentile" val="50"/>
        <cfvo type="max"/>
        <color rgb="FFF8696B"/>
        <color rgb="FFFCFCFF"/>
        <color rgb="FF63BE7B"/>
      </colorScale>
    </cfRule>
    <cfRule type="colorScale" priority="3761">
      <colorScale>
        <cfvo type="min"/>
        <cfvo type="max"/>
        <color rgb="FFFCFCFF"/>
        <color rgb="FF63BE7B"/>
      </colorScale>
    </cfRule>
  </conditionalFormatting>
  <conditionalFormatting sqref="S9:T9">
    <cfRule type="colorScale" priority="3753">
      <colorScale>
        <cfvo type="min"/>
        <cfvo type="percentile" val="50"/>
        <cfvo type="max"/>
        <color rgb="FFF8696B"/>
        <color rgb="FFFCFCFF"/>
        <color rgb="FF63BE7B"/>
      </colorScale>
    </cfRule>
    <cfRule type="colorScale" priority="3754">
      <colorScale>
        <cfvo type="min"/>
        <cfvo type="max"/>
        <color rgb="FFFCFCFF"/>
        <color rgb="FF63BE7B"/>
      </colorScale>
    </cfRule>
  </conditionalFormatting>
  <conditionalFormatting sqref="S9:T9">
    <cfRule type="colorScale" priority="3747">
      <colorScale>
        <cfvo type="min"/>
        <cfvo type="percentile" val="50"/>
        <cfvo type="max"/>
        <color rgb="FFF8696B"/>
        <color rgb="FFFCFCFF"/>
        <color rgb="FF63BE7B"/>
      </colorScale>
    </cfRule>
    <cfRule type="colorScale" priority="3748">
      <colorScale>
        <cfvo type="min"/>
        <cfvo type="max"/>
        <color rgb="FFFCFCFF"/>
        <color rgb="FF63BE7B"/>
      </colorScale>
    </cfRule>
    <cfRule type="colorScale" priority="3749">
      <colorScale>
        <cfvo type="min"/>
        <cfvo type="max"/>
        <color rgb="FFFFEF9C"/>
        <color rgb="FF63BE7B"/>
      </colorScale>
    </cfRule>
    <cfRule type="colorScale" priority="3750">
      <colorScale>
        <cfvo type="min"/>
        <cfvo type="max"/>
        <color rgb="FFFFEF9C"/>
        <color rgb="FF63BE7B"/>
      </colorScale>
    </cfRule>
    <cfRule type="colorScale" priority="3751">
      <colorScale>
        <cfvo type="min"/>
        <cfvo type="max"/>
        <color rgb="FFFCFCFF"/>
        <color rgb="FF63BE7B"/>
      </colorScale>
    </cfRule>
    <cfRule type="colorScale" priority="3752">
      <colorScale>
        <cfvo type="min"/>
        <cfvo type="max"/>
        <color rgb="FFFCFCFF"/>
        <color rgb="FF63BE7B"/>
      </colorScale>
    </cfRule>
  </conditionalFormatting>
  <conditionalFormatting sqref="U9">
    <cfRule type="colorScale" priority="3745">
      <colorScale>
        <cfvo type="min"/>
        <cfvo type="percentile" val="50"/>
        <cfvo type="max"/>
        <color rgb="FFF8696B"/>
        <color rgb="FFFCFCFF"/>
        <color rgb="FF63BE7B"/>
      </colorScale>
    </cfRule>
    <cfRule type="colorScale" priority="3746">
      <colorScale>
        <cfvo type="min"/>
        <cfvo type="max"/>
        <color rgb="FFFCFCFF"/>
        <color rgb="FF63BE7B"/>
      </colorScale>
    </cfRule>
  </conditionalFormatting>
  <conditionalFormatting sqref="W9 U9">
    <cfRule type="colorScale" priority="3742">
      <colorScale>
        <cfvo type="min"/>
        <cfvo type="max"/>
        <color rgb="FFFFEF9C"/>
        <color rgb="FF63BE7B"/>
      </colorScale>
    </cfRule>
    <cfRule type="colorScale" priority="3743">
      <colorScale>
        <cfvo type="min"/>
        <cfvo type="max"/>
        <color rgb="FFFFEF9C"/>
        <color rgb="FF63BE7B"/>
      </colorScale>
    </cfRule>
    <cfRule type="colorScale" priority="3744">
      <colorScale>
        <cfvo type="min"/>
        <cfvo type="max"/>
        <color rgb="FFFFEF9C"/>
        <color rgb="FF63BE7B"/>
      </colorScale>
    </cfRule>
  </conditionalFormatting>
  <conditionalFormatting sqref="W9">
    <cfRule type="colorScale" priority="3741">
      <colorScale>
        <cfvo type="min"/>
        <cfvo type="percentile" val="50"/>
        <cfvo type="max"/>
        <color rgb="FF63BE7B"/>
        <color rgb="FFFCFCFF"/>
        <color rgb="FFF8696B"/>
      </colorScale>
    </cfRule>
  </conditionalFormatting>
  <conditionalFormatting sqref="W9">
    <cfRule type="colorScale" priority="3738">
      <colorScale>
        <cfvo type="min"/>
        <cfvo type="percentile" val="50"/>
        <cfvo type="max"/>
        <color rgb="FF63BE7B"/>
        <color rgb="FFFCFCFF"/>
        <color rgb="FFF8696B"/>
      </colorScale>
    </cfRule>
    <cfRule type="colorScale" priority="3739">
      <colorScale>
        <cfvo type="min"/>
        <cfvo type="max"/>
        <color rgb="FF63BE7B"/>
        <color rgb="FFFCFCFF"/>
      </colorScale>
    </cfRule>
    <cfRule type="colorScale" priority="3740">
      <colorScale>
        <cfvo type="min"/>
        <cfvo type="percentile" val="50"/>
        <cfvo type="max"/>
        <color rgb="FF63BE7B"/>
        <color rgb="FFFCFCFF"/>
        <color rgb="FFF8696B"/>
      </colorScale>
    </cfRule>
  </conditionalFormatting>
  <conditionalFormatting sqref="V9">
    <cfRule type="colorScale" priority="3736">
      <colorScale>
        <cfvo type="min"/>
        <cfvo type="max"/>
        <color rgb="FFFFEF9C"/>
        <color rgb="FF63BE7B"/>
      </colorScale>
    </cfRule>
    <cfRule type="colorScale" priority="3737">
      <colorScale>
        <cfvo type="min"/>
        <cfvo type="max"/>
        <color rgb="FFFFEF9C"/>
        <color rgb="FF63BE7B"/>
      </colorScale>
    </cfRule>
  </conditionalFormatting>
  <conditionalFormatting sqref="V9">
    <cfRule type="colorScale" priority="3728">
      <colorScale>
        <cfvo type="min"/>
        <cfvo type="max"/>
        <color rgb="FFFFEF9C"/>
        <color rgb="FF63BE7B"/>
      </colorScale>
    </cfRule>
    <cfRule type="colorScale" priority="3729">
      <colorScale>
        <cfvo type="min"/>
        <cfvo type="percentile" val="50"/>
        <cfvo type="max"/>
        <color rgb="FF63BE7B"/>
        <color rgb="FFFCFCFF"/>
        <color rgb="FFF8696B"/>
      </colorScale>
    </cfRule>
    <cfRule type="colorScale" priority="3730">
      <colorScale>
        <cfvo type="min"/>
        <cfvo type="percentile" val="50"/>
        <cfvo type="max"/>
        <color rgb="FF63BE7B"/>
        <color rgb="FFFCFCFF"/>
        <color rgb="FFF8696B"/>
      </colorScale>
    </cfRule>
    <cfRule type="colorScale" priority="3731">
      <colorScale>
        <cfvo type="min"/>
        <cfvo type="max"/>
        <color rgb="FF63BE7B"/>
        <color rgb="FFFCFCFF"/>
      </colorScale>
    </cfRule>
    <cfRule type="colorScale" priority="3732">
      <colorScale>
        <cfvo type="min"/>
        <cfvo type="percentile" val="50"/>
        <cfvo type="max"/>
        <color rgb="FF63BE7B"/>
        <color rgb="FFFCFCFF"/>
        <color rgb="FFF8696B"/>
      </colorScale>
    </cfRule>
    <cfRule type="colorScale" priority="3733">
      <colorScale>
        <cfvo type="min"/>
        <cfvo type="max"/>
        <color rgb="FFFFEF9C"/>
        <color rgb="FF63BE7B"/>
      </colorScale>
    </cfRule>
    <cfRule type="colorScale" priority="3734">
      <colorScale>
        <cfvo type="min"/>
        <cfvo type="max"/>
        <color rgb="FFFFEF9C"/>
        <color rgb="FF63BE7B"/>
      </colorScale>
    </cfRule>
    <cfRule type="colorScale" priority="3735">
      <colorScale>
        <cfvo type="min"/>
        <cfvo type="max"/>
        <color rgb="FFFFEF9C"/>
        <color rgb="FF63BE7B"/>
      </colorScale>
    </cfRule>
  </conditionalFormatting>
  <conditionalFormatting sqref="V9">
    <cfRule type="colorScale" priority="3727">
      <colorScale>
        <cfvo type="min"/>
        <cfvo type="percentile" val="50"/>
        <cfvo type="max"/>
        <color rgb="FF63BE7B"/>
        <color rgb="FFFCFCFF"/>
        <color rgb="FFF8696B"/>
      </colorScale>
    </cfRule>
  </conditionalFormatting>
  <conditionalFormatting sqref="E9">
    <cfRule type="colorScale" priority="3726">
      <colorScale>
        <cfvo type="min"/>
        <cfvo type="max"/>
        <color rgb="FFFCFCFF"/>
        <color rgb="FF63BE7B"/>
      </colorScale>
    </cfRule>
  </conditionalFormatting>
  <conditionalFormatting sqref="R9">
    <cfRule type="colorScale" priority="3724">
      <colorScale>
        <cfvo type="min"/>
        <cfvo type="percentile" val="50"/>
        <cfvo type="max"/>
        <color rgb="FFF8696B"/>
        <color rgb="FFFCFCFF"/>
        <color rgb="FF63BE7B"/>
      </colorScale>
    </cfRule>
    <cfRule type="colorScale" priority="3725">
      <colorScale>
        <cfvo type="min"/>
        <cfvo type="max"/>
        <color rgb="FFFCFCFF"/>
        <color rgb="FF63BE7B"/>
      </colorScale>
    </cfRule>
  </conditionalFormatting>
  <conditionalFormatting sqref="S9:T9">
    <cfRule type="colorScale" priority="3723">
      <colorScale>
        <cfvo type="min"/>
        <cfvo type="percentile" val="50"/>
        <cfvo type="max"/>
        <color rgb="FFF8696B"/>
        <color rgb="FFFCFCFF"/>
        <color rgb="FF63BE7B"/>
      </colorScale>
    </cfRule>
  </conditionalFormatting>
  <conditionalFormatting sqref="U9">
    <cfRule type="colorScale" priority="3722">
      <colorScale>
        <cfvo type="min"/>
        <cfvo type="percentile" val="50"/>
        <cfvo type="max"/>
        <color rgb="FFF8696B"/>
        <color rgb="FFFCFCFF"/>
        <color rgb="FF63BE7B"/>
      </colorScale>
    </cfRule>
  </conditionalFormatting>
  <conditionalFormatting sqref="R9">
    <cfRule type="colorScale" priority="3721">
      <colorScale>
        <cfvo type="min"/>
        <cfvo type="max"/>
        <color rgb="FFFCFCFF"/>
        <color rgb="FF63BE7B"/>
      </colorScale>
    </cfRule>
  </conditionalFormatting>
  <conditionalFormatting sqref="F9:N9">
    <cfRule type="colorScale" priority="3718">
      <colorScale>
        <cfvo type="min"/>
        <cfvo type="percentile" val="50"/>
        <cfvo type="max"/>
        <color rgb="FFF8696B"/>
        <color rgb="FFFCFCFF"/>
        <color rgb="FF63BE7B"/>
      </colorScale>
    </cfRule>
    <cfRule type="colorScale" priority="3719">
      <colorScale>
        <cfvo type="min"/>
        <cfvo type="max"/>
        <color rgb="FFFCFCFF"/>
        <color rgb="FF63BE7B"/>
      </colorScale>
    </cfRule>
    <cfRule type="colorScale" priority="3720">
      <colorScale>
        <cfvo type="min"/>
        <cfvo type="percentile" val="50"/>
        <cfvo type="max"/>
        <color rgb="FFF8696B"/>
        <color rgb="FFFCFCFF"/>
        <color rgb="FF63BE7B"/>
      </colorScale>
    </cfRule>
  </conditionalFormatting>
  <conditionalFormatting sqref="F9:N9">
    <cfRule type="colorScale" priority="3715">
      <colorScale>
        <cfvo type="min"/>
        <cfvo type="max"/>
        <color rgb="FFFCFCFF"/>
        <color rgb="FF63BE7B"/>
      </colorScale>
    </cfRule>
    <cfRule type="colorScale" priority="3716">
      <colorScale>
        <cfvo type="min"/>
        <cfvo type="max"/>
        <color rgb="FFFCFCFF"/>
        <color rgb="FF63BE7B"/>
      </colorScale>
    </cfRule>
    <cfRule type="colorScale" priority="3717">
      <colorScale>
        <cfvo type="min"/>
        <cfvo type="max"/>
        <color rgb="FFFCFCFF"/>
        <color rgb="FF63BE7B"/>
      </colorScale>
    </cfRule>
  </conditionalFormatting>
  <conditionalFormatting sqref="F9">
    <cfRule type="colorScale" priority="3714">
      <colorScale>
        <cfvo type="min"/>
        <cfvo type="max"/>
        <color rgb="FFFCFCFF"/>
        <color rgb="FF63BE7B"/>
      </colorScale>
    </cfRule>
  </conditionalFormatting>
  <conditionalFormatting sqref="G9">
    <cfRule type="colorScale" priority="3713">
      <colorScale>
        <cfvo type="min"/>
        <cfvo type="max"/>
        <color rgb="FFFCFCFF"/>
        <color rgb="FF63BE7B"/>
      </colorScale>
    </cfRule>
  </conditionalFormatting>
  <conditionalFormatting sqref="H9">
    <cfRule type="colorScale" priority="3712">
      <colorScale>
        <cfvo type="min"/>
        <cfvo type="max"/>
        <color rgb="FFFCFCFF"/>
        <color rgb="FF63BE7B"/>
      </colorScale>
    </cfRule>
  </conditionalFormatting>
  <conditionalFormatting sqref="I9">
    <cfRule type="colorScale" priority="3711">
      <colorScale>
        <cfvo type="min"/>
        <cfvo type="max"/>
        <color rgb="FFFCFCFF"/>
        <color rgb="FF63BE7B"/>
      </colorScale>
    </cfRule>
  </conditionalFormatting>
  <conditionalFormatting sqref="J9">
    <cfRule type="colorScale" priority="3710">
      <colorScale>
        <cfvo type="min"/>
        <cfvo type="max"/>
        <color rgb="FFFCFCFF"/>
        <color rgb="FF63BE7B"/>
      </colorScale>
    </cfRule>
  </conditionalFormatting>
  <conditionalFormatting sqref="K9">
    <cfRule type="colorScale" priority="3709">
      <colorScale>
        <cfvo type="min"/>
        <cfvo type="max"/>
        <color rgb="FFFCFCFF"/>
        <color rgb="FF63BE7B"/>
      </colorScale>
    </cfRule>
  </conditionalFormatting>
  <conditionalFormatting sqref="L9">
    <cfRule type="colorScale" priority="3708">
      <colorScale>
        <cfvo type="min"/>
        <cfvo type="max"/>
        <color rgb="FFFCFCFF"/>
        <color rgb="FF63BE7B"/>
      </colorScale>
    </cfRule>
  </conditionalFormatting>
  <conditionalFormatting sqref="O9">
    <cfRule type="colorScale" priority="3706">
      <colorScale>
        <cfvo type="min"/>
        <cfvo type="percentile" val="50"/>
        <cfvo type="max"/>
        <color rgb="FF63BE7B"/>
        <color rgb="FFFCFCFF"/>
        <color rgb="FFF8696B"/>
      </colorScale>
    </cfRule>
    <cfRule type="colorScale" priority="3707">
      <colorScale>
        <cfvo type="min"/>
        <cfvo type="max"/>
        <color rgb="FFFCFCFF"/>
        <color rgb="FF63BE7B"/>
      </colorScale>
    </cfRule>
  </conditionalFormatting>
  <conditionalFormatting sqref="D10">
    <cfRule type="colorScale" priority="3705">
      <colorScale>
        <cfvo type="min"/>
        <cfvo type="percentile" val="50"/>
        <cfvo type="max"/>
        <color rgb="FFF8696B"/>
        <color rgb="FFFCFCFF"/>
        <color rgb="FF63BE7B"/>
      </colorScale>
    </cfRule>
  </conditionalFormatting>
  <conditionalFormatting sqref="E10">
    <cfRule type="colorScale" priority="3704">
      <colorScale>
        <cfvo type="min"/>
        <cfvo type="max"/>
        <color rgb="FFFCFCFF"/>
        <color rgb="FF63BE7B"/>
      </colorScale>
    </cfRule>
  </conditionalFormatting>
  <conditionalFormatting sqref="E10">
    <cfRule type="colorScale" priority="3701">
      <colorScale>
        <cfvo type="min"/>
        <cfvo type="percentile" val="50"/>
        <cfvo type="max"/>
        <color rgb="FFF8696B"/>
        <color rgb="FFFCFCFF"/>
        <color rgb="FF63BE7B"/>
      </colorScale>
    </cfRule>
    <cfRule type="colorScale" priority="3702">
      <colorScale>
        <cfvo type="min"/>
        <cfvo type="max"/>
        <color rgb="FFFCFCFF"/>
        <color rgb="FF63BE7B"/>
      </colorScale>
    </cfRule>
    <cfRule type="colorScale" priority="3703">
      <colorScale>
        <cfvo type="min"/>
        <cfvo type="percentile" val="50"/>
        <cfvo type="max"/>
        <color rgb="FFF8696B"/>
        <color rgb="FFFCFCFF"/>
        <color rgb="FF63BE7B"/>
      </colorScale>
    </cfRule>
  </conditionalFormatting>
  <conditionalFormatting sqref="E10:N10">
    <cfRule type="colorScale" priority="3697">
      <colorScale>
        <cfvo type="min"/>
        <cfvo type="max"/>
        <color rgb="FFFCFCFF"/>
        <color rgb="FF63BE7B"/>
      </colorScale>
    </cfRule>
    <cfRule type="colorScale" priority="3698">
      <colorScale>
        <cfvo type="min"/>
        <cfvo type="max"/>
        <color rgb="FFFCFCFF"/>
        <color rgb="FF63BE7B"/>
      </colorScale>
    </cfRule>
    <cfRule type="colorScale" priority="3699">
      <colorScale>
        <cfvo type="min"/>
        <cfvo type="percentile" val="50"/>
        <cfvo type="max"/>
        <color rgb="FFF8696B"/>
        <color rgb="FFFFEB84"/>
        <color rgb="FF63BE7B"/>
      </colorScale>
    </cfRule>
    <cfRule type="colorScale" priority="3700">
      <colorScale>
        <cfvo type="min"/>
        <cfvo type="max"/>
        <color rgb="FFFFEF9C"/>
        <color rgb="FF63BE7B"/>
      </colorScale>
    </cfRule>
  </conditionalFormatting>
  <conditionalFormatting sqref="F10">
    <cfRule type="colorScale" priority="3696">
      <colorScale>
        <cfvo type="min"/>
        <cfvo type="max"/>
        <color rgb="FFFCFCFF"/>
        <color rgb="FF63BE7B"/>
      </colorScale>
    </cfRule>
  </conditionalFormatting>
  <conditionalFormatting sqref="F10">
    <cfRule type="colorScale" priority="3692">
      <colorScale>
        <cfvo type="min"/>
        <cfvo type="max"/>
        <color rgb="FFFCFCFF"/>
        <color rgb="FF63BE7B"/>
      </colorScale>
    </cfRule>
    <cfRule type="colorScale" priority="3693">
      <colorScale>
        <cfvo type="min"/>
        <cfvo type="percentile" val="50"/>
        <cfvo type="max"/>
        <color rgb="FFF8696B"/>
        <color rgb="FFFCFCFF"/>
        <color rgb="FF63BE7B"/>
      </colorScale>
    </cfRule>
    <cfRule type="colorScale" priority="3694">
      <colorScale>
        <cfvo type="min"/>
        <cfvo type="max"/>
        <color rgb="FFFCFCFF"/>
        <color rgb="FF63BE7B"/>
      </colorScale>
    </cfRule>
    <cfRule type="colorScale" priority="3695">
      <colorScale>
        <cfvo type="min"/>
        <cfvo type="percentile" val="50"/>
        <cfvo type="max"/>
        <color rgb="FFF8696B"/>
        <color rgb="FFFCFCFF"/>
        <color rgb="FF63BE7B"/>
      </colorScale>
    </cfRule>
  </conditionalFormatting>
  <conditionalFormatting sqref="G10">
    <cfRule type="colorScale" priority="3691">
      <colorScale>
        <cfvo type="min"/>
        <cfvo type="max"/>
        <color rgb="FFFCFCFF"/>
        <color rgb="FF63BE7B"/>
      </colorScale>
    </cfRule>
  </conditionalFormatting>
  <conditionalFormatting sqref="G10">
    <cfRule type="colorScale" priority="3688">
      <colorScale>
        <cfvo type="min"/>
        <cfvo type="percentile" val="50"/>
        <cfvo type="max"/>
        <color rgb="FFF8696B"/>
        <color rgb="FFFCFCFF"/>
        <color rgb="FF63BE7B"/>
      </colorScale>
    </cfRule>
    <cfRule type="colorScale" priority="3689">
      <colorScale>
        <cfvo type="min"/>
        <cfvo type="max"/>
        <color rgb="FFFCFCFF"/>
        <color rgb="FF63BE7B"/>
      </colorScale>
    </cfRule>
    <cfRule type="colorScale" priority="3690">
      <colorScale>
        <cfvo type="min"/>
        <cfvo type="percentile" val="50"/>
        <cfvo type="max"/>
        <color rgb="FFF8696B"/>
        <color rgb="FFFCFCFF"/>
        <color rgb="FF63BE7B"/>
      </colorScale>
    </cfRule>
  </conditionalFormatting>
  <conditionalFormatting sqref="H10">
    <cfRule type="colorScale" priority="3686">
      <colorScale>
        <cfvo type="min"/>
        <cfvo type="max"/>
        <color rgb="FFFCFCFF"/>
        <color rgb="FF63BE7B"/>
      </colorScale>
    </cfRule>
    <cfRule type="colorScale" priority="3687">
      <colorScale>
        <cfvo type="min"/>
        <cfvo type="percentile" val="50"/>
        <cfvo type="max"/>
        <color rgb="FFF8696B"/>
        <color rgb="FFFCFCFF"/>
        <color rgb="FF63BE7B"/>
      </colorScale>
    </cfRule>
  </conditionalFormatting>
  <conditionalFormatting sqref="H10">
    <cfRule type="colorScale" priority="3683">
      <colorScale>
        <cfvo type="min"/>
        <cfvo type="percentile" val="50"/>
        <cfvo type="max"/>
        <color rgb="FFF8696B"/>
        <color rgb="FFFCFCFF"/>
        <color rgb="FF63BE7B"/>
      </colorScale>
    </cfRule>
    <cfRule type="colorScale" priority="3684">
      <colorScale>
        <cfvo type="min"/>
        <cfvo type="max"/>
        <color rgb="FFFCFCFF"/>
        <color rgb="FF63BE7B"/>
      </colorScale>
    </cfRule>
    <cfRule type="colorScale" priority="3685">
      <colorScale>
        <cfvo type="min"/>
        <cfvo type="percentile" val="50"/>
        <cfvo type="max"/>
        <color rgb="FFF8696B"/>
        <color rgb="FFFCFCFF"/>
        <color rgb="FF63BE7B"/>
      </colorScale>
    </cfRule>
  </conditionalFormatting>
  <conditionalFormatting sqref="H10">
    <cfRule type="colorScale" priority="3682">
      <colorScale>
        <cfvo type="min"/>
        <cfvo type="percentile" val="50"/>
        <cfvo type="max"/>
        <color rgb="FFF8696B"/>
        <color rgb="FFFCFCFF"/>
        <color rgb="FF5A8AC6"/>
      </colorScale>
    </cfRule>
  </conditionalFormatting>
  <conditionalFormatting sqref="I10">
    <cfRule type="colorScale" priority="3680">
      <colorScale>
        <cfvo type="min"/>
        <cfvo type="max"/>
        <color rgb="FFFCFCFF"/>
        <color rgb="FF63BE7B"/>
      </colorScale>
    </cfRule>
    <cfRule type="colorScale" priority="3681">
      <colorScale>
        <cfvo type="min"/>
        <cfvo type="percentile" val="50"/>
        <cfvo type="max"/>
        <color rgb="FFF8696B"/>
        <color rgb="FFFCFCFF"/>
        <color rgb="FF63BE7B"/>
      </colorScale>
    </cfRule>
  </conditionalFormatting>
  <conditionalFormatting sqref="I10">
    <cfRule type="colorScale" priority="3677">
      <colorScale>
        <cfvo type="min"/>
        <cfvo type="percentile" val="50"/>
        <cfvo type="max"/>
        <color rgb="FFF8696B"/>
        <color rgb="FFFCFCFF"/>
        <color rgb="FF63BE7B"/>
      </colorScale>
    </cfRule>
    <cfRule type="colorScale" priority="3678">
      <colorScale>
        <cfvo type="min"/>
        <cfvo type="max"/>
        <color rgb="FFFCFCFF"/>
        <color rgb="FF63BE7B"/>
      </colorScale>
    </cfRule>
    <cfRule type="colorScale" priority="3679">
      <colorScale>
        <cfvo type="min"/>
        <cfvo type="percentile" val="50"/>
        <cfvo type="max"/>
        <color rgb="FFF8696B"/>
        <color rgb="FFFCFCFF"/>
        <color rgb="FF63BE7B"/>
      </colorScale>
    </cfRule>
  </conditionalFormatting>
  <conditionalFormatting sqref="J10">
    <cfRule type="colorScale" priority="3675">
      <colorScale>
        <cfvo type="min"/>
        <cfvo type="max"/>
        <color rgb="FFFCFCFF"/>
        <color rgb="FF63BE7B"/>
      </colorScale>
    </cfRule>
    <cfRule type="colorScale" priority="3676">
      <colorScale>
        <cfvo type="min"/>
        <cfvo type="percentile" val="50"/>
        <cfvo type="max"/>
        <color rgb="FFF8696B"/>
        <color rgb="FFFCFCFF"/>
        <color rgb="FF63BE7B"/>
      </colorScale>
    </cfRule>
  </conditionalFormatting>
  <conditionalFormatting sqref="J10">
    <cfRule type="colorScale" priority="3672">
      <colorScale>
        <cfvo type="min"/>
        <cfvo type="percentile" val="50"/>
        <cfvo type="max"/>
        <color rgb="FFF8696B"/>
        <color rgb="FFFCFCFF"/>
        <color rgb="FF63BE7B"/>
      </colorScale>
    </cfRule>
    <cfRule type="colorScale" priority="3673">
      <colorScale>
        <cfvo type="min"/>
        <cfvo type="max"/>
        <color rgb="FFFCFCFF"/>
        <color rgb="FF63BE7B"/>
      </colorScale>
    </cfRule>
    <cfRule type="colorScale" priority="3674">
      <colorScale>
        <cfvo type="min"/>
        <cfvo type="percentile" val="50"/>
        <cfvo type="max"/>
        <color rgb="FFF8696B"/>
        <color rgb="FFFCFCFF"/>
        <color rgb="FF63BE7B"/>
      </colorScale>
    </cfRule>
  </conditionalFormatting>
  <conditionalFormatting sqref="K10">
    <cfRule type="colorScale" priority="3671">
      <colorScale>
        <cfvo type="min"/>
        <cfvo type="max"/>
        <color rgb="FFFCFCFF"/>
        <color rgb="FF63BE7B"/>
      </colorScale>
    </cfRule>
  </conditionalFormatting>
  <conditionalFormatting sqref="K10">
    <cfRule type="colorScale" priority="3670">
      <colorScale>
        <cfvo type="min"/>
        <cfvo type="percentile" val="50"/>
        <cfvo type="max"/>
        <color rgb="FFF8696B"/>
        <color rgb="FFFCFCFF"/>
        <color rgb="FF63BE7B"/>
      </colorScale>
    </cfRule>
  </conditionalFormatting>
  <conditionalFormatting sqref="K10:L10">
    <cfRule type="colorScale" priority="3669">
      <colorScale>
        <cfvo type="min"/>
        <cfvo type="max"/>
        <color rgb="FFFCFCFF"/>
        <color rgb="FF63BE7B"/>
      </colorScale>
    </cfRule>
  </conditionalFormatting>
  <conditionalFormatting sqref="K10:L10">
    <cfRule type="colorScale" priority="3667">
      <colorScale>
        <cfvo type="min"/>
        <cfvo type="percentile" val="50"/>
        <cfvo type="max"/>
        <color rgb="FFF8696B"/>
        <color rgb="FFFCFCFF"/>
        <color rgb="FF63BE7B"/>
      </colorScale>
    </cfRule>
    <cfRule type="colorScale" priority="3668">
      <colorScale>
        <cfvo type="min"/>
        <cfvo type="max"/>
        <color rgb="FFFCFCFF"/>
        <color rgb="FF63BE7B"/>
      </colorScale>
    </cfRule>
  </conditionalFormatting>
  <conditionalFormatting sqref="L10">
    <cfRule type="colorScale" priority="3666">
      <colorScale>
        <cfvo type="min"/>
        <cfvo type="max"/>
        <color rgb="FFFCFCFF"/>
        <color rgb="FF63BE7B"/>
      </colorScale>
    </cfRule>
  </conditionalFormatting>
  <conditionalFormatting sqref="L10">
    <cfRule type="colorScale" priority="3665">
      <colorScale>
        <cfvo type="min"/>
        <cfvo type="percentile" val="50"/>
        <cfvo type="max"/>
        <color rgb="FFF8696B"/>
        <color rgb="FFFCFCFF"/>
        <color rgb="FF63BE7B"/>
      </colorScale>
    </cfRule>
  </conditionalFormatting>
  <conditionalFormatting sqref="I10:J10">
    <cfRule type="colorScale" priority="3663">
      <colorScale>
        <cfvo type="min"/>
        <cfvo type="max"/>
        <color rgb="FFFCFCFF"/>
        <color rgb="FF63BE7B"/>
      </colorScale>
    </cfRule>
    <cfRule type="colorScale" priority="3664">
      <colorScale>
        <cfvo type="min"/>
        <cfvo type="percentile" val="50"/>
        <cfvo type="max"/>
        <color rgb="FFF8696B"/>
        <color rgb="FFFCFCFF"/>
        <color rgb="FF63BE7B"/>
      </colorScale>
    </cfRule>
  </conditionalFormatting>
  <conditionalFormatting sqref="I10:J10">
    <cfRule type="colorScale" priority="3657">
      <colorScale>
        <cfvo type="min"/>
        <cfvo type="percentile" val="50"/>
        <cfvo type="max"/>
        <color rgb="FFF8696B"/>
        <color rgb="FFFCFCFF"/>
        <color rgb="FF63BE7B"/>
      </colorScale>
    </cfRule>
    <cfRule type="colorScale" priority="3658">
      <colorScale>
        <cfvo type="min"/>
        <cfvo type="percentile" val="50"/>
        <cfvo type="max"/>
        <color rgb="FFF8696B"/>
        <color rgb="FFFCFCFF"/>
        <color rgb="FF5A8AC6"/>
      </colorScale>
    </cfRule>
    <cfRule type="colorScale" priority="3659">
      <colorScale>
        <cfvo type="min"/>
        <cfvo type="percentile" val="50"/>
        <cfvo type="max"/>
        <color rgb="FFF8696B"/>
        <color rgb="FFFCFCFF"/>
        <color rgb="FF63BE7B"/>
      </colorScale>
    </cfRule>
    <cfRule type="colorScale" priority="3660">
      <colorScale>
        <cfvo type="min"/>
        <cfvo type="percentile" val="50"/>
        <cfvo type="max"/>
        <color rgb="FFF8696B"/>
        <color rgb="FFFCFCFF"/>
        <color rgb="FF63BE7B"/>
      </colorScale>
    </cfRule>
    <cfRule type="colorScale" priority="3661">
      <colorScale>
        <cfvo type="min"/>
        <cfvo type="max"/>
        <color rgb="FFFCFCFF"/>
        <color rgb="FF63BE7B"/>
      </colorScale>
    </cfRule>
    <cfRule type="colorScale" priority="3662">
      <colorScale>
        <cfvo type="min"/>
        <cfvo type="percentile" val="50"/>
        <cfvo type="max"/>
        <color rgb="FFF8696B"/>
        <color rgb="FFFCFCFF"/>
        <color rgb="FF63BE7B"/>
      </colorScale>
    </cfRule>
  </conditionalFormatting>
  <conditionalFormatting sqref="I10:J10">
    <cfRule type="colorScale" priority="3655">
      <colorScale>
        <cfvo type="min"/>
        <cfvo type="percentile" val="50"/>
        <cfvo type="max"/>
        <color rgb="FFF8696B"/>
        <color rgb="FFFCFCFF"/>
        <color rgb="FF63BE7B"/>
      </colorScale>
    </cfRule>
    <cfRule type="colorScale" priority="3656">
      <colorScale>
        <cfvo type="min"/>
        <cfvo type="max"/>
        <color rgb="FFFCFCFF"/>
        <color rgb="FF63BE7B"/>
      </colorScale>
    </cfRule>
  </conditionalFormatting>
  <conditionalFormatting sqref="J10">
    <cfRule type="colorScale" priority="3654">
      <colorScale>
        <cfvo type="min"/>
        <cfvo type="percentile" val="50"/>
        <cfvo type="max"/>
        <color rgb="FFF8696B"/>
        <color rgb="FFFCFCFF"/>
        <color rgb="FF63BE7B"/>
      </colorScale>
    </cfRule>
  </conditionalFormatting>
  <conditionalFormatting sqref="O10">
    <cfRule type="colorScale" priority="3652">
      <colorScale>
        <cfvo type="min"/>
        <cfvo type="percentile" val="50"/>
        <cfvo type="max"/>
        <color rgb="FF63BE7B"/>
        <color rgb="FFFCFCFF"/>
        <color rgb="FFF8696B"/>
      </colorScale>
    </cfRule>
    <cfRule type="colorScale" priority="3653">
      <colorScale>
        <cfvo type="min"/>
        <cfvo type="percentile" val="50"/>
        <cfvo type="max"/>
        <color rgb="FF63BE7B"/>
        <color rgb="FFFCFCFF"/>
        <color rgb="FFF8696B"/>
      </colorScale>
    </cfRule>
  </conditionalFormatting>
  <conditionalFormatting sqref="O10">
    <cfRule type="colorScale" priority="3651">
      <colorScale>
        <cfvo type="min"/>
        <cfvo type="percentile" val="50"/>
        <cfvo type="max"/>
        <color rgb="FF63BE7B"/>
        <color rgb="FFFCFCFF"/>
        <color rgb="FFF8696B"/>
      </colorScale>
    </cfRule>
  </conditionalFormatting>
  <conditionalFormatting sqref="P10">
    <cfRule type="colorScale" priority="3650">
      <colorScale>
        <cfvo type="min"/>
        <cfvo type="percentile" val="50"/>
        <cfvo type="max"/>
        <color rgb="FF63BE7B"/>
        <color rgb="FFFCFCFF"/>
        <color rgb="FFF8696B"/>
      </colorScale>
    </cfRule>
  </conditionalFormatting>
  <conditionalFormatting sqref="P10">
    <cfRule type="colorScale" priority="3647">
      <colorScale>
        <cfvo type="min"/>
        <cfvo type="percentile" val="50"/>
        <cfvo type="max"/>
        <color rgb="FF63BE7B"/>
        <color rgb="FFFCFCFF"/>
        <color rgb="FFF8696B"/>
      </colorScale>
    </cfRule>
    <cfRule type="colorScale" priority="3648">
      <colorScale>
        <cfvo type="min"/>
        <cfvo type="percentile" val="50"/>
        <cfvo type="max"/>
        <color rgb="FF63BE7B"/>
        <color rgb="FFFCFCFF"/>
        <color rgb="FFF8696B"/>
      </colorScale>
    </cfRule>
    <cfRule type="colorScale" priority="3649">
      <colorScale>
        <cfvo type="min"/>
        <cfvo type="max"/>
        <color rgb="FFFCFCFF"/>
        <color rgb="FFF8696B"/>
      </colorScale>
    </cfRule>
  </conditionalFormatting>
  <conditionalFormatting sqref="Q10">
    <cfRule type="colorScale" priority="3646">
      <colorScale>
        <cfvo type="min"/>
        <cfvo type="max"/>
        <color rgb="FFFFEF9C"/>
        <color rgb="FF63BE7B"/>
      </colorScale>
    </cfRule>
  </conditionalFormatting>
  <conditionalFormatting sqref="Q10">
    <cfRule type="colorScale" priority="3645">
      <colorScale>
        <cfvo type="min"/>
        <cfvo type="max"/>
        <color rgb="FFFCFCFF"/>
        <color rgb="FF63BE7B"/>
      </colorScale>
    </cfRule>
  </conditionalFormatting>
  <conditionalFormatting sqref="Q10">
    <cfRule type="colorScale" priority="3640">
      <colorScale>
        <cfvo type="min"/>
        <cfvo type="percentile" val="50"/>
        <cfvo type="max"/>
        <color rgb="FFF8696B"/>
        <color rgb="FFFCFCFF"/>
        <color rgb="FF63BE7B"/>
      </colorScale>
    </cfRule>
    <cfRule type="colorScale" priority="3641">
      <colorScale>
        <cfvo type="min"/>
        <cfvo type="max"/>
        <color rgb="FFFFEF9C"/>
        <color rgb="FF63BE7B"/>
      </colorScale>
    </cfRule>
    <cfRule type="colorScale" priority="3642">
      <colorScale>
        <cfvo type="min"/>
        <cfvo type="max"/>
        <color rgb="FFFCFCFF"/>
        <color rgb="FF63BE7B"/>
      </colorScale>
    </cfRule>
    <cfRule type="colorScale" priority="3643">
      <colorScale>
        <cfvo type="min"/>
        <cfvo type="max"/>
        <color rgb="FFFCFCFF"/>
        <color rgb="FF63BE7B"/>
      </colorScale>
    </cfRule>
    <cfRule type="colorScale" priority="3644">
      <colorScale>
        <cfvo type="min"/>
        <cfvo type="percentile" val="50"/>
        <cfvo type="max"/>
        <color rgb="FFF8696B"/>
        <color rgb="FFFCFCFF"/>
        <color rgb="FF63BE7B"/>
      </colorScale>
    </cfRule>
  </conditionalFormatting>
  <conditionalFormatting sqref="Q10">
    <cfRule type="colorScale" priority="3639">
      <colorScale>
        <cfvo type="min"/>
        <cfvo type="percentile" val="50"/>
        <cfvo type="max"/>
        <color rgb="FFF8696B"/>
        <color rgb="FFFCFCFF"/>
        <color rgb="FF63BE7B"/>
      </colorScale>
    </cfRule>
  </conditionalFormatting>
  <conditionalFormatting sqref="Q10:U10 W10">
    <cfRule type="colorScale" priority="3638">
      <colorScale>
        <cfvo type="min"/>
        <cfvo type="max"/>
        <color rgb="FFFFEF9C"/>
        <color rgb="FF63BE7B"/>
      </colorScale>
    </cfRule>
  </conditionalFormatting>
  <conditionalFormatting sqref="R10">
    <cfRule type="colorScale" priority="3637">
      <colorScale>
        <cfvo type="min"/>
        <cfvo type="max"/>
        <color rgb="FFFCFCFF"/>
        <color rgb="FF63BE7B"/>
      </colorScale>
    </cfRule>
  </conditionalFormatting>
  <conditionalFormatting sqref="R10">
    <cfRule type="colorScale" priority="3636">
      <colorScale>
        <cfvo type="min"/>
        <cfvo type="max"/>
        <color rgb="FFFFEF9C"/>
        <color rgb="FF63BE7B"/>
      </colorScale>
    </cfRule>
  </conditionalFormatting>
  <conditionalFormatting sqref="R10">
    <cfRule type="colorScale" priority="3633">
      <colorScale>
        <cfvo type="min"/>
        <cfvo type="percentile" val="50"/>
        <cfvo type="max"/>
        <color rgb="FFF8696B"/>
        <color rgb="FFFCFCFF"/>
        <color rgb="FF63BE7B"/>
      </colorScale>
    </cfRule>
    <cfRule type="colorScale" priority="3634">
      <colorScale>
        <cfvo type="min"/>
        <cfvo type="max"/>
        <color rgb="FFFCFCFF"/>
        <color rgb="FF63BE7B"/>
      </colorScale>
    </cfRule>
    <cfRule type="colorScale" priority="3635">
      <colorScale>
        <cfvo type="min"/>
        <cfvo type="max"/>
        <color rgb="FFFCFCFF"/>
        <color rgb="FF63BE7B"/>
      </colorScale>
    </cfRule>
  </conditionalFormatting>
  <conditionalFormatting sqref="R10">
    <cfRule type="colorScale" priority="3631">
      <colorScale>
        <cfvo type="min"/>
        <cfvo type="percentile" val="50"/>
        <cfvo type="max"/>
        <color rgb="FFF8696B"/>
        <color rgb="FFFCFCFF"/>
        <color rgb="FF63BE7B"/>
      </colorScale>
    </cfRule>
    <cfRule type="colorScale" priority="3632">
      <colorScale>
        <cfvo type="min"/>
        <cfvo type="max"/>
        <color rgb="FFFCFCFF"/>
        <color rgb="FF63BE7B"/>
      </colorScale>
    </cfRule>
  </conditionalFormatting>
  <conditionalFormatting sqref="S10:T10">
    <cfRule type="colorScale" priority="3630">
      <colorScale>
        <cfvo type="min"/>
        <cfvo type="max"/>
        <color rgb="FFFFEF9C"/>
        <color rgb="FF63BE7B"/>
      </colorScale>
    </cfRule>
  </conditionalFormatting>
  <conditionalFormatting sqref="S10:T10">
    <cfRule type="colorScale" priority="3629">
      <colorScale>
        <cfvo type="min"/>
        <cfvo type="max"/>
        <color rgb="FFFCFCFF"/>
        <color rgb="FF63BE7B"/>
      </colorScale>
    </cfRule>
  </conditionalFormatting>
  <conditionalFormatting sqref="S10:T10">
    <cfRule type="colorScale" priority="3625">
      <colorScale>
        <cfvo type="min"/>
        <cfvo type="percentile" val="50"/>
        <cfvo type="max"/>
        <color rgb="FFF8696B"/>
        <color rgb="FFFCFCFF"/>
        <color rgb="FF63BE7B"/>
      </colorScale>
    </cfRule>
    <cfRule type="colorScale" priority="3626">
      <colorScale>
        <cfvo type="min"/>
        <cfvo type="max"/>
        <color rgb="FFFCFCFF"/>
        <color rgb="FF63BE7B"/>
      </colorScale>
    </cfRule>
    <cfRule type="colorScale" priority="3627">
      <colorScale>
        <cfvo type="min"/>
        <cfvo type="max"/>
        <color rgb="FFFCFCFF"/>
        <color rgb="FF63BE7B"/>
      </colorScale>
    </cfRule>
    <cfRule type="colorScale" priority="3628">
      <colorScale>
        <cfvo type="min"/>
        <cfvo type="max"/>
        <color rgb="FFFCFCFF"/>
        <color rgb="FF63BE7B"/>
      </colorScale>
    </cfRule>
  </conditionalFormatting>
  <conditionalFormatting sqref="S10:T10">
    <cfRule type="colorScale" priority="3623">
      <colorScale>
        <cfvo type="min"/>
        <cfvo type="percentile" val="50"/>
        <cfvo type="max"/>
        <color rgb="FFF8696B"/>
        <color rgb="FFFCFCFF"/>
        <color rgb="FF63BE7B"/>
      </colorScale>
    </cfRule>
    <cfRule type="colorScale" priority="3624">
      <colorScale>
        <cfvo type="min"/>
        <cfvo type="max"/>
        <color rgb="FFFCFCFF"/>
        <color rgb="FF63BE7B"/>
      </colorScale>
    </cfRule>
  </conditionalFormatting>
  <conditionalFormatting sqref="U10">
    <cfRule type="colorScale" priority="3622">
      <colorScale>
        <cfvo type="min"/>
        <cfvo type="max"/>
        <color rgb="FFFCFCFF"/>
        <color rgb="FF63BE7B"/>
      </colorScale>
    </cfRule>
  </conditionalFormatting>
  <conditionalFormatting sqref="W10 U10">
    <cfRule type="colorScale" priority="3621">
      <colorScale>
        <cfvo type="min"/>
        <cfvo type="max"/>
        <color rgb="FFFFEF9C"/>
        <color rgb="FF63BE7B"/>
      </colorScale>
    </cfRule>
  </conditionalFormatting>
  <conditionalFormatting sqref="U10">
    <cfRule type="colorScale" priority="3619">
      <colorScale>
        <cfvo type="min"/>
        <cfvo type="percentile" val="50"/>
        <cfvo type="max"/>
        <color rgb="FFF8696B"/>
        <color rgb="FFFCFCFF"/>
        <color rgb="FF63BE7B"/>
      </colorScale>
    </cfRule>
    <cfRule type="colorScale" priority="3620">
      <colorScale>
        <cfvo type="min"/>
        <cfvo type="max"/>
        <color rgb="FFFCFCFF"/>
        <color rgb="FF63BE7B"/>
      </colorScale>
    </cfRule>
  </conditionalFormatting>
  <conditionalFormatting sqref="V10">
    <cfRule type="colorScale" priority="3618">
      <colorScale>
        <cfvo type="min"/>
        <cfvo type="max"/>
        <color rgb="FFFFEF9C"/>
        <color rgb="FF63BE7B"/>
      </colorScale>
    </cfRule>
  </conditionalFormatting>
  <conditionalFormatting sqref="V10">
    <cfRule type="colorScale" priority="3617">
      <colorScale>
        <cfvo type="min"/>
        <cfvo type="max"/>
        <color rgb="FF63BE7B"/>
        <color rgb="FFFCFCFF"/>
      </colorScale>
    </cfRule>
  </conditionalFormatting>
  <conditionalFormatting sqref="V10">
    <cfRule type="colorScale" priority="3610">
      <colorScale>
        <cfvo type="min"/>
        <cfvo type="percentile" val="50"/>
        <cfvo type="max"/>
        <color rgb="FF63BE7B"/>
        <color rgb="FFFCFCFF"/>
        <color rgb="FFF8696B"/>
      </colorScale>
    </cfRule>
    <cfRule type="colorScale" priority="3611">
      <colorScale>
        <cfvo type="min"/>
        <cfvo type="percentile" val="50"/>
        <cfvo type="max"/>
        <color rgb="FF63BE7B"/>
        <color rgb="FFFCFCFF"/>
        <color rgb="FFF8696B"/>
      </colorScale>
    </cfRule>
    <cfRule type="colorScale" priority="3612">
      <colorScale>
        <cfvo type="min"/>
        <cfvo type="max"/>
        <color rgb="FF63BE7B"/>
        <color rgb="FFFCFCFF"/>
      </colorScale>
    </cfRule>
    <cfRule type="colorScale" priority="3613">
      <colorScale>
        <cfvo type="min"/>
        <cfvo type="percentile" val="50"/>
        <cfvo type="max"/>
        <color rgb="FF63BE7B"/>
        <color rgb="FFFCFCFF"/>
        <color rgb="FFF8696B"/>
      </colorScale>
    </cfRule>
    <cfRule type="colorScale" priority="3614">
      <colorScale>
        <cfvo type="min"/>
        <cfvo type="max"/>
        <color rgb="FFFFEF9C"/>
        <color rgb="FF63BE7B"/>
      </colorScale>
    </cfRule>
    <cfRule type="colorScale" priority="3615">
      <colorScale>
        <cfvo type="min"/>
        <cfvo type="max"/>
        <color rgb="FFFFEF9C"/>
        <color rgb="FF63BE7B"/>
      </colorScale>
    </cfRule>
    <cfRule type="colorScale" priority="3616">
      <colorScale>
        <cfvo type="min"/>
        <cfvo type="max"/>
        <color rgb="FFFFEF9C"/>
        <color rgb="FF63BE7B"/>
      </colorScale>
    </cfRule>
  </conditionalFormatting>
  <conditionalFormatting sqref="U10">
    <cfRule type="colorScale" priority="3609">
      <colorScale>
        <cfvo type="min"/>
        <cfvo type="max"/>
        <color rgb="FFFFEF9C"/>
        <color rgb="FF63BE7B"/>
      </colorScale>
    </cfRule>
  </conditionalFormatting>
  <conditionalFormatting sqref="W10">
    <cfRule type="colorScale" priority="3608">
      <colorScale>
        <cfvo type="min"/>
        <cfvo type="max"/>
        <color rgb="FF63BE7B"/>
        <color rgb="FFFCFCFF"/>
      </colorScale>
    </cfRule>
  </conditionalFormatting>
  <conditionalFormatting sqref="W10">
    <cfRule type="colorScale" priority="3605">
      <colorScale>
        <cfvo type="min"/>
        <cfvo type="percentile" val="50"/>
        <cfvo type="max"/>
        <color rgb="FF63BE7B"/>
        <color rgb="FFFCFCFF"/>
        <color rgb="FFF8696B"/>
      </colorScale>
    </cfRule>
    <cfRule type="colorScale" priority="3606">
      <colorScale>
        <cfvo type="min"/>
        <cfvo type="max"/>
        <color rgb="FF63BE7B"/>
        <color rgb="FFFCFCFF"/>
      </colorScale>
    </cfRule>
    <cfRule type="colorScale" priority="3607">
      <colorScale>
        <cfvo type="min"/>
        <cfvo type="percentile" val="50"/>
        <cfvo type="max"/>
        <color rgb="FF63BE7B"/>
        <color rgb="FFFCFCFF"/>
        <color rgb="FFF8696B"/>
      </colorScale>
    </cfRule>
  </conditionalFormatting>
  <conditionalFormatting sqref="W10">
    <cfRule type="colorScale" priority="3604">
      <colorScale>
        <cfvo type="min"/>
        <cfvo type="percentile" val="50"/>
        <cfvo type="max"/>
        <color rgb="FF63BE7B"/>
        <color rgb="FFFCFCFF"/>
        <color rgb="FFF8696B"/>
      </colorScale>
    </cfRule>
  </conditionalFormatting>
  <conditionalFormatting sqref="J10">
    <cfRule type="colorScale" priority="3603">
      <colorScale>
        <cfvo type="min"/>
        <cfvo type="max"/>
        <color rgb="FFFCFCFF"/>
        <color rgb="FF63BE7B"/>
      </colorScale>
    </cfRule>
  </conditionalFormatting>
  <conditionalFormatting sqref="U10">
    <cfRule type="colorScale" priority="3602">
      <colorScale>
        <cfvo type="min"/>
        <cfvo type="percentile" val="50"/>
        <cfvo type="max"/>
        <color rgb="FFF8696B"/>
        <color rgb="FFFCFCFF"/>
        <color rgb="FF63BE7B"/>
      </colorScale>
    </cfRule>
  </conditionalFormatting>
  <conditionalFormatting sqref="V10">
    <cfRule type="colorScale" priority="3601">
      <colorScale>
        <cfvo type="min"/>
        <cfvo type="percentile" val="50"/>
        <cfvo type="max"/>
        <color rgb="FF63BE7B"/>
        <color rgb="FFFCFCFF"/>
        <color rgb="FFF8696B"/>
      </colorScale>
    </cfRule>
  </conditionalFormatting>
  <conditionalFormatting sqref="S10:T10">
    <cfRule type="colorScale" priority="3600">
      <colorScale>
        <cfvo type="min"/>
        <cfvo type="percentile" val="50"/>
        <cfvo type="max"/>
        <color rgb="FFF8696B"/>
        <color rgb="FFFCFCFF"/>
        <color rgb="FF63BE7B"/>
      </colorScale>
    </cfRule>
  </conditionalFormatting>
  <conditionalFormatting sqref="E3:E5">
    <cfRule type="colorScale" priority="3599">
      <colorScale>
        <cfvo type="min"/>
        <cfvo type="max"/>
        <color rgb="FFFCFCFF"/>
        <color rgb="FF63BE7B"/>
      </colorScale>
    </cfRule>
  </conditionalFormatting>
  <conditionalFormatting sqref="F3:F5">
    <cfRule type="colorScale" priority="3598">
      <colorScale>
        <cfvo type="min"/>
        <cfvo type="max"/>
        <color rgb="FFFCFCFF"/>
        <color rgb="FF63BE7B"/>
      </colorScale>
    </cfRule>
  </conditionalFormatting>
  <conditionalFormatting sqref="G3:G5">
    <cfRule type="colorScale" priority="3597">
      <colorScale>
        <cfvo type="min"/>
        <cfvo type="max"/>
        <color rgb="FFFCFCFF"/>
        <color rgb="FF63BE7B"/>
      </colorScale>
    </cfRule>
  </conditionalFormatting>
  <conditionalFormatting sqref="H3:H5">
    <cfRule type="colorScale" priority="3596">
      <colorScale>
        <cfvo type="min"/>
        <cfvo type="max"/>
        <color rgb="FFFCFCFF"/>
        <color rgb="FF63BE7B"/>
      </colorScale>
    </cfRule>
  </conditionalFormatting>
  <conditionalFormatting sqref="K3:L5">
    <cfRule type="colorScale" priority="3595">
      <colorScale>
        <cfvo type="min"/>
        <cfvo type="max"/>
        <color rgb="FFFCFCFF"/>
        <color rgb="FF63BE7B"/>
      </colorScale>
    </cfRule>
  </conditionalFormatting>
  <conditionalFormatting sqref="O3:O5">
    <cfRule type="colorScale" priority="3594">
      <colorScale>
        <cfvo type="min"/>
        <cfvo type="percentile" val="50"/>
        <cfvo type="max"/>
        <color rgb="FF63BE7B"/>
        <color rgb="FFFCFCFF"/>
        <color rgb="FFF8696B"/>
      </colorScale>
    </cfRule>
  </conditionalFormatting>
  <conditionalFormatting sqref="I3:I5">
    <cfRule type="colorScale" priority="3593">
      <colorScale>
        <cfvo type="min"/>
        <cfvo type="max"/>
        <color rgb="FFFCFCFF"/>
        <color rgb="FF63BE7B"/>
      </colorScale>
    </cfRule>
  </conditionalFormatting>
  <conditionalFormatting sqref="J3:J5">
    <cfRule type="colorScale" priority="3592">
      <colorScale>
        <cfvo type="min"/>
        <cfvo type="max"/>
        <color rgb="FFFCFCFF"/>
        <color rgb="FF63BE7B"/>
      </colorScale>
    </cfRule>
  </conditionalFormatting>
  <conditionalFormatting sqref="H3:H5">
    <cfRule type="colorScale" priority="3591">
      <colorScale>
        <cfvo type="min"/>
        <cfvo type="percentile" val="50"/>
        <cfvo type="max"/>
        <color rgb="FFF8696B"/>
        <color rgb="FFFCFCFF"/>
        <color rgb="FF63BE7B"/>
      </colorScale>
    </cfRule>
  </conditionalFormatting>
  <conditionalFormatting sqref="I3:I5">
    <cfRule type="colorScale" priority="3590">
      <colorScale>
        <cfvo type="min"/>
        <cfvo type="percentile" val="50"/>
        <cfvo type="max"/>
        <color rgb="FFF8696B"/>
        <color rgb="FFFCFCFF"/>
        <color rgb="FF63BE7B"/>
      </colorScale>
    </cfRule>
  </conditionalFormatting>
  <conditionalFormatting sqref="M6:N6 N7:N8">
    <cfRule type="colorScale" priority="3588">
      <colorScale>
        <cfvo type="min"/>
        <cfvo type="percentile" val="50"/>
        <cfvo type="max"/>
        <color rgb="FFF8696B"/>
        <color rgb="FFFCFCFF"/>
        <color rgb="FF63BE7B"/>
      </colorScale>
    </cfRule>
    <cfRule type="colorScale" priority="3589">
      <colorScale>
        <cfvo type="min"/>
        <cfvo type="max"/>
        <color rgb="FFFCFCFF"/>
        <color rgb="FF63BE7B"/>
      </colorScale>
    </cfRule>
  </conditionalFormatting>
  <conditionalFormatting sqref="M6:N6 N7:N8">
    <cfRule type="colorScale" priority="3586">
      <colorScale>
        <cfvo type="min"/>
        <cfvo type="max"/>
        <color rgb="FFFCFCFF"/>
        <color rgb="FF63BE7B"/>
      </colorScale>
    </cfRule>
    <cfRule type="colorScale" priority="3587">
      <colorScale>
        <cfvo type="min"/>
        <cfvo type="percentile" val="50"/>
        <cfvo type="max"/>
        <color rgb="FFF8696B"/>
        <color rgb="FFFCFCFF"/>
        <color rgb="FF63BE7B"/>
      </colorScale>
    </cfRule>
  </conditionalFormatting>
  <conditionalFormatting sqref="M6:N6 N7:N8">
    <cfRule type="colorScale" priority="3585">
      <colorScale>
        <cfvo type="min"/>
        <cfvo type="max"/>
        <color rgb="FFFCFCFF"/>
        <color rgb="FF63BE7B"/>
      </colorScale>
    </cfRule>
  </conditionalFormatting>
  <conditionalFormatting sqref="M7:N7 N8">
    <cfRule type="colorScale" priority="3584">
      <colorScale>
        <cfvo type="min"/>
        <cfvo type="max"/>
        <color rgb="FFFCFCFF"/>
        <color rgb="FF63BE7B"/>
      </colorScale>
    </cfRule>
  </conditionalFormatting>
  <conditionalFormatting sqref="M7:N7 N8">
    <cfRule type="colorScale" priority="3582">
      <colorScale>
        <cfvo type="min"/>
        <cfvo type="percentile" val="50"/>
        <cfvo type="max"/>
        <color rgb="FFF8696B"/>
        <color rgb="FFFCFCFF"/>
        <color rgb="FF63BE7B"/>
      </colorScale>
    </cfRule>
    <cfRule type="colorScale" priority="3583">
      <colorScale>
        <cfvo type="min"/>
        <cfvo type="max"/>
        <color rgb="FFFCFCFF"/>
        <color rgb="FF63BE7B"/>
      </colorScale>
    </cfRule>
  </conditionalFormatting>
  <conditionalFormatting sqref="M7:N7 N8">
    <cfRule type="colorScale" priority="3580">
      <colorScale>
        <cfvo type="min"/>
        <cfvo type="max"/>
        <color rgb="FFFCFCFF"/>
        <color rgb="FF63BE7B"/>
      </colorScale>
    </cfRule>
    <cfRule type="colorScale" priority="3581">
      <colorScale>
        <cfvo type="min"/>
        <cfvo type="percentile" val="50"/>
        <cfvo type="max"/>
        <color rgb="FFF8696B"/>
        <color rgb="FFFCFCFF"/>
        <color rgb="FF63BE7B"/>
      </colorScale>
    </cfRule>
  </conditionalFormatting>
  <conditionalFormatting sqref="M7:N7">
    <cfRule type="colorScale" priority="3579">
      <colorScale>
        <cfvo type="min"/>
        <cfvo type="max"/>
        <color rgb="FFFCFCFF"/>
        <color rgb="FF63BE7B"/>
      </colorScale>
    </cfRule>
  </conditionalFormatting>
  <conditionalFormatting sqref="M7:N7">
    <cfRule type="colorScale" priority="3577">
      <colorScale>
        <cfvo type="min"/>
        <cfvo type="percentile" val="50"/>
        <cfvo type="max"/>
        <color rgb="FFF8696B"/>
        <color rgb="FFFCFCFF"/>
        <color rgb="FF63BE7B"/>
      </colorScale>
    </cfRule>
    <cfRule type="colorScale" priority="3578">
      <colorScale>
        <cfvo type="min"/>
        <cfvo type="max"/>
        <color rgb="FFFCFCFF"/>
        <color rgb="FF63BE7B"/>
      </colorScale>
    </cfRule>
  </conditionalFormatting>
  <conditionalFormatting sqref="M7:N7">
    <cfRule type="colorScale" priority="3575">
      <colorScale>
        <cfvo type="min"/>
        <cfvo type="max"/>
        <color rgb="FFFCFCFF"/>
        <color rgb="FF63BE7B"/>
      </colorScale>
    </cfRule>
    <cfRule type="colorScale" priority="3576">
      <colorScale>
        <cfvo type="min"/>
        <cfvo type="percentile" val="50"/>
        <cfvo type="max"/>
        <color rgb="FFF8696B"/>
        <color rgb="FFFCFCFF"/>
        <color rgb="FF63BE7B"/>
      </colorScale>
    </cfRule>
  </conditionalFormatting>
  <conditionalFormatting sqref="M3:M8">
    <cfRule type="colorScale" priority="3574">
      <colorScale>
        <cfvo type="min"/>
        <cfvo type="max"/>
        <color rgb="FFFCFCFF"/>
        <color rgb="FF63BE7B"/>
      </colorScale>
    </cfRule>
  </conditionalFormatting>
  <conditionalFormatting sqref="N7:N8 M3:N6">
    <cfRule type="colorScale" priority="3572">
      <colorScale>
        <cfvo type="min"/>
        <cfvo type="max"/>
        <color rgb="FFFCFCFF"/>
        <color rgb="FF63BE7B"/>
      </colorScale>
    </cfRule>
    <cfRule type="colorScale" priority="3573">
      <colorScale>
        <cfvo type="min"/>
        <cfvo type="percentile" val="50"/>
        <cfvo type="max"/>
        <color rgb="FFF8696B"/>
        <color rgb="FFFCFCFF"/>
        <color rgb="FF63BE7B"/>
      </colorScale>
    </cfRule>
  </conditionalFormatting>
  <conditionalFormatting sqref="N7:N8 M3:N6">
    <cfRule type="colorScale" priority="3571">
      <colorScale>
        <cfvo type="min"/>
        <cfvo type="max"/>
        <color rgb="FFFCFCFF"/>
        <color rgb="FF63BE7B"/>
      </colorScale>
    </cfRule>
  </conditionalFormatting>
  <conditionalFormatting sqref="M6:M7">
    <cfRule type="colorScale" priority="3570">
      <colorScale>
        <cfvo type="min"/>
        <cfvo type="max"/>
        <color rgb="FFFCFCFF"/>
        <color rgb="FF63BE7B"/>
      </colorScale>
    </cfRule>
  </conditionalFormatting>
  <conditionalFormatting sqref="M8:N8">
    <cfRule type="colorScale" priority="3569">
      <colorScale>
        <cfvo type="min"/>
        <cfvo type="max"/>
        <color rgb="FFFCFCFF"/>
        <color rgb="FF63BE7B"/>
      </colorScale>
    </cfRule>
  </conditionalFormatting>
  <conditionalFormatting sqref="M8:N8">
    <cfRule type="colorScale" priority="3566">
      <colorScale>
        <cfvo type="min"/>
        <cfvo type="percentile" val="50"/>
        <cfvo type="max"/>
        <color rgb="FFF8696B"/>
        <color rgb="FFFCFCFF"/>
        <color rgb="FF63BE7B"/>
      </colorScale>
    </cfRule>
    <cfRule type="colorScale" priority="3567">
      <colorScale>
        <cfvo type="min"/>
        <cfvo type="max"/>
        <color rgb="FFFCFCFF"/>
        <color rgb="FF63BE7B"/>
      </colorScale>
    </cfRule>
    <cfRule type="colorScale" priority="3568">
      <colorScale>
        <cfvo type="min"/>
        <cfvo type="percentile" val="50"/>
        <cfvo type="max"/>
        <color rgb="FFF8696B"/>
        <color rgb="FFFCFCFF"/>
        <color rgb="FF63BE7B"/>
      </colorScale>
    </cfRule>
  </conditionalFormatting>
  <conditionalFormatting sqref="M9:N9">
    <cfRule type="colorScale" priority="3565">
      <colorScale>
        <cfvo type="min"/>
        <cfvo type="max"/>
        <color rgb="FFFCFCFF"/>
        <color rgb="FF63BE7B"/>
      </colorScale>
    </cfRule>
  </conditionalFormatting>
  <conditionalFormatting sqref="M10:N10">
    <cfRule type="colorScale" priority="3563">
      <colorScale>
        <cfvo type="min"/>
        <cfvo type="max"/>
        <color rgb="FFFCFCFF"/>
        <color rgb="FF63BE7B"/>
      </colorScale>
    </cfRule>
    <cfRule type="colorScale" priority="3564">
      <colorScale>
        <cfvo type="min"/>
        <cfvo type="percentile" val="50"/>
        <cfvo type="max"/>
        <color rgb="FFF8696B"/>
        <color rgb="FFFCFCFF"/>
        <color rgb="FF63BE7B"/>
      </colorScale>
    </cfRule>
  </conditionalFormatting>
  <conditionalFormatting sqref="M10:N10">
    <cfRule type="colorScale" priority="3560">
      <colorScale>
        <cfvo type="min"/>
        <cfvo type="percentile" val="50"/>
        <cfvo type="max"/>
        <color rgb="FFF8696B"/>
        <color rgb="FFFCFCFF"/>
        <color rgb="FF63BE7B"/>
      </colorScale>
    </cfRule>
    <cfRule type="colorScale" priority="3561">
      <colorScale>
        <cfvo type="min"/>
        <cfvo type="max"/>
        <color rgb="FFFCFCFF"/>
        <color rgb="FF63BE7B"/>
      </colorScale>
    </cfRule>
    <cfRule type="colorScale" priority="3562">
      <colorScale>
        <cfvo type="min"/>
        <cfvo type="percentile" val="50"/>
        <cfvo type="max"/>
        <color rgb="FFF8696B"/>
        <color rgb="FFFCFCFF"/>
        <color rgb="FF63BE7B"/>
      </colorScale>
    </cfRule>
  </conditionalFormatting>
  <conditionalFormatting sqref="M10:N10">
    <cfRule type="colorScale" priority="3554">
      <colorScale>
        <cfvo type="min"/>
        <cfvo type="percentile" val="50"/>
        <cfvo type="max"/>
        <color rgb="FFF8696B"/>
        <color rgb="FFFCFCFF"/>
        <color rgb="FF63BE7B"/>
      </colorScale>
    </cfRule>
    <cfRule type="colorScale" priority="3555">
      <colorScale>
        <cfvo type="min"/>
        <cfvo type="percentile" val="50"/>
        <cfvo type="max"/>
        <color rgb="FFF8696B"/>
        <color rgb="FFFCFCFF"/>
        <color rgb="FF5A8AC6"/>
      </colorScale>
    </cfRule>
    <cfRule type="colorScale" priority="3556">
      <colorScale>
        <cfvo type="min"/>
        <cfvo type="percentile" val="50"/>
        <cfvo type="max"/>
        <color rgb="FFF8696B"/>
        <color rgb="FFFCFCFF"/>
        <color rgb="FF63BE7B"/>
      </colorScale>
    </cfRule>
    <cfRule type="colorScale" priority="3557">
      <colorScale>
        <cfvo type="min"/>
        <cfvo type="percentile" val="50"/>
        <cfvo type="max"/>
        <color rgb="FFF8696B"/>
        <color rgb="FFFCFCFF"/>
        <color rgb="FF63BE7B"/>
      </colorScale>
    </cfRule>
    <cfRule type="colorScale" priority="3558">
      <colorScale>
        <cfvo type="min"/>
        <cfvo type="max"/>
        <color rgb="FFFCFCFF"/>
        <color rgb="FF63BE7B"/>
      </colorScale>
    </cfRule>
    <cfRule type="colorScale" priority="3559">
      <colorScale>
        <cfvo type="min"/>
        <cfvo type="percentile" val="50"/>
        <cfvo type="max"/>
        <color rgb="FFF8696B"/>
        <color rgb="FFFCFCFF"/>
        <color rgb="FF63BE7B"/>
      </colorScale>
    </cfRule>
  </conditionalFormatting>
  <conditionalFormatting sqref="M10:N10">
    <cfRule type="colorScale" priority="3552">
      <colorScale>
        <cfvo type="min"/>
        <cfvo type="percentile" val="50"/>
        <cfvo type="max"/>
        <color rgb="FFF8696B"/>
        <color rgb="FFFCFCFF"/>
        <color rgb="FF63BE7B"/>
      </colorScale>
    </cfRule>
    <cfRule type="colorScale" priority="3553">
      <colorScale>
        <cfvo type="min"/>
        <cfvo type="max"/>
        <color rgb="FFFCFCFF"/>
        <color rgb="FF63BE7B"/>
      </colorScale>
    </cfRule>
  </conditionalFormatting>
  <conditionalFormatting sqref="M10:N10">
    <cfRule type="colorScale" priority="3551">
      <colorScale>
        <cfvo type="min"/>
        <cfvo type="percentile" val="50"/>
        <cfvo type="max"/>
        <color rgb="FFF8696B"/>
        <color rgb="FFFCFCFF"/>
        <color rgb="FF63BE7B"/>
      </colorScale>
    </cfRule>
  </conditionalFormatting>
  <conditionalFormatting sqref="M10:N10">
    <cfRule type="colorScale" priority="3550">
      <colorScale>
        <cfvo type="min"/>
        <cfvo type="max"/>
        <color rgb="FFFCFCFF"/>
        <color rgb="FF63BE7B"/>
      </colorScale>
    </cfRule>
  </conditionalFormatting>
  <conditionalFormatting sqref="M3:M5">
    <cfRule type="colorScale" priority="3549">
      <colorScale>
        <cfvo type="min"/>
        <cfvo type="max"/>
        <color rgb="FFFCFCFF"/>
        <color rgb="FF63BE7B"/>
      </colorScale>
    </cfRule>
  </conditionalFormatting>
  <conditionalFormatting sqref="N3:N10">
    <cfRule type="colorScale" priority="3548">
      <colorScale>
        <cfvo type="min"/>
        <cfvo type="max"/>
        <color rgb="FFFCFCFF"/>
        <color rgb="FF63BE7B"/>
      </colorScale>
    </cfRule>
  </conditionalFormatting>
  <conditionalFormatting sqref="N3:N5">
    <cfRule type="colorScale" priority="3547">
      <colorScale>
        <cfvo type="min"/>
        <cfvo type="max"/>
        <color rgb="FFFCFCFF"/>
        <color rgb="FF63BE7B"/>
      </colorScale>
    </cfRule>
  </conditionalFormatting>
  <conditionalFormatting sqref="S6:S7">
    <cfRule type="colorScale" priority="3546">
      <colorScale>
        <cfvo type="min"/>
        <cfvo type="max"/>
        <color rgb="FFFCFCFF"/>
        <color rgb="FF63BE7B"/>
      </colorScale>
    </cfRule>
  </conditionalFormatting>
  <conditionalFormatting sqref="E5">
    <cfRule type="colorScale" priority="3545">
      <colorScale>
        <cfvo type="min"/>
        <cfvo type="max"/>
        <color rgb="FFFCFCFF"/>
        <color rgb="FF63BE7B"/>
      </colorScale>
    </cfRule>
  </conditionalFormatting>
  <conditionalFormatting sqref="F5">
    <cfRule type="colorScale" priority="3544">
      <colorScale>
        <cfvo type="min"/>
        <cfvo type="max"/>
        <color rgb="FFFCFCFF"/>
        <color rgb="FF63BE7B"/>
      </colorScale>
    </cfRule>
  </conditionalFormatting>
  <conditionalFormatting sqref="G5">
    <cfRule type="colorScale" priority="3543">
      <colorScale>
        <cfvo type="min"/>
        <cfvo type="max"/>
        <color rgb="FFFCFCFF"/>
        <color rgb="FF63BE7B"/>
      </colorScale>
    </cfRule>
  </conditionalFormatting>
  <conditionalFormatting sqref="H5">
    <cfRule type="colorScale" priority="3542">
      <colorScale>
        <cfvo type="min"/>
        <cfvo type="max"/>
        <color rgb="FFFCFCFF"/>
        <color rgb="FF63BE7B"/>
      </colorScale>
    </cfRule>
  </conditionalFormatting>
  <conditionalFormatting sqref="K5:L5">
    <cfRule type="colorScale" priority="3541">
      <colorScale>
        <cfvo type="min"/>
        <cfvo type="max"/>
        <color rgb="FFFCFCFF"/>
        <color rgb="FF63BE7B"/>
      </colorScale>
    </cfRule>
  </conditionalFormatting>
  <conditionalFormatting sqref="I5">
    <cfRule type="colorScale" priority="3540">
      <colorScale>
        <cfvo type="min"/>
        <cfvo type="max"/>
        <color rgb="FFFCFCFF"/>
        <color rgb="FF63BE7B"/>
      </colorScale>
    </cfRule>
  </conditionalFormatting>
  <conditionalFormatting sqref="O5">
    <cfRule type="colorScale" priority="3539">
      <colorScale>
        <cfvo type="min"/>
        <cfvo type="percentile" val="50"/>
        <cfvo type="max"/>
        <color rgb="FF63BE7B"/>
        <color rgb="FFFCFCFF"/>
        <color rgb="FFF8696B"/>
      </colorScale>
    </cfRule>
  </conditionalFormatting>
  <conditionalFormatting sqref="Q5">
    <cfRule type="colorScale" priority="3538">
      <colorScale>
        <cfvo type="min"/>
        <cfvo type="max"/>
        <color rgb="FFFFEF9C"/>
        <color rgb="FF63BE7B"/>
      </colorScale>
    </cfRule>
  </conditionalFormatting>
  <conditionalFormatting sqref="R5">
    <cfRule type="colorScale" priority="3537">
      <colorScale>
        <cfvo type="min"/>
        <cfvo type="max"/>
        <color rgb="FFFFEF9C"/>
        <color rgb="FF63BE7B"/>
      </colorScale>
    </cfRule>
  </conditionalFormatting>
  <conditionalFormatting sqref="T5">
    <cfRule type="colorScale" priority="3536">
      <colorScale>
        <cfvo type="min"/>
        <cfvo type="max"/>
        <color rgb="FFFFEF9C"/>
        <color rgb="FF63BE7B"/>
      </colorScale>
    </cfRule>
  </conditionalFormatting>
  <conditionalFormatting sqref="U5:W5">
    <cfRule type="colorScale" priority="3535">
      <colorScale>
        <cfvo type="min"/>
        <cfvo type="max"/>
        <color rgb="FFFFEF9C"/>
        <color rgb="FF63BE7B"/>
      </colorScale>
    </cfRule>
  </conditionalFormatting>
  <conditionalFormatting sqref="J5">
    <cfRule type="colorScale" priority="3534">
      <colorScale>
        <cfvo type="min"/>
        <cfvo type="max"/>
        <color rgb="FFFCFCFF"/>
        <color rgb="FF63BE7B"/>
      </colorScale>
    </cfRule>
  </conditionalFormatting>
  <conditionalFormatting sqref="H5">
    <cfRule type="colorScale" priority="3532">
      <colorScale>
        <cfvo type="min"/>
        <cfvo type="percentile" val="50"/>
        <cfvo type="max"/>
        <color rgb="FFF8696B"/>
        <color rgb="FFFCFCFF"/>
        <color rgb="FF63BE7B"/>
      </colorScale>
    </cfRule>
    <cfRule type="colorScale" priority="3533">
      <colorScale>
        <cfvo type="min"/>
        <cfvo type="max"/>
        <color rgb="FFFCFCFF"/>
        <color rgb="FF63BE7B"/>
      </colorScale>
    </cfRule>
  </conditionalFormatting>
  <conditionalFormatting sqref="I5">
    <cfRule type="colorScale" priority="3530">
      <colorScale>
        <cfvo type="min"/>
        <cfvo type="percentile" val="50"/>
        <cfvo type="max"/>
        <color rgb="FFF8696B"/>
        <color rgb="FFFCFCFF"/>
        <color rgb="FF63BE7B"/>
      </colorScale>
    </cfRule>
    <cfRule type="colorScale" priority="3531">
      <colorScale>
        <cfvo type="min"/>
        <cfvo type="max"/>
        <color rgb="FFFCFCFF"/>
        <color rgb="FF63BE7B"/>
      </colorScale>
    </cfRule>
  </conditionalFormatting>
  <conditionalFormatting sqref="Q5">
    <cfRule type="colorScale" priority="3528">
      <colorScale>
        <cfvo type="min"/>
        <cfvo type="max"/>
        <color rgb="FFFFEF9C"/>
        <color rgb="FF63BE7B"/>
      </colorScale>
    </cfRule>
    <cfRule type="colorScale" priority="3529">
      <colorScale>
        <cfvo type="min"/>
        <cfvo type="percentile" val="50"/>
        <cfvo type="max"/>
        <color rgb="FFF8696B"/>
        <color rgb="FFFFEB84"/>
        <color rgb="FF63BE7B"/>
      </colorScale>
    </cfRule>
  </conditionalFormatting>
  <conditionalFormatting sqref="R5">
    <cfRule type="colorScale" priority="3526">
      <colorScale>
        <cfvo type="min"/>
        <cfvo type="max"/>
        <color rgb="FFFFEF9C"/>
        <color rgb="FF63BE7B"/>
      </colorScale>
    </cfRule>
    <cfRule type="colorScale" priority="3527">
      <colorScale>
        <cfvo type="min"/>
        <cfvo type="percentile" val="50"/>
        <cfvo type="max"/>
        <color rgb="FFF8696B"/>
        <color rgb="FFFFEB84"/>
        <color rgb="FF63BE7B"/>
      </colorScale>
    </cfRule>
  </conditionalFormatting>
  <conditionalFormatting sqref="T5">
    <cfRule type="colorScale" priority="3524">
      <colorScale>
        <cfvo type="min"/>
        <cfvo type="max"/>
        <color rgb="FFFFEF9C"/>
        <color rgb="FF63BE7B"/>
      </colorScale>
    </cfRule>
    <cfRule type="colorScale" priority="3525">
      <colorScale>
        <cfvo type="min"/>
        <cfvo type="percentile" val="50"/>
        <cfvo type="max"/>
        <color rgb="FFF8696B"/>
        <color rgb="FFFCFCFF"/>
        <color rgb="FF63BE7B"/>
      </colorScale>
    </cfRule>
  </conditionalFormatting>
  <conditionalFormatting sqref="U5:W5">
    <cfRule type="colorScale" priority="3522">
      <colorScale>
        <cfvo type="min"/>
        <cfvo type="max"/>
        <color rgb="FFFFEF9C"/>
        <color rgb="FF63BE7B"/>
      </colorScale>
    </cfRule>
    <cfRule type="colorScale" priority="3523">
      <colorScale>
        <cfvo type="min"/>
        <cfvo type="max"/>
        <color rgb="FFFFEF9C"/>
        <color rgb="FF63BE7B"/>
      </colorScale>
    </cfRule>
  </conditionalFormatting>
  <conditionalFormatting sqref="U3:W4 V5">
    <cfRule type="colorScale" priority="3521">
      <colorScale>
        <cfvo type="min"/>
        <cfvo type="max"/>
        <color rgb="FFFFEF9C"/>
        <color rgb="FF63BE7B"/>
      </colorScale>
    </cfRule>
  </conditionalFormatting>
  <conditionalFormatting sqref="V5">
    <cfRule type="colorScale" priority="3520">
      <colorScale>
        <cfvo type="min"/>
        <cfvo type="max"/>
        <color rgb="FFFFEF9C"/>
        <color rgb="FF63BE7B"/>
      </colorScale>
    </cfRule>
  </conditionalFormatting>
  <conditionalFormatting sqref="D3:D6">
    <cfRule type="colorScale" priority="3519">
      <colorScale>
        <cfvo type="min"/>
        <cfvo type="percentile" val="50"/>
        <cfvo type="max"/>
        <color rgb="FFF8696B"/>
        <color rgb="FFFCFCFF"/>
        <color rgb="FF63BE7B"/>
      </colorScale>
    </cfRule>
  </conditionalFormatting>
  <conditionalFormatting sqref="E3:E6">
    <cfRule type="colorScale" priority="3518">
      <colorScale>
        <cfvo type="min"/>
        <cfvo type="max"/>
        <color rgb="FFFCFCFF"/>
        <color rgb="FF63BE7B"/>
      </colorScale>
    </cfRule>
  </conditionalFormatting>
  <conditionalFormatting sqref="F3:F6">
    <cfRule type="colorScale" priority="3517">
      <colorScale>
        <cfvo type="min"/>
        <cfvo type="max"/>
        <color rgb="FFFCFCFF"/>
        <color rgb="FF63BE7B"/>
      </colorScale>
    </cfRule>
  </conditionalFormatting>
  <conditionalFormatting sqref="G3:G6">
    <cfRule type="colorScale" priority="3516">
      <colorScale>
        <cfvo type="min"/>
        <cfvo type="max"/>
        <color rgb="FFFCFCFF"/>
        <color rgb="FF63BE7B"/>
      </colorScale>
    </cfRule>
  </conditionalFormatting>
  <conditionalFormatting sqref="O3:O6">
    <cfRule type="colorScale" priority="3515">
      <colorScale>
        <cfvo type="min"/>
        <cfvo type="percentile" val="50"/>
        <cfvo type="max"/>
        <color rgb="FF63BE7B"/>
        <color rgb="FFFCFCFF"/>
        <color rgb="FFF8696B"/>
      </colorScale>
    </cfRule>
  </conditionalFormatting>
  <conditionalFormatting sqref="J3:J6">
    <cfRule type="colorScale" priority="3514">
      <colorScale>
        <cfvo type="min"/>
        <cfvo type="max"/>
        <color rgb="FFFCFCFF"/>
        <color rgb="FF63BE7B"/>
      </colorScale>
    </cfRule>
  </conditionalFormatting>
  <conditionalFormatting sqref="P3:P6">
    <cfRule type="colorScale" priority="3513">
      <colorScale>
        <cfvo type="min"/>
        <cfvo type="percentile" val="50"/>
        <cfvo type="max"/>
        <color rgb="FF63BE7B"/>
        <color rgb="FFFCFCFF"/>
        <color rgb="FFF8696B"/>
      </colorScale>
    </cfRule>
  </conditionalFormatting>
  <conditionalFormatting sqref="R3:R6">
    <cfRule type="colorScale" priority="3511">
      <colorScale>
        <cfvo type="min"/>
        <cfvo type="max"/>
        <color rgb="FFFCFCFF"/>
        <color rgb="FF63BE7B"/>
      </colorScale>
    </cfRule>
    <cfRule type="colorScale" priority="3512">
      <colorScale>
        <cfvo type="min"/>
        <cfvo type="percentile" val="50"/>
        <cfvo type="max"/>
        <color rgb="FFF8696B"/>
        <color rgb="FFFCFCFF"/>
        <color rgb="FF63BE7B"/>
      </colorScale>
    </cfRule>
  </conditionalFormatting>
  <conditionalFormatting sqref="W3:W6">
    <cfRule type="colorScale" priority="3510">
      <colorScale>
        <cfvo type="min"/>
        <cfvo type="percentile" val="50"/>
        <cfvo type="max"/>
        <color rgb="FF63BE7B"/>
        <color rgb="FFFCFCFF"/>
        <color rgb="FFF8696B"/>
      </colorScale>
    </cfRule>
  </conditionalFormatting>
  <conditionalFormatting sqref="V3:V5">
    <cfRule type="colorScale" priority="3509">
      <colorScale>
        <cfvo type="min"/>
        <cfvo type="max"/>
        <color rgb="FFFFEF9C"/>
        <color rgb="FF63BE7B"/>
      </colorScale>
    </cfRule>
  </conditionalFormatting>
  <conditionalFormatting sqref="H3:H6">
    <cfRule type="colorScale" priority="3508">
      <colorScale>
        <cfvo type="min"/>
        <cfvo type="max"/>
        <color rgb="FFFCFCFF"/>
        <color rgb="FF63BE7B"/>
      </colorScale>
    </cfRule>
  </conditionalFormatting>
  <conditionalFormatting sqref="I3:I6">
    <cfRule type="colorScale" priority="3507">
      <colorScale>
        <cfvo type="min"/>
        <cfvo type="max"/>
        <color rgb="FFFCFCFF"/>
        <color rgb="FF63BE7B"/>
      </colorScale>
    </cfRule>
  </conditionalFormatting>
  <conditionalFormatting sqref="Q3:Q6">
    <cfRule type="colorScale" priority="3506">
      <colorScale>
        <cfvo type="min"/>
        <cfvo type="percentile" val="50"/>
        <cfvo type="max"/>
        <color rgb="FFF8696B"/>
        <color rgb="FFFCFCFF"/>
        <color rgb="FF63BE7B"/>
      </colorScale>
    </cfRule>
  </conditionalFormatting>
  <conditionalFormatting sqref="V3:V6">
    <cfRule type="colorScale" priority="3505">
      <colorScale>
        <cfvo type="min"/>
        <cfvo type="percentile" val="50"/>
        <cfvo type="max"/>
        <color rgb="FF63BE7B"/>
        <color rgb="FFFCFCFF"/>
        <color rgb="FFF8696B"/>
      </colorScale>
    </cfRule>
  </conditionalFormatting>
  <conditionalFormatting sqref="U3:U6">
    <cfRule type="colorScale" priority="3504">
      <colorScale>
        <cfvo type="min"/>
        <cfvo type="percentile" val="50"/>
        <cfvo type="max"/>
        <color rgb="FFF8696B"/>
        <color rgb="FFFCFCFF"/>
        <color rgb="FF63BE7B"/>
      </colorScale>
    </cfRule>
  </conditionalFormatting>
  <conditionalFormatting sqref="G3:G11">
    <cfRule type="colorScale" priority="3503">
      <colorScale>
        <cfvo type="min"/>
        <cfvo type="max"/>
        <color rgb="FFFCFCFF"/>
        <color rgb="FF63BE7B"/>
      </colorScale>
    </cfRule>
  </conditionalFormatting>
  <conditionalFormatting sqref="J3:J11">
    <cfRule type="colorScale" priority="3502">
      <colorScale>
        <cfvo type="min"/>
        <cfvo type="max"/>
        <color rgb="FFFCFCFF"/>
        <color rgb="FF63BE7B"/>
      </colorScale>
    </cfRule>
  </conditionalFormatting>
  <conditionalFormatting sqref="O3:O11">
    <cfRule type="colorScale" priority="3501">
      <colorScale>
        <cfvo type="min"/>
        <cfvo type="percentile" val="50"/>
        <cfvo type="max"/>
        <color rgb="FF63BE7B"/>
        <color rgb="FFFCFCFF"/>
        <color rgb="FFF8696B"/>
      </colorScale>
    </cfRule>
  </conditionalFormatting>
  <conditionalFormatting sqref="P3:P11">
    <cfRule type="colorScale" priority="3500">
      <colorScale>
        <cfvo type="min"/>
        <cfvo type="percentile" val="50"/>
        <cfvo type="max"/>
        <color rgb="FF63BE7B"/>
        <color rgb="FFFCFCFF"/>
        <color rgb="FFF8696B"/>
      </colorScale>
    </cfRule>
  </conditionalFormatting>
  <conditionalFormatting sqref="R3:R11">
    <cfRule type="colorScale" priority="3499">
      <colorScale>
        <cfvo type="min"/>
        <cfvo type="max"/>
        <color rgb="FFFCFCFF"/>
        <color rgb="FF63BE7B"/>
      </colorScale>
    </cfRule>
  </conditionalFormatting>
  <conditionalFormatting sqref="T3:T11">
    <cfRule type="colorScale" priority="3498">
      <colorScale>
        <cfvo type="min"/>
        <cfvo type="percentile" val="50"/>
        <cfvo type="max"/>
        <color rgb="FFF8696B"/>
        <color rgb="FFFCFCFF"/>
        <color rgb="FF63BE7B"/>
      </colorScale>
    </cfRule>
  </conditionalFormatting>
  <conditionalFormatting sqref="V3:V11">
    <cfRule type="colorScale" priority="3497">
      <colorScale>
        <cfvo type="min"/>
        <cfvo type="percentile" val="50"/>
        <cfvo type="max"/>
        <color rgb="FF63BE7B"/>
        <color rgb="FFFCFCFF"/>
        <color rgb="FFF8696B"/>
      </colorScale>
    </cfRule>
  </conditionalFormatting>
  <conditionalFormatting sqref="W3:W11">
    <cfRule type="colorScale" priority="3496">
      <colorScale>
        <cfvo type="min"/>
        <cfvo type="percentile" val="50"/>
        <cfvo type="max"/>
        <color rgb="FF63BE7B"/>
        <color rgb="FFFCFCFF"/>
        <color rgb="FFF8696B"/>
      </colorScale>
    </cfRule>
  </conditionalFormatting>
  <conditionalFormatting sqref="M5">
    <cfRule type="colorScale" priority="3495">
      <colorScale>
        <cfvo type="min"/>
        <cfvo type="max"/>
        <color rgb="FFFCFCFF"/>
        <color rgb="FF63BE7B"/>
      </colorScale>
    </cfRule>
  </conditionalFormatting>
  <conditionalFormatting sqref="M3:M11">
    <cfRule type="colorScale" priority="3494">
      <colorScale>
        <cfvo type="min"/>
        <cfvo type="max"/>
        <color rgb="FFFCFCFF"/>
        <color rgb="FF63BE7B"/>
      </colorScale>
    </cfRule>
  </conditionalFormatting>
  <conditionalFormatting sqref="N3:N11">
    <cfRule type="colorScale" priority="3493">
      <colorScale>
        <cfvo type="min"/>
        <cfvo type="max"/>
        <color rgb="FFFCFCFF"/>
        <color rgb="FF63BE7B"/>
      </colorScale>
    </cfRule>
  </conditionalFormatting>
  <conditionalFormatting sqref="S5">
    <cfRule type="colorScale" priority="3492">
      <colorScale>
        <cfvo type="min"/>
        <cfvo type="max"/>
        <color rgb="FFFFEF9C"/>
        <color rgb="FF63BE7B"/>
      </colorScale>
    </cfRule>
  </conditionalFormatting>
  <conditionalFormatting sqref="S5">
    <cfRule type="colorScale" priority="3490">
      <colorScale>
        <cfvo type="min"/>
        <cfvo type="max"/>
        <color rgb="FFFFEF9C"/>
        <color rgb="FF63BE7B"/>
      </colorScale>
    </cfRule>
    <cfRule type="colorScale" priority="3491">
      <colorScale>
        <cfvo type="min"/>
        <cfvo type="percentile" val="50"/>
        <cfvo type="max"/>
        <color rgb="FFF8696B"/>
        <color rgb="FFFCFCFF"/>
        <color rgb="FF63BE7B"/>
      </colorScale>
    </cfRule>
  </conditionalFormatting>
  <conditionalFormatting sqref="S3:S11">
    <cfRule type="colorScale" priority="3489">
      <colorScale>
        <cfvo type="min"/>
        <cfvo type="percentile" val="50"/>
        <cfvo type="max"/>
        <color rgb="FFF8696B"/>
        <color rgb="FFFCFCFF"/>
        <color rgb="FF63BE7B"/>
      </colorScale>
    </cfRule>
  </conditionalFormatting>
  <conditionalFormatting sqref="D11">
    <cfRule type="colorScale" priority="3487">
      <colorScale>
        <cfvo type="min"/>
        <cfvo type="percentile" val="50"/>
        <cfvo type="max"/>
        <color rgb="FFF8696B"/>
        <color rgb="FFFCFCFF"/>
        <color rgb="FF63BE7B"/>
      </colorScale>
    </cfRule>
    <cfRule type="colorScale" priority="3488">
      <colorScale>
        <cfvo type="min"/>
        <cfvo type="percentile" val="50"/>
        <cfvo type="max"/>
        <color rgb="FFF8696B"/>
        <color rgb="FFFCFCFF"/>
        <color rgb="FF63BE7B"/>
      </colorScale>
    </cfRule>
  </conditionalFormatting>
  <conditionalFormatting sqref="D11">
    <cfRule type="colorScale" priority="3486">
      <colorScale>
        <cfvo type="min"/>
        <cfvo type="percentile" val="50"/>
        <cfvo type="max"/>
        <color rgb="FFF8696B"/>
        <color rgb="FFFCFCFF"/>
        <color rgb="FF63BE7B"/>
      </colorScale>
    </cfRule>
  </conditionalFormatting>
  <conditionalFormatting sqref="E11">
    <cfRule type="colorScale" priority="3484">
      <colorScale>
        <cfvo type="min"/>
        <cfvo type="max"/>
        <color rgb="FFFCFCFF"/>
        <color rgb="FF63BE7B"/>
      </colorScale>
    </cfRule>
    <cfRule type="colorScale" priority="3485">
      <colorScale>
        <cfvo type="min"/>
        <cfvo type="max"/>
        <color rgb="FFFCFCFF"/>
        <color rgb="FF63BE7B"/>
      </colorScale>
    </cfRule>
  </conditionalFormatting>
  <conditionalFormatting sqref="E11">
    <cfRule type="colorScale" priority="3483">
      <colorScale>
        <cfvo type="min"/>
        <cfvo type="max"/>
        <color rgb="FFFCFCFF"/>
        <color rgb="FF63BE7B"/>
      </colorScale>
    </cfRule>
  </conditionalFormatting>
  <conditionalFormatting sqref="E11:G11">
    <cfRule type="colorScale" priority="3478">
      <colorScale>
        <cfvo type="min"/>
        <cfvo type="max"/>
        <color rgb="FFFCFCFF"/>
        <color rgb="FF63BE7B"/>
      </colorScale>
    </cfRule>
    <cfRule type="colorScale" priority="3479">
      <colorScale>
        <cfvo type="min"/>
        <cfvo type="max"/>
        <color rgb="FFFCFCFF"/>
        <color rgb="FF63BE7B"/>
      </colorScale>
    </cfRule>
    <cfRule type="colorScale" priority="3480">
      <colorScale>
        <cfvo type="min"/>
        <cfvo type="percentile" val="50"/>
        <cfvo type="max"/>
        <color rgb="FFF8696B"/>
        <color rgb="FFFCFCFF"/>
        <color rgb="FF63BE7B"/>
      </colorScale>
    </cfRule>
    <cfRule type="colorScale" priority="3481">
      <colorScale>
        <cfvo type="min"/>
        <cfvo type="max"/>
        <color rgb="FFFCFCFF"/>
        <color rgb="FF63BE7B"/>
      </colorScale>
    </cfRule>
    <cfRule type="colorScale" priority="3482">
      <colorScale>
        <cfvo type="min"/>
        <cfvo type="percentile" val="50"/>
        <cfvo type="max"/>
        <color rgb="FFF8696B"/>
        <color rgb="FFFCFCFF"/>
        <color rgb="FF63BE7B"/>
      </colorScale>
    </cfRule>
  </conditionalFormatting>
  <conditionalFormatting sqref="F11">
    <cfRule type="colorScale" priority="3476">
      <colorScale>
        <cfvo type="min"/>
        <cfvo type="max"/>
        <color rgb="FFFCFCFF"/>
        <color rgb="FF63BE7B"/>
      </colorScale>
    </cfRule>
    <cfRule type="colorScale" priority="3477">
      <colorScale>
        <cfvo type="min"/>
        <cfvo type="max"/>
        <color rgb="FFFCFCFF"/>
        <color rgb="FF63BE7B"/>
      </colorScale>
    </cfRule>
  </conditionalFormatting>
  <conditionalFormatting sqref="F11">
    <cfRule type="colorScale" priority="3475">
      <colorScale>
        <cfvo type="min"/>
        <cfvo type="max"/>
        <color rgb="FFFCFCFF"/>
        <color rgb="FF63BE7B"/>
      </colorScale>
    </cfRule>
  </conditionalFormatting>
  <conditionalFormatting sqref="G11">
    <cfRule type="colorScale" priority="3473">
      <colorScale>
        <cfvo type="min"/>
        <cfvo type="max"/>
        <color rgb="FFFCFCFF"/>
        <color rgb="FF63BE7B"/>
      </colorScale>
    </cfRule>
    <cfRule type="colorScale" priority="3474">
      <colorScale>
        <cfvo type="min"/>
        <cfvo type="max"/>
        <color rgb="FFFCFCFF"/>
        <color rgb="FF63BE7B"/>
      </colorScale>
    </cfRule>
  </conditionalFormatting>
  <conditionalFormatting sqref="G11">
    <cfRule type="colorScale" priority="3472">
      <colorScale>
        <cfvo type="min"/>
        <cfvo type="max"/>
        <color rgb="FFFCFCFF"/>
        <color rgb="FF63BE7B"/>
      </colorScale>
    </cfRule>
  </conditionalFormatting>
  <conditionalFormatting sqref="H11">
    <cfRule type="colorScale" priority="3469">
      <colorScale>
        <cfvo type="min"/>
        <cfvo type="percentile" val="50"/>
        <cfvo type="max"/>
        <color rgb="FFF8696B"/>
        <color rgb="FFFCFCFF"/>
        <color rgb="FF63BE7B"/>
      </colorScale>
    </cfRule>
    <cfRule type="colorScale" priority="3470">
      <colorScale>
        <cfvo type="min"/>
        <cfvo type="max"/>
        <color rgb="FFFCFCFF"/>
        <color rgb="FF63BE7B"/>
      </colorScale>
    </cfRule>
    <cfRule type="colorScale" priority="3471">
      <colorScale>
        <cfvo type="min"/>
        <cfvo type="max"/>
        <color rgb="FFFCFCFF"/>
        <color rgb="FF63BE7B"/>
      </colorScale>
    </cfRule>
  </conditionalFormatting>
  <conditionalFormatting sqref="H11">
    <cfRule type="colorScale" priority="3468">
      <colorScale>
        <cfvo type="min"/>
        <cfvo type="max"/>
        <color rgb="FFFCFCFF"/>
        <color rgb="FF63BE7B"/>
      </colorScale>
    </cfRule>
  </conditionalFormatting>
  <conditionalFormatting sqref="H11">
    <cfRule type="colorScale" priority="3459">
      <colorScale>
        <cfvo type="min"/>
        <cfvo type="max"/>
        <color rgb="FFFCFCFF"/>
        <color rgb="FF63BE7B"/>
      </colorScale>
    </cfRule>
    <cfRule type="colorScale" priority="3460">
      <colorScale>
        <cfvo type="min"/>
        <cfvo type="percentile" val="50"/>
        <cfvo type="max"/>
        <color rgb="FFF8696B"/>
        <color rgb="FFFCFCFF"/>
        <color rgb="FF63BE7B"/>
      </colorScale>
    </cfRule>
    <cfRule type="colorScale" priority="3461">
      <colorScale>
        <cfvo type="min"/>
        <cfvo type="percentile" val="50"/>
        <cfvo type="max"/>
        <color rgb="FFF8696B"/>
        <color rgb="FFFCFCFF"/>
        <color rgb="FF5A8AC6"/>
      </colorScale>
    </cfRule>
    <cfRule type="colorScale" priority="3462">
      <colorScale>
        <cfvo type="min"/>
        <cfvo type="percentile" val="50"/>
        <cfvo type="max"/>
        <color rgb="FFF8696B"/>
        <color rgb="FFFCFCFF"/>
        <color rgb="FF63BE7B"/>
      </colorScale>
    </cfRule>
    <cfRule type="colorScale" priority="3463">
      <colorScale>
        <cfvo type="min"/>
        <cfvo type="max"/>
        <color rgb="FFFCFCFF"/>
        <color rgb="FF63BE7B"/>
      </colorScale>
    </cfRule>
    <cfRule type="colorScale" priority="3464">
      <colorScale>
        <cfvo type="min"/>
        <cfvo type="percentile" val="50"/>
        <cfvo type="max"/>
        <color rgb="FFF8696B"/>
        <color rgb="FFFCFCFF"/>
        <color rgb="FF63BE7B"/>
      </colorScale>
    </cfRule>
    <cfRule type="colorScale" priority="3465">
      <colorScale>
        <cfvo type="min"/>
        <cfvo type="max"/>
        <color rgb="FFFCFCFF"/>
        <color rgb="FF63BE7B"/>
      </colorScale>
    </cfRule>
    <cfRule type="colorScale" priority="3466">
      <colorScale>
        <cfvo type="min"/>
        <cfvo type="percentile" val="50"/>
        <cfvo type="max"/>
        <color rgb="FFF8696B"/>
        <color rgb="FFFCFCFF"/>
        <color rgb="FF63BE7B"/>
      </colorScale>
    </cfRule>
    <cfRule type="colorScale" priority="3467">
      <colorScale>
        <cfvo type="min"/>
        <cfvo type="max"/>
        <color rgb="FFFCFCFF"/>
        <color rgb="FF63BE7B"/>
      </colorScale>
    </cfRule>
  </conditionalFormatting>
  <conditionalFormatting sqref="I11">
    <cfRule type="colorScale" priority="3456">
      <colorScale>
        <cfvo type="min"/>
        <cfvo type="percentile" val="50"/>
        <cfvo type="max"/>
        <color rgb="FFF8696B"/>
        <color rgb="FFFCFCFF"/>
        <color rgb="FF63BE7B"/>
      </colorScale>
    </cfRule>
    <cfRule type="colorScale" priority="3457">
      <colorScale>
        <cfvo type="min"/>
        <cfvo type="max"/>
        <color rgb="FFFCFCFF"/>
        <color rgb="FF63BE7B"/>
      </colorScale>
    </cfRule>
    <cfRule type="colorScale" priority="3458">
      <colorScale>
        <cfvo type="min"/>
        <cfvo type="max"/>
        <color rgb="FFFCFCFF"/>
        <color rgb="FF63BE7B"/>
      </colorScale>
    </cfRule>
  </conditionalFormatting>
  <conditionalFormatting sqref="I11">
    <cfRule type="colorScale" priority="3455">
      <colorScale>
        <cfvo type="min"/>
        <cfvo type="max"/>
        <color rgb="FFFCFCFF"/>
        <color rgb="FF63BE7B"/>
      </colorScale>
    </cfRule>
  </conditionalFormatting>
  <conditionalFormatting sqref="I11">
    <cfRule type="colorScale" priority="3441">
      <colorScale>
        <cfvo type="min"/>
        <cfvo type="max"/>
        <color rgb="FFFCFCFF"/>
        <color rgb="FF63BE7B"/>
      </colorScale>
    </cfRule>
    <cfRule type="colorScale" priority="3442">
      <colorScale>
        <cfvo type="min"/>
        <cfvo type="percentile" val="50"/>
        <cfvo type="max"/>
        <color rgb="FFF8696B"/>
        <color rgb="FFFCFCFF"/>
        <color rgb="FF63BE7B"/>
      </colorScale>
    </cfRule>
    <cfRule type="colorScale" priority="3443">
      <colorScale>
        <cfvo type="min"/>
        <cfvo type="percentile" val="50"/>
        <cfvo type="max"/>
        <color rgb="FFF8696B"/>
        <color rgb="FFFCFCFF"/>
        <color rgb="FF63BE7B"/>
      </colorScale>
    </cfRule>
    <cfRule type="colorScale" priority="3444">
      <colorScale>
        <cfvo type="min"/>
        <cfvo type="max"/>
        <color rgb="FFFCFCFF"/>
        <color rgb="FF63BE7B"/>
      </colorScale>
    </cfRule>
    <cfRule type="colorScale" priority="3445">
      <colorScale>
        <cfvo type="min"/>
        <cfvo type="percentile" val="50"/>
        <cfvo type="max"/>
        <color rgb="FFF8696B"/>
        <color rgb="FFFCFCFF"/>
        <color rgb="FF63BE7B"/>
      </colorScale>
    </cfRule>
    <cfRule type="colorScale" priority="3446">
      <colorScale>
        <cfvo type="min"/>
        <cfvo type="max"/>
        <color rgb="FFFCFCFF"/>
        <color rgb="FF63BE7B"/>
      </colorScale>
    </cfRule>
    <cfRule type="colorScale" priority="3447">
      <colorScale>
        <cfvo type="min"/>
        <cfvo type="percentile" val="50"/>
        <cfvo type="max"/>
        <color rgb="FFF8696B"/>
        <color rgb="FFFCFCFF"/>
        <color rgb="FF63BE7B"/>
      </colorScale>
    </cfRule>
    <cfRule type="colorScale" priority="3448">
      <colorScale>
        <cfvo type="min"/>
        <cfvo type="percentile" val="50"/>
        <cfvo type="max"/>
        <color rgb="FFF8696B"/>
        <color rgb="FFFCFCFF"/>
        <color rgb="FF5A8AC6"/>
      </colorScale>
    </cfRule>
    <cfRule type="colorScale" priority="3449">
      <colorScale>
        <cfvo type="min"/>
        <cfvo type="percentile" val="50"/>
        <cfvo type="max"/>
        <color rgb="FFF8696B"/>
        <color rgb="FFFCFCFF"/>
        <color rgb="FF63BE7B"/>
      </colorScale>
    </cfRule>
    <cfRule type="colorScale" priority="3450">
      <colorScale>
        <cfvo type="min"/>
        <cfvo type="percentile" val="50"/>
        <cfvo type="max"/>
        <color rgb="FFF8696B"/>
        <color rgb="FFFCFCFF"/>
        <color rgb="FF63BE7B"/>
      </colorScale>
    </cfRule>
    <cfRule type="colorScale" priority="3451">
      <colorScale>
        <cfvo type="min"/>
        <cfvo type="max"/>
        <color rgb="FFFCFCFF"/>
        <color rgb="FF63BE7B"/>
      </colorScale>
    </cfRule>
    <cfRule type="colorScale" priority="3452">
      <colorScale>
        <cfvo type="min"/>
        <cfvo type="percentile" val="50"/>
        <cfvo type="max"/>
        <color rgb="FFF8696B"/>
        <color rgb="FFFCFCFF"/>
        <color rgb="FF63BE7B"/>
      </colorScale>
    </cfRule>
    <cfRule type="colorScale" priority="3453">
      <colorScale>
        <cfvo type="min"/>
        <cfvo type="percentile" val="50"/>
        <cfvo type="max"/>
        <color rgb="FFF8696B"/>
        <color rgb="FFFCFCFF"/>
        <color rgb="FF63BE7B"/>
      </colorScale>
    </cfRule>
    <cfRule type="colorScale" priority="3454">
      <colorScale>
        <cfvo type="min"/>
        <cfvo type="max"/>
        <color rgb="FFFCFCFF"/>
        <color rgb="FF63BE7B"/>
      </colorScale>
    </cfRule>
  </conditionalFormatting>
  <conditionalFormatting sqref="K11">
    <cfRule type="colorScale" priority="3438">
      <colorScale>
        <cfvo type="min"/>
        <cfvo type="percentile" val="50"/>
        <cfvo type="max"/>
        <color rgb="FFF8696B"/>
        <color rgb="FFFCFCFF"/>
        <color rgb="FF63BE7B"/>
      </colorScale>
    </cfRule>
    <cfRule type="colorScale" priority="3439">
      <colorScale>
        <cfvo type="min"/>
        <cfvo type="max"/>
        <color rgb="FFFCFCFF"/>
        <color rgb="FF63BE7B"/>
      </colorScale>
    </cfRule>
    <cfRule type="colorScale" priority="3440">
      <colorScale>
        <cfvo type="min"/>
        <cfvo type="max"/>
        <color rgb="FFFCFCFF"/>
        <color rgb="FF63BE7B"/>
      </colorScale>
    </cfRule>
  </conditionalFormatting>
  <conditionalFormatting sqref="K11">
    <cfRule type="colorScale" priority="3437">
      <colorScale>
        <cfvo type="min"/>
        <cfvo type="max"/>
        <color rgb="FFFCFCFF"/>
        <color rgb="FF63BE7B"/>
      </colorScale>
    </cfRule>
  </conditionalFormatting>
  <conditionalFormatting sqref="K11">
    <cfRule type="colorScale" priority="3434">
      <colorScale>
        <cfvo type="min"/>
        <cfvo type="percentile" val="50"/>
        <cfvo type="max"/>
        <color rgb="FFF8696B"/>
        <color rgb="FFFCFCFF"/>
        <color rgb="FF63BE7B"/>
      </colorScale>
    </cfRule>
    <cfRule type="colorScale" priority="3435">
      <colorScale>
        <cfvo type="min"/>
        <cfvo type="max"/>
        <color rgb="FFFCFCFF"/>
        <color rgb="FF63BE7B"/>
      </colorScale>
    </cfRule>
    <cfRule type="colorScale" priority="3436">
      <colorScale>
        <cfvo type="min"/>
        <cfvo type="percentile" val="50"/>
        <cfvo type="max"/>
        <color rgb="FFF8696B"/>
        <color rgb="FFFCFCFF"/>
        <color rgb="FF63BE7B"/>
      </colorScale>
    </cfRule>
  </conditionalFormatting>
  <conditionalFormatting sqref="K11:L11">
    <cfRule type="colorScale" priority="3430">
      <colorScale>
        <cfvo type="min"/>
        <cfvo type="max"/>
        <color rgb="FFFCFCFF"/>
        <color rgb="FF63BE7B"/>
      </colorScale>
    </cfRule>
    <cfRule type="colorScale" priority="3431">
      <colorScale>
        <cfvo type="min"/>
        <cfvo type="max"/>
        <color rgb="FFFCFCFF"/>
        <color rgb="FF63BE7B"/>
      </colorScale>
    </cfRule>
    <cfRule type="colorScale" priority="3432">
      <colorScale>
        <cfvo type="min"/>
        <cfvo type="percentile" val="50"/>
        <cfvo type="max"/>
        <color rgb="FFF8696B"/>
        <color rgb="FFFCFCFF"/>
        <color rgb="FF63BE7B"/>
      </colorScale>
    </cfRule>
    <cfRule type="colorScale" priority="3433">
      <colorScale>
        <cfvo type="min"/>
        <cfvo type="max"/>
        <color rgb="FFFCFCFF"/>
        <color rgb="FF63BE7B"/>
      </colorScale>
    </cfRule>
  </conditionalFormatting>
  <conditionalFormatting sqref="L11">
    <cfRule type="colorScale" priority="3427">
      <colorScale>
        <cfvo type="min"/>
        <cfvo type="percentile" val="50"/>
        <cfvo type="max"/>
        <color rgb="FFF8696B"/>
        <color rgb="FFFCFCFF"/>
        <color rgb="FF63BE7B"/>
      </colorScale>
    </cfRule>
    <cfRule type="colorScale" priority="3428">
      <colorScale>
        <cfvo type="min"/>
        <cfvo type="max"/>
        <color rgb="FFFCFCFF"/>
        <color rgb="FF63BE7B"/>
      </colorScale>
    </cfRule>
    <cfRule type="colorScale" priority="3429">
      <colorScale>
        <cfvo type="min"/>
        <cfvo type="max"/>
        <color rgb="FFFCFCFF"/>
        <color rgb="FF63BE7B"/>
      </colorScale>
    </cfRule>
  </conditionalFormatting>
  <conditionalFormatting sqref="L11">
    <cfRule type="colorScale" priority="3426">
      <colorScale>
        <cfvo type="min"/>
        <cfvo type="max"/>
        <color rgb="FFFCFCFF"/>
        <color rgb="FF63BE7B"/>
      </colorScale>
    </cfRule>
  </conditionalFormatting>
  <conditionalFormatting sqref="L11">
    <cfRule type="colorScale" priority="3423">
      <colorScale>
        <cfvo type="min"/>
        <cfvo type="percentile" val="50"/>
        <cfvo type="max"/>
        <color rgb="FFF8696B"/>
        <color rgb="FFFCFCFF"/>
        <color rgb="FF63BE7B"/>
      </colorScale>
    </cfRule>
    <cfRule type="colorScale" priority="3424">
      <colorScale>
        <cfvo type="min"/>
        <cfvo type="max"/>
        <color rgb="FFFCFCFF"/>
        <color rgb="FF63BE7B"/>
      </colorScale>
    </cfRule>
    <cfRule type="colorScale" priority="3425">
      <colorScale>
        <cfvo type="min"/>
        <cfvo type="percentile" val="50"/>
        <cfvo type="max"/>
        <color rgb="FFF8696B"/>
        <color rgb="FFFCFCFF"/>
        <color rgb="FF63BE7B"/>
      </colorScale>
    </cfRule>
  </conditionalFormatting>
  <conditionalFormatting sqref="O11">
    <cfRule type="colorScale" priority="3421">
      <colorScale>
        <cfvo type="min"/>
        <cfvo type="percentile" val="50"/>
        <cfvo type="max"/>
        <color rgb="FF63BE7B"/>
        <color rgb="FFFCFCFF"/>
        <color rgb="FFF8696B"/>
      </colorScale>
    </cfRule>
    <cfRule type="colorScale" priority="3422">
      <colorScale>
        <cfvo type="min"/>
        <cfvo type="percentile" val="50"/>
        <cfvo type="max"/>
        <color rgb="FF63BE7B"/>
        <color rgb="FFFCFCFF"/>
        <color rgb="FFF8696B"/>
      </colorScale>
    </cfRule>
  </conditionalFormatting>
  <conditionalFormatting sqref="O11">
    <cfRule type="colorScale" priority="3420">
      <colorScale>
        <cfvo type="min"/>
        <cfvo type="percentile" val="50"/>
        <cfvo type="max"/>
        <color rgb="FF63BE7B"/>
        <color rgb="FFFCFCFF"/>
        <color rgb="FFF8696B"/>
      </colorScale>
    </cfRule>
  </conditionalFormatting>
  <conditionalFormatting sqref="P11">
    <cfRule type="colorScale" priority="3418">
      <colorScale>
        <cfvo type="min"/>
        <cfvo type="percentile" val="50"/>
        <cfvo type="max"/>
        <color rgb="FF63BE7B"/>
        <color rgb="FFFCFCFF"/>
        <color rgb="FFF8696B"/>
      </colorScale>
    </cfRule>
    <cfRule type="colorScale" priority="3419">
      <colorScale>
        <cfvo type="min"/>
        <cfvo type="percentile" val="50"/>
        <cfvo type="max"/>
        <color rgb="FF63BE7B"/>
        <color rgb="FFFCFCFF"/>
        <color rgb="FFF8696B"/>
      </colorScale>
    </cfRule>
  </conditionalFormatting>
  <conditionalFormatting sqref="P11">
    <cfRule type="colorScale" priority="3417">
      <colorScale>
        <cfvo type="min"/>
        <cfvo type="percentile" val="50"/>
        <cfvo type="max"/>
        <color rgb="FF63BE7B"/>
        <color rgb="FFFCFCFF"/>
        <color rgb="FFF8696B"/>
      </colorScale>
    </cfRule>
  </conditionalFormatting>
  <conditionalFormatting sqref="P11">
    <cfRule type="colorScale" priority="3413">
      <colorScale>
        <cfvo type="min"/>
        <cfvo type="percentile" val="50"/>
        <cfvo type="max"/>
        <color rgb="FF63BE7B"/>
        <color rgb="FFFCFCFF"/>
        <color rgb="FFF8696B"/>
      </colorScale>
    </cfRule>
    <cfRule type="colorScale" priority="3414">
      <colorScale>
        <cfvo type="min"/>
        <cfvo type="percentile" val="50"/>
        <cfvo type="max"/>
        <color rgb="FF63BE7B"/>
        <color rgb="FFFCFCFF"/>
        <color rgb="FFF8696B"/>
      </colorScale>
    </cfRule>
    <cfRule type="colorScale" priority="3415">
      <colorScale>
        <cfvo type="min"/>
        <cfvo type="max"/>
        <color rgb="FFFCFCFF"/>
        <color rgb="FFF8696B"/>
      </colorScale>
    </cfRule>
    <cfRule type="colorScale" priority="3416">
      <colorScale>
        <cfvo type="min"/>
        <cfvo type="percentile" val="50"/>
        <cfvo type="max"/>
        <color rgb="FF63BE7B"/>
        <color rgb="FFFCFCFF"/>
        <color rgb="FFF8696B"/>
      </colorScale>
    </cfRule>
  </conditionalFormatting>
  <conditionalFormatting sqref="Q11">
    <cfRule type="colorScale" priority="3411">
      <colorScale>
        <cfvo type="min"/>
        <cfvo type="percentile" val="50"/>
        <cfvo type="max"/>
        <color rgb="FFF8696B"/>
        <color rgb="FFFCFCFF"/>
        <color rgb="FF63BE7B"/>
      </colorScale>
    </cfRule>
    <cfRule type="colorScale" priority="3412">
      <colorScale>
        <cfvo type="min"/>
        <cfvo type="percentile" val="50"/>
        <cfvo type="max"/>
        <color rgb="FFF8696B"/>
        <color rgb="FFFCFCFF"/>
        <color rgb="FF63BE7B"/>
      </colorScale>
    </cfRule>
  </conditionalFormatting>
  <conditionalFormatting sqref="Q11">
    <cfRule type="colorScale" priority="3410">
      <colorScale>
        <cfvo type="min"/>
        <cfvo type="percentile" val="50"/>
        <cfvo type="max"/>
        <color rgb="FFF8696B"/>
        <color rgb="FFFCFCFF"/>
        <color rgb="FF63BE7B"/>
      </colorScale>
    </cfRule>
  </conditionalFormatting>
  <conditionalFormatting sqref="Q11">
    <cfRule type="colorScale" priority="3401">
      <colorScale>
        <cfvo type="min"/>
        <cfvo type="max"/>
        <color rgb="FFFFEF9C"/>
        <color rgb="FF63BE7B"/>
      </colorScale>
    </cfRule>
    <cfRule type="colorScale" priority="3402">
      <colorScale>
        <cfvo type="min"/>
        <cfvo type="percentile" val="50"/>
        <cfvo type="max"/>
        <color rgb="FFF8696B"/>
        <color rgb="FFFCFCFF"/>
        <color rgb="FF63BE7B"/>
      </colorScale>
    </cfRule>
    <cfRule type="colorScale" priority="3403">
      <colorScale>
        <cfvo type="min"/>
        <cfvo type="max"/>
        <color rgb="FFFFEF9C"/>
        <color rgb="FF63BE7B"/>
      </colorScale>
    </cfRule>
    <cfRule type="colorScale" priority="3404">
      <colorScale>
        <cfvo type="min"/>
        <cfvo type="max"/>
        <color rgb="FFFCFCFF"/>
        <color rgb="FF63BE7B"/>
      </colorScale>
    </cfRule>
    <cfRule type="colorScale" priority="3405">
      <colorScale>
        <cfvo type="min"/>
        <cfvo type="max"/>
        <color rgb="FFFCFCFF"/>
        <color rgb="FF63BE7B"/>
      </colorScale>
    </cfRule>
    <cfRule type="colorScale" priority="3406">
      <colorScale>
        <cfvo type="min"/>
        <cfvo type="percentile" val="50"/>
        <cfvo type="max"/>
        <color rgb="FFF8696B"/>
        <color rgb="FFFCFCFF"/>
        <color rgb="FF63BE7B"/>
      </colorScale>
    </cfRule>
    <cfRule type="colorScale" priority="3407">
      <colorScale>
        <cfvo type="min"/>
        <cfvo type="percentile" val="50"/>
        <cfvo type="max"/>
        <color rgb="FFF8696B"/>
        <color rgb="FFFCFCFF"/>
        <color rgb="FF63BE7B"/>
      </colorScale>
    </cfRule>
    <cfRule type="colorScale" priority="3408">
      <colorScale>
        <cfvo type="min"/>
        <cfvo type="max"/>
        <color rgb="FFFCFCFF"/>
        <color rgb="FF63BE7B"/>
      </colorScale>
    </cfRule>
    <cfRule type="colorScale" priority="3409">
      <colorScale>
        <cfvo type="min"/>
        <cfvo type="percentile" val="50"/>
        <cfvo type="max"/>
        <color rgb="FFF8696B"/>
        <color rgb="FFFCFCFF"/>
        <color rgb="FF63BE7B"/>
      </colorScale>
    </cfRule>
  </conditionalFormatting>
  <conditionalFormatting sqref="Q11:W11">
    <cfRule type="colorScale" priority="3400">
      <colorScale>
        <cfvo type="min"/>
        <cfvo type="max"/>
        <color rgb="FFFFEF9C"/>
        <color rgb="FF63BE7B"/>
      </colorScale>
    </cfRule>
  </conditionalFormatting>
  <conditionalFormatting sqref="R11">
    <cfRule type="colorScale" priority="3395">
      <colorScale>
        <cfvo type="min"/>
        <cfvo type="percentile" val="50"/>
        <cfvo type="max"/>
        <color rgb="FFF8696B"/>
        <color rgb="FFFCFCFF"/>
        <color rgb="FF63BE7B"/>
      </colorScale>
    </cfRule>
    <cfRule type="colorScale" priority="3396">
      <colorScale>
        <cfvo type="min"/>
        <cfvo type="max"/>
        <color rgb="FFFCFCFF"/>
        <color rgb="FF63BE7B"/>
      </colorScale>
    </cfRule>
    <cfRule type="colorScale" priority="3397">
      <colorScale>
        <cfvo type="min"/>
        <cfvo type="max"/>
        <color rgb="FFFCFCFF"/>
        <color rgb="FF63BE7B"/>
      </colorScale>
    </cfRule>
    <cfRule type="colorScale" priority="3398">
      <colorScale>
        <cfvo type="min"/>
        <cfvo type="percentile" val="50"/>
        <cfvo type="max"/>
        <color rgb="FFF8696B"/>
        <color rgb="FFFCFCFF"/>
        <color rgb="FF63BE7B"/>
      </colorScale>
    </cfRule>
    <cfRule type="colorScale" priority="3399">
      <colorScale>
        <cfvo type="min"/>
        <cfvo type="max"/>
        <color rgb="FFFCFCFF"/>
        <color rgb="FF63BE7B"/>
      </colorScale>
    </cfRule>
  </conditionalFormatting>
  <conditionalFormatting sqref="R11">
    <cfRule type="colorScale" priority="3394">
      <colorScale>
        <cfvo type="min"/>
        <cfvo type="max"/>
        <color rgb="FFFCFCFF"/>
        <color rgb="FF63BE7B"/>
      </colorScale>
    </cfRule>
  </conditionalFormatting>
  <conditionalFormatting sqref="R11">
    <cfRule type="colorScale" priority="3391">
      <colorScale>
        <cfvo type="min"/>
        <cfvo type="max"/>
        <color rgb="FFFCFCFF"/>
        <color rgb="FF63BE7B"/>
      </colorScale>
    </cfRule>
    <cfRule type="colorScale" priority="3392">
      <colorScale>
        <cfvo type="min"/>
        <cfvo type="percentile" val="50"/>
        <cfvo type="max"/>
        <color rgb="FFF8696B"/>
        <color rgb="FFFCFCFF"/>
        <color rgb="FF63BE7B"/>
      </colorScale>
    </cfRule>
    <cfRule type="colorScale" priority="3393">
      <colorScale>
        <cfvo type="min"/>
        <cfvo type="max"/>
        <color rgb="FFFCFCFF"/>
        <color rgb="FF63BE7B"/>
      </colorScale>
    </cfRule>
  </conditionalFormatting>
  <conditionalFormatting sqref="R11:S11">
    <cfRule type="colorScale" priority="3385">
      <colorScale>
        <cfvo type="min"/>
        <cfvo type="max"/>
        <color rgb="FFFFEF9C"/>
        <color rgb="FF63BE7B"/>
      </colorScale>
    </cfRule>
    <cfRule type="colorScale" priority="3386">
      <colorScale>
        <cfvo type="min"/>
        <cfvo type="percentile" val="50"/>
        <cfvo type="max"/>
        <color rgb="FFF8696B"/>
        <color rgb="FFFCFCFF"/>
        <color rgb="FF63BE7B"/>
      </colorScale>
    </cfRule>
    <cfRule type="colorScale" priority="3387">
      <colorScale>
        <cfvo type="min"/>
        <cfvo type="max"/>
        <color rgb="FFFCFCFF"/>
        <color rgb="FF63BE7B"/>
      </colorScale>
    </cfRule>
    <cfRule type="colorScale" priority="3388">
      <colorScale>
        <cfvo type="min"/>
        <cfvo type="max"/>
        <color rgb="FFFCFCFF"/>
        <color rgb="FF63BE7B"/>
      </colorScale>
    </cfRule>
    <cfRule type="colorScale" priority="3389">
      <colorScale>
        <cfvo type="min"/>
        <cfvo type="percentile" val="50"/>
        <cfvo type="max"/>
        <color rgb="FFF8696B"/>
        <color rgb="FFFCFCFF"/>
        <color rgb="FF63BE7B"/>
      </colorScale>
    </cfRule>
    <cfRule type="colorScale" priority="3390">
      <colorScale>
        <cfvo type="min"/>
        <cfvo type="max"/>
        <color rgb="FFFCFCFF"/>
        <color rgb="FF63BE7B"/>
      </colorScale>
    </cfRule>
  </conditionalFormatting>
  <conditionalFormatting sqref="S11">
    <cfRule type="colorScale" priority="3383">
      <colorScale>
        <cfvo type="min"/>
        <cfvo type="percentile" val="50"/>
        <cfvo type="max"/>
        <color rgb="FFF8696B"/>
        <color rgb="FFFCFCFF"/>
        <color rgb="FF63BE7B"/>
      </colorScale>
    </cfRule>
    <cfRule type="colorScale" priority="3384">
      <colorScale>
        <cfvo type="min"/>
        <cfvo type="max"/>
        <color rgb="FFFCFCFF"/>
        <color rgb="FF63BE7B"/>
      </colorScale>
    </cfRule>
  </conditionalFormatting>
  <conditionalFormatting sqref="S11">
    <cfRule type="colorScale" priority="3382">
      <colorScale>
        <cfvo type="min"/>
        <cfvo type="max"/>
        <color rgb="FFFCFCFF"/>
        <color rgb="FF63BE7B"/>
      </colorScale>
    </cfRule>
  </conditionalFormatting>
  <conditionalFormatting sqref="S11">
    <cfRule type="colorScale" priority="3381">
      <colorScale>
        <cfvo type="min"/>
        <cfvo type="percentile" val="50"/>
        <cfvo type="max"/>
        <color rgb="FFF8696B"/>
        <color rgb="FFFCFCFF"/>
        <color rgb="FF63BE7B"/>
      </colorScale>
    </cfRule>
  </conditionalFormatting>
  <conditionalFormatting sqref="S11">
    <cfRule type="colorScale" priority="3378">
      <colorScale>
        <cfvo type="min"/>
        <cfvo type="max"/>
        <color rgb="FFFCFCFF"/>
        <color rgb="FF63BE7B"/>
      </colorScale>
    </cfRule>
    <cfRule type="colorScale" priority="3379">
      <colorScale>
        <cfvo type="min"/>
        <cfvo type="percentile" val="50"/>
        <cfvo type="max"/>
        <color rgb="FFF8696B"/>
        <color rgb="FFFCFCFF"/>
        <color rgb="FF63BE7B"/>
      </colorScale>
    </cfRule>
    <cfRule type="colorScale" priority="3380">
      <colorScale>
        <cfvo type="min"/>
        <cfvo type="max"/>
        <color rgb="FFFCFCFF"/>
        <color rgb="FF63BE7B"/>
      </colorScale>
    </cfRule>
  </conditionalFormatting>
  <conditionalFormatting sqref="T11">
    <cfRule type="colorScale" priority="3376">
      <colorScale>
        <cfvo type="min"/>
        <cfvo type="percentile" val="50"/>
        <cfvo type="max"/>
        <color rgb="FFF8696B"/>
        <color rgb="FFFCFCFF"/>
        <color rgb="FF63BE7B"/>
      </colorScale>
    </cfRule>
    <cfRule type="colorScale" priority="3377">
      <colorScale>
        <cfvo type="min"/>
        <cfvo type="max"/>
        <color rgb="FFFCFCFF"/>
        <color rgb="FF63BE7B"/>
      </colorScale>
    </cfRule>
  </conditionalFormatting>
  <conditionalFormatting sqref="T11">
    <cfRule type="colorScale" priority="3375">
      <colorScale>
        <cfvo type="min"/>
        <cfvo type="max"/>
        <color rgb="FFFCFCFF"/>
        <color rgb="FF63BE7B"/>
      </colorScale>
    </cfRule>
  </conditionalFormatting>
  <conditionalFormatting sqref="T11">
    <cfRule type="colorScale" priority="3374">
      <colorScale>
        <cfvo type="min"/>
        <cfvo type="percentile" val="50"/>
        <cfvo type="max"/>
        <color rgb="FFF8696B"/>
        <color rgb="FFFCFCFF"/>
        <color rgb="FF63BE7B"/>
      </colorScale>
    </cfRule>
  </conditionalFormatting>
  <conditionalFormatting sqref="T11">
    <cfRule type="colorScale" priority="3366">
      <colorScale>
        <cfvo type="min"/>
        <cfvo type="max"/>
        <color rgb="FFFFEF9C"/>
        <color rgb="FF63BE7B"/>
      </colorScale>
    </cfRule>
    <cfRule type="colorScale" priority="3367">
      <colorScale>
        <cfvo type="min"/>
        <cfvo type="percentile" val="50"/>
        <cfvo type="max"/>
        <color rgb="FFF8696B"/>
        <color rgb="FFFCFCFF"/>
        <color rgb="FF63BE7B"/>
      </colorScale>
    </cfRule>
    <cfRule type="colorScale" priority="3368">
      <colorScale>
        <cfvo type="min"/>
        <cfvo type="max"/>
        <color rgb="FFFCFCFF"/>
        <color rgb="FF63BE7B"/>
      </colorScale>
    </cfRule>
    <cfRule type="colorScale" priority="3369">
      <colorScale>
        <cfvo type="min"/>
        <cfvo type="max"/>
        <color rgb="FFFCFCFF"/>
        <color rgb="FF63BE7B"/>
      </colorScale>
    </cfRule>
    <cfRule type="colorScale" priority="3370">
      <colorScale>
        <cfvo type="min"/>
        <cfvo type="max"/>
        <color rgb="FFFCFCFF"/>
        <color rgb="FF63BE7B"/>
      </colorScale>
    </cfRule>
    <cfRule type="colorScale" priority="3371">
      <colorScale>
        <cfvo type="min"/>
        <cfvo type="max"/>
        <color rgb="FFFCFCFF"/>
        <color rgb="FF63BE7B"/>
      </colorScale>
    </cfRule>
    <cfRule type="colorScale" priority="3372">
      <colorScale>
        <cfvo type="min"/>
        <cfvo type="percentile" val="50"/>
        <cfvo type="max"/>
        <color rgb="FFF8696B"/>
        <color rgb="FFFCFCFF"/>
        <color rgb="FF63BE7B"/>
      </colorScale>
    </cfRule>
    <cfRule type="colorScale" priority="3373">
      <colorScale>
        <cfvo type="min"/>
        <cfvo type="max"/>
        <color rgb="FFFCFCFF"/>
        <color rgb="FF63BE7B"/>
      </colorScale>
    </cfRule>
  </conditionalFormatting>
  <conditionalFormatting sqref="U11">
    <cfRule type="colorScale" priority="3364">
      <colorScale>
        <cfvo type="min"/>
        <cfvo type="percentile" val="50"/>
        <cfvo type="max"/>
        <color rgb="FFF8696B"/>
        <color rgb="FFFCFCFF"/>
        <color rgb="FF63BE7B"/>
      </colorScale>
    </cfRule>
    <cfRule type="colorScale" priority="3365">
      <colorScale>
        <cfvo type="min"/>
        <cfvo type="max"/>
        <color rgb="FFFCFCFF"/>
        <color rgb="FF63BE7B"/>
      </colorScale>
    </cfRule>
  </conditionalFormatting>
  <conditionalFormatting sqref="U11">
    <cfRule type="colorScale" priority="3363">
      <colorScale>
        <cfvo type="min"/>
        <cfvo type="percentile" val="50"/>
        <cfvo type="max"/>
        <color rgb="FFF8696B"/>
        <color rgb="FFFCFCFF"/>
        <color rgb="FF63BE7B"/>
      </colorScale>
    </cfRule>
  </conditionalFormatting>
  <conditionalFormatting sqref="U11">
    <cfRule type="colorScale" priority="3357">
      <colorScale>
        <cfvo type="min"/>
        <cfvo type="percentile" val="50"/>
        <cfvo type="max"/>
        <color rgb="FFF8696B"/>
        <color rgb="FFFCFCFF"/>
        <color rgb="FF63BE7B"/>
      </colorScale>
    </cfRule>
    <cfRule type="colorScale" priority="3358">
      <colorScale>
        <cfvo type="min"/>
        <cfvo type="max"/>
        <color rgb="FFFCFCFF"/>
        <color rgb="FF63BE7B"/>
      </colorScale>
    </cfRule>
    <cfRule type="colorScale" priority="3359">
      <colorScale>
        <cfvo type="min"/>
        <cfvo type="max"/>
        <color rgb="FFFCFCFF"/>
        <color rgb="FF63BE7B"/>
      </colorScale>
    </cfRule>
    <cfRule type="colorScale" priority="3360">
      <colorScale>
        <cfvo type="min"/>
        <cfvo type="percentile" val="50"/>
        <cfvo type="max"/>
        <color rgb="FFF8696B"/>
        <color rgb="FFFCFCFF"/>
        <color rgb="FF63BE7B"/>
      </colorScale>
    </cfRule>
    <cfRule type="colorScale" priority="3361">
      <colorScale>
        <cfvo type="min"/>
        <cfvo type="max"/>
        <color rgb="FFFCFCFF"/>
        <color rgb="FF63BE7B"/>
      </colorScale>
    </cfRule>
    <cfRule type="colorScale" priority="3362">
      <colorScale>
        <cfvo type="min"/>
        <cfvo type="percentile" val="50"/>
        <cfvo type="max"/>
        <color rgb="FFF8696B"/>
        <color rgb="FFFCFCFF"/>
        <color rgb="FF63BE7B"/>
      </colorScale>
    </cfRule>
  </conditionalFormatting>
  <conditionalFormatting sqref="U11:W11">
    <cfRule type="colorScale" priority="3355">
      <colorScale>
        <cfvo type="min"/>
        <cfvo type="max"/>
        <color rgb="FFFFEF9C"/>
        <color rgb="FF63BE7B"/>
      </colorScale>
    </cfRule>
    <cfRule type="colorScale" priority="3356">
      <colorScale>
        <cfvo type="min"/>
        <cfvo type="max"/>
        <color rgb="FFFFEF9C"/>
        <color rgb="FF63BE7B"/>
      </colorScale>
    </cfRule>
  </conditionalFormatting>
  <conditionalFormatting sqref="V11">
    <cfRule type="colorScale" priority="3353">
      <colorScale>
        <cfvo type="min"/>
        <cfvo type="percentile" val="50"/>
        <cfvo type="max"/>
        <color rgb="FF63BE7B"/>
        <color rgb="FFFCFCFF"/>
        <color rgb="FFF8696B"/>
      </colorScale>
    </cfRule>
    <cfRule type="colorScale" priority="3354">
      <colorScale>
        <cfvo type="min"/>
        <cfvo type="percentile" val="50"/>
        <cfvo type="max"/>
        <color rgb="FF63BE7B"/>
        <color rgb="FFFCFCFF"/>
        <color rgb="FFF8696B"/>
      </colorScale>
    </cfRule>
  </conditionalFormatting>
  <conditionalFormatting sqref="V11">
    <cfRule type="colorScale" priority="3352">
      <colorScale>
        <cfvo type="min"/>
        <cfvo type="percentile" val="50"/>
        <cfvo type="max"/>
        <color rgb="FF63BE7B"/>
        <color rgb="FFFCFCFF"/>
        <color rgb="FFF8696B"/>
      </colorScale>
    </cfRule>
  </conditionalFormatting>
  <conditionalFormatting sqref="V11">
    <cfRule type="colorScale" priority="3347">
      <colorScale>
        <cfvo type="min"/>
        <cfvo type="percentile" val="50"/>
        <cfvo type="max"/>
        <color rgb="FF63BE7B"/>
        <color rgb="FFFCFCFF"/>
        <color rgb="FFF8696B"/>
      </colorScale>
    </cfRule>
    <cfRule type="colorScale" priority="3348">
      <colorScale>
        <cfvo type="min"/>
        <cfvo type="percentile" val="50"/>
        <cfvo type="max"/>
        <color rgb="FF63BE7B"/>
        <color rgb="FFFCFCFF"/>
        <color rgb="FFF8696B"/>
      </colorScale>
    </cfRule>
    <cfRule type="colorScale" priority="3349">
      <colorScale>
        <cfvo type="min"/>
        <cfvo type="max"/>
        <color rgb="FF63BE7B"/>
        <color rgb="FFFCFCFF"/>
      </colorScale>
    </cfRule>
    <cfRule type="colorScale" priority="3350">
      <colorScale>
        <cfvo type="min"/>
        <cfvo type="percentile" val="50"/>
        <cfvo type="max"/>
        <color rgb="FF63BE7B"/>
        <color rgb="FFFCFCFF"/>
        <color rgb="FFF8696B"/>
      </colorScale>
    </cfRule>
    <cfRule type="colorScale" priority="3351">
      <colorScale>
        <cfvo type="min"/>
        <cfvo type="percentile" val="50"/>
        <cfvo type="max"/>
        <color rgb="FF63BE7B"/>
        <color rgb="FFFCFCFF"/>
        <color rgb="FFF8696B"/>
      </colorScale>
    </cfRule>
  </conditionalFormatting>
  <conditionalFormatting sqref="W11">
    <cfRule type="colorScale" priority="3345">
      <colorScale>
        <cfvo type="min"/>
        <cfvo type="percentile" val="50"/>
        <cfvo type="max"/>
        <color rgb="FF63BE7B"/>
        <color rgb="FFFCFCFF"/>
        <color rgb="FFF8696B"/>
      </colorScale>
    </cfRule>
    <cfRule type="colorScale" priority="3346">
      <colorScale>
        <cfvo type="min"/>
        <cfvo type="percentile" val="50"/>
        <cfvo type="max"/>
        <color rgb="FF63BE7B"/>
        <color rgb="FFFCFCFF"/>
        <color rgb="FFF8696B"/>
      </colorScale>
    </cfRule>
  </conditionalFormatting>
  <conditionalFormatting sqref="W11">
    <cfRule type="colorScale" priority="3344">
      <colorScale>
        <cfvo type="min"/>
        <cfvo type="percentile" val="50"/>
        <cfvo type="max"/>
        <color rgb="FF63BE7B"/>
        <color rgb="FFFCFCFF"/>
        <color rgb="FFF8696B"/>
      </colorScale>
    </cfRule>
  </conditionalFormatting>
  <conditionalFormatting sqref="W11">
    <cfRule type="colorScale" priority="3340">
      <colorScale>
        <cfvo type="min"/>
        <cfvo type="percentile" val="50"/>
        <cfvo type="max"/>
        <color rgb="FF63BE7B"/>
        <color rgb="FFFCFCFF"/>
        <color rgb="FFF8696B"/>
      </colorScale>
    </cfRule>
    <cfRule type="colorScale" priority="3341">
      <colorScale>
        <cfvo type="min"/>
        <cfvo type="max"/>
        <color rgb="FF63BE7B"/>
        <color rgb="FFFCFCFF"/>
      </colorScale>
    </cfRule>
    <cfRule type="colorScale" priority="3342">
      <colorScale>
        <cfvo type="min"/>
        <cfvo type="percentile" val="50"/>
        <cfvo type="max"/>
        <color rgb="FF63BE7B"/>
        <color rgb="FFFCFCFF"/>
        <color rgb="FFF8696B"/>
      </colorScale>
    </cfRule>
    <cfRule type="colorScale" priority="3343">
      <colorScale>
        <cfvo type="min"/>
        <cfvo type="percentile" val="50"/>
        <cfvo type="max"/>
        <color rgb="FF63BE7B"/>
        <color rgb="FFFCFCFF"/>
        <color rgb="FFF8696B"/>
      </colorScale>
    </cfRule>
  </conditionalFormatting>
  <conditionalFormatting sqref="J11">
    <cfRule type="colorScale" priority="3335">
      <colorScale>
        <cfvo type="min"/>
        <cfvo type="max"/>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fRule type="colorScale" priority="3339">
      <colorScale>
        <cfvo type="min"/>
        <cfvo type="percentile" val="50"/>
        <cfvo type="max"/>
        <color rgb="FFF8696B"/>
        <color rgb="FFFCFCFF"/>
        <color rgb="FF63BE7B"/>
      </colorScale>
    </cfRule>
  </conditionalFormatting>
  <conditionalFormatting sqref="J11">
    <cfRule type="colorScale" priority="3333">
      <colorScale>
        <cfvo type="min"/>
        <cfvo type="max"/>
        <color rgb="FFFCFCFF"/>
        <color rgb="FF63BE7B"/>
      </colorScale>
    </cfRule>
    <cfRule type="colorScale" priority="3334">
      <colorScale>
        <cfvo type="min"/>
        <cfvo type="max"/>
        <color rgb="FFFCFCFF"/>
        <color rgb="FF63BE7B"/>
      </colorScale>
    </cfRule>
  </conditionalFormatting>
  <conditionalFormatting sqref="J11">
    <cfRule type="colorScale" priority="3332">
      <colorScale>
        <cfvo type="min"/>
        <cfvo type="max"/>
        <color rgb="FFFCFCFF"/>
        <color rgb="FF63BE7B"/>
      </colorScale>
    </cfRule>
  </conditionalFormatting>
  <conditionalFormatting sqref="M11">
    <cfRule type="colorScale" priority="3331">
      <colorScale>
        <cfvo type="min"/>
        <cfvo type="max"/>
        <color rgb="FFFCFCFF"/>
        <color rgb="FF63BE7B"/>
      </colorScale>
    </cfRule>
  </conditionalFormatting>
  <conditionalFormatting sqref="D2">
    <cfRule type="colorScale" priority="3330">
      <colorScale>
        <cfvo type="min"/>
        <cfvo type="percentile" val="50"/>
        <cfvo type="max"/>
        <color rgb="FFF8696B"/>
        <color rgb="FFFCFCFF"/>
        <color rgb="FF63BE7B"/>
      </colorScale>
    </cfRule>
  </conditionalFormatting>
  <conditionalFormatting sqref="E2">
    <cfRule type="colorScale" priority="3329">
      <colorScale>
        <cfvo type="min"/>
        <cfvo type="max"/>
        <color rgb="FFFCFCFF"/>
        <color rgb="FF63BE7B"/>
      </colorScale>
    </cfRule>
  </conditionalFormatting>
  <conditionalFormatting sqref="E2:N2">
    <cfRule type="colorScale" priority="3325">
      <colorScale>
        <cfvo type="min"/>
        <cfvo type="max"/>
        <color rgb="FFFCFCFF"/>
        <color rgb="FF63BE7B"/>
      </colorScale>
    </cfRule>
    <cfRule type="colorScale" priority="3326">
      <colorScale>
        <cfvo type="min"/>
        <cfvo type="max"/>
        <color rgb="FFFCFCFF"/>
        <color rgb="FF63BE7B"/>
      </colorScale>
    </cfRule>
    <cfRule type="colorScale" priority="3327">
      <colorScale>
        <cfvo type="min"/>
        <cfvo type="percentile" val="50"/>
        <cfvo type="max"/>
        <color rgb="FFF8696B"/>
        <color rgb="FFFFEB84"/>
        <color rgb="FF63BE7B"/>
      </colorScale>
    </cfRule>
    <cfRule type="colorScale" priority="3328">
      <colorScale>
        <cfvo type="min"/>
        <cfvo type="max"/>
        <color rgb="FFFFEF9C"/>
        <color rgb="FF63BE7B"/>
      </colorScale>
    </cfRule>
  </conditionalFormatting>
  <conditionalFormatting sqref="Q2:U2 W2">
    <cfRule type="colorScale" priority="3324">
      <colorScale>
        <cfvo type="min"/>
        <cfvo type="max"/>
        <color rgb="FFFFEF9C"/>
        <color rgb="FF63BE7B"/>
      </colorScale>
    </cfRule>
  </conditionalFormatting>
  <conditionalFormatting sqref="R2:T2">
    <cfRule type="colorScale" priority="3323">
      <colorScale>
        <cfvo type="min"/>
        <cfvo type="max"/>
        <color rgb="FFFCFCFF"/>
        <color rgb="FF63BE7B"/>
      </colorScale>
    </cfRule>
  </conditionalFormatting>
  <conditionalFormatting sqref="V2">
    <cfRule type="colorScale" priority="3321">
      <colorScale>
        <cfvo type="min"/>
        <cfvo type="max"/>
        <color rgb="FFFFEF9C"/>
        <color rgb="FF63BE7B"/>
      </colorScale>
    </cfRule>
    <cfRule type="colorScale" priority="3322">
      <colorScale>
        <cfvo type="min"/>
        <cfvo type="max"/>
        <color rgb="FFFFEF9C"/>
        <color rgb="FF63BE7B"/>
      </colorScale>
    </cfRule>
  </conditionalFormatting>
  <conditionalFormatting sqref="D2">
    <cfRule type="colorScale" priority="3320">
      <colorScale>
        <cfvo type="min"/>
        <cfvo type="percentile" val="50"/>
        <cfvo type="max"/>
        <color rgb="FFF8696B"/>
        <color rgb="FFFCFCFF"/>
        <color rgb="FF63BE7B"/>
      </colorScale>
    </cfRule>
  </conditionalFormatting>
  <conditionalFormatting sqref="E2">
    <cfRule type="colorScale" priority="3319">
      <colorScale>
        <cfvo type="min"/>
        <cfvo type="max"/>
        <color rgb="FFFCFCFF"/>
        <color rgb="FF63BE7B"/>
      </colorScale>
    </cfRule>
  </conditionalFormatting>
  <conditionalFormatting sqref="O2">
    <cfRule type="colorScale" priority="3318">
      <colorScale>
        <cfvo type="min"/>
        <cfvo type="percentile" val="50"/>
        <cfvo type="max"/>
        <color rgb="FF63BE7B"/>
        <color rgb="FFFCFCFF"/>
        <color rgb="FFF8696B"/>
      </colorScale>
    </cfRule>
  </conditionalFormatting>
  <conditionalFormatting sqref="O2">
    <cfRule type="colorScale" priority="3317">
      <colorScale>
        <cfvo type="min"/>
        <cfvo type="percentile" val="50"/>
        <cfvo type="max"/>
        <color rgb="FF63BE7B"/>
        <color rgb="FFFCFCFF"/>
        <color rgb="FFF8696B"/>
      </colorScale>
    </cfRule>
  </conditionalFormatting>
  <conditionalFormatting sqref="P2">
    <cfRule type="colorScale" priority="3315">
      <colorScale>
        <cfvo type="min"/>
        <cfvo type="percentile" val="50"/>
        <cfvo type="max"/>
        <color rgb="FF63BE7B"/>
        <color rgb="FFFCFCFF"/>
        <color rgb="FFF8696B"/>
      </colorScale>
    </cfRule>
    <cfRule type="colorScale" priority="3316">
      <colorScale>
        <cfvo type="min"/>
        <cfvo type="max"/>
        <color rgb="FFFCFCFF"/>
        <color rgb="FFF8696B"/>
      </colorScale>
    </cfRule>
  </conditionalFormatting>
  <conditionalFormatting sqref="P2">
    <cfRule type="colorScale" priority="3314">
      <colorScale>
        <cfvo type="min"/>
        <cfvo type="percentile" val="50"/>
        <cfvo type="max"/>
        <color rgb="FF63BE7B"/>
        <color rgb="FFFCFCFF"/>
        <color rgb="FFF8696B"/>
      </colorScale>
    </cfRule>
  </conditionalFormatting>
  <conditionalFormatting sqref="Q2">
    <cfRule type="colorScale" priority="3312">
      <colorScale>
        <cfvo type="min"/>
        <cfvo type="percentile" val="50"/>
        <cfvo type="max"/>
        <color rgb="FFF8696B"/>
        <color rgb="FFFCFCFF"/>
        <color rgb="FF63BE7B"/>
      </colorScale>
    </cfRule>
    <cfRule type="colorScale" priority="3313">
      <colorScale>
        <cfvo type="min"/>
        <cfvo type="max"/>
        <color rgb="FFFCFCFF"/>
        <color rgb="FF63BE7B"/>
      </colorScale>
    </cfRule>
  </conditionalFormatting>
  <conditionalFormatting sqref="Q2">
    <cfRule type="colorScale" priority="3310">
      <colorScale>
        <cfvo type="min"/>
        <cfvo type="max"/>
        <color rgb="FFFCFCFF"/>
        <color rgb="FF63BE7B"/>
      </colorScale>
    </cfRule>
    <cfRule type="colorScale" priority="3311">
      <colorScale>
        <cfvo type="min"/>
        <cfvo type="max"/>
        <color rgb="FFFFEF9C"/>
        <color rgb="FF63BE7B"/>
      </colorScale>
    </cfRule>
  </conditionalFormatting>
  <conditionalFormatting sqref="Q2">
    <cfRule type="colorScale" priority="3309">
      <colorScale>
        <cfvo type="min"/>
        <cfvo type="max"/>
        <color rgb="FFFFEF9C"/>
        <color rgb="FF63BE7B"/>
      </colorScale>
    </cfRule>
  </conditionalFormatting>
  <conditionalFormatting sqref="R2:T2">
    <cfRule type="colorScale" priority="3307">
      <colorScale>
        <cfvo type="min"/>
        <cfvo type="max"/>
        <color rgb="FFFCFCFF"/>
        <color rgb="FF63BE7B"/>
      </colorScale>
    </cfRule>
    <cfRule type="colorScale" priority="3308">
      <colorScale>
        <cfvo type="min"/>
        <cfvo type="max"/>
        <color rgb="FFFFEF9C"/>
        <color rgb="FF63BE7B"/>
      </colorScale>
    </cfRule>
  </conditionalFormatting>
  <conditionalFormatting sqref="R2:T2">
    <cfRule type="colorScale" priority="3306">
      <colorScale>
        <cfvo type="min"/>
        <cfvo type="max"/>
        <color rgb="FFFFEF9C"/>
        <color rgb="FF63BE7B"/>
      </colorScale>
    </cfRule>
  </conditionalFormatting>
  <conditionalFormatting sqref="T2">
    <cfRule type="colorScale" priority="3304">
      <colorScale>
        <cfvo type="min"/>
        <cfvo type="percentile" val="50"/>
        <cfvo type="max"/>
        <color rgb="FFF8696B"/>
        <color rgb="FFFCFCFF"/>
        <color rgb="FF63BE7B"/>
      </colorScale>
    </cfRule>
    <cfRule type="colorScale" priority="3305">
      <colorScale>
        <cfvo type="min"/>
        <cfvo type="max"/>
        <color rgb="FFFCFCFF"/>
        <color rgb="FF63BE7B"/>
      </colorScale>
    </cfRule>
  </conditionalFormatting>
  <conditionalFormatting sqref="T2">
    <cfRule type="colorScale" priority="3302">
      <colorScale>
        <cfvo type="min"/>
        <cfvo type="max"/>
        <color rgb="FFFCFCFF"/>
        <color rgb="FF63BE7B"/>
      </colorScale>
    </cfRule>
    <cfRule type="colorScale" priority="3303">
      <colorScale>
        <cfvo type="min"/>
        <cfvo type="max"/>
        <color rgb="FFFFEF9C"/>
        <color rgb="FF63BE7B"/>
      </colorScale>
    </cfRule>
  </conditionalFormatting>
  <conditionalFormatting sqref="T2">
    <cfRule type="colorScale" priority="3301">
      <colorScale>
        <cfvo type="min"/>
        <cfvo type="max"/>
        <color rgb="FFFFEF9C"/>
        <color rgb="FF63BE7B"/>
      </colorScale>
    </cfRule>
  </conditionalFormatting>
  <conditionalFormatting sqref="U2">
    <cfRule type="colorScale" priority="3300">
      <colorScale>
        <cfvo type="min"/>
        <cfvo type="percentile" val="50"/>
        <cfvo type="max"/>
        <color rgb="FFF8696B"/>
        <color rgb="FFFCFCFF"/>
        <color rgb="FF63BE7B"/>
      </colorScale>
    </cfRule>
  </conditionalFormatting>
  <conditionalFormatting sqref="U2">
    <cfRule type="colorScale" priority="3299">
      <colorScale>
        <cfvo type="min"/>
        <cfvo type="max"/>
        <color rgb="FFFCFCFF"/>
        <color rgb="FF63BE7B"/>
      </colorScale>
    </cfRule>
  </conditionalFormatting>
  <conditionalFormatting sqref="U2 W2">
    <cfRule type="colorScale" priority="3297">
      <colorScale>
        <cfvo type="min"/>
        <cfvo type="max"/>
        <color rgb="FFFFEF9C"/>
        <color rgb="FF63BE7B"/>
      </colorScale>
    </cfRule>
    <cfRule type="colorScale" priority="3298">
      <colorScale>
        <cfvo type="min"/>
        <cfvo type="max"/>
        <color rgb="FFFFEF9C"/>
        <color rgb="FF63BE7B"/>
      </colorScale>
    </cfRule>
  </conditionalFormatting>
  <conditionalFormatting sqref="W2">
    <cfRule type="colorScale" priority="3296">
      <colorScale>
        <cfvo type="min"/>
        <cfvo type="percentile" val="50"/>
        <cfvo type="max"/>
        <color rgb="FF63BE7B"/>
        <color rgb="FFFCFCFF"/>
        <color rgb="FFF8696B"/>
      </colorScale>
    </cfRule>
  </conditionalFormatting>
  <conditionalFormatting sqref="W2">
    <cfRule type="colorScale" priority="3294">
      <colorScale>
        <cfvo type="min"/>
        <cfvo type="percentile" val="50"/>
        <cfvo type="max"/>
        <color rgb="FF63BE7B"/>
        <color rgb="FFFCFCFF"/>
        <color rgb="FFF8696B"/>
      </colorScale>
    </cfRule>
    <cfRule type="colorScale" priority="3295">
      <colorScale>
        <cfvo type="min"/>
        <cfvo type="max"/>
        <color rgb="FF63BE7B"/>
        <color rgb="FFFCFCFF"/>
      </colorScale>
    </cfRule>
  </conditionalFormatting>
  <conditionalFormatting sqref="D2">
    <cfRule type="colorScale" priority="3293">
      <colorScale>
        <cfvo type="min"/>
        <cfvo type="percentile" val="50"/>
        <cfvo type="max"/>
        <color rgb="FFF8696B"/>
        <color rgb="FFFCFCFF"/>
        <color rgb="FF63BE7B"/>
      </colorScale>
    </cfRule>
  </conditionalFormatting>
  <conditionalFormatting sqref="E2">
    <cfRule type="colorScale" priority="3292">
      <colorScale>
        <cfvo type="min"/>
        <cfvo type="max"/>
        <color rgb="FFFCFCFF"/>
        <color rgb="FF63BE7B"/>
      </colorScale>
    </cfRule>
  </conditionalFormatting>
  <conditionalFormatting sqref="O2">
    <cfRule type="colorScale" priority="3291">
      <colorScale>
        <cfvo type="min"/>
        <cfvo type="percentile" val="50"/>
        <cfvo type="max"/>
        <color rgb="FF63BE7B"/>
        <color rgb="FFFCFCFF"/>
        <color rgb="FFF8696B"/>
      </colorScale>
    </cfRule>
  </conditionalFormatting>
  <conditionalFormatting sqref="U2">
    <cfRule type="colorScale" priority="3290">
      <colorScale>
        <cfvo type="min"/>
        <cfvo type="percentile" val="50"/>
        <cfvo type="max"/>
        <color rgb="FFF8696B"/>
        <color rgb="FFFCFCFF"/>
        <color rgb="FF63BE7B"/>
      </colorScale>
    </cfRule>
  </conditionalFormatting>
  <conditionalFormatting sqref="W2">
    <cfRule type="colorScale" priority="3289">
      <colorScale>
        <cfvo type="min"/>
        <cfvo type="percentile" val="50"/>
        <cfvo type="max"/>
        <color rgb="FF63BE7B"/>
        <color rgb="FFFCFCFF"/>
        <color rgb="FFF8696B"/>
      </colorScale>
    </cfRule>
  </conditionalFormatting>
  <conditionalFormatting sqref="P2">
    <cfRule type="colorScale" priority="3288">
      <colorScale>
        <cfvo type="min"/>
        <cfvo type="percentile" val="50"/>
        <cfvo type="max"/>
        <color rgb="FF63BE7B"/>
        <color rgb="FFFCFCFF"/>
        <color rgb="FFF8696B"/>
      </colorScale>
    </cfRule>
  </conditionalFormatting>
  <conditionalFormatting sqref="Q2">
    <cfRule type="colorScale" priority="3287">
      <colorScale>
        <cfvo type="min"/>
        <cfvo type="percentile" val="50"/>
        <cfvo type="max"/>
        <color rgb="FFF8696B"/>
        <color rgb="FFFCFCFF"/>
        <color rgb="FF63BE7B"/>
      </colorScale>
    </cfRule>
  </conditionalFormatting>
  <conditionalFormatting sqref="D2">
    <cfRule type="colorScale" priority="3286">
      <colorScale>
        <cfvo type="min"/>
        <cfvo type="percentile" val="50"/>
        <cfvo type="max"/>
        <color rgb="FFF8696B"/>
        <color rgb="FFFCFCFF"/>
        <color rgb="FF63BE7B"/>
      </colorScale>
    </cfRule>
  </conditionalFormatting>
  <conditionalFormatting sqref="E2">
    <cfRule type="colorScale" priority="3284">
      <colorScale>
        <cfvo type="min"/>
        <cfvo type="percentile" val="50"/>
        <cfvo type="max"/>
        <color rgb="FFF8696B"/>
        <color rgb="FFFCFCFF"/>
        <color rgb="FF63BE7B"/>
      </colorScale>
    </cfRule>
    <cfRule type="colorScale" priority="3285">
      <colorScale>
        <cfvo type="min"/>
        <cfvo type="max"/>
        <color rgb="FFFCFCFF"/>
        <color rgb="FF63BE7B"/>
      </colorScale>
    </cfRule>
  </conditionalFormatting>
  <conditionalFormatting sqref="E2">
    <cfRule type="colorScale" priority="3283">
      <colorScale>
        <cfvo type="min"/>
        <cfvo type="percentile" val="50"/>
        <cfvo type="max"/>
        <color rgb="FFF8696B"/>
        <color rgb="FFFCFCFF"/>
        <color rgb="FF63BE7B"/>
      </colorScale>
    </cfRule>
  </conditionalFormatting>
  <conditionalFormatting sqref="E2">
    <cfRule type="colorScale" priority="3282">
      <colorScale>
        <cfvo type="min"/>
        <cfvo type="max"/>
        <color rgb="FFFCFCFF"/>
        <color rgb="FF63BE7B"/>
      </colorScale>
    </cfRule>
  </conditionalFormatting>
  <conditionalFormatting sqref="O2">
    <cfRule type="colorScale" priority="3281">
      <colorScale>
        <cfvo type="min"/>
        <cfvo type="percentile" val="50"/>
        <cfvo type="max"/>
        <color rgb="FF63BE7B"/>
        <color rgb="FFFCFCFF"/>
        <color rgb="FFF8696B"/>
      </colorScale>
    </cfRule>
  </conditionalFormatting>
  <conditionalFormatting sqref="P2">
    <cfRule type="colorScale" priority="3280">
      <colorScale>
        <cfvo type="min"/>
        <cfvo type="percentile" val="50"/>
        <cfvo type="max"/>
        <color rgb="FF63BE7B"/>
        <color rgb="FFFCFCFF"/>
        <color rgb="FFF8696B"/>
      </colorScale>
    </cfRule>
  </conditionalFormatting>
  <conditionalFormatting sqref="Q2">
    <cfRule type="colorScale" priority="3279">
      <colorScale>
        <cfvo type="min"/>
        <cfvo type="percentile" val="50"/>
        <cfvo type="max"/>
        <color rgb="FFF8696B"/>
        <color rgb="FFFCFCFF"/>
        <color rgb="FF63BE7B"/>
      </colorScale>
    </cfRule>
  </conditionalFormatting>
  <conditionalFormatting sqref="R2">
    <cfRule type="colorScale" priority="3278">
      <colorScale>
        <cfvo type="min"/>
        <cfvo type="max"/>
        <color rgb="FFFCFCFF"/>
        <color rgb="FF63BE7B"/>
      </colorScale>
    </cfRule>
  </conditionalFormatting>
  <conditionalFormatting sqref="R2">
    <cfRule type="colorScale" priority="3276">
      <colorScale>
        <cfvo type="min"/>
        <cfvo type="max"/>
        <color rgb="FFFCFCFF"/>
        <color rgb="FF63BE7B"/>
      </colorScale>
    </cfRule>
    <cfRule type="colorScale" priority="3277">
      <colorScale>
        <cfvo type="min"/>
        <cfvo type="percentile" val="50"/>
        <cfvo type="max"/>
        <color rgb="FFF8696B"/>
        <color rgb="FFFCFCFF"/>
        <color rgb="FF63BE7B"/>
      </colorScale>
    </cfRule>
  </conditionalFormatting>
  <conditionalFormatting sqref="R2:T2">
    <cfRule type="colorScale" priority="3274">
      <colorScale>
        <cfvo type="min"/>
        <cfvo type="percentile" val="50"/>
        <cfvo type="max"/>
        <color rgb="FFF8696B"/>
        <color rgb="FFFCFCFF"/>
        <color rgb="FF63BE7B"/>
      </colorScale>
    </cfRule>
    <cfRule type="colorScale" priority="3275">
      <colorScale>
        <cfvo type="min"/>
        <cfvo type="max"/>
        <color rgb="FFFCFCFF"/>
        <color rgb="FF63BE7B"/>
      </colorScale>
    </cfRule>
  </conditionalFormatting>
  <conditionalFormatting sqref="S2:T2">
    <cfRule type="colorScale" priority="3273">
      <colorScale>
        <cfvo type="min"/>
        <cfvo type="max"/>
        <color rgb="FFFCFCFF"/>
        <color rgb="FF63BE7B"/>
      </colorScale>
    </cfRule>
  </conditionalFormatting>
  <conditionalFormatting sqref="S2:T2">
    <cfRule type="colorScale" priority="3271">
      <colorScale>
        <cfvo type="min"/>
        <cfvo type="percentile" val="50"/>
        <cfvo type="max"/>
        <color rgb="FFF8696B"/>
        <color rgb="FFFCFCFF"/>
        <color rgb="FF63BE7B"/>
      </colorScale>
    </cfRule>
    <cfRule type="colorScale" priority="3272">
      <colorScale>
        <cfvo type="min"/>
        <cfvo type="max"/>
        <color rgb="FFFCFCFF"/>
        <color rgb="FF63BE7B"/>
      </colorScale>
    </cfRule>
  </conditionalFormatting>
  <conditionalFormatting sqref="T2">
    <cfRule type="colorScale" priority="3269">
      <colorScale>
        <cfvo type="min"/>
        <cfvo type="max"/>
        <color rgb="FFFCFCFF"/>
        <color rgb="FF63BE7B"/>
      </colorScale>
    </cfRule>
    <cfRule type="colorScale" priority="3270">
      <colorScale>
        <cfvo type="min"/>
        <cfvo type="percentile" val="50"/>
        <cfvo type="max"/>
        <color rgb="FFF8696B"/>
        <color rgb="FFFCFCFF"/>
        <color rgb="FF63BE7B"/>
      </colorScale>
    </cfRule>
  </conditionalFormatting>
  <conditionalFormatting sqref="T2">
    <cfRule type="colorScale" priority="3267">
      <colorScale>
        <cfvo type="min"/>
        <cfvo type="percentile" val="50"/>
        <cfvo type="max"/>
        <color rgb="FFF8696B"/>
        <color rgb="FFFCFCFF"/>
        <color rgb="FF63BE7B"/>
      </colorScale>
    </cfRule>
    <cfRule type="colorScale" priority="3268">
      <colorScale>
        <cfvo type="min"/>
        <cfvo type="max"/>
        <color rgb="FFFCFCFF"/>
        <color rgb="FF63BE7B"/>
      </colorScale>
    </cfRule>
  </conditionalFormatting>
  <conditionalFormatting sqref="U2">
    <cfRule type="colorScale" priority="3265">
      <colorScale>
        <cfvo type="min"/>
        <cfvo type="max"/>
        <color rgb="FFFCFCFF"/>
        <color rgb="FF63BE7B"/>
      </colorScale>
    </cfRule>
    <cfRule type="colorScale" priority="3266">
      <colorScale>
        <cfvo type="min"/>
        <cfvo type="percentile" val="50"/>
        <cfvo type="max"/>
        <color rgb="FFF8696B"/>
        <color rgb="FFFCFCFF"/>
        <color rgb="FF63BE7B"/>
      </colorScale>
    </cfRule>
  </conditionalFormatting>
  <conditionalFormatting sqref="U2">
    <cfRule type="colorScale" priority="3264">
      <colorScale>
        <cfvo type="min"/>
        <cfvo type="percentile" val="50"/>
        <cfvo type="max"/>
        <color rgb="FFF8696B"/>
        <color rgb="FFFCFCFF"/>
        <color rgb="FF63BE7B"/>
      </colorScale>
    </cfRule>
  </conditionalFormatting>
  <conditionalFormatting sqref="V2">
    <cfRule type="colorScale" priority="3256">
      <colorScale>
        <cfvo type="min"/>
        <cfvo type="max"/>
        <color rgb="FFFFEF9C"/>
        <color rgb="FF63BE7B"/>
      </colorScale>
    </cfRule>
    <cfRule type="colorScale" priority="3257">
      <colorScale>
        <cfvo type="min"/>
        <cfvo type="percentile" val="50"/>
        <cfvo type="max"/>
        <color rgb="FF63BE7B"/>
        <color rgb="FFFCFCFF"/>
        <color rgb="FFF8696B"/>
      </colorScale>
    </cfRule>
    <cfRule type="colorScale" priority="3258">
      <colorScale>
        <cfvo type="min"/>
        <cfvo type="percentile" val="50"/>
        <cfvo type="max"/>
        <color rgb="FF63BE7B"/>
        <color rgb="FFFCFCFF"/>
        <color rgb="FFF8696B"/>
      </colorScale>
    </cfRule>
    <cfRule type="colorScale" priority="3259">
      <colorScale>
        <cfvo type="min"/>
        <cfvo type="max"/>
        <color rgb="FF63BE7B"/>
        <color rgb="FFFCFCFF"/>
      </colorScale>
    </cfRule>
    <cfRule type="colorScale" priority="3260">
      <colorScale>
        <cfvo type="min"/>
        <cfvo type="percentile" val="50"/>
        <cfvo type="max"/>
        <color rgb="FF63BE7B"/>
        <color rgb="FFFCFCFF"/>
        <color rgb="FFF8696B"/>
      </colorScale>
    </cfRule>
    <cfRule type="colorScale" priority="3261">
      <colorScale>
        <cfvo type="min"/>
        <cfvo type="max"/>
        <color rgb="FFFFEF9C"/>
        <color rgb="FF63BE7B"/>
      </colorScale>
    </cfRule>
    <cfRule type="colorScale" priority="3262">
      <colorScale>
        <cfvo type="min"/>
        <cfvo type="max"/>
        <color rgb="FFFFEF9C"/>
        <color rgb="FF63BE7B"/>
      </colorScale>
    </cfRule>
    <cfRule type="colorScale" priority="3263">
      <colorScale>
        <cfvo type="min"/>
        <cfvo type="max"/>
        <color rgb="FFFFEF9C"/>
        <color rgb="FF63BE7B"/>
      </colorScale>
    </cfRule>
  </conditionalFormatting>
  <conditionalFormatting sqref="V2">
    <cfRule type="colorScale" priority="3255">
      <colorScale>
        <cfvo type="min"/>
        <cfvo type="percentile" val="50"/>
        <cfvo type="max"/>
        <color rgb="FF63BE7B"/>
        <color rgb="FFFCFCFF"/>
        <color rgb="FFF8696B"/>
      </colorScale>
    </cfRule>
  </conditionalFormatting>
  <conditionalFormatting sqref="W2">
    <cfRule type="colorScale" priority="3254">
      <colorScale>
        <cfvo type="min"/>
        <cfvo type="percentile" val="50"/>
        <cfvo type="max"/>
        <color rgb="FF63BE7B"/>
        <color rgb="FFFCFCFF"/>
        <color rgb="FFF8696B"/>
      </colorScale>
    </cfRule>
  </conditionalFormatting>
  <conditionalFormatting sqref="S2:T2">
    <cfRule type="colorScale" priority="3253">
      <colorScale>
        <cfvo type="min"/>
        <cfvo type="percentile" val="50"/>
        <cfvo type="max"/>
        <color rgb="FFF8696B"/>
        <color rgb="FFFCFCFF"/>
        <color rgb="FF63BE7B"/>
      </colorScale>
    </cfRule>
  </conditionalFormatting>
  <conditionalFormatting sqref="R2">
    <cfRule type="colorScale" priority="3251">
      <colorScale>
        <cfvo type="min"/>
        <cfvo type="percentile" val="50"/>
        <cfvo type="max"/>
        <color rgb="FFF8696B"/>
        <color rgb="FFFCFCFF"/>
        <color rgb="FF63BE7B"/>
      </colorScale>
    </cfRule>
    <cfRule type="colorScale" priority="3252">
      <colorScale>
        <cfvo type="min"/>
        <cfvo type="max"/>
        <color rgb="FFFCFCFF"/>
        <color rgb="FF63BE7B"/>
      </colorScale>
    </cfRule>
  </conditionalFormatting>
  <conditionalFormatting sqref="T2">
    <cfRule type="colorScale" priority="3250">
      <colorScale>
        <cfvo type="min"/>
        <cfvo type="percentile" val="50"/>
        <cfvo type="max"/>
        <color rgb="FFF8696B"/>
        <color rgb="FFFCFCFF"/>
        <color rgb="FF63BE7B"/>
      </colorScale>
    </cfRule>
  </conditionalFormatting>
  <conditionalFormatting sqref="R2">
    <cfRule type="colorScale" priority="3248">
      <colorScale>
        <cfvo type="min"/>
        <cfvo type="max"/>
        <color rgb="FFFCFCFF"/>
        <color rgb="FF63BE7B"/>
      </colorScale>
    </cfRule>
    <cfRule type="colorScale" priority="3249">
      <colorScale>
        <cfvo type="min"/>
        <cfvo type="percentile" val="50"/>
        <cfvo type="max"/>
        <color rgb="FFF8696B"/>
        <color rgb="FFFCFCFF"/>
        <color rgb="FF63BE7B"/>
      </colorScale>
    </cfRule>
  </conditionalFormatting>
  <conditionalFormatting sqref="D2">
    <cfRule type="colorScale" priority="3247">
      <colorScale>
        <cfvo type="min"/>
        <cfvo type="percentile" val="50"/>
        <cfvo type="max"/>
        <color rgb="FFF8696B"/>
        <color rgb="FFFCFCFF"/>
        <color rgb="FF63BE7B"/>
      </colorScale>
    </cfRule>
  </conditionalFormatting>
  <conditionalFormatting sqref="E2">
    <cfRule type="colorScale" priority="3246">
      <colorScale>
        <cfvo type="min"/>
        <cfvo type="max"/>
        <color rgb="FFFCFCFF"/>
        <color rgb="FF63BE7B"/>
      </colorScale>
    </cfRule>
  </conditionalFormatting>
  <conditionalFormatting sqref="O2">
    <cfRule type="colorScale" priority="3245">
      <colorScale>
        <cfvo type="min"/>
        <cfvo type="percentile" val="50"/>
        <cfvo type="max"/>
        <color rgb="FF63BE7B"/>
        <color rgb="FFFCFCFF"/>
        <color rgb="FFF8696B"/>
      </colorScale>
    </cfRule>
  </conditionalFormatting>
  <conditionalFormatting sqref="P2">
    <cfRule type="colorScale" priority="3244">
      <colorScale>
        <cfvo type="min"/>
        <cfvo type="percentile" val="50"/>
        <cfvo type="max"/>
        <color rgb="FF63BE7B"/>
        <color rgb="FFFCFCFF"/>
        <color rgb="FFF8696B"/>
      </colorScale>
    </cfRule>
  </conditionalFormatting>
  <conditionalFormatting sqref="Q2">
    <cfRule type="colorScale" priority="3243">
      <colorScale>
        <cfvo type="min"/>
        <cfvo type="percentile" val="50"/>
        <cfvo type="max"/>
        <color rgb="FFF8696B"/>
        <color rgb="FFFCFCFF"/>
        <color rgb="FF63BE7B"/>
      </colorScale>
    </cfRule>
  </conditionalFormatting>
  <conditionalFormatting sqref="R2">
    <cfRule type="colorScale" priority="3242">
      <colorScale>
        <cfvo type="min"/>
        <cfvo type="max"/>
        <color rgb="FFFCFCFF"/>
        <color rgb="FF63BE7B"/>
      </colorScale>
    </cfRule>
  </conditionalFormatting>
  <conditionalFormatting sqref="S2">
    <cfRule type="colorScale" priority="3241">
      <colorScale>
        <cfvo type="min"/>
        <cfvo type="max"/>
        <color rgb="FFFCFCFF"/>
        <color rgb="FF63BE7B"/>
      </colorScale>
    </cfRule>
  </conditionalFormatting>
  <conditionalFormatting sqref="T2">
    <cfRule type="colorScale" priority="3240">
      <colorScale>
        <cfvo type="min"/>
        <cfvo type="max"/>
        <color rgb="FFFCFCFF"/>
        <color rgb="FF63BE7B"/>
      </colorScale>
    </cfRule>
  </conditionalFormatting>
  <conditionalFormatting sqref="U2">
    <cfRule type="colorScale" priority="3239">
      <colorScale>
        <cfvo type="min"/>
        <cfvo type="max"/>
        <color rgb="FFFCFCFF"/>
        <color rgb="FF63BE7B"/>
      </colorScale>
    </cfRule>
  </conditionalFormatting>
  <conditionalFormatting sqref="W2">
    <cfRule type="colorScale" priority="3238">
      <colorScale>
        <cfvo type="min"/>
        <cfvo type="percentile" val="50"/>
        <cfvo type="max"/>
        <color rgb="FF63BE7B"/>
        <color rgb="FFFCFCFF"/>
        <color rgb="FFF8696B"/>
      </colorScale>
    </cfRule>
  </conditionalFormatting>
  <conditionalFormatting sqref="D2">
    <cfRule type="colorScale" priority="3237">
      <colorScale>
        <cfvo type="min"/>
        <cfvo type="percentile" val="50"/>
        <cfvo type="max"/>
        <color rgb="FFF8696B"/>
        <color rgb="FFFCFCFF"/>
        <color rgb="FF63BE7B"/>
      </colorScale>
    </cfRule>
  </conditionalFormatting>
  <conditionalFormatting sqref="O2">
    <cfRule type="colorScale" priority="3235">
      <colorScale>
        <cfvo type="min"/>
        <cfvo type="percentile" val="50"/>
        <cfvo type="max"/>
        <color rgb="FF63BE7B"/>
        <color rgb="FFFCFCFF"/>
        <color rgb="FFF8696B"/>
      </colorScale>
    </cfRule>
    <cfRule type="colorScale" priority="3236">
      <colorScale>
        <cfvo type="min"/>
        <cfvo type="max"/>
        <color rgb="FFFCFCFF"/>
        <color rgb="FF63BE7B"/>
      </colorScale>
    </cfRule>
  </conditionalFormatting>
  <conditionalFormatting sqref="P2">
    <cfRule type="colorScale" priority="3234">
      <colorScale>
        <cfvo type="min"/>
        <cfvo type="percentile" val="50"/>
        <cfvo type="max"/>
        <color rgb="FF63BE7B"/>
        <color rgb="FFFCFCFF"/>
        <color rgb="FFF8696B"/>
      </colorScale>
    </cfRule>
  </conditionalFormatting>
  <conditionalFormatting sqref="Q2">
    <cfRule type="colorScale" priority="3233">
      <colorScale>
        <cfvo type="min"/>
        <cfvo type="percentile" val="50"/>
        <cfvo type="max"/>
        <color rgb="FFF8696B"/>
        <color rgb="FFFCFCFF"/>
        <color rgb="FF63BE7B"/>
      </colorScale>
    </cfRule>
  </conditionalFormatting>
  <conditionalFormatting sqref="R2">
    <cfRule type="colorScale" priority="3232">
      <colorScale>
        <cfvo type="min"/>
        <cfvo type="max"/>
        <color rgb="FFFCFCFF"/>
        <color rgb="FF63BE7B"/>
      </colorScale>
    </cfRule>
  </conditionalFormatting>
  <conditionalFormatting sqref="S2">
    <cfRule type="colorScale" priority="3231">
      <colorScale>
        <cfvo type="min"/>
        <cfvo type="max"/>
        <color rgb="FFFCFCFF"/>
        <color rgb="FF63BE7B"/>
      </colorScale>
    </cfRule>
  </conditionalFormatting>
  <conditionalFormatting sqref="T2">
    <cfRule type="colorScale" priority="3230">
      <colorScale>
        <cfvo type="min"/>
        <cfvo type="max"/>
        <color rgb="FFFCFCFF"/>
        <color rgb="FF63BE7B"/>
      </colorScale>
    </cfRule>
  </conditionalFormatting>
  <conditionalFormatting sqref="U2">
    <cfRule type="colorScale" priority="3229">
      <colorScale>
        <cfvo type="min"/>
        <cfvo type="max"/>
        <color rgb="FFFCFCFF"/>
        <color rgb="FF63BE7B"/>
      </colorScale>
    </cfRule>
  </conditionalFormatting>
  <conditionalFormatting sqref="W2">
    <cfRule type="colorScale" priority="3228">
      <colorScale>
        <cfvo type="min"/>
        <cfvo type="percentile" val="50"/>
        <cfvo type="max"/>
        <color rgb="FF63BE7B"/>
        <color rgb="FFFCFCFF"/>
        <color rgb="FFF8696B"/>
      </colorScale>
    </cfRule>
  </conditionalFormatting>
  <conditionalFormatting sqref="D2">
    <cfRule type="colorScale" priority="3227">
      <colorScale>
        <cfvo type="min"/>
        <cfvo type="percentile" val="50"/>
        <cfvo type="max"/>
        <color rgb="FFF8696B"/>
        <color rgb="FFFCFCFF"/>
        <color rgb="FF63BE7B"/>
      </colorScale>
    </cfRule>
  </conditionalFormatting>
  <conditionalFormatting sqref="E2">
    <cfRule type="colorScale" priority="3226">
      <colorScale>
        <cfvo type="min"/>
        <cfvo type="max"/>
        <color rgb="FFFCFCFF"/>
        <color rgb="FF63BE7B"/>
      </colorScale>
    </cfRule>
  </conditionalFormatting>
  <conditionalFormatting sqref="O2">
    <cfRule type="colorScale" priority="3225">
      <colorScale>
        <cfvo type="min"/>
        <cfvo type="percentile" val="50"/>
        <cfvo type="max"/>
        <color rgb="FF63BE7B"/>
        <color rgb="FFFCFCFF"/>
        <color rgb="FFF8696B"/>
      </colorScale>
    </cfRule>
  </conditionalFormatting>
  <conditionalFormatting sqref="P2">
    <cfRule type="colorScale" priority="3224">
      <colorScale>
        <cfvo type="min"/>
        <cfvo type="percentile" val="50"/>
        <cfvo type="max"/>
        <color rgb="FF63BE7B"/>
        <color rgb="FFFCFCFF"/>
        <color rgb="FFF8696B"/>
      </colorScale>
    </cfRule>
  </conditionalFormatting>
  <conditionalFormatting sqref="Q2">
    <cfRule type="colorScale" priority="3223">
      <colorScale>
        <cfvo type="min"/>
        <cfvo type="percentile" val="50"/>
        <cfvo type="max"/>
        <color rgb="FFF8696B"/>
        <color rgb="FFFCFCFF"/>
        <color rgb="FF63BE7B"/>
      </colorScale>
    </cfRule>
  </conditionalFormatting>
  <conditionalFormatting sqref="R2">
    <cfRule type="colorScale" priority="3222">
      <colorScale>
        <cfvo type="min"/>
        <cfvo type="max"/>
        <color rgb="FFFCFCFF"/>
        <color rgb="FF63BE7B"/>
      </colorScale>
    </cfRule>
  </conditionalFormatting>
  <conditionalFormatting sqref="S2">
    <cfRule type="colorScale" priority="3221">
      <colorScale>
        <cfvo type="min"/>
        <cfvo type="max"/>
        <color rgb="FFFCFCFF"/>
        <color rgb="FF63BE7B"/>
      </colorScale>
    </cfRule>
  </conditionalFormatting>
  <conditionalFormatting sqref="T2">
    <cfRule type="colorScale" priority="3220">
      <colorScale>
        <cfvo type="min"/>
        <cfvo type="max"/>
        <color rgb="FFFCFCFF"/>
        <color rgb="FF63BE7B"/>
      </colorScale>
    </cfRule>
  </conditionalFormatting>
  <conditionalFormatting sqref="U2">
    <cfRule type="colorScale" priority="3219">
      <colorScale>
        <cfvo type="min"/>
        <cfvo type="percentile" val="50"/>
        <cfvo type="max"/>
        <color rgb="FFF8696B"/>
        <color rgb="FFFCFCFF"/>
        <color rgb="FF63BE7B"/>
      </colorScale>
    </cfRule>
  </conditionalFormatting>
  <conditionalFormatting sqref="W2">
    <cfRule type="colorScale" priority="3218">
      <colorScale>
        <cfvo type="min"/>
        <cfvo type="percentile" val="50"/>
        <cfvo type="max"/>
        <color rgb="FF63BE7B"/>
        <color rgb="FFFCFCFF"/>
        <color rgb="FFF8696B"/>
      </colorScale>
    </cfRule>
  </conditionalFormatting>
  <conditionalFormatting sqref="D2">
    <cfRule type="colorScale" priority="3217">
      <colorScale>
        <cfvo type="min"/>
        <cfvo type="percentile" val="50"/>
        <cfvo type="max"/>
        <color rgb="FFF8696B"/>
        <color rgb="FFFCFCFF"/>
        <color rgb="FF63BE7B"/>
      </colorScale>
    </cfRule>
  </conditionalFormatting>
  <conditionalFormatting sqref="E2">
    <cfRule type="colorScale" priority="3216">
      <colorScale>
        <cfvo type="min"/>
        <cfvo type="max"/>
        <color rgb="FFFCFCFF"/>
        <color rgb="FF63BE7B"/>
      </colorScale>
    </cfRule>
  </conditionalFormatting>
  <conditionalFormatting sqref="O2">
    <cfRule type="colorScale" priority="3215">
      <colorScale>
        <cfvo type="min"/>
        <cfvo type="percentile" val="50"/>
        <cfvo type="max"/>
        <color rgb="FF63BE7B"/>
        <color rgb="FFFCFCFF"/>
        <color rgb="FFF8696B"/>
      </colorScale>
    </cfRule>
  </conditionalFormatting>
  <conditionalFormatting sqref="P2">
    <cfRule type="colorScale" priority="3214">
      <colorScale>
        <cfvo type="min"/>
        <cfvo type="percentile" val="50"/>
        <cfvo type="max"/>
        <color rgb="FF63BE7B"/>
        <color rgb="FFFCFCFF"/>
        <color rgb="FFF8696B"/>
      </colorScale>
    </cfRule>
  </conditionalFormatting>
  <conditionalFormatting sqref="Q2">
    <cfRule type="colorScale" priority="3213">
      <colorScale>
        <cfvo type="min"/>
        <cfvo type="percentile" val="50"/>
        <cfvo type="max"/>
        <color rgb="FFF8696B"/>
        <color rgb="FFFCFCFF"/>
        <color rgb="FF63BE7B"/>
      </colorScale>
    </cfRule>
  </conditionalFormatting>
  <conditionalFormatting sqref="R2">
    <cfRule type="colorScale" priority="3211">
      <colorScale>
        <cfvo type="min"/>
        <cfvo type="percentile" val="50"/>
        <cfvo type="max"/>
        <color rgb="FFF8696B"/>
        <color rgb="FFFCFCFF"/>
        <color rgb="FF63BE7B"/>
      </colorScale>
    </cfRule>
    <cfRule type="colorScale" priority="3212">
      <colorScale>
        <cfvo type="min"/>
        <cfvo type="max"/>
        <color rgb="FFFCFCFF"/>
        <color rgb="FF63BE7B"/>
      </colorScale>
    </cfRule>
  </conditionalFormatting>
  <conditionalFormatting sqref="S2:T2">
    <cfRule type="colorScale" priority="3210">
      <colorScale>
        <cfvo type="min"/>
        <cfvo type="percentile" val="50"/>
        <cfvo type="max"/>
        <color rgb="FFF8696B"/>
        <color rgb="FFFCFCFF"/>
        <color rgb="FF63BE7B"/>
      </colorScale>
    </cfRule>
  </conditionalFormatting>
  <conditionalFormatting sqref="S2:T2">
    <cfRule type="colorScale" priority="3209">
      <colorScale>
        <cfvo type="min"/>
        <cfvo type="max"/>
        <color rgb="FFFCFCFF"/>
        <color rgb="FF63BE7B"/>
      </colorScale>
    </cfRule>
  </conditionalFormatting>
  <conditionalFormatting sqref="T2">
    <cfRule type="colorScale" priority="3208">
      <colorScale>
        <cfvo type="min"/>
        <cfvo type="percentile" val="50"/>
        <cfvo type="max"/>
        <color rgb="FFF8696B"/>
        <color rgb="FFFCFCFF"/>
        <color rgb="FF63BE7B"/>
      </colorScale>
    </cfRule>
  </conditionalFormatting>
  <conditionalFormatting sqref="U2">
    <cfRule type="colorScale" priority="3207">
      <colorScale>
        <cfvo type="min"/>
        <cfvo type="percentile" val="50"/>
        <cfvo type="max"/>
        <color rgb="FFF8696B"/>
        <color rgb="FFFCFCFF"/>
        <color rgb="FF63BE7B"/>
      </colorScale>
    </cfRule>
  </conditionalFormatting>
  <conditionalFormatting sqref="V2">
    <cfRule type="colorScale" priority="3206">
      <colorScale>
        <cfvo type="min"/>
        <cfvo type="percentile" val="50"/>
        <cfvo type="max"/>
        <color rgb="FF63BE7B"/>
        <color rgb="FFFCFCFF"/>
        <color rgb="FFF8696B"/>
      </colorScale>
    </cfRule>
  </conditionalFormatting>
  <conditionalFormatting sqref="W2">
    <cfRule type="colorScale" priority="3205">
      <colorScale>
        <cfvo type="min"/>
        <cfvo type="percentile" val="50"/>
        <cfvo type="max"/>
        <color rgb="FF63BE7B"/>
        <color rgb="FFFCFCFF"/>
        <color rgb="FFF8696B"/>
      </colorScale>
    </cfRule>
  </conditionalFormatting>
  <conditionalFormatting sqref="D2">
    <cfRule type="colorScale" priority="3204">
      <colorScale>
        <cfvo type="min"/>
        <cfvo type="percentile" val="50"/>
        <cfvo type="max"/>
        <color rgb="FFF8696B"/>
        <color rgb="FFFCFCFF"/>
        <color rgb="FF63BE7B"/>
      </colorScale>
    </cfRule>
  </conditionalFormatting>
  <conditionalFormatting sqref="E2">
    <cfRule type="colorScale" priority="3203">
      <colorScale>
        <cfvo type="min"/>
        <cfvo type="max"/>
        <color rgb="FFFCFCFF"/>
        <color rgb="FF63BE7B"/>
      </colorScale>
    </cfRule>
  </conditionalFormatting>
  <conditionalFormatting sqref="O2">
    <cfRule type="colorScale" priority="3202">
      <colorScale>
        <cfvo type="min"/>
        <cfvo type="percentile" val="50"/>
        <cfvo type="max"/>
        <color rgb="FF63BE7B"/>
        <color rgb="FFFCFCFF"/>
        <color rgb="FFF8696B"/>
      </colorScale>
    </cfRule>
  </conditionalFormatting>
  <conditionalFormatting sqref="P2">
    <cfRule type="colorScale" priority="3201">
      <colorScale>
        <cfvo type="min"/>
        <cfvo type="percentile" val="50"/>
        <cfvo type="max"/>
        <color rgb="FF63BE7B"/>
        <color rgb="FFFCFCFF"/>
        <color rgb="FFF8696B"/>
      </colorScale>
    </cfRule>
  </conditionalFormatting>
  <conditionalFormatting sqref="Q2">
    <cfRule type="colorScale" priority="3200">
      <colorScale>
        <cfvo type="min"/>
        <cfvo type="percentile" val="50"/>
        <cfvo type="max"/>
        <color rgb="FFF8696B"/>
        <color rgb="FFFCFCFF"/>
        <color rgb="FF63BE7B"/>
      </colorScale>
    </cfRule>
  </conditionalFormatting>
  <conditionalFormatting sqref="R2">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onditionalFormatting>
  <conditionalFormatting sqref="S2:T2">
    <cfRule type="colorScale" priority="3196">
      <colorScale>
        <cfvo type="min"/>
        <cfvo type="percentile" val="50"/>
        <cfvo type="max"/>
        <color rgb="FFF8696B"/>
        <color rgb="FFFCFCFF"/>
        <color rgb="FF63BE7B"/>
      </colorScale>
    </cfRule>
    <cfRule type="colorScale" priority="3197">
      <colorScale>
        <cfvo type="min"/>
        <cfvo type="max"/>
        <color rgb="FFFCFCFF"/>
        <color rgb="FF63BE7B"/>
      </colorScale>
    </cfRule>
  </conditionalFormatting>
  <conditionalFormatting sqref="T2">
    <cfRule type="colorScale" priority="3195">
      <colorScale>
        <cfvo type="min"/>
        <cfvo type="percentile" val="50"/>
        <cfvo type="max"/>
        <color rgb="FFF8696B"/>
        <color rgb="FFFCFCFF"/>
        <color rgb="FF63BE7B"/>
      </colorScale>
    </cfRule>
  </conditionalFormatting>
  <conditionalFormatting sqref="U2">
    <cfRule type="colorScale" priority="3194">
      <colorScale>
        <cfvo type="min"/>
        <cfvo type="percentile" val="50"/>
        <cfvo type="max"/>
        <color rgb="FFF8696B"/>
        <color rgb="FFFCFCFF"/>
        <color rgb="FF63BE7B"/>
      </colorScale>
    </cfRule>
  </conditionalFormatting>
  <conditionalFormatting sqref="W2">
    <cfRule type="colorScale" priority="3193">
      <colorScale>
        <cfvo type="min"/>
        <cfvo type="percentile" val="50"/>
        <cfvo type="max"/>
        <color rgb="FF63BE7B"/>
        <color rgb="FFFCFCFF"/>
        <color rgb="FFF8696B"/>
      </colorScale>
    </cfRule>
  </conditionalFormatting>
  <conditionalFormatting sqref="D2">
    <cfRule type="colorScale" priority="3192">
      <colorScale>
        <cfvo type="min"/>
        <cfvo type="percentile" val="50"/>
        <cfvo type="max"/>
        <color rgb="FFF8696B"/>
        <color rgb="FFFCFCFF"/>
        <color rgb="FF63BE7B"/>
      </colorScale>
    </cfRule>
  </conditionalFormatting>
  <conditionalFormatting sqref="E2">
    <cfRule type="colorScale" priority="3191">
      <colorScale>
        <cfvo type="min"/>
        <cfvo type="max"/>
        <color rgb="FFFCFCFF"/>
        <color rgb="FF63BE7B"/>
      </colorScale>
    </cfRule>
  </conditionalFormatting>
  <conditionalFormatting sqref="O2">
    <cfRule type="colorScale" priority="3190">
      <colorScale>
        <cfvo type="min"/>
        <cfvo type="percentile" val="50"/>
        <cfvo type="max"/>
        <color rgb="FF63BE7B"/>
        <color rgb="FFFCFCFF"/>
        <color rgb="FFF8696B"/>
      </colorScale>
    </cfRule>
  </conditionalFormatting>
  <conditionalFormatting sqref="P2">
    <cfRule type="colorScale" priority="3189">
      <colorScale>
        <cfvo type="min"/>
        <cfvo type="percentile" val="50"/>
        <cfvo type="max"/>
        <color rgb="FF63BE7B"/>
        <color rgb="FFFCFCFF"/>
        <color rgb="FFF8696B"/>
      </colorScale>
    </cfRule>
  </conditionalFormatting>
  <conditionalFormatting sqref="Q2">
    <cfRule type="colorScale" priority="3188">
      <colorScale>
        <cfvo type="min"/>
        <cfvo type="percentile" val="50"/>
        <cfvo type="max"/>
        <color rgb="FFF8696B"/>
        <color rgb="FFFCFCFF"/>
        <color rgb="FF63BE7B"/>
      </colorScale>
    </cfRule>
  </conditionalFormatting>
  <conditionalFormatting sqref="R2">
    <cfRule type="colorScale" priority="3187">
      <colorScale>
        <cfvo type="min"/>
        <cfvo type="max"/>
        <color rgb="FFFCFCFF"/>
        <color rgb="FF63BE7B"/>
      </colorScale>
    </cfRule>
  </conditionalFormatting>
  <conditionalFormatting sqref="S2">
    <cfRule type="colorScale" priority="3185">
      <colorScale>
        <cfvo type="min"/>
        <cfvo type="percentile" val="50"/>
        <cfvo type="max"/>
        <color rgb="FFF8696B"/>
        <color rgb="FFFCFCFF"/>
        <color rgb="FF63BE7B"/>
      </colorScale>
    </cfRule>
    <cfRule type="colorScale" priority="3186">
      <colorScale>
        <cfvo type="min"/>
        <cfvo type="max"/>
        <color rgb="FFFCFCFF"/>
        <color rgb="FF63BE7B"/>
      </colorScale>
    </cfRule>
  </conditionalFormatting>
  <conditionalFormatting sqref="T2">
    <cfRule type="colorScale" priority="3184">
      <colorScale>
        <cfvo type="min"/>
        <cfvo type="percentile" val="50"/>
        <cfvo type="max"/>
        <color rgb="FFF8696B"/>
        <color rgb="FFFCFCFF"/>
        <color rgb="FF63BE7B"/>
      </colorScale>
    </cfRule>
  </conditionalFormatting>
  <conditionalFormatting sqref="U2">
    <cfRule type="colorScale" priority="3183">
      <colorScale>
        <cfvo type="min"/>
        <cfvo type="percentile" val="50"/>
        <cfvo type="max"/>
        <color rgb="FFF8696B"/>
        <color rgb="FFFCFCFF"/>
        <color rgb="FF63BE7B"/>
      </colorScale>
    </cfRule>
  </conditionalFormatting>
  <conditionalFormatting sqref="W2">
    <cfRule type="colorScale" priority="3182">
      <colorScale>
        <cfvo type="min"/>
        <cfvo type="percentile" val="50"/>
        <cfvo type="max"/>
        <color rgb="FF63BE7B"/>
        <color rgb="FFFCFCFF"/>
        <color rgb="FFF8696B"/>
      </colorScale>
    </cfRule>
  </conditionalFormatting>
  <conditionalFormatting sqref="D2">
    <cfRule type="colorScale" priority="3181">
      <colorScale>
        <cfvo type="min"/>
        <cfvo type="percentile" val="50"/>
        <cfvo type="max"/>
        <color rgb="FFF8696B"/>
        <color rgb="FFFCFCFF"/>
        <color rgb="FF63BE7B"/>
      </colorScale>
    </cfRule>
  </conditionalFormatting>
  <conditionalFormatting sqref="O2">
    <cfRule type="colorScale" priority="3180">
      <colorScale>
        <cfvo type="min"/>
        <cfvo type="percentile" val="50"/>
        <cfvo type="max"/>
        <color rgb="FF63BE7B"/>
        <color rgb="FFFCFCFF"/>
        <color rgb="FFF8696B"/>
      </colorScale>
    </cfRule>
  </conditionalFormatting>
  <conditionalFormatting sqref="P2">
    <cfRule type="colorScale" priority="3179">
      <colorScale>
        <cfvo type="min"/>
        <cfvo type="percentile" val="50"/>
        <cfvo type="max"/>
        <color rgb="FF63BE7B"/>
        <color rgb="FFFCFCFF"/>
        <color rgb="FFF8696B"/>
      </colorScale>
    </cfRule>
  </conditionalFormatting>
  <conditionalFormatting sqref="Q2">
    <cfRule type="colorScale" priority="3178">
      <colorScale>
        <cfvo type="min"/>
        <cfvo type="percentile" val="50"/>
        <cfvo type="max"/>
        <color rgb="FFF8696B"/>
        <color rgb="FFFCFCFF"/>
        <color rgb="FF63BE7B"/>
      </colorScale>
    </cfRule>
  </conditionalFormatting>
  <conditionalFormatting sqref="R2">
    <cfRule type="colorScale" priority="3177">
      <colorScale>
        <cfvo type="min"/>
        <cfvo type="max"/>
        <color rgb="FFFCFCFF"/>
        <color rgb="FF63BE7B"/>
      </colorScale>
    </cfRule>
  </conditionalFormatting>
  <conditionalFormatting sqref="S2">
    <cfRule type="colorScale" priority="3176">
      <colorScale>
        <cfvo type="min"/>
        <cfvo type="percentile" val="50"/>
        <cfvo type="max"/>
        <color rgb="FFF8696B"/>
        <color rgb="FFFCFCFF"/>
        <color rgb="FF63BE7B"/>
      </colorScale>
    </cfRule>
  </conditionalFormatting>
  <conditionalFormatting sqref="T2">
    <cfRule type="colorScale" priority="3175">
      <colorScale>
        <cfvo type="min"/>
        <cfvo type="percentile" val="50"/>
        <cfvo type="max"/>
        <color rgb="FFF8696B"/>
        <color rgb="FFFCFCFF"/>
        <color rgb="FF63BE7B"/>
      </colorScale>
    </cfRule>
  </conditionalFormatting>
  <conditionalFormatting sqref="U2">
    <cfRule type="colorScale" priority="3174">
      <colorScale>
        <cfvo type="min"/>
        <cfvo type="percentile" val="50"/>
        <cfvo type="max"/>
        <color rgb="FFF8696B"/>
        <color rgb="FFFCFCFF"/>
        <color rgb="FF63BE7B"/>
      </colorScale>
    </cfRule>
  </conditionalFormatting>
  <conditionalFormatting sqref="V2">
    <cfRule type="colorScale" priority="3173">
      <colorScale>
        <cfvo type="min"/>
        <cfvo type="percentile" val="50"/>
        <cfvo type="max"/>
        <color rgb="FF63BE7B"/>
        <color rgb="FFFCFCFF"/>
        <color rgb="FFF8696B"/>
      </colorScale>
    </cfRule>
  </conditionalFormatting>
  <conditionalFormatting sqref="W2">
    <cfRule type="colorScale" priority="3172">
      <colorScale>
        <cfvo type="min"/>
        <cfvo type="percentile" val="50"/>
        <cfvo type="max"/>
        <color rgb="FF63BE7B"/>
        <color rgb="FFFCFCFF"/>
        <color rgb="FFF8696B"/>
      </colorScale>
    </cfRule>
  </conditionalFormatting>
  <conditionalFormatting sqref="D2">
    <cfRule type="colorScale" priority="3171">
      <colorScale>
        <cfvo type="min"/>
        <cfvo type="percentile" val="50"/>
        <cfvo type="max"/>
        <color rgb="FFF8696B"/>
        <color rgb="FFFCFCFF"/>
        <color rgb="FF63BE7B"/>
      </colorScale>
    </cfRule>
  </conditionalFormatting>
  <conditionalFormatting sqref="E2">
    <cfRule type="colorScale" priority="3170">
      <colorScale>
        <cfvo type="min"/>
        <cfvo type="max"/>
        <color rgb="FFFCFCFF"/>
        <color rgb="FF63BE7B"/>
      </colorScale>
    </cfRule>
  </conditionalFormatting>
  <conditionalFormatting sqref="D2">
    <cfRule type="colorScale" priority="3169">
      <colorScale>
        <cfvo type="min"/>
        <cfvo type="percentile" val="50"/>
        <cfvo type="max"/>
        <color rgb="FFF8696B"/>
        <color rgb="FFFCFCFF"/>
        <color rgb="FF63BE7B"/>
      </colorScale>
    </cfRule>
  </conditionalFormatting>
  <conditionalFormatting sqref="O2">
    <cfRule type="colorScale" priority="3167">
      <colorScale>
        <cfvo type="min"/>
        <cfvo type="percentile" val="50"/>
        <cfvo type="max"/>
        <color rgb="FF63BE7B"/>
        <color rgb="FFFCFCFF"/>
        <color rgb="FFF8696B"/>
      </colorScale>
    </cfRule>
    <cfRule type="colorScale" priority="3168">
      <colorScale>
        <cfvo type="min"/>
        <cfvo type="max"/>
        <color rgb="FFFCFCFF"/>
        <color rgb="FF63BE7B"/>
      </colorScale>
    </cfRule>
  </conditionalFormatting>
  <conditionalFormatting sqref="P2">
    <cfRule type="colorScale" priority="3166">
      <colorScale>
        <cfvo type="min"/>
        <cfvo type="percentile" val="50"/>
        <cfvo type="max"/>
        <color rgb="FF63BE7B"/>
        <color rgb="FFFCFCFF"/>
        <color rgb="FFF8696B"/>
      </colorScale>
    </cfRule>
  </conditionalFormatting>
  <conditionalFormatting sqref="Q2">
    <cfRule type="colorScale" priority="3165">
      <colorScale>
        <cfvo type="min"/>
        <cfvo type="percentile" val="50"/>
        <cfvo type="max"/>
        <color rgb="FFF8696B"/>
        <color rgb="FFFCFCFF"/>
        <color rgb="FF63BE7B"/>
      </colorScale>
    </cfRule>
  </conditionalFormatting>
  <conditionalFormatting sqref="R2">
    <cfRule type="colorScale" priority="3164">
      <colorScale>
        <cfvo type="min"/>
        <cfvo type="max"/>
        <color rgb="FFFCFCFF"/>
        <color rgb="FF63BE7B"/>
      </colorScale>
    </cfRule>
  </conditionalFormatting>
  <conditionalFormatting sqref="S2">
    <cfRule type="colorScale" priority="3163">
      <colorScale>
        <cfvo type="min"/>
        <cfvo type="percentile" val="50"/>
        <cfvo type="max"/>
        <color rgb="FFF8696B"/>
        <color rgb="FFFCFCFF"/>
        <color rgb="FF63BE7B"/>
      </colorScale>
    </cfRule>
  </conditionalFormatting>
  <conditionalFormatting sqref="T2">
    <cfRule type="colorScale" priority="3162">
      <colorScale>
        <cfvo type="min"/>
        <cfvo type="percentile" val="50"/>
        <cfvo type="max"/>
        <color rgb="FFF8696B"/>
        <color rgb="FFFCFCFF"/>
        <color rgb="FF63BE7B"/>
      </colorScale>
    </cfRule>
  </conditionalFormatting>
  <conditionalFormatting sqref="U2">
    <cfRule type="colorScale" priority="3161">
      <colorScale>
        <cfvo type="min"/>
        <cfvo type="percentile" val="50"/>
        <cfvo type="max"/>
        <color rgb="FFF8696B"/>
        <color rgb="FFFCFCFF"/>
        <color rgb="FF63BE7B"/>
      </colorScale>
    </cfRule>
  </conditionalFormatting>
  <conditionalFormatting sqref="V2">
    <cfRule type="colorScale" priority="3160">
      <colorScale>
        <cfvo type="min"/>
        <cfvo type="percentile" val="50"/>
        <cfvo type="max"/>
        <color rgb="FF63BE7B"/>
        <color rgb="FFFCFCFF"/>
        <color rgb="FFF8696B"/>
      </colorScale>
    </cfRule>
  </conditionalFormatting>
  <conditionalFormatting sqref="W2">
    <cfRule type="colorScale" priority="3159">
      <colorScale>
        <cfvo type="min"/>
        <cfvo type="percentile" val="50"/>
        <cfvo type="max"/>
        <color rgb="FF63BE7B"/>
        <color rgb="FFFCFCFF"/>
        <color rgb="FFF8696B"/>
      </colorScale>
    </cfRule>
  </conditionalFormatting>
  <conditionalFormatting sqref="E2">
    <cfRule type="colorScale" priority="3158">
      <colorScale>
        <cfvo type="min"/>
        <cfvo type="max"/>
        <color rgb="FFFCFCFF"/>
        <color rgb="FF63BE7B"/>
      </colorScale>
    </cfRule>
  </conditionalFormatting>
  <conditionalFormatting sqref="F2">
    <cfRule type="colorScale" priority="3157">
      <colorScale>
        <cfvo type="min"/>
        <cfvo type="max"/>
        <color rgb="FFFCFCFF"/>
        <color rgb="FF63BE7B"/>
      </colorScale>
    </cfRule>
  </conditionalFormatting>
  <conditionalFormatting sqref="F2">
    <cfRule type="colorScale" priority="3156">
      <colorScale>
        <cfvo type="min"/>
        <cfvo type="max"/>
        <color rgb="FFFCFCFF"/>
        <color rgb="FF63BE7B"/>
      </colorScale>
    </cfRule>
  </conditionalFormatting>
  <conditionalFormatting sqref="F2">
    <cfRule type="colorScale" priority="3155">
      <colorScale>
        <cfvo type="min"/>
        <cfvo type="max"/>
        <color rgb="FFFCFCFF"/>
        <color rgb="FF63BE7B"/>
      </colorScale>
    </cfRule>
  </conditionalFormatting>
  <conditionalFormatting sqref="F2">
    <cfRule type="colorScale" priority="3153">
      <colorScale>
        <cfvo type="min"/>
        <cfvo type="percentile" val="50"/>
        <cfvo type="max"/>
        <color rgb="FFF8696B"/>
        <color rgb="FFFCFCFF"/>
        <color rgb="FF63BE7B"/>
      </colorScale>
    </cfRule>
    <cfRule type="colorScale" priority="3154">
      <colorScale>
        <cfvo type="min"/>
        <cfvo type="max"/>
        <color rgb="FFFCFCFF"/>
        <color rgb="FF63BE7B"/>
      </colorScale>
    </cfRule>
  </conditionalFormatting>
  <conditionalFormatting sqref="F2">
    <cfRule type="colorScale" priority="3152">
      <colorScale>
        <cfvo type="min"/>
        <cfvo type="percentile" val="50"/>
        <cfvo type="max"/>
        <color rgb="FFF8696B"/>
        <color rgb="FFFCFCFF"/>
        <color rgb="FF63BE7B"/>
      </colorScale>
    </cfRule>
  </conditionalFormatting>
  <conditionalFormatting sqref="F2">
    <cfRule type="colorScale" priority="3151">
      <colorScale>
        <cfvo type="min"/>
        <cfvo type="max"/>
        <color rgb="FFFCFCFF"/>
        <color rgb="FF63BE7B"/>
      </colorScale>
    </cfRule>
  </conditionalFormatting>
  <conditionalFormatting sqref="F2">
    <cfRule type="colorScale" priority="3150">
      <colorScale>
        <cfvo type="min"/>
        <cfvo type="max"/>
        <color rgb="FFFCFCFF"/>
        <color rgb="FF63BE7B"/>
      </colorScale>
    </cfRule>
  </conditionalFormatting>
  <conditionalFormatting sqref="F2">
    <cfRule type="colorScale" priority="3149">
      <colorScale>
        <cfvo type="min"/>
        <cfvo type="max"/>
        <color rgb="FFFCFCFF"/>
        <color rgb="FF63BE7B"/>
      </colorScale>
    </cfRule>
  </conditionalFormatting>
  <conditionalFormatting sqref="F2">
    <cfRule type="colorScale" priority="3148">
      <colorScale>
        <cfvo type="min"/>
        <cfvo type="max"/>
        <color rgb="FFFCFCFF"/>
        <color rgb="FF63BE7B"/>
      </colorScale>
    </cfRule>
  </conditionalFormatting>
  <conditionalFormatting sqref="F2">
    <cfRule type="colorScale" priority="3147">
      <colorScale>
        <cfvo type="min"/>
        <cfvo type="max"/>
        <color rgb="FFFCFCFF"/>
        <color rgb="FF63BE7B"/>
      </colorScale>
    </cfRule>
  </conditionalFormatting>
  <conditionalFormatting sqref="F2">
    <cfRule type="colorScale" priority="3146">
      <colorScale>
        <cfvo type="min"/>
        <cfvo type="max"/>
        <color rgb="FFFCFCFF"/>
        <color rgb="FF63BE7B"/>
      </colorScale>
    </cfRule>
  </conditionalFormatting>
  <conditionalFormatting sqref="F2">
    <cfRule type="colorScale" priority="3145">
      <colorScale>
        <cfvo type="min"/>
        <cfvo type="max"/>
        <color rgb="FFFCFCFF"/>
        <color rgb="FF63BE7B"/>
      </colorScale>
    </cfRule>
  </conditionalFormatting>
  <conditionalFormatting sqref="F2">
    <cfRule type="colorScale" priority="3144">
      <colorScale>
        <cfvo type="min"/>
        <cfvo type="max"/>
        <color rgb="FFFCFCFF"/>
        <color rgb="FF63BE7B"/>
      </colorScale>
    </cfRule>
  </conditionalFormatting>
  <conditionalFormatting sqref="G2">
    <cfRule type="colorScale" priority="3143">
      <colorScale>
        <cfvo type="min"/>
        <cfvo type="max"/>
        <color rgb="FFFCFCFF"/>
        <color rgb="FF63BE7B"/>
      </colorScale>
    </cfRule>
  </conditionalFormatting>
  <conditionalFormatting sqref="G2">
    <cfRule type="colorScale" priority="3142">
      <colorScale>
        <cfvo type="min"/>
        <cfvo type="max"/>
        <color rgb="FFFCFCFF"/>
        <color rgb="FF63BE7B"/>
      </colorScale>
    </cfRule>
  </conditionalFormatting>
  <conditionalFormatting sqref="G2">
    <cfRule type="colorScale" priority="3141">
      <colorScale>
        <cfvo type="min"/>
        <cfvo type="max"/>
        <color rgb="FFFCFCFF"/>
        <color rgb="FF63BE7B"/>
      </colorScale>
    </cfRule>
  </conditionalFormatting>
  <conditionalFormatting sqref="G2">
    <cfRule type="colorScale" priority="3139">
      <colorScale>
        <cfvo type="min"/>
        <cfvo type="percentile" val="50"/>
        <cfvo type="max"/>
        <color rgb="FFF8696B"/>
        <color rgb="FFFCFCFF"/>
        <color rgb="FF63BE7B"/>
      </colorScale>
    </cfRule>
    <cfRule type="colorScale" priority="3140">
      <colorScale>
        <cfvo type="min"/>
        <cfvo type="max"/>
        <color rgb="FFFCFCFF"/>
        <color rgb="FF63BE7B"/>
      </colorScale>
    </cfRule>
  </conditionalFormatting>
  <conditionalFormatting sqref="G2">
    <cfRule type="colorScale" priority="3138">
      <colorScale>
        <cfvo type="min"/>
        <cfvo type="percentile" val="50"/>
        <cfvo type="max"/>
        <color rgb="FFF8696B"/>
        <color rgb="FFFCFCFF"/>
        <color rgb="FF63BE7B"/>
      </colorScale>
    </cfRule>
  </conditionalFormatting>
  <conditionalFormatting sqref="G2">
    <cfRule type="colorScale" priority="3137">
      <colorScale>
        <cfvo type="min"/>
        <cfvo type="max"/>
        <color rgb="FFFCFCFF"/>
        <color rgb="FF63BE7B"/>
      </colorScale>
    </cfRule>
  </conditionalFormatting>
  <conditionalFormatting sqref="G2">
    <cfRule type="colorScale" priority="3136">
      <colorScale>
        <cfvo type="min"/>
        <cfvo type="max"/>
        <color rgb="FFFCFCFF"/>
        <color rgb="FF63BE7B"/>
      </colorScale>
    </cfRule>
  </conditionalFormatting>
  <conditionalFormatting sqref="G2">
    <cfRule type="colorScale" priority="3135">
      <colorScale>
        <cfvo type="min"/>
        <cfvo type="max"/>
        <color rgb="FFFCFCFF"/>
        <color rgb="FF63BE7B"/>
      </colorScale>
    </cfRule>
  </conditionalFormatting>
  <conditionalFormatting sqref="G2">
    <cfRule type="colorScale" priority="3134">
      <colorScale>
        <cfvo type="min"/>
        <cfvo type="max"/>
        <color rgb="FFFCFCFF"/>
        <color rgb="FF63BE7B"/>
      </colorScale>
    </cfRule>
  </conditionalFormatting>
  <conditionalFormatting sqref="G2">
    <cfRule type="colorScale" priority="3133">
      <colorScale>
        <cfvo type="min"/>
        <cfvo type="max"/>
        <color rgb="FFFCFCFF"/>
        <color rgb="FF63BE7B"/>
      </colorScale>
    </cfRule>
  </conditionalFormatting>
  <conditionalFormatting sqref="G2">
    <cfRule type="colorScale" priority="3132">
      <colorScale>
        <cfvo type="min"/>
        <cfvo type="max"/>
        <color rgb="FFFCFCFF"/>
        <color rgb="FF63BE7B"/>
      </colorScale>
    </cfRule>
  </conditionalFormatting>
  <conditionalFormatting sqref="G2">
    <cfRule type="colorScale" priority="3131">
      <colorScale>
        <cfvo type="min"/>
        <cfvo type="max"/>
        <color rgb="FFFCFCFF"/>
        <color rgb="FF63BE7B"/>
      </colorScale>
    </cfRule>
  </conditionalFormatting>
  <conditionalFormatting sqref="G2">
    <cfRule type="colorScale" priority="3130">
      <colorScale>
        <cfvo type="min"/>
        <cfvo type="max"/>
        <color rgb="FFFCFCFF"/>
        <color rgb="FF63BE7B"/>
      </colorScale>
    </cfRule>
  </conditionalFormatting>
  <conditionalFormatting sqref="H2">
    <cfRule type="colorScale" priority="3129">
      <colorScale>
        <cfvo type="min"/>
        <cfvo type="max"/>
        <color rgb="FFFCFCFF"/>
        <color rgb="FF63BE7B"/>
      </colorScale>
    </cfRule>
  </conditionalFormatting>
  <conditionalFormatting sqref="H2">
    <cfRule type="colorScale" priority="3128">
      <colorScale>
        <cfvo type="min"/>
        <cfvo type="max"/>
        <color rgb="FFFCFCFF"/>
        <color rgb="FF63BE7B"/>
      </colorScale>
    </cfRule>
  </conditionalFormatting>
  <conditionalFormatting sqref="H2">
    <cfRule type="colorScale" priority="3127">
      <colorScale>
        <cfvo type="min"/>
        <cfvo type="max"/>
        <color rgb="FFFCFCFF"/>
        <color rgb="FF63BE7B"/>
      </colorScale>
    </cfRule>
  </conditionalFormatting>
  <conditionalFormatting sqref="H2">
    <cfRule type="colorScale" priority="3125">
      <colorScale>
        <cfvo type="min"/>
        <cfvo type="percentile" val="50"/>
        <cfvo type="max"/>
        <color rgb="FFF8696B"/>
        <color rgb="FFFCFCFF"/>
        <color rgb="FF63BE7B"/>
      </colorScale>
    </cfRule>
    <cfRule type="colorScale" priority="3126">
      <colorScale>
        <cfvo type="min"/>
        <cfvo type="max"/>
        <color rgb="FFFCFCFF"/>
        <color rgb="FF63BE7B"/>
      </colorScale>
    </cfRule>
  </conditionalFormatting>
  <conditionalFormatting sqref="H2">
    <cfRule type="colorScale" priority="3124">
      <colorScale>
        <cfvo type="min"/>
        <cfvo type="percentile" val="50"/>
        <cfvo type="max"/>
        <color rgb="FFF8696B"/>
        <color rgb="FFFCFCFF"/>
        <color rgb="FF63BE7B"/>
      </colorScale>
    </cfRule>
  </conditionalFormatting>
  <conditionalFormatting sqref="H2">
    <cfRule type="colorScale" priority="3123">
      <colorScale>
        <cfvo type="min"/>
        <cfvo type="max"/>
        <color rgb="FFFCFCFF"/>
        <color rgb="FF63BE7B"/>
      </colorScale>
    </cfRule>
  </conditionalFormatting>
  <conditionalFormatting sqref="H2">
    <cfRule type="colorScale" priority="3122">
      <colorScale>
        <cfvo type="min"/>
        <cfvo type="max"/>
        <color rgb="FFFCFCFF"/>
        <color rgb="FF63BE7B"/>
      </colorScale>
    </cfRule>
  </conditionalFormatting>
  <conditionalFormatting sqref="H2">
    <cfRule type="colorScale" priority="3121">
      <colorScale>
        <cfvo type="min"/>
        <cfvo type="max"/>
        <color rgb="FFFCFCFF"/>
        <color rgb="FF63BE7B"/>
      </colorScale>
    </cfRule>
  </conditionalFormatting>
  <conditionalFormatting sqref="H2">
    <cfRule type="colorScale" priority="3120">
      <colorScale>
        <cfvo type="min"/>
        <cfvo type="max"/>
        <color rgb="FFFCFCFF"/>
        <color rgb="FF63BE7B"/>
      </colorScale>
    </cfRule>
  </conditionalFormatting>
  <conditionalFormatting sqref="H2">
    <cfRule type="colorScale" priority="3119">
      <colorScale>
        <cfvo type="min"/>
        <cfvo type="max"/>
        <color rgb="FFFCFCFF"/>
        <color rgb="FF63BE7B"/>
      </colorScale>
    </cfRule>
  </conditionalFormatting>
  <conditionalFormatting sqref="H2">
    <cfRule type="colorScale" priority="3118">
      <colorScale>
        <cfvo type="min"/>
        <cfvo type="max"/>
        <color rgb="FFFCFCFF"/>
        <color rgb="FF63BE7B"/>
      </colorScale>
    </cfRule>
  </conditionalFormatting>
  <conditionalFormatting sqref="H2">
    <cfRule type="colorScale" priority="3117">
      <colorScale>
        <cfvo type="min"/>
        <cfvo type="max"/>
        <color rgb="FFFCFCFF"/>
        <color rgb="FF63BE7B"/>
      </colorScale>
    </cfRule>
  </conditionalFormatting>
  <conditionalFormatting sqref="H2">
    <cfRule type="colorScale" priority="3116">
      <colorScale>
        <cfvo type="min"/>
        <cfvo type="max"/>
        <color rgb="FFFCFCFF"/>
        <color rgb="FF63BE7B"/>
      </colorScale>
    </cfRule>
  </conditionalFormatting>
  <conditionalFormatting sqref="I2">
    <cfRule type="colorScale" priority="3115">
      <colorScale>
        <cfvo type="min"/>
        <cfvo type="max"/>
        <color rgb="FFFCFCFF"/>
        <color rgb="FF63BE7B"/>
      </colorScale>
    </cfRule>
  </conditionalFormatting>
  <conditionalFormatting sqref="I2">
    <cfRule type="colorScale" priority="3114">
      <colorScale>
        <cfvo type="min"/>
        <cfvo type="max"/>
        <color rgb="FFFCFCFF"/>
        <color rgb="FF63BE7B"/>
      </colorScale>
    </cfRule>
  </conditionalFormatting>
  <conditionalFormatting sqref="I2">
    <cfRule type="colorScale" priority="3113">
      <colorScale>
        <cfvo type="min"/>
        <cfvo type="max"/>
        <color rgb="FFFCFCFF"/>
        <color rgb="FF63BE7B"/>
      </colorScale>
    </cfRule>
  </conditionalFormatting>
  <conditionalFormatting sqref="I2">
    <cfRule type="colorScale" priority="3111">
      <colorScale>
        <cfvo type="min"/>
        <cfvo type="percentile" val="50"/>
        <cfvo type="max"/>
        <color rgb="FFF8696B"/>
        <color rgb="FFFCFCFF"/>
        <color rgb="FF63BE7B"/>
      </colorScale>
    </cfRule>
    <cfRule type="colorScale" priority="3112">
      <colorScale>
        <cfvo type="min"/>
        <cfvo type="max"/>
        <color rgb="FFFCFCFF"/>
        <color rgb="FF63BE7B"/>
      </colorScale>
    </cfRule>
  </conditionalFormatting>
  <conditionalFormatting sqref="I2">
    <cfRule type="colorScale" priority="3110">
      <colorScale>
        <cfvo type="min"/>
        <cfvo type="percentile" val="50"/>
        <cfvo type="max"/>
        <color rgb="FFF8696B"/>
        <color rgb="FFFCFCFF"/>
        <color rgb="FF63BE7B"/>
      </colorScale>
    </cfRule>
  </conditionalFormatting>
  <conditionalFormatting sqref="I2">
    <cfRule type="colorScale" priority="3109">
      <colorScale>
        <cfvo type="min"/>
        <cfvo type="max"/>
        <color rgb="FFFCFCFF"/>
        <color rgb="FF63BE7B"/>
      </colorScale>
    </cfRule>
  </conditionalFormatting>
  <conditionalFormatting sqref="I2">
    <cfRule type="colorScale" priority="3108">
      <colorScale>
        <cfvo type="min"/>
        <cfvo type="max"/>
        <color rgb="FFFCFCFF"/>
        <color rgb="FF63BE7B"/>
      </colorScale>
    </cfRule>
  </conditionalFormatting>
  <conditionalFormatting sqref="I2">
    <cfRule type="colorScale" priority="3107">
      <colorScale>
        <cfvo type="min"/>
        <cfvo type="max"/>
        <color rgb="FFFCFCFF"/>
        <color rgb="FF63BE7B"/>
      </colorScale>
    </cfRule>
  </conditionalFormatting>
  <conditionalFormatting sqref="I2">
    <cfRule type="colorScale" priority="3106">
      <colorScale>
        <cfvo type="min"/>
        <cfvo type="max"/>
        <color rgb="FFFCFCFF"/>
        <color rgb="FF63BE7B"/>
      </colorScale>
    </cfRule>
  </conditionalFormatting>
  <conditionalFormatting sqref="I2">
    <cfRule type="colorScale" priority="3105">
      <colorScale>
        <cfvo type="min"/>
        <cfvo type="max"/>
        <color rgb="FFFCFCFF"/>
        <color rgb="FF63BE7B"/>
      </colorScale>
    </cfRule>
  </conditionalFormatting>
  <conditionalFormatting sqref="I2">
    <cfRule type="colorScale" priority="3104">
      <colorScale>
        <cfvo type="min"/>
        <cfvo type="max"/>
        <color rgb="FFFCFCFF"/>
        <color rgb="FF63BE7B"/>
      </colorScale>
    </cfRule>
  </conditionalFormatting>
  <conditionalFormatting sqref="I2">
    <cfRule type="colorScale" priority="3103">
      <colorScale>
        <cfvo type="min"/>
        <cfvo type="max"/>
        <color rgb="FFFCFCFF"/>
        <color rgb="FF63BE7B"/>
      </colorScale>
    </cfRule>
  </conditionalFormatting>
  <conditionalFormatting sqref="I2">
    <cfRule type="colorScale" priority="3102">
      <colorScale>
        <cfvo type="min"/>
        <cfvo type="max"/>
        <color rgb="FFFCFCFF"/>
        <color rgb="FF63BE7B"/>
      </colorScale>
    </cfRule>
  </conditionalFormatting>
  <conditionalFormatting sqref="J2">
    <cfRule type="colorScale" priority="3101">
      <colorScale>
        <cfvo type="min"/>
        <cfvo type="max"/>
        <color rgb="FFFCFCFF"/>
        <color rgb="FF63BE7B"/>
      </colorScale>
    </cfRule>
  </conditionalFormatting>
  <conditionalFormatting sqref="J2">
    <cfRule type="colorScale" priority="3100">
      <colorScale>
        <cfvo type="min"/>
        <cfvo type="max"/>
        <color rgb="FFFCFCFF"/>
        <color rgb="FF63BE7B"/>
      </colorScale>
    </cfRule>
  </conditionalFormatting>
  <conditionalFormatting sqref="J2">
    <cfRule type="colorScale" priority="3099">
      <colorScale>
        <cfvo type="min"/>
        <cfvo type="max"/>
        <color rgb="FFFCFCFF"/>
        <color rgb="FF63BE7B"/>
      </colorScale>
    </cfRule>
  </conditionalFormatting>
  <conditionalFormatting sqref="J2">
    <cfRule type="colorScale" priority="3097">
      <colorScale>
        <cfvo type="min"/>
        <cfvo type="percentile" val="50"/>
        <cfvo type="max"/>
        <color rgb="FFF8696B"/>
        <color rgb="FFFCFCFF"/>
        <color rgb="FF63BE7B"/>
      </colorScale>
    </cfRule>
    <cfRule type="colorScale" priority="3098">
      <colorScale>
        <cfvo type="min"/>
        <cfvo type="max"/>
        <color rgb="FFFCFCFF"/>
        <color rgb="FF63BE7B"/>
      </colorScale>
    </cfRule>
  </conditionalFormatting>
  <conditionalFormatting sqref="J2">
    <cfRule type="colorScale" priority="3096">
      <colorScale>
        <cfvo type="min"/>
        <cfvo type="percentile" val="50"/>
        <cfvo type="max"/>
        <color rgb="FFF8696B"/>
        <color rgb="FFFCFCFF"/>
        <color rgb="FF63BE7B"/>
      </colorScale>
    </cfRule>
  </conditionalFormatting>
  <conditionalFormatting sqref="J2">
    <cfRule type="colorScale" priority="3095">
      <colorScale>
        <cfvo type="min"/>
        <cfvo type="max"/>
        <color rgb="FFFCFCFF"/>
        <color rgb="FF63BE7B"/>
      </colorScale>
    </cfRule>
  </conditionalFormatting>
  <conditionalFormatting sqref="J2">
    <cfRule type="colorScale" priority="3094">
      <colorScale>
        <cfvo type="min"/>
        <cfvo type="max"/>
        <color rgb="FFFCFCFF"/>
        <color rgb="FF63BE7B"/>
      </colorScale>
    </cfRule>
  </conditionalFormatting>
  <conditionalFormatting sqref="J2">
    <cfRule type="colorScale" priority="3093">
      <colorScale>
        <cfvo type="min"/>
        <cfvo type="max"/>
        <color rgb="FFFCFCFF"/>
        <color rgb="FF63BE7B"/>
      </colorScale>
    </cfRule>
  </conditionalFormatting>
  <conditionalFormatting sqref="J2">
    <cfRule type="colorScale" priority="3092">
      <colorScale>
        <cfvo type="min"/>
        <cfvo type="max"/>
        <color rgb="FFFCFCFF"/>
        <color rgb="FF63BE7B"/>
      </colorScale>
    </cfRule>
  </conditionalFormatting>
  <conditionalFormatting sqref="J2">
    <cfRule type="colorScale" priority="3091">
      <colorScale>
        <cfvo type="min"/>
        <cfvo type="max"/>
        <color rgb="FFFCFCFF"/>
        <color rgb="FF63BE7B"/>
      </colorScale>
    </cfRule>
  </conditionalFormatting>
  <conditionalFormatting sqref="J2">
    <cfRule type="colorScale" priority="3090">
      <colorScale>
        <cfvo type="min"/>
        <cfvo type="max"/>
        <color rgb="FFFCFCFF"/>
        <color rgb="FF63BE7B"/>
      </colorScale>
    </cfRule>
  </conditionalFormatting>
  <conditionalFormatting sqref="J2">
    <cfRule type="colorScale" priority="3089">
      <colorScale>
        <cfvo type="min"/>
        <cfvo type="max"/>
        <color rgb="FFFCFCFF"/>
        <color rgb="FF63BE7B"/>
      </colorScale>
    </cfRule>
  </conditionalFormatting>
  <conditionalFormatting sqref="J2">
    <cfRule type="colorScale" priority="3088">
      <colorScale>
        <cfvo type="min"/>
        <cfvo type="max"/>
        <color rgb="FFFCFCFF"/>
        <color rgb="FF63BE7B"/>
      </colorScale>
    </cfRule>
  </conditionalFormatting>
  <conditionalFormatting sqref="K2">
    <cfRule type="colorScale" priority="3087">
      <colorScale>
        <cfvo type="min"/>
        <cfvo type="max"/>
        <color rgb="FFFCFCFF"/>
        <color rgb="FF63BE7B"/>
      </colorScale>
    </cfRule>
  </conditionalFormatting>
  <conditionalFormatting sqref="K2">
    <cfRule type="colorScale" priority="3086">
      <colorScale>
        <cfvo type="min"/>
        <cfvo type="max"/>
        <color rgb="FFFCFCFF"/>
        <color rgb="FF63BE7B"/>
      </colorScale>
    </cfRule>
  </conditionalFormatting>
  <conditionalFormatting sqref="K2">
    <cfRule type="colorScale" priority="3085">
      <colorScale>
        <cfvo type="min"/>
        <cfvo type="max"/>
        <color rgb="FFFCFCFF"/>
        <color rgb="FF63BE7B"/>
      </colorScale>
    </cfRule>
  </conditionalFormatting>
  <conditionalFormatting sqref="K2">
    <cfRule type="colorScale" priority="3083">
      <colorScale>
        <cfvo type="min"/>
        <cfvo type="percentile" val="50"/>
        <cfvo type="max"/>
        <color rgb="FFF8696B"/>
        <color rgb="FFFCFCFF"/>
        <color rgb="FF63BE7B"/>
      </colorScale>
    </cfRule>
    <cfRule type="colorScale" priority="3084">
      <colorScale>
        <cfvo type="min"/>
        <cfvo type="max"/>
        <color rgb="FFFCFCFF"/>
        <color rgb="FF63BE7B"/>
      </colorScale>
    </cfRule>
  </conditionalFormatting>
  <conditionalFormatting sqref="K2">
    <cfRule type="colorScale" priority="3082">
      <colorScale>
        <cfvo type="min"/>
        <cfvo type="percentile" val="50"/>
        <cfvo type="max"/>
        <color rgb="FFF8696B"/>
        <color rgb="FFFCFCFF"/>
        <color rgb="FF63BE7B"/>
      </colorScale>
    </cfRule>
  </conditionalFormatting>
  <conditionalFormatting sqref="K2">
    <cfRule type="colorScale" priority="3081">
      <colorScale>
        <cfvo type="min"/>
        <cfvo type="max"/>
        <color rgb="FFFCFCFF"/>
        <color rgb="FF63BE7B"/>
      </colorScale>
    </cfRule>
  </conditionalFormatting>
  <conditionalFormatting sqref="K2">
    <cfRule type="colorScale" priority="3080">
      <colorScale>
        <cfvo type="min"/>
        <cfvo type="max"/>
        <color rgb="FFFCFCFF"/>
        <color rgb="FF63BE7B"/>
      </colorScale>
    </cfRule>
  </conditionalFormatting>
  <conditionalFormatting sqref="K2">
    <cfRule type="colorScale" priority="3079">
      <colorScale>
        <cfvo type="min"/>
        <cfvo type="max"/>
        <color rgb="FFFCFCFF"/>
        <color rgb="FF63BE7B"/>
      </colorScale>
    </cfRule>
  </conditionalFormatting>
  <conditionalFormatting sqref="K2">
    <cfRule type="colorScale" priority="3078">
      <colorScale>
        <cfvo type="min"/>
        <cfvo type="max"/>
        <color rgb="FFFCFCFF"/>
        <color rgb="FF63BE7B"/>
      </colorScale>
    </cfRule>
  </conditionalFormatting>
  <conditionalFormatting sqref="K2">
    <cfRule type="colorScale" priority="3077">
      <colorScale>
        <cfvo type="min"/>
        <cfvo type="max"/>
        <color rgb="FFFCFCFF"/>
        <color rgb="FF63BE7B"/>
      </colorScale>
    </cfRule>
  </conditionalFormatting>
  <conditionalFormatting sqref="K2">
    <cfRule type="colorScale" priority="3076">
      <colorScale>
        <cfvo type="min"/>
        <cfvo type="max"/>
        <color rgb="FFFCFCFF"/>
        <color rgb="FF63BE7B"/>
      </colorScale>
    </cfRule>
  </conditionalFormatting>
  <conditionalFormatting sqref="K2">
    <cfRule type="colorScale" priority="3075">
      <colorScale>
        <cfvo type="min"/>
        <cfvo type="max"/>
        <color rgb="FFFCFCFF"/>
        <color rgb="FF63BE7B"/>
      </colorScale>
    </cfRule>
  </conditionalFormatting>
  <conditionalFormatting sqref="K2">
    <cfRule type="colorScale" priority="3074">
      <colorScale>
        <cfvo type="min"/>
        <cfvo type="max"/>
        <color rgb="FFFCFCFF"/>
        <color rgb="FF63BE7B"/>
      </colorScale>
    </cfRule>
  </conditionalFormatting>
  <conditionalFormatting sqref="L2">
    <cfRule type="colorScale" priority="3073">
      <colorScale>
        <cfvo type="min"/>
        <cfvo type="max"/>
        <color rgb="FFFCFCFF"/>
        <color rgb="FF63BE7B"/>
      </colorScale>
    </cfRule>
  </conditionalFormatting>
  <conditionalFormatting sqref="L2">
    <cfRule type="colorScale" priority="3072">
      <colorScale>
        <cfvo type="min"/>
        <cfvo type="max"/>
        <color rgb="FFFCFCFF"/>
        <color rgb="FF63BE7B"/>
      </colorScale>
    </cfRule>
  </conditionalFormatting>
  <conditionalFormatting sqref="L2">
    <cfRule type="colorScale" priority="3071">
      <colorScale>
        <cfvo type="min"/>
        <cfvo type="max"/>
        <color rgb="FFFCFCFF"/>
        <color rgb="FF63BE7B"/>
      </colorScale>
    </cfRule>
  </conditionalFormatting>
  <conditionalFormatting sqref="L2">
    <cfRule type="colorScale" priority="3069">
      <colorScale>
        <cfvo type="min"/>
        <cfvo type="percentile" val="50"/>
        <cfvo type="max"/>
        <color rgb="FFF8696B"/>
        <color rgb="FFFCFCFF"/>
        <color rgb="FF63BE7B"/>
      </colorScale>
    </cfRule>
    <cfRule type="colorScale" priority="3070">
      <colorScale>
        <cfvo type="min"/>
        <cfvo type="max"/>
        <color rgb="FFFCFCFF"/>
        <color rgb="FF63BE7B"/>
      </colorScale>
    </cfRule>
  </conditionalFormatting>
  <conditionalFormatting sqref="L2">
    <cfRule type="colorScale" priority="3068">
      <colorScale>
        <cfvo type="min"/>
        <cfvo type="percentile" val="50"/>
        <cfvo type="max"/>
        <color rgb="FFF8696B"/>
        <color rgb="FFFCFCFF"/>
        <color rgb="FF63BE7B"/>
      </colorScale>
    </cfRule>
  </conditionalFormatting>
  <conditionalFormatting sqref="L2">
    <cfRule type="colorScale" priority="3067">
      <colorScale>
        <cfvo type="min"/>
        <cfvo type="max"/>
        <color rgb="FFFCFCFF"/>
        <color rgb="FF63BE7B"/>
      </colorScale>
    </cfRule>
  </conditionalFormatting>
  <conditionalFormatting sqref="L2">
    <cfRule type="colorScale" priority="3066">
      <colorScale>
        <cfvo type="min"/>
        <cfvo type="max"/>
        <color rgb="FFFCFCFF"/>
        <color rgb="FF63BE7B"/>
      </colorScale>
    </cfRule>
  </conditionalFormatting>
  <conditionalFormatting sqref="L2">
    <cfRule type="colorScale" priority="3065">
      <colorScale>
        <cfvo type="min"/>
        <cfvo type="max"/>
        <color rgb="FFFCFCFF"/>
        <color rgb="FF63BE7B"/>
      </colorScale>
    </cfRule>
  </conditionalFormatting>
  <conditionalFormatting sqref="L2">
    <cfRule type="colorScale" priority="3064">
      <colorScale>
        <cfvo type="min"/>
        <cfvo type="max"/>
        <color rgb="FFFCFCFF"/>
        <color rgb="FF63BE7B"/>
      </colorScale>
    </cfRule>
  </conditionalFormatting>
  <conditionalFormatting sqref="L2">
    <cfRule type="colorScale" priority="3063">
      <colorScale>
        <cfvo type="min"/>
        <cfvo type="max"/>
        <color rgb="FFFCFCFF"/>
        <color rgb="FF63BE7B"/>
      </colorScale>
    </cfRule>
  </conditionalFormatting>
  <conditionalFormatting sqref="L2">
    <cfRule type="colorScale" priority="3062">
      <colorScale>
        <cfvo type="min"/>
        <cfvo type="max"/>
        <color rgb="FFFCFCFF"/>
        <color rgb="FF63BE7B"/>
      </colorScale>
    </cfRule>
  </conditionalFormatting>
  <conditionalFormatting sqref="L2">
    <cfRule type="colorScale" priority="3061">
      <colorScale>
        <cfvo type="min"/>
        <cfvo type="max"/>
        <color rgb="FFFCFCFF"/>
        <color rgb="FF63BE7B"/>
      </colorScale>
    </cfRule>
  </conditionalFormatting>
  <conditionalFormatting sqref="L2">
    <cfRule type="colorScale" priority="3060">
      <colorScale>
        <cfvo type="min"/>
        <cfvo type="max"/>
        <color rgb="FFFCFCFF"/>
        <color rgb="FF63BE7B"/>
      </colorScale>
    </cfRule>
  </conditionalFormatting>
  <conditionalFormatting sqref="M2">
    <cfRule type="colorScale" priority="3059">
      <colorScale>
        <cfvo type="min"/>
        <cfvo type="max"/>
        <color rgb="FFFCFCFF"/>
        <color rgb="FF63BE7B"/>
      </colorScale>
    </cfRule>
  </conditionalFormatting>
  <conditionalFormatting sqref="M2">
    <cfRule type="colorScale" priority="3058">
      <colorScale>
        <cfvo type="min"/>
        <cfvo type="max"/>
        <color rgb="FFFCFCFF"/>
        <color rgb="FF63BE7B"/>
      </colorScale>
    </cfRule>
  </conditionalFormatting>
  <conditionalFormatting sqref="M2">
    <cfRule type="colorScale" priority="3057">
      <colorScale>
        <cfvo type="min"/>
        <cfvo type="max"/>
        <color rgb="FFFCFCFF"/>
        <color rgb="FF63BE7B"/>
      </colorScale>
    </cfRule>
  </conditionalFormatting>
  <conditionalFormatting sqref="M2">
    <cfRule type="colorScale" priority="3055">
      <colorScale>
        <cfvo type="min"/>
        <cfvo type="percentile" val="50"/>
        <cfvo type="max"/>
        <color rgb="FFF8696B"/>
        <color rgb="FFFCFCFF"/>
        <color rgb="FF63BE7B"/>
      </colorScale>
    </cfRule>
    <cfRule type="colorScale" priority="3056">
      <colorScale>
        <cfvo type="min"/>
        <cfvo type="max"/>
        <color rgb="FFFCFCFF"/>
        <color rgb="FF63BE7B"/>
      </colorScale>
    </cfRule>
  </conditionalFormatting>
  <conditionalFormatting sqref="M2">
    <cfRule type="colorScale" priority="3054">
      <colorScale>
        <cfvo type="min"/>
        <cfvo type="percentile" val="50"/>
        <cfvo type="max"/>
        <color rgb="FFF8696B"/>
        <color rgb="FFFCFCFF"/>
        <color rgb="FF63BE7B"/>
      </colorScale>
    </cfRule>
  </conditionalFormatting>
  <conditionalFormatting sqref="M2">
    <cfRule type="colorScale" priority="3053">
      <colorScale>
        <cfvo type="min"/>
        <cfvo type="max"/>
        <color rgb="FFFCFCFF"/>
        <color rgb="FF63BE7B"/>
      </colorScale>
    </cfRule>
  </conditionalFormatting>
  <conditionalFormatting sqref="M2">
    <cfRule type="colorScale" priority="3052">
      <colorScale>
        <cfvo type="min"/>
        <cfvo type="max"/>
        <color rgb="FFFCFCFF"/>
        <color rgb="FF63BE7B"/>
      </colorScale>
    </cfRule>
  </conditionalFormatting>
  <conditionalFormatting sqref="M2">
    <cfRule type="colorScale" priority="3051">
      <colorScale>
        <cfvo type="min"/>
        <cfvo type="max"/>
        <color rgb="FFFCFCFF"/>
        <color rgb="FF63BE7B"/>
      </colorScale>
    </cfRule>
  </conditionalFormatting>
  <conditionalFormatting sqref="M2">
    <cfRule type="colorScale" priority="3050">
      <colorScale>
        <cfvo type="min"/>
        <cfvo type="max"/>
        <color rgb="FFFCFCFF"/>
        <color rgb="FF63BE7B"/>
      </colorScale>
    </cfRule>
  </conditionalFormatting>
  <conditionalFormatting sqref="M2">
    <cfRule type="colorScale" priority="3049">
      <colorScale>
        <cfvo type="min"/>
        <cfvo type="max"/>
        <color rgb="FFFCFCFF"/>
        <color rgb="FF63BE7B"/>
      </colorScale>
    </cfRule>
  </conditionalFormatting>
  <conditionalFormatting sqref="M2">
    <cfRule type="colorScale" priority="3048">
      <colorScale>
        <cfvo type="min"/>
        <cfvo type="max"/>
        <color rgb="FFFCFCFF"/>
        <color rgb="FF63BE7B"/>
      </colorScale>
    </cfRule>
  </conditionalFormatting>
  <conditionalFormatting sqref="M2">
    <cfRule type="colorScale" priority="3047">
      <colorScale>
        <cfvo type="min"/>
        <cfvo type="max"/>
        <color rgb="FFFCFCFF"/>
        <color rgb="FF63BE7B"/>
      </colorScale>
    </cfRule>
  </conditionalFormatting>
  <conditionalFormatting sqref="M2">
    <cfRule type="colorScale" priority="3046">
      <colorScale>
        <cfvo type="min"/>
        <cfvo type="max"/>
        <color rgb="FFFCFCFF"/>
        <color rgb="FF63BE7B"/>
      </colorScale>
    </cfRule>
  </conditionalFormatting>
  <conditionalFormatting sqref="N2">
    <cfRule type="colorScale" priority="3045">
      <colorScale>
        <cfvo type="min"/>
        <cfvo type="max"/>
        <color rgb="FFFCFCFF"/>
        <color rgb="FF63BE7B"/>
      </colorScale>
    </cfRule>
  </conditionalFormatting>
  <conditionalFormatting sqref="N2">
    <cfRule type="colorScale" priority="3044">
      <colorScale>
        <cfvo type="min"/>
        <cfvo type="max"/>
        <color rgb="FFFCFCFF"/>
        <color rgb="FF63BE7B"/>
      </colorScale>
    </cfRule>
  </conditionalFormatting>
  <conditionalFormatting sqref="N2">
    <cfRule type="colorScale" priority="3043">
      <colorScale>
        <cfvo type="min"/>
        <cfvo type="max"/>
        <color rgb="FFFCFCFF"/>
        <color rgb="FF63BE7B"/>
      </colorScale>
    </cfRule>
  </conditionalFormatting>
  <conditionalFormatting sqref="N2">
    <cfRule type="colorScale" priority="3041">
      <colorScale>
        <cfvo type="min"/>
        <cfvo type="percentile" val="50"/>
        <cfvo type="max"/>
        <color rgb="FFF8696B"/>
        <color rgb="FFFCFCFF"/>
        <color rgb="FF63BE7B"/>
      </colorScale>
    </cfRule>
    <cfRule type="colorScale" priority="3042">
      <colorScale>
        <cfvo type="min"/>
        <cfvo type="max"/>
        <color rgb="FFFCFCFF"/>
        <color rgb="FF63BE7B"/>
      </colorScale>
    </cfRule>
  </conditionalFormatting>
  <conditionalFormatting sqref="N2">
    <cfRule type="colorScale" priority="3040">
      <colorScale>
        <cfvo type="min"/>
        <cfvo type="percentile" val="50"/>
        <cfvo type="max"/>
        <color rgb="FFF8696B"/>
        <color rgb="FFFCFCFF"/>
        <color rgb="FF63BE7B"/>
      </colorScale>
    </cfRule>
  </conditionalFormatting>
  <conditionalFormatting sqref="N2">
    <cfRule type="colorScale" priority="3039">
      <colorScale>
        <cfvo type="min"/>
        <cfvo type="max"/>
        <color rgb="FFFCFCFF"/>
        <color rgb="FF63BE7B"/>
      </colorScale>
    </cfRule>
  </conditionalFormatting>
  <conditionalFormatting sqref="N2">
    <cfRule type="colorScale" priority="3038">
      <colorScale>
        <cfvo type="min"/>
        <cfvo type="max"/>
        <color rgb="FFFCFCFF"/>
        <color rgb="FF63BE7B"/>
      </colorScale>
    </cfRule>
  </conditionalFormatting>
  <conditionalFormatting sqref="N2">
    <cfRule type="colorScale" priority="3037">
      <colorScale>
        <cfvo type="min"/>
        <cfvo type="max"/>
        <color rgb="FFFCFCFF"/>
        <color rgb="FF63BE7B"/>
      </colorScale>
    </cfRule>
  </conditionalFormatting>
  <conditionalFormatting sqref="N2">
    <cfRule type="colorScale" priority="3036">
      <colorScale>
        <cfvo type="min"/>
        <cfvo type="max"/>
        <color rgb="FFFCFCFF"/>
        <color rgb="FF63BE7B"/>
      </colorScale>
    </cfRule>
  </conditionalFormatting>
  <conditionalFormatting sqref="N2">
    <cfRule type="colorScale" priority="3035">
      <colorScale>
        <cfvo type="min"/>
        <cfvo type="max"/>
        <color rgb="FFFCFCFF"/>
        <color rgb="FF63BE7B"/>
      </colorScale>
    </cfRule>
  </conditionalFormatting>
  <conditionalFormatting sqref="N2">
    <cfRule type="colorScale" priority="3034">
      <colorScale>
        <cfvo type="min"/>
        <cfvo type="max"/>
        <color rgb="FFFCFCFF"/>
        <color rgb="FF63BE7B"/>
      </colorScale>
    </cfRule>
  </conditionalFormatting>
  <conditionalFormatting sqref="N2">
    <cfRule type="colorScale" priority="3033">
      <colorScale>
        <cfvo type="min"/>
        <cfvo type="max"/>
        <color rgb="FFFCFCFF"/>
        <color rgb="FF63BE7B"/>
      </colorScale>
    </cfRule>
  </conditionalFormatting>
  <conditionalFormatting sqref="N2">
    <cfRule type="colorScale" priority="3032">
      <colorScale>
        <cfvo type="min"/>
        <cfvo type="max"/>
        <color rgb="FFFCFCFF"/>
        <color rgb="FF63BE7B"/>
      </colorScale>
    </cfRule>
  </conditionalFormatting>
  <conditionalFormatting sqref="D2">
    <cfRule type="colorScale" priority="3031">
      <colorScale>
        <cfvo type="min"/>
        <cfvo type="percentile" val="50"/>
        <cfvo type="max"/>
        <color rgb="FFF8696B"/>
        <color rgb="FFFCFCFF"/>
        <color rgb="FF63BE7B"/>
      </colorScale>
    </cfRule>
  </conditionalFormatting>
  <conditionalFormatting sqref="G2">
    <cfRule type="colorScale" priority="3030">
      <colorScale>
        <cfvo type="min"/>
        <cfvo type="max"/>
        <color rgb="FFFCFCFF"/>
        <color rgb="FF63BE7B"/>
      </colorScale>
    </cfRule>
  </conditionalFormatting>
  <conditionalFormatting sqref="J2">
    <cfRule type="colorScale" priority="3029">
      <colorScale>
        <cfvo type="min"/>
        <cfvo type="max"/>
        <color rgb="FFFCFCFF"/>
        <color rgb="FF63BE7B"/>
      </colorScale>
    </cfRule>
  </conditionalFormatting>
  <conditionalFormatting sqref="M2">
    <cfRule type="colorScale" priority="3028">
      <colorScale>
        <cfvo type="min"/>
        <cfvo type="max"/>
        <color rgb="FFFCFCFF"/>
        <color rgb="FF63BE7B"/>
      </colorScale>
    </cfRule>
  </conditionalFormatting>
  <conditionalFormatting sqref="N2">
    <cfRule type="colorScale" priority="3027">
      <colorScale>
        <cfvo type="min"/>
        <cfvo type="max"/>
        <color rgb="FFFCFCFF"/>
        <color rgb="FF63BE7B"/>
      </colorScale>
    </cfRule>
  </conditionalFormatting>
  <conditionalFormatting sqref="O2">
    <cfRule type="colorScale" priority="3026">
      <colorScale>
        <cfvo type="min"/>
        <cfvo type="percentile" val="50"/>
        <cfvo type="max"/>
        <color rgb="FF63BE7B"/>
        <color rgb="FFFCFCFF"/>
        <color rgb="FFF8696B"/>
      </colorScale>
    </cfRule>
  </conditionalFormatting>
  <conditionalFormatting sqref="P2">
    <cfRule type="colorScale" priority="3025">
      <colorScale>
        <cfvo type="min"/>
        <cfvo type="percentile" val="50"/>
        <cfvo type="max"/>
        <color rgb="FF63BE7B"/>
        <color rgb="FFFCFCFF"/>
        <color rgb="FFF8696B"/>
      </colorScale>
    </cfRule>
  </conditionalFormatting>
  <conditionalFormatting sqref="Q2">
    <cfRule type="colorScale" priority="3024">
      <colorScale>
        <cfvo type="min"/>
        <cfvo type="percentile" val="50"/>
        <cfvo type="max"/>
        <color rgb="FFF8696B"/>
        <color rgb="FFFCFCFF"/>
        <color rgb="FF63BE7B"/>
      </colorScale>
    </cfRule>
  </conditionalFormatting>
  <conditionalFormatting sqref="R2">
    <cfRule type="colorScale" priority="3023">
      <colorScale>
        <cfvo type="min"/>
        <cfvo type="max"/>
        <color rgb="FFFCFCFF"/>
        <color rgb="FF63BE7B"/>
      </colorScale>
    </cfRule>
  </conditionalFormatting>
  <conditionalFormatting sqref="S2">
    <cfRule type="colorScale" priority="3022">
      <colorScale>
        <cfvo type="min"/>
        <cfvo type="percentile" val="50"/>
        <cfvo type="max"/>
        <color rgb="FFF8696B"/>
        <color rgb="FFFCFCFF"/>
        <color rgb="FF63BE7B"/>
      </colorScale>
    </cfRule>
  </conditionalFormatting>
  <conditionalFormatting sqref="T2">
    <cfRule type="colorScale" priority="3021">
      <colorScale>
        <cfvo type="min"/>
        <cfvo type="percentile" val="50"/>
        <cfvo type="max"/>
        <color rgb="FFF8696B"/>
        <color rgb="FFFCFCFF"/>
        <color rgb="FF63BE7B"/>
      </colorScale>
    </cfRule>
  </conditionalFormatting>
  <conditionalFormatting sqref="U2">
    <cfRule type="colorScale" priority="3020">
      <colorScale>
        <cfvo type="min"/>
        <cfvo type="percentile" val="50"/>
        <cfvo type="max"/>
        <color rgb="FFF8696B"/>
        <color rgb="FFFCFCFF"/>
        <color rgb="FF63BE7B"/>
      </colorScale>
    </cfRule>
  </conditionalFormatting>
  <conditionalFormatting sqref="V2">
    <cfRule type="colorScale" priority="3019">
      <colorScale>
        <cfvo type="min"/>
        <cfvo type="percentile" val="50"/>
        <cfvo type="max"/>
        <color rgb="FF63BE7B"/>
        <color rgb="FFFCFCFF"/>
        <color rgb="FFF8696B"/>
      </colorScale>
    </cfRule>
  </conditionalFormatting>
  <conditionalFormatting sqref="W2">
    <cfRule type="colorScale" priority="3018">
      <colorScale>
        <cfvo type="min"/>
        <cfvo type="percentile" val="50"/>
        <cfvo type="max"/>
        <color rgb="FF63BE7B"/>
        <color rgb="FFFCFCFF"/>
        <color rgb="FFF8696B"/>
      </colorScale>
    </cfRule>
  </conditionalFormatting>
  <conditionalFormatting sqref="D2">
    <cfRule type="colorScale" priority="3017">
      <colorScale>
        <cfvo type="min"/>
        <cfvo type="percentile" val="50"/>
        <cfvo type="max"/>
        <color rgb="FFF8696B"/>
        <color rgb="FFFCFCFF"/>
        <color rgb="FF63BE7B"/>
      </colorScale>
    </cfRule>
  </conditionalFormatting>
  <conditionalFormatting sqref="G2">
    <cfRule type="colorScale" priority="3016">
      <colorScale>
        <cfvo type="min"/>
        <cfvo type="max"/>
        <color rgb="FFFCFCFF"/>
        <color rgb="FF63BE7B"/>
      </colorScale>
    </cfRule>
  </conditionalFormatting>
  <conditionalFormatting sqref="J2">
    <cfRule type="colorScale" priority="3015">
      <colorScale>
        <cfvo type="min"/>
        <cfvo type="max"/>
        <color rgb="FFFCFCFF"/>
        <color rgb="FF63BE7B"/>
      </colorScale>
    </cfRule>
  </conditionalFormatting>
  <conditionalFormatting sqref="M2">
    <cfRule type="colorScale" priority="3014">
      <colorScale>
        <cfvo type="min"/>
        <cfvo type="max"/>
        <color rgb="FFFCFCFF"/>
        <color rgb="FF63BE7B"/>
      </colorScale>
    </cfRule>
  </conditionalFormatting>
  <conditionalFormatting sqref="N2">
    <cfRule type="colorScale" priority="3013">
      <colorScale>
        <cfvo type="min"/>
        <cfvo type="max"/>
        <color rgb="FFFCFCFF"/>
        <color rgb="FF63BE7B"/>
      </colorScale>
    </cfRule>
  </conditionalFormatting>
  <conditionalFormatting sqref="O2">
    <cfRule type="colorScale" priority="3012">
      <colorScale>
        <cfvo type="min"/>
        <cfvo type="percentile" val="50"/>
        <cfvo type="max"/>
        <color rgb="FF63BE7B"/>
        <color rgb="FFFCFCFF"/>
        <color rgb="FFF8696B"/>
      </colorScale>
    </cfRule>
  </conditionalFormatting>
  <conditionalFormatting sqref="P2">
    <cfRule type="colorScale" priority="3011">
      <colorScale>
        <cfvo type="min"/>
        <cfvo type="percentile" val="50"/>
        <cfvo type="max"/>
        <color rgb="FF63BE7B"/>
        <color rgb="FFFCFCFF"/>
        <color rgb="FFF8696B"/>
      </colorScale>
    </cfRule>
  </conditionalFormatting>
  <conditionalFormatting sqref="Q2">
    <cfRule type="colorScale" priority="3010">
      <colorScale>
        <cfvo type="min"/>
        <cfvo type="percentile" val="50"/>
        <cfvo type="max"/>
        <color rgb="FFF8696B"/>
        <color rgb="FFFCFCFF"/>
        <color rgb="FF63BE7B"/>
      </colorScale>
    </cfRule>
  </conditionalFormatting>
  <conditionalFormatting sqref="R2">
    <cfRule type="colorScale" priority="3009">
      <colorScale>
        <cfvo type="min"/>
        <cfvo type="max"/>
        <color rgb="FFFCFCFF"/>
        <color rgb="FF63BE7B"/>
      </colorScale>
    </cfRule>
  </conditionalFormatting>
  <conditionalFormatting sqref="S2">
    <cfRule type="colorScale" priority="3008">
      <colorScale>
        <cfvo type="min"/>
        <cfvo type="percentile" val="50"/>
        <cfvo type="max"/>
        <color rgb="FFF8696B"/>
        <color rgb="FFFCFCFF"/>
        <color rgb="FF63BE7B"/>
      </colorScale>
    </cfRule>
  </conditionalFormatting>
  <conditionalFormatting sqref="T2">
    <cfRule type="colorScale" priority="3007">
      <colorScale>
        <cfvo type="min"/>
        <cfvo type="percentile" val="50"/>
        <cfvo type="max"/>
        <color rgb="FFF8696B"/>
        <color rgb="FFFCFCFF"/>
        <color rgb="FF63BE7B"/>
      </colorScale>
    </cfRule>
  </conditionalFormatting>
  <conditionalFormatting sqref="U2">
    <cfRule type="colorScale" priority="3006">
      <colorScale>
        <cfvo type="min"/>
        <cfvo type="percentile" val="50"/>
        <cfvo type="max"/>
        <color rgb="FFF8696B"/>
        <color rgb="FFFCFCFF"/>
        <color rgb="FF63BE7B"/>
      </colorScale>
    </cfRule>
  </conditionalFormatting>
  <conditionalFormatting sqref="V2">
    <cfRule type="colorScale" priority="3005">
      <colorScale>
        <cfvo type="min"/>
        <cfvo type="percentile" val="50"/>
        <cfvo type="max"/>
        <color rgb="FF63BE7B"/>
        <color rgb="FFFCFCFF"/>
        <color rgb="FFF8696B"/>
      </colorScale>
    </cfRule>
  </conditionalFormatting>
  <conditionalFormatting sqref="W2">
    <cfRule type="colorScale" priority="3004">
      <colorScale>
        <cfvo type="min"/>
        <cfvo type="percentile" val="50"/>
        <cfvo type="max"/>
        <color rgb="FF63BE7B"/>
        <color rgb="FFFCFCFF"/>
        <color rgb="FFF8696B"/>
      </colorScale>
    </cfRule>
  </conditionalFormatting>
  <conditionalFormatting sqref="W12">
    <cfRule type="colorScale" priority="3003">
      <colorScale>
        <cfvo type="min"/>
        <cfvo type="max"/>
        <color rgb="FFFFEF9C"/>
        <color rgb="FF63BE7B"/>
      </colorScale>
    </cfRule>
  </conditionalFormatting>
  <conditionalFormatting sqref="E3:E8">
    <cfRule type="colorScale" priority="3002">
      <colorScale>
        <cfvo type="min"/>
        <cfvo type="max"/>
        <color rgb="FFFCFCFF"/>
        <color rgb="FF63BE7B"/>
      </colorScale>
    </cfRule>
  </conditionalFormatting>
  <conditionalFormatting sqref="F3:F8">
    <cfRule type="colorScale" priority="3001">
      <colorScale>
        <cfvo type="min"/>
        <cfvo type="max"/>
        <color rgb="FFFCFCFF"/>
        <color rgb="FF63BE7B"/>
      </colorScale>
    </cfRule>
  </conditionalFormatting>
  <conditionalFormatting sqref="H3:H8">
    <cfRule type="colorScale" priority="3000">
      <colorScale>
        <cfvo type="min"/>
        <cfvo type="max"/>
        <color rgb="FFFCFCFF"/>
        <color rgb="FF63BE7B"/>
      </colorScale>
    </cfRule>
  </conditionalFormatting>
  <conditionalFormatting sqref="I3:I8">
    <cfRule type="colorScale" priority="2999">
      <colorScale>
        <cfvo type="min"/>
        <cfvo type="max"/>
        <color rgb="FFFCFCFF"/>
        <color rgb="FF63BE7B"/>
      </colorScale>
    </cfRule>
  </conditionalFormatting>
  <conditionalFormatting sqref="K3:K8">
    <cfRule type="colorScale" priority="2998">
      <colorScale>
        <cfvo type="min"/>
        <cfvo type="max"/>
        <color rgb="FFFCFCFF"/>
        <color rgb="FF63BE7B"/>
      </colorScale>
    </cfRule>
  </conditionalFormatting>
  <conditionalFormatting sqref="L3:L8">
    <cfRule type="colorScale" priority="2997">
      <colorScale>
        <cfvo type="min"/>
        <cfvo type="max"/>
        <color rgb="FFFCFCFF"/>
        <color rgb="FF63BE7B"/>
      </colorScale>
    </cfRule>
  </conditionalFormatting>
  <conditionalFormatting sqref="D3:D9">
    <cfRule type="colorScale" priority="2996">
      <colorScale>
        <cfvo type="min"/>
        <cfvo type="percentile" val="50"/>
        <cfvo type="max"/>
        <color rgb="FFF8696B"/>
        <color rgb="FFFCFCFF"/>
        <color rgb="FF63BE7B"/>
      </colorScale>
    </cfRule>
  </conditionalFormatting>
  <conditionalFormatting sqref="G3:G9">
    <cfRule type="colorScale" priority="2995">
      <colorScale>
        <cfvo type="min"/>
        <cfvo type="max"/>
        <color rgb="FFFCFCFF"/>
        <color rgb="FF63BE7B"/>
      </colorScale>
    </cfRule>
  </conditionalFormatting>
  <conditionalFormatting sqref="J3:J9">
    <cfRule type="colorScale" priority="2994">
      <colorScale>
        <cfvo type="min"/>
        <cfvo type="max"/>
        <color rgb="FFFCFCFF"/>
        <color rgb="FF63BE7B"/>
      </colorScale>
    </cfRule>
  </conditionalFormatting>
  <conditionalFormatting sqref="O3:O9">
    <cfRule type="colorScale" priority="2993">
      <colorScale>
        <cfvo type="min"/>
        <cfvo type="percentile" val="50"/>
        <cfvo type="max"/>
        <color rgb="FF63BE7B"/>
        <color rgb="FFFCFCFF"/>
        <color rgb="FFF8696B"/>
      </colorScale>
    </cfRule>
  </conditionalFormatting>
  <conditionalFormatting sqref="P3:P9">
    <cfRule type="colorScale" priority="2992">
      <colorScale>
        <cfvo type="min"/>
        <cfvo type="percentile" val="50"/>
        <cfvo type="max"/>
        <color rgb="FF63BE7B"/>
        <color rgb="FFFCFCFF"/>
        <color rgb="FFF8696B"/>
      </colorScale>
    </cfRule>
  </conditionalFormatting>
  <conditionalFormatting sqref="Q3:Q9">
    <cfRule type="colorScale" priority="2991">
      <colorScale>
        <cfvo type="min"/>
        <cfvo type="percentile" val="50"/>
        <cfvo type="max"/>
        <color rgb="FFF8696B"/>
        <color rgb="FFFCFCFF"/>
        <color rgb="FF63BE7B"/>
      </colorScale>
    </cfRule>
  </conditionalFormatting>
  <conditionalFormatting sqref="T3:T9">
    <cfRule type="colorScale" priority="2990">
      <colorScale>
        <cfvo type="min"/>
        <cfvo type="percentile" val="50"/>
        <cfvo type="max"/>
        <color rgb="FFF8696B"/>
        <color rgb="FFFCFCFF"/>
        <color rgb="FF63BE7B"/>
      </colorScale>
    </cfRule>
  </conditionalFormatting>
  <conditionalFormatting sqref="V3:V9">
    <cfRule type="colorScale" priority="2989">
      <colorScale>
        <cfvo type="min"/>
        <cfvo type="percentile" val="50"/>
        <cfvo type="max"/>
        <color rgb="FF63BE7B"/>
        <color rgb="FFFCFCFF"/>
        <color rgb="FFF8696B"/>
      </colorScale>
    </cfRule>
  </conditionalFormatting>
  <conditionalFormatting sqref="W3:W9">
    <cfRule type="colorScale" priority="2988">
      <colorScale>
        <cfvo type="min"/>
        <cfvo type="percentile" val="50"/>
        <cfvo type="max"/>
        <color rgb="FF63BE7B"/>
        <color rgb="FFFCFCFF"/>
        <color rgb="FFF8696B"/>
      </colorScale>
    </cfRule>
  </conditionalFormatting>
  <conditionalFormatting sqref="M3:N7 N8">
    <cfRule type="colorScale" priority="2987">
      <colorScale>
        <cfvo type="min"/>
        <cfvo type="max"/>
        <color rgb="FFFCFCFF"/>
        <color rgb="FF63BE7B"/>
      </colorScale>
    </cfRule>
  </conditionalFormatting>
  <conditionalFormatting sqref="M3:M9">
    <cfRule type="colorScale" priority="2986">
      <colorScale>
        <cfvo type="min"/>
        <cfvo type="max"/>
        <color rgb="FFFCFCFF"/>
        <color rgb="FF63BE7B"/>
      </colorScale>
    </cfRule>
  </conditionalFormatting>
  <conditionalFormatting sqref="S3:S9">
    <cfRule type="colorScale" priority="2985">
      <colorScale>
        <cfvo type="min"/>
        <cfvo type="percentile" val="50"/>
        <cfvo type="max"/>
        <color rgb="FFF8696B"/>
        <color rgb="FFFCFCFF"/>
        <color rgb="FF63BE7B"/>
      </colorScale>
    </cfRule>
  </conditionalFormatting>
  <conditionalFormatting sqref="D3:D10">
    <cfRule type="colorScale" priority="2984">
      <colorScale>
        <cfvo type="min"/>
        <cfvo type="percentile" val="50"/>
        <cfvo type="max"/>
        <color rgb="FFF8696B"/>
        <color rgb="FFFCFCFF"/>
        <color rgb="FF63BE7B"/>
      </colorScale>
    </cfRule>
  </conditionalFormatting>
  <conditionalFormatting sqref="G3:G10">
    <cfRule type="colorScale" priority="2983">
      <colorScale>
        <cfvo type="min"/>
        <cfvo type="max"/>
        <color rgb="FFFCFCFF"/>
        <color rgb="FF63BE7B"/>
      </colorScale>
    </cfRule>
  </conditionalFormatting>
  <conditionalFormatting sqref="J3:J10">
    <cfRule type="colorScale" priority="2982">
      <colorScale>
        <cfvo type="min"/>
        <cfvo type="max"/>
        <color rgb="FFFCFCFF"/>
        <color rgb="FF63BE7B"/>
      </colorScale>
    </cfRule>
  </conditionalFormatting>
  <conditionalFormatting sqref="O3:O10">
    <cfRule type="colorScale" priority="2981">
      <colorScale>
        <cfvo type="min"/>
        <cfvo type="percentile" val="50"/>
        <cfvo type="max"/>
        <color rgb="FF63BE7B"/>
        <color rgb="FFFCFCFF"/>
        <color rgb="FFF8696B"/>
      </colorScale>
    </cfRule>
  </conditionalFormatting>
  <conditionalFormatting sqref="P3:P10">
    <cfRule type="colorScale" priority="2980">
      <colorScale>
        <cfvo type="min"/>
        <cfvo type="percentile" val="50"/>
        <cfvo type="max"/>
        <color rgb="FF63BE7B"/>
        <color rgb="FFFCFCFF"/>
        <color rgb="FFF8696B"/>
      </colorScale>
    </cfRule>
  </conditionalFormatting>
  <conditionalFormatting sqref="Q3:Q10">
    <cfRule type="colorScale" priority="2979">
      <colorScale>
        <cfvo type="min"/>
        <cfvo type="percentile" val="50"/>
        <cfvo type="max"/>
        <color rgb="FFF8696B"/>
        <color rgb="FFFCFCFF"/>
        <color rgb="FF63BE7B"/>
      </colorScale>
    </cfRule>
  </conditionalFormatting>
  <conditionalFormatting sqref="R3:R10">
    <cfRule type="colorScale" priority="2978">
      <colorScale>
        <cfvo type="min"/>
        <cfvo type="max"/>
        <color rgb="FFFCFCFF"/>
        <color rgb="FF63BE7B"/>
      </colorScale>
    </cfRule>
  </conditionalFormatting>
  <conditionalFormatting sqref="T3:T10">
    <cfRule type="colorScale" priority="2977">
      <colorScale>
        <cfvo type="min"/>
        <cfvo type="percentile" val="50"/>
        <cfvo type="max"/>
        <color rgb="FFF8696B"/>
        <color rgb="FFFCFCFF"/>
        <color rgb="FF63BE7B"/>
      </colorScale>
    </cfRule>
  </conditionalFormatting>
  <conditionalFormatting sqref="V3:V10">
    <cfRule type="colorScale" priority="2976">
      <colorScale>
        <cfvo type="min"/>
        <cfvo type="percentile" val="50"/>
        <cfvo type="max"/>
        <color rgb="FF63BE7B"/>
        <color rgb="FFFCFCFF"/>
        <color rgb="FFF8696B"/>
      </colorScale>
    </cfRule>
  </conditionalFormatting>
  <conditionalFormatting sqref="W3:W10">
    <cfRule type="colorScale" priority="2975">
      <colorScale>
        <cfvo type="min"/>
        <cfvo type="percentile" val="50"/>
        <cfvo type="max"/>
        <color rgb="FF63BE7B"/>
        <color rgb="FFFCFCFF"/>
        <color rgb="FFF8696B"/>
      </colorScale>
    </cfRule>
  </conditionalFormatting>
  <conditionalFormatting sqref="M3:M10">
    <cfRule type="colorScale" priority="2974">
      <colorScale>
        <cfvo type="min"/>
        <cfvo type="max"/>
        <color rgb="FFFCFCFF"/>
        <color rgb="FF63BE7B"/>
      </colorScale>
    </cfRule>
  </conditionalFormatting>
  <conditionalFormatting sqref="S3:S10">
    <cfRule type="colorScale" priority="2973">
      <colorScale>
        <cfvo type="min"/>
        <cfvo type="percentile" val="50"/>
        <cfvo type="max"/>
        <color rgb="FFF8696B"/>
        <color rgb="FFFCFCFF"/>
        <color rgb="FF63BE7B"/>
      </colorScale>
    </cfRule>
  </conditionalFormatting>
  <conditionalFormatting sqref="U3:U11">
    <cfRule type="colorScale" priority="2972">
      <colorScale>
        <cfvo type="min"/>
        <cfvo type="percentile" val="50"/>
        <cfvo type="max"/>
        <color rgb="FFF8696B"/>
        <color rgb="FFFCFCFF"/>
        <color rgb="FF63BE7B"/>
      </colorScale>
    </cfRule>
  </conditionalFormatting>
  <conditionalFormatting sqref="E11:N11">
    <cfRule type="colorScale" priority="2968">
      <colorScale>
        <cfvo type="min"/>
        <cfvo type="max"/>
        <color rgb="FFFCFCFF"/>
        <color rgb="FF63BE7B"/>
      </colorScale>
    </cfRule>
    <cfRule type="colorScale" priority="2969">
      <colorScale>
        <cfvo type="min"/>
        <cfvo type="max"/>
        <color rgb="FFFCFCFF"/>
        <color rgb="FF63BE7B"/>
      </colorScale>
    </cfRule>
    <cfRule type="colorScale" priority="2970">
      <colorScale>
        <cfvo type="min"/>
        <cfvo type="percentile" val="50"/>
        <cfvo type="max"/>
        <color rgb="FFF8696B"/>
        <color rgb="FFFFEB84"/>
        <color rgb="FF63BE7B"/>
      </colorScale>
    </cfRule>
    <cfRule type="colorScale" priority="2971">
      <colorScale>
        <cfvo type="min"/>
        <cfvo type="max"/>
        <color rgb="FFFFEF9C"/>
        <color rgb="FF63BE7B"/>
      </colorScale>
    </cfRule>
  </conditionalFormatting>
  <conditionalFormatting sqref="M11:N11">
    <cfRule type="colorScale" priority="2963">
      <colorScale>
        <cfvo type="min"/>
        <cfvo type="max"/>
        <color rgb="FFFCFCFF"/>
        <color rgb="FF63BE7B"/>
      </colorScale>
    </cfRule>
    <cfRule type="colorScale" priority="2964">
      <colorScale>
        <cfvo type="min"/>
        <cfvo type="max"/>
        <color rgb="FFFCFCFF"/>
        <color rgb="FF63BE7B"/>
      </colorScale>
    </cfRule>
    <cfRule type="colorScale" priority="2965">
      <colorScale>
        <cfvo type="min"/>
        <cfvo type="percentile" val="50"/>
        <cfvo type="max"/>
        <color rgb="FFF8696B"/>
        <color rgb="FFFCFCFF"/>
        <color rgb="FF63BE7B"/>
      </colorScale>
    </cfRule>
    <cfRule type="colorScale" priority="2966">
      <colorScale>
        <cfvo type="min"/>
        <cfvo type="max"/>
        <color rgb="FFFCFCFF"/>
        <color rgb="FF63BE7B"/>
      </colorScale>
    </cfRule>
    <cfRule type="colorScale" priority="2967">
      <colorScale>
        <cfvo type="min"/>
        <cfvo type="percentile" val="50"/>
        <cfvo type="max"/>
        <color rgb="FFF8696B"/>
        <color rgb="FFFCFCFF"/>
        <color rgb="FF63BE7B"/>
      </colorScale>
    </cfRule>
  </conditionalFormatting>
  <conditionalFormatting sqref="M11:N11">
    <cfRule type="colorScale" priority="2961">
      <colorScale>
        <cfvo type="min"/>
        <cfvo type="max"/>
        <color rgb="FFFCFCFF"/>
        <color rgb="FF63BE7B"/>
      </colorScale>
    </cfRule>
    <cfRule type="colorScale" priority="2962">
      <colorScale>
        <cfvo type="min"/>
        <cfvo type="max"/>
        <color rgb="FFFCFCFF"/>
        <color rgb="FF63BE7B"/>
      </colorScale>
    </cfRule>
  </conditionalFormatting>
  <conditionalFormatting sqref="M11:N11">
    <cfRule type="colorScale" priority="2960">
      <colorScale>
        <cfvo type="min"/>
        <cfvo type="max"/>
        <color rgb="FFFCFCFF"/>
        <color rgb="FF63BE7B"/>
      </colorScale>
    </cfRule>
  </conditionalFormatting>
  <conditionalFormatting sqref="N11">
    <cfRule type="colorScale" priority="2959">
      <colorScale>
        <cfvo type="min"/>
        <cfvo type="max"/>
        <color rgb="FFFCFCFF"/>
        <color rgb="FF63BE7B"/>
      </colorScale>
    </cfRule>
  </conditionalFormatting>
  <conditionalFormatting sqref="E5:N5">
    <cfRule type="colorScale" priority="2953">
      <colorScale>
        <cfvo type="min"/>
        <cfvo type="max"/>
        <color rgb="FFFCFCFF"/>
        <color rgb="FF63BE7B"/>
      </colorScale>
    </cfRule>
    <cfRule type="colorScale" priority="2954">
      <colorScale>
        <cfvo type="min"/>
        <cfvo type="max"/>
        <color rgb="FFFCFCFF"/>
        <color rgb="FF63BE7B"/>
      </colorScale>
    </cfRule>
    <cfRule type="colorScale" priority="2955">
      <colorScale>
        <cfvo type="min"/>
        <cfvo type="max"/>
        <color rgb="FFFCFCFF"/>
        <color rgb="FF63BE7B"/>
      </colorScale>
    </cfRule>
    <cfRule type="colorScale" priority="2956">
      <colorScale>
        <cfvo type="min"/>
        <cfvo type="max"/>
        <color rgb="FFFCFCFF"/>
        <color rgb="FF63BE7B"/>
      </colorScale>
    </cfRule>
    <cfRule type="colorScale" priority="2957">
      <colorScale>
        <cfvo type="min"/>
        <cfvo type="percentile" val="50"/>
        <cfvo type="max"/>
        <color rgb="FFF8696B"/>
        <color rgb="FFFFEB84"/>
        <color rgb="FF63BE7B"/>
      </colorScale>
    </cfRule>
    <cfRule type="colorScale" priority="2958">
      <colorScale>
        <cfvo type="min"/>
        <cfvo type="max"/>
        <color rgb="FFFFEF9C"/>
        <color rgb="FF63BE7B"/>
      </colorScale>
    </cfRule>
  </conditionalFormatting>
  <conditionalFormatting sqref="N3:N9">
    <cfRule type="colorScale" priority="2952">
      <colorScale>
        <cfvo type="min"/>
        <cfvo type="max"/>
        <color rgb="FFFCFCFF"/>
        <color rgb="FF63BE7B"/>
      </colorScale>
    </cfRule>
  </conditionalFormatting>
  <conditionalFormatting sqref="N5">
    <cfRule type="colorScale" priority="2951">
      <colorScale>
        <cfvo type="min"/>
        <cfvo type="max"/>
        <color rgb="FFFCFCFF"/>
        <color rgb="FF63BE7B"/>
      </colorScale>
    </cfRule>
  </conditionalFormatting>
  <conditionalFormatting sqref="T3:T8">
    <cfRule type="colorScale" priority="2950">
      <colorScale>
        <cfvo type="min"/>
        <cfvo type="percentile" val="50"/>
        <cfvo type="max"/>
        <color rgb="FFF8696B"/>
        <color rgb="FFFCFCFF"/>
        <color rgb="FF63BE7B"/>
      </colorScale>
    </cfRule>
  </conditionalFormatting>
  <conditionalFormatting sqref="S3:S8">
    <cfRule type="colorScale" priority="2949">
      <colorScale>
        <cfvo type="min"/>
        <cfvo type="percentile" val="50"/>
        <cfvo type="max"/>
        <color rgb="FFF8696B"/>
        <color rgb="FFFCFCFF"/>
        <color rgb="FF63BE7B"/>
      </colorScale>
    </cfRule>
  </conditionalFormatting>
  <conditionalFormatting sqref="R3:R9">
    <cfRule type="colorScale" priority="2948">
      <colorScale>
        <cfvo type="min"/>
        <cfvo type="max"/>
        <color rgb="FFFCFCFF"/>
        <color rgb="FF63BE7B"/>
      </colorScale>
    </cfRule>
  </conditionalFormatting>
  <conditionalFormatting sqref="U3:U10">
    <cfRule type="colorScale" priority="2947">
      <colorScale>
        <cfvo type="min"/>
        <cfvo type="percentile" val="50"/>
        <cfvo type="max"/>
        <color rgb="FFF8696B"/>
        <color rgb="FFFCFCFF"/>
        <color rgb="FF63BE7B"/>
      </colorScale>
    </cfRule>
  </conditionalFormatting>
  <conditionalFormatting sqref="D13">
    <cfRule type="colorScale" priority="2946">
      <colorScale>
        <cfvo type="min"/>
        <cfvo type="percentile" val="50"/>
        <cfvo type="max"/>
        <color rgb="FFF8696B"/>
        <color rgb="FFFCFCFF"/>
        <color rgb="FF63BE7B"/>
      </colorScale>
    </cfRule>
  </conditionalFormatting>
  <conditionalFormatting sqref="G13">
    <cfRule type="colorScale" priority="2945">
      <colorScale>
        <cfvo type="min"/>
        <cfvo type="max"/>
        <color rgb="FFFCFCFF"/>
        <color rgb="FF63BE7B"/>
      </colorScale>
    </cfRule>
  </conditionalFormatting>
  <conditionalFormatting sqref="J13">
    <cfRule type="colorScale" priority="2944">
      <colorScale>
        <cfvo type="min"/>
        <cfvo type="max"/>
        <color rgb="FFFCFCFF"/>
        <color rgb="FF63BE7B"/>
      </colorScale>
    </cfRule>
  </conditionalFormatting>
  <conditionalFormatting sqref="M13">
    <cfRule type="colorScale" priority="2943">
      <colorScale>
        <cfvo type="min"/>
        <cfvo type="max"/>
        <color rgb="FFFCFCFF"/>
        <color rgb="FF63BE7B"/>
      </colorScale>
    </cfRule>
  </conditionalFormatting>
  <conditionalFormatting sqref="N13">
    <cfRule type="colorScale" priority="2942">
      <colorScale>
        <cfvo type="min"/>
        <cfvo type="max"/>
        <color rgb="FFFCFCFF"/>
        <color rgb="FF63BE7B"/>
      </colorScale>
    </cfRule>
  </conditionalFormatting>
  <conditionalFormatting sqref="O13">
    <cfRule type="colorScale" priority="2941">
      <colorScale>
        <cfvo type="min"/>
        <cfvo type="percentile" val="50"/>
        <cfvo type="max"/>
        <color rgb="FF63BE7B"/>
        <color rgb="FFFCFCFF"/>
        <color rgb="FFF8696B"/>
      </colorScale>
    </cfRule>
  </conditionalFormatting>
  <conditionalFormatting sqref="P13">
    <cfRule type="colorScale" priority="2940">
      <colorScale>
        <cfvo type="min"/>
        <cfvo type="percentile" val="50"/>
        <cfvo type="max"/>
        <color rgb="FF63BE7B"/>
        <color rgb="FFFCFCFF"/>
        <color rgb="FFF8696B"/>
      </colorScale>
    </cfRule>
  </conditionalFormatting>
  <conditionalFormatting sqref="Q13">
    <cfRule type="colorScale" priority="2939">
      <colorScale>
        <cfvo type="min"/>
        <cfvo type="percentile" val="50"/>
        <cfvo type="max"/>
        <color rgb="FFF8696B"/>
        <color rgb="FFFCFCFF"/>
        <color rgb="FF63BE7B"/>
      </colorScale>
    </cfRule>
  </conditionalFormatting>
  <conditionalFormatting sqref="R13">
    <cfRule type="colorScale" priority="2938">
      <colorScale>
        <cfvo type="min"/>
        <cfvo type="max"/>
        <color rgb="FFFCFCFF"/>
        <color rgb="FF63BE7B"/>
      </colorScale>
    </cfRule>
  </conditionalFormatting>
  <conditionalFormatting sqref="S13">
    <cfRule type="colorScale" priority="2937">
      <colorScale>
        <cfvo type="min"/>
        <cfvo type="max"/>
        <color rgb="FFFCFCFF"/>
        <color rgb="FF63BE7B"/>
      </colorScale>
    </cfRule>
  </conditionalFormatting>
  <conditionalFormatting sqref="T13">
    <cfRule type="colorScale" priority="2936">
      <colorScale>
        <cfvo type="min"/>
        <cfvo type="max"/>
        <color rgb="FFFCFCFF"/>
        <color rgb="FF63BE7B"/>
      </colorScale>
    </cfRule>
  </conditionalFormatting>
  <conditionalFormatting sqref="U13">
    <cfRule type="colorScale" priority="2935">
      <colorScale>
        <cfvo type="min"/>
        <cfvo type="max"/>
        <color rgb="FFFCFCFF"/>
        <color rgb="FF63BE7B"/>
      </colorScale>
    </cfRule>
  </conditionalFormatting>
  <conditionalFormatting sqref="V13">
    <cfRule type="colorScale" priority="2934">
      <colorScale>
        <cfvo type="min"/>
        <cfvo type="percentile" val="50"/>
        <cfvo type="max"/>
        <color rgb="FF63BE7B"/>
        <color rgb="FFFCFCFF"/>
        <color rgb="FFF8696B"/>
      </colorScale>
    </cfRule>
  </conditionalFormatting>
  <conditionalFormatting sqref="W13">
    <cfRule type="colorScale" priority="2933">
      <colorScale>
        <cfvo type="min"/>
        <cfvo type="percentile" val="50"/>
        <cfvo type="max"/>
        <color rgb="FF63BE7B"/>
        <color rgb="FFFCFCFF"/>
        <color rgb="FFF8696B"/>
      </colorScale>
    </cfRule>
  </conditionalFormatting>
  <conditionalFormatting sqref="W13">
    <cfRule type="colorScale" priority="2932">
      <colorScale>
        <cfvo type="min"/>
        <cfvo type="max"/>
        <color rgb="FFFFEF9C"/>
        <color rgb="FF63BE7B"/>
      </colorScale>
    </cfRule>
  </conditionalFormatting>
  <conditionalFormatting sqref="D13">
    <cfRule type="colorScale" priority="2931">
      <colorScale>
        <cfvo type="min"/>
        <cfvo type="percentile" val="50"/>
        <cfvo type="max"/>
        <color rgb="FFF8696B"/>
        <color rgb="FFFCFCFF"/>
        <color rgb="FF63BE7B"/>
      </colorScale>
    </cfRule>
  </conditionalFormatting>
  <conditionalFormatting sqref="D13">
    <cfRule type="colorScale" priority="2930">
      <colorScale>
        <cfvo type="min"/>
        <cfvo type="percentile" val="50"/>
        <cfvo type="max"/>
        <color rgb="FFF8696B"/>
        <color rgb="FFFCFCFF"/>
        <color rgb="FF63BE7B"/>
      </colorScale>
    </cfRule>
  </conditionalFormatting>
  <conditionalFormatting sqref="D13">
    <cfRule type="colorScale" priority="2929">
      <colorScale>
        <cfvo type="min"/>
        <cfvo type="percentile" val="50"/>
        <cfvo type="max"/>
        <color rgb="FFF8696B"/>
        <color rgb="FFFCFCFF"/>
        <color rgb="FF63BE7B"/>
      </colorScale>
    </cfRule>
  </conditionalFormatting>
  <conditionalFormatting sqref="D13">
    <cfRule type="colorScale" priority="2928">
      <colorScale>
        <cfvo type="min"/>
        <cfvo type="percentile" val="50"/>
        <cfvo type="max"/>
        <color rgb="FFF8696B"/>
        <color rgb="FFFCFCFF"/>
        <color rgb="FF63BE7B"/>
      </colorScale>
    </cfRule>
  </conditionalFormatting>
  <conditionalFormatting sqref="E13">
    <cfRule type="colorScale" priority="2927">
      <colorScale>
        <cfvo type="min"/>
        <cfvo type="max"/>
        <color rgb="FFFCFCFF"/>
        <color rgb="FF63BE7B"/>
      </colorScale>
    </cfRule>
  </conditionalFormatting>
  <conditionalFormatting sqref="E13">
    <cfRule type="colorScale" priority="2925">
      <colorScale>
        <cfvo type="min"/>
        <cfvo type="max"/>
        <color rgb="FFFCFCFF"/>
        <color rgb="FF63BE7B"/>
      </colorScale>
    </cfRule>
    <cfRule type="colorScale" priority="2926">
      <colorScale>
        <cfvo type="min"/>
        <cfvo type="percentile" val="50"/>
        <cfvo type="max"/>
        <color rgb="FFF8696B"/>
        <color rgb="FFFCFCFF"/>
        <color rgb="FF63BE7B"/>
      </colorScale>
    </cfRule>
  </conditionalFormatting>
  <conditionalFormatting sqref="E13">
    <cfRule type="colorScale" priority="2922">
      <colorScale>
        <cfvo type="min"/>
        <cfvo type="percentile" val="50"/>
        <cfvo type="max"/>
        <color rgb="FFF8696B"/>
        <color rgb="FFFCFCFF"/>
        <color rgb="FF63BE7B"/>
      </colorScale>
    </cfRule>
    <cfRule type="colorScale" priority="2923">
      <colorScale>
        <cfvo type="min"/>
        <cfvo type="max"/>
        <color rgb="FFFCFCFF"/>
        <color rgb="FF63BE7B"/>
      </colorScale>
    </cfRule>
    <cfRule type="colorScale" priority="2924">
      <colorScale>
        <cfvo type="min"/>
        <cfvo type="percentile" val="50"/>
        <cfvo type="max"/>
        <color rgb="FFF8696B"/>
        <color rgb="FFFCFCFF"/>
        <color rgb="FF63BE7B"/>
      </colorScale>
    </cfRule>
  </conditionalFormatting>
  <conditionalFormatting sqref="E13">
    <cfRule type="colorScale" priority="2921">
      <colorScale>
        <cfvo type="min"/>
        <cfvo type="max"/>
        <color rgb="FFFCFCFF"/>
        <color rgb="FF63BE7B"/>
      </colorScale>
    </cfRule>
  </conditionalFormatting>
  <conditionalFormatting sqref="N13">
    <cfRule type="colorScale" priority="2917">
      <colorScale>
        <cfvo type="min"/>
        <cfvo type="max"/>
        <color rgb="FFFCFCFF"/>
        <color rgb="FF63BE7B"/>
      </colorScale>
    </cfRule>
    <cfRule type="colorScale" priority="2918">
      <colorScale>
        <cfvo type="min"/>
        <cfvo type="max"/>
        <color rgb="FFFCFCFF"/>
        <color rgb="FF63BE7B"/>
      </colorScale>
    </cfRule>
    <cfRule type="colorScale" priority="2919">
      <colorScale>
        <cfvo type="min"/>
        <cfvo type="percentile" val="50"/>
        <cfvo type="max"/>
        <color rgb="FFF8696B"/>
        <color rgb="FFFFEB84"/>
        <color rgb="FF63BE7B"/>
      </colorScale>
    </cfRule>
    <cfRule type="colorScale" priority="2920">
      <colorScale>
        <cfvo type="min"/>
        <cfvo type="max"/>
        <color rgb="FFFFEF9C"/>
        <color rgb="FF63BE7B"/>
      </colorScale>
    </cfRule>
  </conditionalFormatting>
  <conditionalFormatting sqref="E13:N13">
    <cfRule type="colorScale" priority="2913">
      <colorScale>
        <cfvo type="min"/>
        <cfvo type="max"/>
        <color rgb="FFFCFCFF"/>
        <color rgb="FF63BE7B"/>
      </colorScale>
    </cfRule>
    <cfRule type="colorScale" priority="2914">
      <colorScale>
        <cfvo type="min"/>
        <cfvo type="max"/>
        <color rgb="FFFFEF9C"/>
        <color rgb="FF63BE7B"/>
      </colorScale>
    </cfRule>
    <cfRule type="colorScale" priority="2915">
      <colorScale>
        <cfvo type="min"/>
        <cfvo type="max"/>
        <color rgb="FFFCFCFF"/>
        <color rgb="FF63BE7B"/>
      </colorScale>
    </cfRule>
    <cfRule type="colorScale" priority="2916">
      <colorScale>
        <cfvo type="min"/>
        <cfvo type="percentile" val="50"/>
        <cfvo type="max"/>
        <color rgb="FFF8696B"/>
        <color rgb="FFFFEB84"/>
        <color rgb="FF63BE7B"/>
      </colorScale>
    </cfRule>
  </conditionalFormatting>
  <conditionalFormatting sqref="F13">
    <cfRule type="colorScale" priority="2912">
      <colorScale>
        <cfvo type="min"/>
        <cfvo type="max"/>
        <color rgb="FFFCFCFF"/>
        <color rgb="FF63BE7B"/>
      </colorScale>
    </cfRule>
  </conditionalFormatting>
  <conditionalFormatting sqref="F13">
    <cfRule type="colorScale" priority="2911">
      <colorScale>
        <cfvo type="min"/>
        <cfvo type="max"/>
        <color rgb="FFFCFCFF"/>
        <color rgb="FF63BE7B"/>
      </colorScale>
    </cfRule>
  </conditionalFormatting>
  <conditionalFormatting sqref="F13">
    <cfRule type="colorScale" priority="2907">
      <colorScale>
        <cfvo type="min"/>
        <cfvo type="max"/>
        <color rgb="FFFCFCFF"/>
        <color rgb="FF63BE7B"/>
      </colorScale>
    </cfRule>
    <cfRule type="colorScale" priority="2908">
      <colorScale>
        <cfvo type="min"/>
        <cfvo type="percentile" val="50"/>
        <cfvo type="max"/>
        <color rgb="FFF8696B"/>
        <color rgb="FFFCFCFF"/>
        <color rgb="FF63BE7B"/>
      </colorScale>
    </cfRule>
    <cfRule type="colorScale" priority="2909">
      <colorScale>
        <cfvo type="min"/>
        <cfvo type="max"/>
        <color rgb="FFFCFCFF"/>
        <color rgb="FF63BE7B"/>
      </colorScale>
    </cfRule>
    <cfRule type="colorScale" priority="2910">
      <colorScale>
        <cfvo type="min"/>
        <cfvo type="percentile" val="50"/>
        <cfvo type="max"/>
        <color rgb="FFF8696B"/>
        <color rgb="FFFCFCFF"/>
        <color rgb="FF63BE7B"/>
      </colorScale>
    </cfRule>
  </conditionalFormatting>
  <conditionalFormatting sqref="F13">
    <cfRule type="colorScale" priority="2906">
      <colorScale>
        <cfvo type="min"/>
        <cfvo type="max"/>
        <color rgb="FFFCFCFF"/>
        <color rgb="FF63BE7B"/>
      </colorScale>
    </cfRule>
  </conditionalFormatting>
  <conditionalFormatting sqref="G13">
    <cfRule type="colorScale" priority="2905">
      <colorScale>
        <cfvo type="min"/>
        <cfvo type="max"/>
        <color rgb="FFFCFCFF"/>
        <color rgb="FF63BE7B"/>
      </colorScale>
    </cfRule>
  </conditionalFormatting>
  <conditionalFormatting sqref="G13">
    <cfRule type="colorScale" priority="2903">
      <colorScale>
        <cfvo type="min"/>
        <cfvo type="percentile" val="50"/>
        <cfvo type="max"/>
        <color rgb="FFF8696B"/>
        <color rgb="FFFCFCFF"/>
        <color rgb="FF63BE7B"/>
      </colorScale>
    </cfRule>
    <cfRule type="colorScale" priority="2904">
      <colorScale>
        <cfvo type="min"/>
        <cfvo type="max"/>
        <color rgb="FFFCFCFF"/>
        <color rgb="FF63BE7B"/>
      </colorScale>
    </cfRule>
  </conditionalFormatting>
  <conditionalFormatting sqref="G13">
    <cfRule type="colorScale" priority="2902">
      <colorScale>
        <cfvo type="min"/>
        <cfvo type="max"/>
        <color rgb="FFFCFCFF"/>
        <color rgb="FF63BE7B"/>
      </colorScale>
    </cfRule>
  </conditionalFormatting>
  <conditionalFormatting sqref="G13">
    <cfRule type="colorScale" priority="2899">
      <colorScale>
        <cfvo type="min"/>
        <cfvo type="percentile" val="50"/>
        <cfvo type="max"/>
        <color rgb="FFF8696B"/>
        <color rgb="FFFCFCFF"/>
        <color rgb="FF63BE7B"/>
      </colorScale>
    </cfRule>
    <cfRule type="colorScale" priority="2900">
      <colorScale>
        <cfvo type="min"/>
        <cfvo type="max"/>
        <color rgb="FFFCFCFF"/>
        <color rgb="FF63BE7B"/>
      </colorScale>
    </cfRule>
    <cfRule type="colorScale" priority="2901">
      <colorScale>
        <cfvo type="min"/>
        <cfvo type="percentile" val="50"/>
        <cfvo type="max"/>
        <color rgb="FFF8696B"/>
        <color rgb="FFFCFCFF"/>
        <color rgb="FF63BE7B"/>
      </colorScale>
    </cfRule>
  </conditionalFormatting>
  <conditionalFormatting sqref="G13">
    <cfRule type="colorScale" priority="2898">
      <colorScale>
        <cfvo type="min"/>
        <cfvo type="max"/>
        <color rgb="FFFCFCFF"/>
        <color rgb="FF63BE7B"/>
      </colorScale>
    </cfRule>
  </conditionalFormatting>
  <conditionalFormatting sqref="H13">
    <cfRule type="colorScale" priority="2897">
      <colorScale>
        <cfvo type="min"/>
        <cfvo type="percentile" val="50"/>
        <cfvo type="max"/>
        <color rgb="FFF8696B"/>
        <color rgb="FFFCFCFF"/>
        <color rgb="FF5A8AC6"/>
      </colorScale>
    </cfRule>
  </conditionalFormatting>
  <conditionalFormatting sqref="H13">
    <cfRule type="colorScale" priority="2894">
      <colorScale>
        <cfvo type="min"/>
        <cfvo type="percentile" val="50"/>
        <cfvo type="max"/>
        <color rgb="FFF8696B"/>
        <color rgb="FFFCFCFF"/>
        <color rgb="FF63BE7B"/>
      </colorScale>
    </cfRule>
    <cfRule type="colorScale" priority="2895">
      <colorScale>
        <cfvo type="min"/>
        <cfvo type="max"/>
        <color rgb="FFFCFCFF"/>
        <color rgb="FF63BE7B"/>
      </colorScale>
    </cfRule>
    <cfRule type="colorScale" priority="2896">
      <colorScale>
        <cfvo type="min"/>
        <cfvo type="percentile" val="50"/>
        <cfvo type="max"/>
        <color rgb="FFF8696B"/>
        <color rgb="FFFCFCFF"/>
        <color rgb="FF63BE7B"/>
      </colorScale>
    </cfRule>
  </conditionalFormatting>
  <conditionalFormatting sqref="H13">
    <cfRule type="colorScale" priority="2893">
      <colorScale>
        <cfvo type="min"/>
        <cfvo type="max"/>
        <color rgb="FFFCFCFF"/>
        <color rgb="FF63BE7B"/>
      </colorScale>
    </cfRule>
  </conditionalFormatting>
  <conditionalFormatting sqref="H13">
    <cfRule type="colorScale" priority="2890">
      <colorScale>
        <cfvo type="min"/>
        <cfvo type="percentile" val="50"/>
        <cfvo type="max"/>
        <color rgb="FFF8696B"/>
        <color rgb="FFFCFCFF"/>
        <color rgb="FF63BE7B"/>
      </colorScale>
    </cfRule>
    <cfRule type="colorScale" priority="2891">
      <colorScale>
        <cfvo type="min"/>
        <cfvo type="max"/>
        <color rgb="FFFCFCFF"/>
        <color rgb="FF63BE7B"/>
      </colorScale>
    </cfRule>
    <cfRule type="colorScale" priority="2892">
      <colorScale>
        <cfvo type="min"/>
        <cfvo type="percentile" val="50"/>
        <cfvo type="max"/>
        <color rgb="FFF8696B"/>
        <color rgb="FFFCFCFF"/>
        <color rgb="FF63BE7B"/>
      </colorScale>
    </cfRule>
  </conditionalFormatting>
  <conditionalFormatting sqref="H13">
    <cfRule type="colorScale" priority="2887">
      <colorScale>
        <cfvo type="min"/>
        <cfvo type="max"/>
        <color rgb="FFFCFCFF"/>
        <color rgb="FF63BE7B"/>
      </colorScale>
    </cfRule>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onditionalFormatting>
  <conditionalFormatting sqref="I13">
    <cfRule type="colorScale" priority="2886">
      <colorScale>
        <cfvo type="min"/>
        <cfvo type="max"/>
        <color rgb="FFFCFCFF"/>
        <color rgb="FF63BE7B"/>
      </colorScale>
    </cfRule>
  </conditionalFormatting>
  <conditionalFormatting sqref="I13">
    <cfRule type="colorScale" priority="2883">
      <colorScale>
        <cfvo type="min"/>
        <cfvo type="percentile" val="50"/>
        <cfvo type="max"/>
        <color rgb="FFF8696B"/>
        <color rgb="FFFCFCFF"/>
        <color rgb="FF63BE7B"/>
      </colorScale>
    </cfRule>
    <cfRule type="colorScale" priority="2884">
      <colorScale>
        <cfvo type="min"/>
        <cfvo type="max"/>
        <color rgb="FFFCFCFF"/>
        <color rgb="FF63BE7B"/>
      </colorScale>
    </cfRule>
    <cfRule type="colorScale" priority="2885">
      <colorScale>
        <cfvo type="min"/>
        <cfvo type="percentile" val="50"/>
        <cfvo type="max"/>
        <color rgb="FFF8696B"/>
        <color rgb="FFFCFCFF"/>
        <color rgb="FF63BE7B"/>
      </colorScale>
    </cfRule>
  </conditionalFormatting>
  <conditionalFormatting sqref="N13">
    <cfRule type="colorScale" priority="2881">
      <colorScale>
        <cfvo type="min"/>
        <cfvo type="max"/>
        <color rgb="FFFCFCFF"/>
        <color rgb="FF63BE7B"/>
      </colorScale>
    </cfRule>
    <cfRule type="colorScale" priority="2882">
      <colorScale>
        <cfvo type="min"/>
        <cfvo type="percentile" val="50"/>
        <cfvo type="max"/>
        <color rgb="FFF8696B"/>
        <color rgb="FFFCFCFF"/>
        <color rgb="FF63BE7B"/>
      </colorScale>
    </cfRule>
  </conditionalFormatting>
  <conditionalFormatting sqref="I13:J13 N13">
    <cfRule type="colorScale" priority="2875">
      <colorScale>
        <cfvo type="min"/>
        <cfvo type="percentile" val="50"/>
        <cfvo type="max"/>
        <color rgb="FFF8696B"/>
        <color rgb="FFFCFCFF"/>
        <color rgb="FF63BE7B"/>
      </colorScale>
    </cfRule>
    <cfRule type="colorScale" priority="2876">
      <colorScale>
        <cfvo type="min"/>
        <cfvo type="percentile" val="50"/>
        <cfvo type="max"/>
        <color rgb="FFF8696B"/>
        <color rgb="FFFCFCFF"/>
        <color rgb="FF5A8AC6"/>
      </colorScale>
    </cfRule>
    <cfRule type="colorScale" priority="2877">
      <colorScale>
        <cfvo type="min"/>
        <cfvo type="percentile" val="50"/>
        <cfvo type="max"/>
        <color rgb="FFF8696B"/>
        <color rgb="FFFCFCFF"/>
        <color rgb="FF63BE7B"/>
      </colorScale>
    </cfRule>
    <cfRule type="colorScale" priority="2878">
      <colorScale>
        <cfvo type="min"/>
        <cfvo type="percentile" val="50"/>
        <cfvo type="max"/>
        <color rgb="FFF8696B"/>
        <color rgb="FFFCFCFF"/>
        <color rgb="FF63BE7B"/>
      </colorScale>
    </cfRule>
    <cfRule type="colorScale" priority="2879">
      <colorScale>
        <cfvo type="min"/>
        <cfvo type="max"/>
        <color rgb="FFFCFCFF"/>
        <color rgb="FF63BE7B"/>
      </colorScale>
    </cfRule>
    <cfRule type="colorScale" priority="2880">
      <colorScale>
        <cfvo type="min"/>
        <cfvo type="percentile" val="50"/>
        <cfvo type="max"/>
        <color rgb="FFF8696B"/>
        <color rgb="FFFCFCFF"/>
        <color rgb="FF63BE7B"/>
      </colorScale>
    </cfRule>
  </conditionalFormatting>
  <conditionalFormatting sqref="I13:J13 N13">
    <cfRule type="colorScale" priority="2873">
      <colorScale>
        <cfvo type="min"/>
        <cfvo type="percentile" val="50"/>
        <cfvo type="max"/>
        <color rgb="FFF8696B"/>
        <color rgb="FFFCFCFF"/>
        <color rgb="FF63BE7B"/>
      </colorScale>
    </cfRule>
    <cfRule type="colorScale" priority="2874">
      <colorScale>
        <cfvo type="min"/>
        <cfvo type="max"/>
        <color rgb="FFFCFCFF"/>
        <color rgb="FF63BE7B"/>
      </colorScale>
    </cfRule>
  </conditionalFormatting>
  <conditionalFormatting sqref="I13:J13 N13">
    <cfRule type="colorScale" priority="2870">
      <colorScale>
        <cfvo type="min"/>
        <cfvo type="max"/>
        <color rgb="FFFCFCFF"/>
        <color rgb="FF63BE7B"/>
      </colorScale>
    </cfRule>
    <cfRule type="colorScale" priority="2871">
      <colorScale>
        <cfvo type="min"/>
        <cfvo type="percentile" val="50"/>
        <cfvo type="max"/>
        <color rgb="FFF8696B"/>
        <color rgb="FFFCFCFF"/>
        <color rgb="FF63BE7B"/>
      </colorScale>
    </cfRule>
    <cfRule type="colorScale" priority="2872">
      <colorScale>
        <cfvo type="min"/>
        <cfvo type="max"/>
        <color rgb="FFFCFCFF"/>
        <color rgb="FF63BE7B"/>
      </colorScale>
    </cfRule>
  </conditionalFormatting>
  <conditionalFormatting sqref="N13">
    <cfRule type="colorScale" priority="2862">
      <colorScale>
        <cfvo type="min"/>
        <cfvo type="percentile" val="50"/>
        <cfvo type="max"/>
        <color rgb="FFF8696B"/>
        <color rgb="FFFCFCFF"/>
        <color rgb="FF63BE7B"/>
      </colorScale>
    </cfRule>
    <cfRule type="colorScale" priority="2863">
      <colorScale>
        <cfvo type="min"/>
        <cfvo type="max"/>
        <color rgb="FFFCFCFF"/>
        <color rgb="FF63BE7B"/>
      </colorScale>
    </cfRule>
    <cfRule type="colorScale" priority="2864">
      <colorScale>
        <cfvo type="min"/>
        <cfvo type="percentile" val="50"/>
        <cfvo type="max"/>
        <color rgb="FFF8696B"/>
        <color rgb="FFFCFCFF"/>
        <color rgb="FF63BE7B"/>
      </colorScale>
    </cfRule>
    <cfRule type="colorScale" priority="2865">
      <colorScale>
        <cfvo type="min"/>
        <cfvo type="percentile" val="50"/>
        <cfvo type="max"/>
        <color rgb="FFF8696B"/>
        <color rgb="FFFCFCFF"/>
        <color rgb="FF5A8AC6"/>
      </colorScale>
    </cfRule>
    <cfRule type="colorScale" priority="2866">
      <colorScale>
        <cfvo type="min"/>
        <cfvo type="percentile" val="50"/>
        <cfvo type="max"/>
        <color rgb="FFF8696B"/>
        <color rgb="FFFCFCFF"/>
        <color rgb="FF63BE7B"/>
      </colorScale>
    </cfRule>
    <cfRule type="colorScale" priority="2867">
      <colorScale>
        <cfvo type="min"/>
        <cfvo type="percentile" val="50"/>
        <cfvo type="max"/>
        <color rgb="FFF8696B"/>
        <color rgb="FFFCFCFF"/>
        <color rgb="FF63BE7B"/>
      </colorScale>
    </cfRule>
    <cfRule type="colorScale" priority="2868">
      <colorScale>
        <cfvo type="min"/>
        <cfvo type="max"/>
        <color rgb="FFFCFCFF"/>
        <color rgb="FF63BE7B"/>
      </colorScale>
    </cfRule>
    <cfRule type="colorScale" priority="2869">
      <colorScale>
        <cfvo type="min"/>
        <cfvo type="percentile" val="50"/>
        <cfvo type="max"/>
        <color rgb="FFF8696B"/>
        <color rgb="FFFCFCFF"/>
        <color rgb="FF63BE7B"/>
      </colorScale>
    </cfRule>
  </conditionalFormatting>
  <conditionalFormatting sqref="J13">
    <cfRule type="colorScale" priority="2860">
      <colorScale>
        <cfvo type="min"/>
        <cfvo type="percentile" val="50"/>
        <cfvo type="max"/>
        <color rgb="FFF8696B"/>
        <color rgb="FFFCFCFF"/>
        <color rgb="FF63BE7B"/>
      </colorScale>
    </cfRule>
    <cfRule type="colorScale" priority="2861">
      <colorScale>
        <cfvo type="min"/>
        <cfvo type="max"/>
        <color rgb="FFFCFCFF"/>
        <color rgb="FF63BE7B"/>
      </colorScale>
    </cfRule>
  </conditionalFormatting>
  <conditionalFormatting sqref="J13">
    <cfRule type="colorScale" priority="2859">
      <colorScale>
        <cfvo type="min"/>
        <cfvo type="max"/>
        <color rgb="FFFCFCFF"/>
        <color rgb="FF63BE7B"/>
      </colorScale>
    </cfRule>
  </conditionalFormatting>
  <conditionalFormatting sqref="J13 N13">
    <cfRule type="colorScale" priority="2858">
      <colorScale>
        <cfvo type="min"/>
        <cfvo type="percentile" val="50"/>
        <cfvo type="max"/>
        <color rgb="FFF8696B"/>
        <color rgb="FFFCFCFF"/>
        <color rgb="FF63BE7B"/>
      </colorScale>
    </cfRule>
  </conditionalFormatting>
  <conditionalFormatting sqref="J13">
    <cfRule type="colorScale" priority="2855">
      <colorScale>
        <cfvo type="min"/>
        <cfvo type="percentile" val="50"/>
        <cfvo type="max"/>
        <color rgb="FFF8696B"/>
        <color rgb="FFFCFCFF"/>
        <color rgb="FF63BE7B"/>
      </colorScale>
    </cfRule>
    <cfRule type="colorScale" priority="2856">
      <colorScale>
        <cfvo type="min"/>
        <cfvo type="max"/>
        <color rgb="FFFCFCFF"/>
        <color rgb="FF63BE7B"/>
      </colorScale>
    </cfRule>
    <cfRule type="colorScale" priority="2857">
      <colorScale>
        <cfvo type="min"/>
        <cfvo type="percentile" val="50"/>
        <cfvo type="max"/>
        <color rgb="FFF8696B"/>
        <color rgb="FFFCFCFF"/>
        <color rgb="FF63BE7B"/>
      </colorScale>
    </cfRule>
  </conditionalFormatting>
  <conditionalFormatting sqref="K13">
    <cfRule type="colorScale" priority="2854">
      <colorScale>
        <cfvo type="min"/>
        <cfvo type="max"/>
        <color rgb="FFFCFCFF"/>
        <color rgb="FF63BE7B"/>
      </colorScale>
    </cfRule>
  </conditionalFormatting>
  <conditionalFormatting sqref="K13">
    <cfRule type="colorScale" priority="2853">
      <colorScale>
        <cfvo type="min"/>
        <cfvo type="percentile" val="50"/>
        <cfvo type="max"/>
        <color rgb="FFF8696B"/>
        <color rgb="FFFCFCFF"/>
        <color rgb="FF63BE7B"/>
      </colorScale>
    </cfRule>
  </conditionalFormatting>
  <conditionalFormatting sqref="K13:L13">
    <cfRule type="colorScale" priority="2852">
      <colorScale>
        <cfvo type="min"/>
        <cfvo type="max"/>
        <color rgb="FFFCFCFF"/>
        <color rgb="FF63BE7B"/>
      </colorScale>
    </cfRule>
  </conditionalFormatting>
  <conditionalFormatting sqref="K13:L13">
    <cfRule type="colorScale" priority="2850">
      <colorScale>
        <cfvo type="min"/>
        <cfvo type="percentile" val="50"/>
        <cfvo type="max"/>
        <color rgb="FFF8696B"/>
        <color rgb="FFFCFCFF"/>
        <color rgb="FF63BE7B"/>
      </colorScale>
    </cfRule>
    <cfRule type="colorScale" priority="2851">
      <colorScale>
        <cfvo type="min"/>
        <cfvo type="max"/>
        <color rgb="FFFCFCFF"/>
        <color rgb="FF63BE7B"/>
      </colorScale>
    </cfRule>
  </conditionalFormatting>
  <conditionalFormatting sqref="K13:L13">
    <cfRule type="colorScale" priority="2849">
      <colorScale>
        <cfvo type="min"/>
        <cfvo type="max"/>
        <color rgb="FFFCFCFF"/>
        <color rgb="FF63BE7B"/>
      </colorScale>
    </cfRule>
  </conditionalFormatting>
  <conditionalFormatting sqref="L13">
    <cfRule type="colorScale" priority="2848">
      <colorScale>
        <cfvo type="min"/>
        <cfvo type="max"/>
        <color rgb="FFFCFCFF"/>
        <color rgb="FF63BE7B"/>
      </colorScale>
    </cfRule>
  </conditionalFormatting>
  <conditionalFormatting sqref="L13">
    <cfRule type="colorScale" priority="2847">
      <colorScale>
        <cfvo type="min"/>
        <cfvo type="percentile" val="50"/>
        <cfvo type="max"/>
        <color rgb="FFF8696B"/>
        <color rgb="FFFCFCFF"/>
        <color rgb="FF63BE7B"/>
      </colorScale>
    </cfRule>
  </conditionalFormatting>
  <conditionalFormatting sqref="M13">
    <cfRule type="colorScale" priority="2846">
      <colorScale>
        <cfvo type="min"/>
        <cfvo type="max"/>
        <color rgb="FFFCFCFF"/>
        <color rgb="FF63BE7B"/>
      </colorScale>
    </cfRule>
  </conditionalFormatting>
  <conditionalFormatting sqref="M13">
    <cfRule type="colorScale" priority="2845">
      <colorScale>
        <cfvo type="min"/>
        <cfvo type="percentile" val="50"/>
        <cfvo type="max"/>
        <color rgb="FFF8696B"/>
        <color rgb="FFFCFCFF"/>
        <color rgb="FF63BE7B"/>
      </colorScale>
    </cfRule>
  </conditionalFormatting>
  <conditionalFormatting sqref="M13">
    <cfRule type="colorScale" priority="2844">
      <colorScale>
        <cfvo type="min"/>
        <cfvo type="max"/>
        <color rgb="FFFCFCFF"/>
        <color rgb="FF63BE7B"/>
      </colorScale>
    </cfRule>
  </conditionalFormatting>
  <conditionalFormatting sqref="M13">
    <cfRule type="colorScale" priority="2841">
      <colorScale>
        <cfvo type="min"/>
        <cfvo type="percentile" val="50"/>
        <cfvo type="max"/>
        <color rgb="FFF8696B"/>
        <color rgb="FFFCFCFF"/>
        <color rgb="FF63BE7B"/>
      </colorScale>
    </cfRule>
    <cfRule type="colorScale" priority="2842">
      <colorScale>
        <cfvo type="min"/>
        <cfvo type="max"/>
        <color rgb="FFFCFCFF"/>
        <color rgb="FF63BE7B"/>
      </colorScale>
    </cfRule>
    <cfRule type="colorScale" priority="2843">
      <colorScale>
        <cfvo type="min"/>
        <cfvo type="percentile" val="50"/>
        <cfvo type="max"/>
        <color rgb="FFF8696B"/>
        <color rgb="FFFCFCFF"/>
        <color rgb="FF63BE7B"/>
      </colorScale>
    </cfRule>
  </conditionalFormatting>
  <conditionalFormatting sqref="M13">
    <cfRule type="colorScale" priority="2840">
      <colorScale>
        <cfvo type="min"/>
        <cfvo type="max"/>
        <color rgb="FFFCFCFF"/>
        <color rgb="FF63BE7B"/>
      </colorScale>
    </cfRule>
  </conditionalFormatting>
  <conditionalFormatting sqref="N13">
    <cfRule type="colorScale" priority="2839">
      <colorScale>
        <cfvo type="min"/>
        <cfvo type="max"/>
        <color rgb="FFFCFCFF"/>
        <color rgb="FF63BE7B"/>
      </colorScale>
    </cfRule>
  </conditionalFormatting>
  <conditionalFormatting sqref="N13">
    <cfRule type="colorScale" priority="2830">
      <colorScale>
        <cfvo type="min"/>
        <cfvo type="max"/>
        <color rgb="FFFCFCFF"/>
        <color rgb="FF63BE7B"/>
      </colorScale>
    </cfRule>
    <cfRule type="colorScale" priority="2831">
      <colorScale>
        <cfvo type="min"/>
        <cfvo type="max"/>
        <color rgb="FFFCFCFF"/>
        <color rgb="FF63BE7B"/>
      </colorScale>
    </cfRule>
    <cfRule type="colorScale" priority="2832">
      <colorScale>
        <cfvo type="min"/>
        <cfvo type="percentile" val="50"/>
        <cfvo type="max"/>
        <color rgb="FFF8696B"/>
        <color rgb="FFFFEB84"/>
        <color rgb="FF63BE7B"/>
      </colorScale>
    </cfRule>
    <cfRule type="colorScale" priority="2833">
      <colorScale>
        <cfvo type="min"/>
        <cfvo type="max"/>
        <color rgb="FFFFEF9C"/>
        <color rgb="FF63BE7B"/>
      </colorScale>
    </cfRule>
    <cfRule type="colorScale" priority="2834">
      <colorScale>
        <cfvo type="min"/>
        <cfvo type="max"/>
        <color rgb="FFFCFCFF"/>
        <color rgb="FF63BE7B"/>
      </colorScale>
    </cfRule>
    <cfRule type="colorScale" priority="2835">
      <colorScale>
        <cfvo type="min"/>
        <cfvo type="max"/>
        <color rgb="FFFCFCFF"/>
        <color rgb="FF63BE7B"/>
      </colorScale>
    </cfRule>
    <cfRule type="colorScale" priority="2836">
      <colorScale>
        <cfvo type="min"/>
        <cfvo type="max"/>
        <color rgb="FFFCFCFF"/>
        <color rgb="FF63BE7B"/>
      </colorScale>
    </cfRule>
    <cfRule type="colorScale" priority="2837">
      <colorScale>
        <cfvo type="min"/>
        <cfvo type="percentile" val="50"/>
        <cfvo type="max"/>
        <color rgb="FFF8696B"/>
        <color rgb="FFFFEB84"/>
        <color rgb="FF63BE7B"/>
      </colorScale>
    </cfRule>
    <cfRule type="colorScale" priority="2838">
      <colorScale>
        <cfvo type="min"/>
        <cfvo type="max"/>
        <color rgb="FFFFEF9C"/>
        <color rgb="FF63BE7B"/>
      </colorScale>
    </cfRule>
  </conditionalFormatting>
  <conditionalFormatting sqref="O13">
    <cfRule type="colorScale" priority="2829">
      <colorScale>
        <cfvo type="min"/>
        <cfvo type="percentile" val="50"/>
        <cfvo type="max"/>
        <color rgb="FF63BE7B"/>
        <color rgb="FFFCFCFF"/>
        <color rgb="FFF8696B"/>
      </colorScale>
    </cfRule>
  </conditionalFormatting>
  <conditionalFormatting sqref="O13">
    <cfRule type="colorScale" priority="2828">
      <colorScale>
        <cfvo type="min"/>
        <cfvo type="percentile" val="50"/>
        <cfvo type="max"/>
        <color rgb="FF63BE7B"/>
        <color rgb="FFFCFCFF"/>
        <color rgb="FFF8696B"/>
      </colorScale>
    </cfRule>
  </conditionalFormatting>
  <conditionalFormatting sqref="O13">
    <cfRule type="colorScale" priority="2827">
      <colorScale>
        <cfvo type="min"/>
        <cfvo type="percentile" val="50"/>
        <cfvo type="max"/>
        <color rgb="FF63BE7B"/>
        <color rgb="FFFCFCFF"/>
        <color rgb="FFF8696B"/>
      </colorScale>
    </cfRule>
  </conditionalFormatting>
  <conditionalFormatting sqref="O13">
    <cfRule type="colorScale" priority="2826">
      <colorScale>
        <cfvo type="min"/>
        <cfvo type="percentile" val="50"/>
        <cfvo type="max"/>
        <color rgb="FF63BE7B"/>
        <color rgb="FFFCFCFF"/>
        <color rgb="FFF8696B"/>
      </colorScale>
    </cfRule>
  </conditionalFormatting>
  <conditionalFormatting sqref="O13">
    <cfRule type="colorScale" priority="2823">
      <colorScale>
        <cfvo type="min"/>
        <cfvo type="percentile" val="50"/>
        <cfvo type="max"/>
        <color rgb="FF63BE7B"/>
        <color rgb="FFFCFCFF"/>
        <color rgb="FFF8696B"/>
      </colorScale>
    </cfRule>
    <cfRule type="colorScale" priority="2824">
      <colorScale>
        <cfvo type="min"/>
        <cfvo type="percentile" val="50"/>
        <cfvo type="max"/>
        <color rgb="FF63BE7B"/>
        <color rgb="FFFCFCFF"/>
        <color rgb="FFF8696B"/>
      </colorScale>
    </cfRule>
    <cfRule type="colorScale" priority="2825">
      <colorScale>
        <cfvo type="min"/>
        <cfvo type="percentile" val="50"/>
        <cfvo type="max"/>
        <color rgb="FF63BE7B"/>
        <color rgb="FFFCFCFF"/>
        <color rgb="FFF8696B"/>
      </colorScale>
    </cfRule>
  </conditionalFormatting>
  <conditionalFormatting sqref="P13">
    <cfRule type="colorScale" priority="2820">
      <colorScale>
        <cfvo type="min"/>
        <cfvo type="percentile" val="50"/>
        <cfvo type="max"/>
        <color rgb="FF63BE7B"/>
        <color rgb="FFFCFCFF"/>
        <color rgb="FFF8696B"/>
      </colorScale>
    </cfRule>
    <cfRule type="colorScale" priority="2821">
      <colorScale>
        <cfvo type="min"/>
        <cfvo type="percentile" val="50"/>
        <cfvo type="max"/>
        <color rgb="FF63BE7B"/>
        <color rgb="FFFCFCFF"/>
        <color rgb="FFF8696B"/>
      </colorScale>
    </cfRule>
    <cfRule type="colorScale" priority="2822">
      <colorScale>
        <cfvo type="min"/>
        <cfvo type="max"/>
        <color rgb="FFFCFCFF"/>
        <color rgb="FFF8696B"/>
      </colorScale>
    </cfRule>
  </conditionalFormatting>
  <conditionalFormatting sqref="P13">
    <cfRule type="colorScale" priority="2819">
      <colorScale>
        <cfvo type="min"/>
        <cfvo type="percentile" val="50"/>
        <cfvo type="max"/>
        <color rgb="FF63BE7B"/>
        <color rgb="FFFCFCFF"/>
        <color rgb="FFF8696B"/>
      </colorScale>
    </cfRule>
  </conditionalFormatting>
  <conditionalFormatting sqref="P13">
    <cfRule type="colorScale" priority="2818">
      <colorScale>
        <cfvo type="min"/>
        <cfvo type="percentile" val="50"/>
        <cfvo type="max"/>
        <color rgb="FF63BE7B"/>
        <color rgb="FFFCFCFF"/>
        <color rgb="FFF8696B"/>
      </colorScale>
    </cfRule>
  </conditionalFormatting>
  <conditionalFormatting sqref="P13">
    <cfRule type="colorScale" priority="2817">
      <colorScale>
        <cfvo type="min"/>
        <cfvo type="percentile" val="50"/>
        <cfvo type="max"/>
        <color rgb="FF63BE7B"/>
        <color rgb="FFFCFCFF"/>
        <color rgb="FFF8696B"/>
      </colorScale>
    </cfRule>
  </conditionalFormatting>
  <conditionalFormatting sqref="Q13">
    <cfRule type="colorScale" priority="2812">
      <colorScale>
        <cfvo type="min"/>
        <cfvo type="percentile" val="50"/>
        <cfvo type="max"/>
        <color rgb="FFF8696B"/>
        <color rgb="FFFCFCFF"/>
        <color rgb="FF63BE7B"/>
      </colorScale>
    </cfRule>
    <cfRule type="colorScale" priority="2813">
      <colorScale>
        <cfvo type="min"/>
        <cfvo type="max"/>
        <color rgb="FFFFEF9C"/>
        <color rgb="FF63BE7B"/>
      </colorScale>
    </cfRule>
    <cfRule type="colorScale" priority="2814">
      <colorScale>
        <cfvo type="min"/>
        <cfvo type="max"/>
        <color rgb="FFFCFCFF"/>
        <color rgb="FF63BE7B"/>
      </colorScale>
    </cfRule>
    <cfRule type="colorScale" priority="2815">
      <colorScale>
        <cfvo type="min"/>
        <cfvo type="max"/>
        <color rgb="FFFCFCFF"/>
        <color rgb="FF63BE7B"/>
      </colorScale>
    </cfRule>
    <cfRule type="colorScale" priority="2816">
      <colorScale>
        <cfvo type="min"/>
        <cfvo type="percentile" val="50"/>
        <cfvo type="max"/>
        <color rgb="FFF8696B"/>
        <color rgb="FFFCFCFF"/>
        <color rgb="FF63BE7B"/>
      </colorScale>
    </cfRule>
  </conditionalFormatting>
  <conditionalFormatting sqref="Q13">
    <cfRule type="colorScale" priority="2811">
      <colorScale>
        <cfvo type="min"/>
        <cfvo type="percentile" val="50"/>
        <cfvo type="max"/>
        <color rgb="FFF8696B"/>
        <color rgb="FFFCFCFF"/>
        <color rgb="FF63BE7B"/>
      </colorScale>
    </cfRule>
  </conditionalFormatting>
  <conditionalFormatting sqref="Q13">
    <cfRule type="colorScale" priority="2810">
      <colorScale>
        <cfvo type="min"/>
        <cfvo type="percentile" val="50"/>
        <cfvo type="max"/>
        <color rgb="FFF8696B"/>
        <color rgb="FFFCFCFF"/>
        <color rgb="FF63BE7B"/>
      </colorScale>
    </cfRule>
  </conditionalFormatting>
  <conditionalFormatting sqref="Q13">
    <cfRule type="colorScale" priority="2809">
      <colorScale>
        <cfvo type="min"/>
        <cfvo type="percentile" val="50"/>
        <cfvo type="max"/>
        <color rgb="FFF8696B"/>
        <color rgb="FFFCFCFF"/>
        <color rgb="FF63BE7B"/>
      </colorScale>
    </cfRule>
  </conditionalFormatting>
  <conditionalFormatting sqref="Q13">
    <cfRule type="colorScale" priority="2806">
      <colorScale>
        <cfvo type="min"/>
        <cfvo type="max"/>
        <color rgb="FFFFEF9C"/>
        <color rgb="FF63BE7B"/>
      </colorScale>
    </cfRule>
    <cfRule type="colorScale" priority="2807">
      <colorScale>
        <cfvo type="min"/>
        <cfvo type="max"/>
        <color rgb="FFFFEF9C"/>
        <color rgb="FF63BE7B"/>
      </colorScale>
    </cfRule>
    <cfRule type="colorScale" priority="2808">
      <colorScale>
        <cfvo type="min"/>
        <cfvo type="percentile" val="50"/>
        <cfvo type="max"/>
        <color rgb="FFF8696B"/>
        <color rgb="FFFFEB84"/>
        <color rgb="FF63BE7B"/>
      </colorScale>
    </cfRule>
  </conditionalFormatting>
  <conditionalFormatting sqref="Q13:S13">
    <cfRule type="colorScale" priority="2803">
      <colorScale>
        <cfvo type="min"/>
        <cfvo type="max"/>
        <color rgb="FFFFEF9C"/>
        <color rgb="FF63BE7B"/>
      </colorScale>
    </cfRule>
    <cfRule type="colorScale" priority="2804">
      <colorScale>
        <cfvo type="min"/>
        <cfvo type="max"/>
        <color rgb="FFFFEF9C"/>
        <color rgb="FF63BE7B"/>
      </colorScale>
    </cfRule>
    <cfRule type="colorScale" priority="2805">
      <colorScale>
        <cfvo type="min"/>
        <cfvo type="max"/>
        <color rgb="FFFFEF9C"/>
        <color rgb="FF63BE7B"/>
      </colorScale>
    </cfRule>
  </conditionalFormatting>
  <conditionalFormatting sqref="R13">
    <cfRule type="colorScale" priority="2802">
      <colorScale>
        <cfvo type="min"/>
        <cfvo type="max"/>
        <color rgb="FFFCFCFF"/>
        <color rgb="FF63BE7B"/>
      </colorScale>
    </cfRule>
  </conditionalFormatting>
  <conditionalFormatting sqref="R13">
    <cfRule type="colorScale" priority="2801">
      <colorScale>
        <cfvo type="min"/>
        <cfvo type="max"/>
        <color rgb="FFFCFCFF"/>
        <color rgb="FF63BE7B"/>
      </colorScale>
    </cfRule>
  </conditionalFormatting>
  <conditionalFormatting sqref="R13:S13">
    <cfRule type="colorScale" priority="2798">
      <colorScale>
        <cfvo type="min"/>
        <cfvo type="percentile" val="50"/>
        <cfvo type="max"/>
        <color rgb="FFF8696B"/>
        <color rgb="FFFCFCFF"/>
        <color rgb="FF63BE7B"/>
      </colorScale>
    </cfRule>
    <cfRule type="colorScale" priority="2799">
      <colorScale>
        <cfvo type="min"/>
        <cfvo type="max"/>
        <color rgb="FFFCFCFF"/>
        <color rgb="FF63BE7B"/>
      </colorScale>
    </cfRule>
    <cfRule type="colorScale" priority="2800">
      <colorScale>
        <cfvo type="min"/>
        <cfvo type="max"/>
        <color rgb="FFFCFCFF"/>
        <color rgb="FF63BE7B"/>
      </colorScale>
    </cfRule>
  </conditionalFormatting>
  <conditionalFormatting sqref="R13:S13">
    <cfRule type="colorScale" priority="2796">
      <colorScale>
        <cfvo type="min"/>
        <cfvo type="percentile" val="50"/>
        <cfvo type="max"/>
        <color rgb="FFF8696B"/>
        <color rgb="FFFCFCFF"/>
        <color rgb="FF63BE7B"/>
      </colorScale>
    </cfRule>
    <cfRule type="colorScale" priority="2797">
      <colorScale>
        <cfvo type="min"/>
        <cfvo type="max"/>
        <color rgb="FFFCFCFF"/>
        <color rgb="FF63BE7B"/>
      </colorScale>
    </cfRule>
  </conditionalFormatting>
  <conditionalFormatting sqref="R13:S13">
    <cfRule type="colorScale" priority="2793">
      <colorScale>
        <cfvo type="min"/>
        <cfvo type="max"/>
        <color rgb="FFFFEF9C"/>
        <color rgb="FF63BE7B"/>
      </colorScale>
    </cfRule>
    <cfRule type="colorScale" priority="2794">
      <colorScale>
        <cfvo type="min"/>
        <cfvo type="max"/>
        <color rgb="FFFFEF9C"/>
        <color rgb="FF63BE7B"/>
      </colorScale>
    </cfRule>
    <cfRule type="colorScale" priority="2795">
      <colorScale>
        <cfvo type="min"/>
        <cfvo type="percentile" val="50"/>
        <cfvo type="max"/>
        <color rgb="FFF8696B"/>
        <color rgb="FFFFEB84"/>
        <color rgb="FF63BE7B"/>
      </colorScale>
    </cfRule>
  </conditionalFormatting>
  <conditionalFormatting sqref="S13">
    <cfRule type="colorScale" priority="2792">
      <colorScale>
        <cfvo type="min"/>
        <cfvo type="max"/>
        <color rgb="FFFCFCFF"/>
        <color rgb="FF63BE7B"/>
      </colorScale>
    </cfRule>
  </conditionalFormatting>
  <conditionalFormatting sqref="S13">
    <cfRule type="colorScale" priority="2791">
      <colorScale>
        <cfvo type="min"/>
        <cfvo type="max"/>
        <color rgb="FFFCFCFF"/>
        <color rgb="FF63BE7B"/>
      </colorScale>
    </cfRule>
  </conditionalFormatting>
  <conditionalFormatting sqref="T13">
    <cfRule type="colorScale" priority="2787">
      <colorScale>
        <cfvo type="min"/>
        <cfvo type="percentile" val="50"/>
        <cfvo type="max"/>
        <color rgb="FFF8696B"/>
        <color rgb="FFFCFCFF"/>
        <color rgb="FF63BE7B"/>
      </colorScale>
    </cfRule>
    <cfRule type="colorScale" priority="2788">
      <colorScale>
        <cfvo type="min"/>
        <cfvo type="max"/>
        <color rgb="FFFCFCFF"/>
        <color rgb="FF63BE7B"/>
      </colorScale>
    </cfRule>
    <cfRule type="colorScale" priority="2789">
      <colorScale>
        <cfvo type="min"/>
        <cfvo type="max"/>
        <color rgb="FFFCFCFF"/>
        <color rgb="FF63BE7B"/>
      </colorScale>
    </cfRule>
    <cfRule type="colorScale" priority="2790">
      <colorScale>
        <cfvo type="min"/>
        <cfvo type="max"/>
        <color rgb="FFFCFCFF"/>
        <color rgb="FF63BE7B"/>
      </colorScale>
    </cfRule>
  </conditionalFormatting>
  <conditionalFormatting sqref="T13">
    <cfRule type="colorScale" priority="2786">
      <colorScale>
        <cfvo type="min"/>
        <cfvo type="max"/>
        <color rgb="FFFCFCFF"/>
        <color rgb="FF63BE7B"/>
      </colorScale>
    </cfRule>
  </conditionalFormatting>
  <conditionalFormatting sqref="T13">
    <cfRule type="colorScale" priority="2785">
      <colorScale>
        <cfvo type="min"/>
        <cfvo type="max"/>
        <color rgb="FFFCFCFF"/>
        <color rgb="FF63BE7B"/>
      </colorScale>
    </cfRule>
  </conditionalFormatting>
  <conditionalFormatting sqref="T13">
    <cfRule type="colorScale" priority="2783">
      <colorScale>
        <cfvo type="min"/>
        <cfvo type="percentile" val="50"/>
        <cfvo type="max"/>
        <color rgb="FFF8696B"/>
        <color rgb="FFFCFCFF"/>
        <color rgb="FF63BE7B"/>
      </colorScale>
    </cfRule>
    <cfRule type="colorScale" priority="2784">
      <colorScale>
        <cfvo type="min"/>
        <cfvo type="max"/>
        <color rgb="FFFCFCFF"/>
        <color rgb="FF63BE7B"/>
      </colorScale>
    </cfRule>
  </conditionalFormatting>
  <conditionalFormatting sqref="T13">
    <cfRule type="colorScale" priority="2778">
      <colorScale>
        <cfvo type="min"/>
        <cfvo type="max"/>
        <color rgb="FFFFEF9C"/>
        <color rgb="FF63BE7B"/>
      </colorScale>
    </cfRule>
    <cfRule type="colorScale" priority="2779">
      <colorScale>
        <cfvo type="min"/>
        <cfvo type="max"/>
        <color rgb="FFFFEF9C"/>
        <color rgb="FF63BE7B"/>
      </colorScale>
    </cfRule>
    <cfRule type="colorScale" priority="2780">
      <colorScale>
        <cfvo type="min"/>
        <cfvo type="max"/>
        <color rgb="FFFFEF9C"/>
        <color rgb="FF63BE7B"/>
      </colorScale>
    </cfRule>
    <cfRule type="colorScale" priority="2781">
      <colorScale>
        <cfvo type="min"/>
        <cfvo type="max"/>
        <color rgb="FFFFEF9C"/>
        <color rgb="FF63BE7B"/>
      </colorScale>
    </cfRule>
    <cfRule type="colorScale" priority="2782">
      <colorScale>
        <cfvo type="min"/>
        <cfvo type="percentile" val="50"/>
        <cfvo type="max"/>
        <color rgb="FFF8696B"/>
        <color rgb="FFFCFCFF"/>
        <color rgb="FF63BE7B"/>
      </colorScale>
    </cfRule>
  </conditionalFormatting>
  <conditionalFormatting sqref="U13">
    <cfRule type="colorScale" priority="2777">
      <colorScale>
        <cfvo type="min"/>
        <cfvo type="max"/>
        <color rgb="FFFFEF9C"/>
        <color rgb="FF63BE7B"/>
      </colorScale>
    </cfRule>
  </conditionalFormatting>
  <conditionalFormatting sqref="U13">
    <cfRule type="colorScale" priority="2775">
      <colorScale>
        <cfvo type="min"/>
        <cfvo type="percentile" val="50"/>
        <cfvo type="max"/>
        <color rgb="FFF8696B"/>
        <color rgb="FFFCFCFF"/>
        <color rgb="FF63BE7B"/>
      </colorScale>
    </cfRule>
    <cfRule type="colorScale" priority="2776">
      <colorScale>
        <cfvo type="min"/>
        <cfvo type="max"/>
        <color rgb="FFFCFCFF"/>
        <color rgb="FF63BE7B"/>
      </colorScale>
    </cfRule>
  </conditionalFormatting>
  <conditionalFormatting sqref="U13">
    <cfRule type="colorScale" priority="2774">
      <colorScale>
        <cfvo type="min"/>
        <cfvo type="max"/>
        <color rgb="FFFCFCFF"/>
        <color rgb="FF63BE7B"/>
      </colorScale>
    </cfRule>
  </conditionalFormatting>
  <conditionalFormatting sqref="U13">
    <cfRule type="colorScale" priority="2772">
      <colorScale>
        <cfvo type="min"/>
        <cfvo type="percentile" val="50"/>
        <cfvo type="max"/>
        <color rgb="FFF8696B"/>
        <color rgb="FFFCFCFF"/>
        <color rgb="FF63BE7B"/>
      </colorScale>
    </cfRule>
    <cfRule type="colorScale" priority="2773">
      <colorScale>
        <cfvo type="min"/>
        <cfvo type="max"/>
        <color rgb="FFFCFCFF"/>
        <color rgb="FF63BE7B"/>
      </colorScale>
    </cfRule>
  </conditionalFormatting>
  <conditionalFormatting sqref="U13">
    <cfRule type="colorScale" priority="2770">
      <colorScale>
        <cfvo type="min"/>
        <cfvo type="percentile" val="50"/>
        <cfvo type="max"/>
        <color rgb="FFF8696B"/>
        <color rgb="FFFCFCFF"/>
        <color rgb="FF63BE7B"/>
      </colorScale>
    </cfRule>
    <cfRule type="colorScale" priority="2771">
      <colorScale>
        <cfvo type="min"/>
        <cfvo type="max"/>
        <color rgb="FFFCFCFF"/>
        <color rgb="FF63BE7B"/>
      </colorScale>
    </cfRule>
  </conditionalFormatting>
  <conditionalFormatting sqref="U13 W13">
    <cfRule type="colorScale" priority="2765">
      <colorScale>
        <cfvo type="min"/>
        <cfvo type="max"/>
        <color rgb="FFFFEF9C"/>
        <color rgb="FF63BE7B"/>
      </colorScale>
    </cfRule>
    <cfRule type="colorScale" priority="2766">
      <colorScale>
        <cfvo type="min"/>
        <cfvo type="percentile" val="50"/>
        <cfvo type="max"/>
        <color rgb="FFF8696B"/>
        <color rgb="FFFFEB84"/>
        <color rgb="FF63BE7B"/>
      </colorScale>
    </cfRule>
    <cfRule type="colorScale" priority="2767">
      <colorScale>
        <cfvo type="min"/>
        <cfvo type="max"/>
        <color rgb="FFFFEF9C"/>
        <color rgb="FF63BE7B"/>
      </colorScale>
    </cfRule>
    <cfRule type="colorScale" priority="2768">
      <colorScale>
        <cfvo type="min"/>
        <cfvo type="max"/>
        <color rgb="FFFFEF9C"/>
        <color rgb="FF63BE7B"/>
      </colorScale>
    </cfRule>
    <cfRule type="colorScale" priority="2769">
      <colorScale>
        <cfvo type="min"/>
        <cfvo type="max"/>
        <color rgb="FFFFEF9C"/>
        <color rgb="FF63BE7B"/>
      </colorScale>
    </cfRule>
  </conditionalFormatting>
  <conditionalFormatting sqref="V13">
    <cfRule type="colorScale" priority="2764">
      <colorScale>
        <cfvo type="min"/>
        <cfvo type="percentile" val="50"/>
        <cfvo type="max"/>
        <color rgb="FF63BE7B"/>
        <color rgb="FFFCFCFF"/>
        <color rgb="FFF8696B"/>
      </colorScale>
    </cfRule>
  </conditionalFormatting>
  <conditionalFormatting sqref="V13">
    <cfRule type="colorScale" priority="2757">
      <colorScale>
        <cfvo type="min"/>
        <cfvo type="percentile" val="50"/>
        <cfvo type="max"/>
        <color rgb="FF63BE7B"/>
        <color rgb="FFFCFCFF"/>
        <color rgb="FFF8696B"/>
      </colorScale>
    </cfRule>
    <cfRule type="colorScale" priority="2758">
      <colorScale>
        <cfvo type="min"/>
        <cfvo type="percentile" val="50"/>
        <cfvo type="max"/>
        <color rgb="FF63BE7B"/>
        <color rgb="FFFCFCFF"/>
        <color rgb="FFF8696B"/>
      </colorScale>
    </cfRule>
    <cfRule type="colorScale" priority="2759">
      <colorScale>
        <cfvo type="min"/>
        <cfvo type="max"/>
        <color rgb="FF63BE7B"/>
        <color rgb="FFFCFCFF"/>
      </colorScale>
    </cfRule>
    <cfRule type="colorScale" priority="2760">
      <colorScale>
        <cfvo type="min"/>
        <cfvo type="percentile" val="50"/>
        <cfvo type="max"/>
        <color rgb="FF63BE7B"/>
        <color rgb="FFFCFCFF"/>
        <color rgb="FFF8696B"/>
      </colorScale>
    </cfRule>
    <cfRule type="colorScale" priority="2761">
      <colorScale>
        <cfvo type="min"/>
        <cfvo type="max"/>
        <color rgb="FFFFEF9C"/>
        <color rgb="FF63BE7B"/>
      </colorScale>
    </cfRule>
    <cfRule type="colorScale" priority="2762">
      <colorScale>
        <cfvo type="min"/>
        <cfvo type="max"/>
        <color rgb="FFFFEF9C"/>
        <color rgb="FF63BE7B"/>
      </colorScale>
    </cfRule>
    <cfRule type="colorScale" priority="2763">
      <colorScale>
        <cfvo type="min"/>
        <cfvo type="max"/>
        <color rgb="FFFFEF9C"/>
        <color rgb="FF63BE7B"/>
      </colorScale>
    </cfRule>
  </conditionalFormatting>
  <conditionalFormatting sqref="V13">
    <cfRule type="colorScale" priority="2756">
      <colorScale>
        <cfvo type="min"/>
        <cfvo type="max"/>
        <color rgb="FFFFEF9C"/>
        <color rgb="FF63BE7B"/>
      </colorScale>
    </cfRule>
  </conditionalFormatting>
  <conditionalFormatting sqref="V13">
    <cfRule type="colorScale" priority="2755">
      <colorScale>
        <cfvo type="min"/>
        <cfvo type="max"/>
        <color rgb="FFFFEF9C"/>
        <color rgb="FF63BE7B"/>
      </colorScale>
    </cfRule>
  </conditionalFormatting>
  <conditionalFormatting sqref="W13">
    <cfRule type="colorScale" priority="2752">
      <colorScale>
        <cfvo type="min"/>
        <cfvo type="percentile" val="50"/>
        <cfvo type="max"/>
        <color rgb="FF63BE7B"/>
        <color rgb="FFFCFCFF"/>
        <color rgb="FFF8696B"/>
      </colorScale>
    </cfRule>
    <cfRule type="colorScale" priority="2753">
      <colorScale>
        <cfvo type="min"/>
        <cfvo type="max"/>
        <color rgb="FF63BE7B"/>
        <color rgb="FFFCFCFF"/>
      </colorScale>
    </cfRule>
    <cfRule type="colorScale" priority="2754">
      <colorScale>
        <cfvo type="min"/>
        <cfvo type="percentile" val="50"/>
        <cfvo type="max"/>
        <color rgb="FF63BE7B"/>
        <color rgb="FFFCFCFF"/>
        <color rgb="FFF8696B"/>
      </colorScale>
    </cfRule>
  </conditionalFormatting>
  <conditionalFormatting sqref="W13">
    <cfRule type="colorScale" priority="2751">
      <colorScale>
        <cfvo type="min"/>
        <cfvo type="percentile" val="50"/>
        <cfvo type="max"/>
        <color rgb="FF63BE7B"/>
        <color rgb="FFFCFCFF"/>
        <color rgb="FFF8696B"/>
      </colorScale>
    </cfRule>
  </conditionalFormatting>
  <conditionalFormatting sqref="W13">
    <cfRule type="colorScale" priority="2750">
      <colorScale>
        <cfvo type="min"/>
        <cfvo type="percentile" val="50"/>
        <cfvo type="max"/>
        <color rgb="FF63BE7B"/>
        <color rgb="FFFCFCFF"/>
        <color rgb="FFF8696B"/>
      </colorScale>
    </cfRule>
  </conditionalFormatting>
  <conditionalFormatting sqref="W13">
    <cfRule type="colorScale" priority="2749">
      <colorScale>
        <cfvo type="min"/>
        <cfvo type="percentile" val="50"/>
        <cfvo type="max"/>
        <color rgb="FF63BE7B"/>
        <color rgb="FFFCFCFF"/>
        <color rgb="FFF8696B"/>
      </colorScale>
    </cfRule>
  </conditionalFormatting>
  <conditionalFormatting sqref="N14">
    <cfRule type="colorScale" priority="2747">
      <colorScale>
        <cfvo type="min"/>
        <cfvo type="percentile" val="50"/>
        <cfvo type="max"/>
        <color rgb="FFF8696B"/>
        <color rgb="FFFCFCFF"/>
        <color rgb="FF63BE7B"/>
      </colorScale>
    </cfRule>
    <cfRule type="colorScale" priority="2748">
      <colorScale>
        <cfvo type="min"/>
        <cfvo type="max"/>
        <color rgb="FFFCFCFF"/>
        <color rgb="FF63BE7B"/>
      </colorScale>
    </cfRule>
  </conditionalFormatting>
  <conditionalFormatting sqref="N14">
    <cfRule type="colorScale" priority="2746">
      <colorScale>
        <cfvo type="min"/>
        <cfvo type="percentile" val="50"/>
        <cfvo type="max"/>
        <color rgb="FFF8696B"/>
        <color rgb="FFFCFCFF"/>
        <color rgb="FF63BE7B"/>
      </colorScale>
    </cfRule>
  </conditionalFormatting>
  <conditionalFormatting sqref="N14">
    <cfRule type="colorScale" priority="2745">
      <colorScale>
        <cfvo type="min"/>
        <cfvo type="percentile" val="50"/>
        <cfvo type="max"/>
        <color rgb="FFF8696B"/>
        <color rgb="FFFCFCFF"/>
        <color rgb="FF63BE7B"/>
      </colorScale>
    </cfRule>
  </conditionalFormatting>
  <conditionalFormatting sqref="N14">
    <cfRule type="colorScale" priority="2741">
      <colorScale>
        <cfvo type="min"/>
        <cfvo type="percentile" val="50"/>
        <cfvo type="max"/>
        <color rgb="FFF8696B"/>
        <color rgb="FFFCFCFF"/>
        <color rgb="FF5A8AC6"/>
      </colorScale>
    </cfRule>
    <cfRule type="colorScale" priority="2742">
      <colorScale>
        <cfvo type="min"/>
        <cfvo type="percentile" val="50"/>
        <cfvo type="max"/>
        <color rgb="FFF8696B"/>
        <color rgb="FFFCFCFF"/>
        <color rgb="FF63BE7B"/>
      </colorScale>
    </cfRule>
    <cfRule type="colorScale" priority="2743">
      <colorScale>
        <cfvo type="min"/>
        <cfvo type="max"/>
        <color rgb="FFFCFCFF"/>
        <color rgb="FF63BE7B"/>
      </colorScale>
    </cfRule>
    <cfRule type="colorScale" priority="2744">
      <colorScale>
        <cfvo type="min"/>
        <cfvo type="percentile" val="50"/>
        <cfvo type="max"/>
        <color rgb="FFF8696B"/>
        <color rgb="FFFCFCFF"/>
        <color rgb="FF63BE7B"/>
      </colorScale>
    </cfRule>
  </conditionalFormatting>
  <conditionalFormatting sqref="N14">
    <cfRule type="colorScale" priority="2737">
      <colorScale>
        <cfvo type="min"/>
        <cfvo type="max"/>
        <color rgb="FFFCFCFF"/>
        <color rgb="FF63BE7B"/>
      </colorScale>
    </cfRule>
    <cfRule type="colorScale" priority="2738">
      <colorScale>
        <cfvo type="min"/>
        <cfvo type="max"/>
        <color rgb="FFFCFCFF"/>
        <color rgb="FF63BE7B"/>
      </colorScale>
    </cfRule>
    <cfRule type="colorScale" priority="2739">
      <colorScale>
        <cfvo type="min"/>
        <cfvo type="percentile" val="50"/>
        <cfvo type="max"/>
        <color rgb="FFF8696B"/>
        <color rgb="FFFFEB84"/>
        <color rgb="FF63BE7B"/>
      </colorScale>
    </cfRule>
    <cfRule type="colorScale" priority="2740">
      <colorScale>
        <cfvo type="min"/>
        <cfvo type="max"/>
        <color rgb="FFFFEF9C"/>
        <color rgb="FF63BE7B"/>
      </colorScale>
    </cfRule>
  </conditionalFormatting>
  <conditionalFormatting sqref="N14">
    <cfRule type="colorScale" priority="2733">
      <colorScale>
        <cfvo type="min"/>
        <cfvo type="max"/>
        <color rgb="FFFCFCFF"/>
        <color rgb="FF63BE7B"/>
      </colorScale>
    </cfRule>
    <cfRule type="colorScale" priority="2734">
      <colorScale>
        <cfvo type="min"/>
        <cfvo type="max"/>
        <color rgb="FFFCFCFF"/>
        <color rgb="FF63BE7B"/>
      </colorScale>
    </cfRule>
    <cfRule type="colorScale" priority="2735">
      <colorScale>
        <cfvo type="min"/>
        <cfvo type="percentile" val="50"/>
        <cfvo type="max"/>
        <color rgb="FFF8696B"/>
        <color rgb="FFFFEB84"/>
        <color rgb="FF63BE7B"/>
      </colorScale>
    </cfRule>
    <cfRule type="colorScale" priority="2736">
      <colorScale>
        <cfvo type="min"/>
        <cfvo type="max"/>
        <color rgb="FFFFEF9C"/>
        <color rgb="FF63BE7B"/>
      </colorScale>
    </cfRule>
  </conditionalFormatting>
  <conditionalFormatting sqref="N14">
    <cfRule type="colorScale" priority="2732">
      <colorScale>
        <cfvo type="min"/>
        <cfvo type="max"/>
        <color rgb="FFFCFCFF"/>
        <color rgb="FF63BE7B"/>
      </colorScale>
    </cfRule>
  </conditionalFormatting>
  <conditionalFormatting sqref="D14">
    <cfRule type="colorScale" priority="2731">
      <colorScale>
        <cfvo type="min"/>
        <cfvo type="percentile" val="50"/>
        <cfvo type="max"/>
        <color rgb="FFF8696B"/>
        <color rgb="FFFCFCFF"/>
        <color rgb="FF63BE7B"/>
      </colorScale>
    </cfRule>
  </conditionalFormatting>
  <conditionalFormatting sqref="D14">
    <cfRule type="colorScale" priority="2730">
      <colorScale>
        <cfvo type="min"/>
        <cfvo type="percentile" val="50"/>
        <cfvo type="max"/>
        <color rgb="FFF8696B"/>
        <color rgb="FFFCFCFF"/>
        <color rgb="FF63BE7B"/>
      </colorScale>
    </cfRule>
  </conditionalFormatting>
  <conditionalFormatting sqref="D14">
    <cfRule type="colorScale" priority="2729">
      <colorScale>
        <cfvo type="min"/>
        <cfvo type="percentile" val="50"/>
        <cfvo type="max"/>
        <color rgb="FFF8696B"/>
        <color rgb="FFFCFCFF"/>
        <color rgb="FF63BE7B"/>
      </colorScale>
    </cfRule>
  </conditionalFormatting>
  <conditionalFormatting sqref="E14">
    <cfRule type="colorScale" priority="2726">
      <colorScale>
        <cfvo type="min"/>
        <cfvo type="percentile" val="50"/>
        <cfvo type="max"/>
        <color rgb="FFF8696B"/>
        <color rgb="FFFCFCFF"/>
        <color rgb="FF63BE7B"/>
      </colorScale>
    </cfRule>
    <cfRule type="colorScale" priority="2727">
      <colorScale>
        <cfvo type="min"/>
        <cfvo type="max"/>
        <color rgb="FFFCFCFF"/>
        <color rgb="FF63BE7B"/>
      </colorScale>
    </cfRule>
    <cfRule type="colorScale" priority="2728">
      <colorScale>
        <cfvo type="min"/>
        <cfvo type="percentile" val="50"/>
        <cfvo type="max"/>
        <color rgb="FFF8696B"/>
        <color rgb="FFFCFCFF"/>
        <color rgb="FF63BE7B"/>
      </colorScale>
    </cfRule>
  </conditionalFormatting>
  <conditionalFormatting sqref="E14">
    <cfRule type="colorScale" priority="2723">
      <colorScale>
        <cfvo type="min"/>
        <cfvo type="max"/>
        <color rgb="FFFCFCFF"/>
        <color rgb="FF63BE7B"/>
      </colorScale>
    </cfRule>
    <cfRule type="colorScale" priority="2724">
      <colorScale>
        <cfvo type="min"/>
        <cfvo type="max"/>
        <color rgb="FFFCFCFF"/>
        <color rgb="FF63BE7B"/>
      </colorScale>
    </cfRule>
    <cfRule type="colorScale" priority="2725">
      <colorScale>
        <cfvo type="min"/>
        <cfvo type="max"/>
        <color rgb="FFFCFCFF"/>
        <color rgb="FF63BE7B"/>
      </colorScale>
    </cfRule>
  </conditionalFormatting>
  <conditionalFormatting sqref="E14:N14">
    <cfRule type="colorScale" priority="2719">
      <colorScale>
        <cfvo type="min"/>
        <cfvo type="max"/>
        <color rgb="FFFCFCFF"/>
        <color rgb="FF63BE7B"/>
      </colorScale>
    </cfRule>
    <cfRule type="colorScale" priority="2720">
      <colorScale>
        <cfvo type="min"/>
        <cfvo type="max"/>
        <color rgb="FFFCFCFF"/>
        <color rgb="FF63BE7B"/>
      </colorScale>
    </cfRule>
    <cfRule type="colorScale" priority="2721">
      <colorScale>
        <cfvo type="min"/>
        <cfvo type="percentile" val="50"/>
        <cfvo type="max"/>
        <color rgb="FFF8696B"/>
        <color rgb="FFFFEB84"/>
        <color rgb="FF63BE7B"/>
      </colorScale>
    </cfRule>
    <cfRule type="colorScale" priority="2722">
      <colorScale>
        <cfvo type="min"/>
        <cfvo type="max"/>
        <color rgb="FFFFEF9C"/>
        <color rgb="FF63BE7B"/>
      </colorScale>
    </cfRule>
  </conditionalFormatting>
  <conditionalFormatting sqref="F14">
    <cfRule type="colorScale" priority="2715">
      <colorScale>
        <cfvo type="min"/>
        <cfvo type="max"/>
        <color rgb="FFFCFCFF"/>
        <color rgb="FF63BE7B"/>
      </colorScale>
    </cfRule>
    <cfRule type="colorScale" priority="2716">
      <colorScale>
        <cfvo type="min"/>
        <cfvo type="percentile" val="50"/>
        <cfvo type="max"/>
        <color rgb="FFF8696B"/>
        <color rgb="FFFCFCFF"/>
        <color rgb="FF63BE7B"/>
      </colorScale>
    </cfRule>
    <cfRule type="colorScale" priority="2717">
      <colorScale>
        <cfvo type="min"/>
        <cfvo type="max"/>
        <color rgb="FFFCFCFF"/>
        <color rgb="FF63BE7B"/>
      </colorScale>
    </cfRule>
    <cfRule type="colorScale" priority="2718">
      <colorScale>
        <cfvo type="min"/>
        <cfvo type="percentile" val="50"/>
        <cfvo type="max"/>
        <color rgb="FFF8696B"/>
        <color rgb="FFFCFCFF"/>
        <color rgb="FF63BE7B"/>
      </colorScale>
    </cfRule>
  </conditionalFormatting>
  <conditionalFormatting sqref="F14">
    <cfRule type="colorScale" priority="2712">
      <colorScale>
        <cfvo type="min"/>
        <cfvo type="max"/>
        <color rgb="FFFCFCFF"/>
        <color rgb="FF63BE7B"/>
      </colorScale>
    </cfRule>
    <cfRule type="colorScale" priority="2713">
      <colorScale>
        <cfvo type="min"/>
        <cfvo type="max"/>
        <color rgb="FFFCFCFF"/>
        <color rgb="FF63BE7B"/>
      </colorScale>
    </cfRule>
    <cfRule type="colorScale" priority="2714">
      <colorScale>
        <cfvo type="min"/>
        <cfvo type="max"/>
        <color rgb="FFFCFCFF"/>
        <color rgb="FF63BE7B"/>
      </colorScale>
    </cfRule>
  </conditionalFormatting>
  <conditionalFormatting sqref="G14">
    <cfRule type="colorScale" priority="2711">
      <colorScale>
        <cfvo type="min"/>
        <cfvo type="max"/>
        <color rgb="FFFCFCFF"/>
        <color rgb="FF63BE7B"/>
      </colorScale>
    </cfRule>
  </conditionalFormatting>
  <conditionalFormatting sqref="G14">
    <cfRule type="colorScale" priority="2708">
      <colorScale>
        <cfvo type="min"/>
        <cfvo type="percentile" val="50"/>
        <cfvo type="max"/>
        <color rgb="FFF8696B"/>
        <color rgb="FFFCFCFF"/>
        <color rgb="FF63BE7B"/>
      </colorScale>
    </cfRule>
    <cfRule type="colorScale" priority="2709">
      <colorScale>
        <cfvo type="min"/>
        <cfvo type="max"/>
        <color rgb="FFFCFCFF"/>
        <color rgb="FF63BE7B"/>
      </colorScale>
    </cfRule>
    <cfRule type="colorScale" priority="2710">
      <colorScale>
        <cfvo type="min"/>
        <cfvo type="percentile" val="50"/>
        <cfvo type="max"/>
        <color rgb="FFF8696B"/>
        <color rgb="FFFCFCFF"/>
        <color rgb="FF63BE7B"/>
      </colorScale>
    </cfRule>
  </conditionalFormatting>
  <conditionalFormatting sqref="G14">
    <cfRule type="colorScale" priority="2705">
      <colorScale>
        <cfvo type="min"/>
        <cfvo type="max"/>
        <color rgb="FFFCFCFF"/>
        <color rgb="FF63BE7B"/>
      </colorScale>
    </cfRule>
    <cfRule type="colorScale" priority="2706">
      <colorScale>
        <cfvo type="min"/>
        <cfvo type="max"/>
        <color rgb="FFFCFCFF"/>
        <color rgb="FF63BE7B"/>
      </colorScale>
    </cfRule>
    <cfRule type="colorScale" priority="2707">
      <colorScale>
        <cfvo type="min"/>
        <cfvo type="max"/>
        <color rgb="FFFCFCFF"/>
        <color rgb="FF63BE7B"/>
      </colorScale>
    </cfRule>
  </conditionalFormatting>
  <conditionalFormatting sqref="H14">
    <cfRule type="colorScale" priority="2704">
      <colorScale>
        <cfvo type="min"/>
        <cfvo type="percentile" val="50"/>
        <cfvo type="max"/>
        <color rgb="FFF8696B"/>
        <color rgb="FFFCFCFF"/>
        <color rgb="FF5A8AC6"/>
      </colorScale>
    </cfRule>
  </conditionalFormatting>
  <conditionalFormatting sqref="H14">
    <cfRule type="colorScale" priority="2701">
      <colorScale>
        <cfvo type="min"/>
        <cfvo type="percentile" val="50"/>
        <cfvo type="max"/>
        <color rgb="FFF8696B"/>
        <color rgb="FFFCFCFF"/>
        <color rgb="FF63BE7B"/>
      </colorScale>
    </cfRule>
    <cfRule type="colorScale" priority="2702">
      <colorScale>
        <cfvo type="min"/>
        <cfvo type="max"/>
        <color rgb="FFFCFCFF"/>
        <color rgb="FF63BE7B"/>
      </colorScale>
    </cfRule>
    <cfRule type="colorScale" priority="2703">
      <colorScale>
        <cfvo type="min"/>
        <cfvo type="percentile" val="50"/>
        <cfvo type="max"/>
        <color rgb="FFF8696B"/>
        <color rgb="FFFCFCFF"/>
        <color rgb="FF63BE7B"/>
      </colorScale>
    </cfRule>
  </conditionalFormatting>
  <conditionalFormatting sqref="H14">
    <cfRule type="colorScale" priority="2696">
      <colorScale>
        <cfvo type="min"/>
        <cfvo type="percentile" val="50"/>
        <cfvo type="max"/>
        <color rgb="FFF8696B"/>
        <color rgb="FFFCFCFF"/>
        <color rgb="FF63BE7B"/>
      </colorScale>
    </cfRule>
    <cfRule type="colorScale" priority="2697">
      <colorScale>
        <cfvo type="min"/>
        <cfvo type="max"/>
        <color rgb="FFFCFCFF"/>
        <color rgb="FF63BE7B"/>
      </colorScale>
    </cfRule>
    <cfRule type="colorScale" priority="2698">
      <colorScale>
        <cfvo type="min"/>
        <cfvo type="percentile" val="50"/>
        <cfvo type="max"/>
        <color rgb="FFF8696B"/>
        <color rgb="FFFCFCFF"/>
        <color rgb="FF63BE7B"/>
      </colorScale>
    </cfRule>
    <cfRule type="colorScale" priority="2699">
      <colorScale>
        <cfvo type="min"/>
        <cfvo type="max"/>
        <color rgb="FFFCFCFF"/>
        <color rgb="FF63BE7B"/>
      </colorScale>
    </cfRule>
    <cfRule type="colorScale" priority="2700">
      <colorScale>
        <cfvo type="min"/>
        <cfvo type="percentile" val="50"/>
        <cfvo type="max"/>
        <color rgb="FFF8696B"/>
        <color rgb="FFFCFCFF"/>
        <color rgb="FF63BE7B"/>
      </colorScale>
    </cfRule>
  </conditionalFormatting>
  <conditionalFormatting sqref="I14">
    <cfRule type="colorScale" priority="2693">
      <colorScale>
        <cfvo type="min"/>
        <cfvo type="percentile" val="50"/>
        <cfvo type="max"/>
        <color rgb="FFF8696B"/>
        <color rgb="FFFCFCFF"/>
        <color rgb="FF63BE7B"/>
      </colorScale>
    </cfRule>
    <cfRule type="colorScale" priority="2694">
      <colorScale>
        <cfvo type="min"/>
        <cfvo type="max"/>
        <color rgb="FFFCFCFF"/>
        <color rgb="FF63BE7B"/>
      </colorScale>
    </cfRule>
    <cfRule type="colorScale" priority="2695">
      <colorScale>
        <cfvo type="min"/>
        <cfvo type="percentile" val="50"/>
        <cfvo type="max"/>
        <color rgb="FFF8696B"/>
        <color rgb="FFFCFCFF"/>
        <color rgb="FF63BE7B"/>
      </colorScale>
    </cfRule>
  </conditionalFormatting>
  <conditionalFormatting sqref="I14:J14 M14:N14">
    <cfRule type="colorScale" priority="2691">
      <colorScale>
        <cfvo type="min"/>
        <cfvo type="percentile" val="50"/>
        <cfvo type="max"/>
        <color rgb="FFF8696B"/>
        <color rgb="FFFCFCFF"/>
        <color rgb="FF63BE7B"/>
      </colorScale>
    </cfRule>
    <cfRule type="colorScale" priority="2692">
      <colorScale>
        <cfvo type="min"/>
        <cfvo type="max"/>
        <color rgb="FFFCFCFF"/>
        <color rgb="FF63BE7B"/>
      </colorScale>
    </cfRule>
  </conditionalFormatting>
  <conditionalFormatting sqref="I14:J14 M14:N14">
    <cfRule type="colorScale" priority="2683">
      <colorScale>
        <cfvo type="min"/>
        <cfvo type="percentile" val="50"/>
        <cfvo type="max"/>
        <color rgb="FFF8696B"/>
        <color rgb="FFFCFCFF"/>
        <color rgb="FF63BE7B"/>
      </colorScale>
    </cfRule>
    <cfRule type="colorScale" priority="2684">
      <colorScale>
        <cfvo type="min"/>
        <cfvo type="max"/>
        <color rgb="FFFCFCFF"/>
        <color rgb="FF63BE7B"/>
      </colorScale>
    </cfRule>
    <cfRule type="colorScale" priority="2685">
      <colorScale>
        <cfvo type="min"/>
        <cfvo type="percentile" val="50"/>
        <cfvo type="max"/>
        <color rgb="FFF8696B"/>
        <color rgb="FFFCFCFF"/>
        <color rgb="FF63BE7B"/>
      </colorScale>
    </cfRule>
    <cfRule type="colorScale" priority="2686">
      <colorScale>
        <cfvo type="min"/>
        <cfvo type="percentile" val="50"/>
        <cfvo type="max"/>
        <color rgb="FFF8696B"/>
        <color rgb="FFFCFCFF"/>
        <color rgb="FF5A8AC6"/>
      </colorScale>
    </cfRule>
    <cfRule type="colorScale" priority="2687">
      <colorScale>
        <cfvo type="min"/>
        <cfvo type="percentile" val="50"/>
        <cfvo type="max"/>
        <color rgb="FFF8696B"/>
        <color rgb="FFFCFCFF"/>
        <color rgb="FF63BE7B"/>
      </colorScale>
    </cfRule>
    <cfRule type="colorScale" priority="2688">
      <colorScale>
        <cfvo type="min"/>
        <cfvo type="percentile" val="50"/>
        <cfvo type="max"/>
        <color rgb="FFF8696B"/>
        <color rgb="FFFCFCFF"/>
        <color rgb="FF63BE7B"/>
      </colorScale>
    </cfRule>
    <cfRule type="colorScale" priority="2689">
      <colorScale>
        <cfvo type="min"/>
        <cfvo type="max"/>
        <color rgb="FFFCFCFF"/>
        <color rgb="FF63BE7B"/>
      </colorScale>
    </cfRule>
    <cfRule type="colorScale" priority="2690">
      <colorScale>
        <cfvo type="min"/>
        <cfvo type="percentile" val="50"/>
        <cfvo type="max"/>
        <color rgb="FFF8696B"/>
        <color rgb="FFFCFCFF"/>
        <color rgb="FF63BE7B"/>
      </colorScale>
    </cfRule>
  </conditionalFormatting>
  <conditionalFormatting sqref="J14">
    <cfRule type="colorScale" priority="2682">
      <colorScale>
        <cfvo type="min"/>
        <cfvo type="max"/>
        <color rgb="FFFCFCFF"/>
        <color rgb="FF63BE7B"/>
      </colorScale>
    </cfRule>
  </conditionalFormatting>
  <conditionalFormatting sqref="M14:N14 J14">
    <cfRule type="colorScale" priority="2681">
      <colorScale>
        <cfvo type="min"/>
        <cfvo type="percentile" val="50"/>
        <cfvo type="max"/>
        <color rgb="FFF8696B"/>
        <color rgb="FFFCFCFF"/>
        <color rgb="FF63BE7B"/>
      </colorScale>
    </cfRule>
  </conditionalFormatting>
  <conditionalFormatting sqref="J14">
    <cfRule type="colorScale" priority="2678">
      <colorScale>
        <cfvo type="min"/>
        <cfvo type="percentile" val="50"/>
        <cfvo type="max"/>
        <color rgb="FFF8696B"/>
        <color rgb="FFFCFCFF"/>
        <color rgb="FF63BE7B"/>
      </colorScale>
    </cfRule>
    <cfRule type="colorScale" priority="2679">
      <colorScale>
        <cfvo type="min"/>
        <cfvo type="max"/>
        <color rgb="FFFCFCFF"/>
        <color rgb="FF63BE7B"/>
      </colorScale>
    </cfRule>
    <cfRule type="colorScale" priority="2680">
      <colorScale>
        <cfvo type="min"/>
        <cfvo type="percentile" val="50"/>
        <cfvo type="max"/>
        <color rgb="FFF8696B"/>
        <color rgb="FFFCFCFF"/>
        <color rgb="FF63BE7B"/>
      </colorScale>
    </cfRule>
  </conditionalFormatting>
  <conditionalFormatting sqref="K14">
    <cfRule type="colorScale" priority="2677">
      <colorScale>
        <cfvo type="min"/>
        <cfvo type="percentile" val="50"/>
        <cfvo type="max"/>
        <color rgb="FFF8696B"/>
        <color rgb="FFFCFCFF"/>
        <color rgb="FF63BE7B"/>
      </colorScale>
    </cfRule>
  </conditionalFormatting>
  <conditionalFormatting sqref="K14:L14">
    <cfRule type="colorScale" priority="2672">
      <colorScale>
        <cfvo type="min"/>
        <cfvo type="max"/>
        <color rgb="FFFCFCFF"/>
        <color rgb="FF63BE7B"/>
      </colorScale>
    </cfRule>
    <cfRule type="colorScale" priority="2673">
      <colorScale>
        <cfvo type="min"/>
        <cfvo type="max"/>
        <color rgb="FFFCFCFF"/>
        <color rgb="FF63BE7B"/>
      </colorScale>
    </cfRule>
    <cfRule type="colorScale" priority="2674">
      <colorScale>
        <cfvo type="min"/>
        <cfvo type="max"/>
        <color rgb="FFFCFCFF"/>
        <color rgb="FF63BE7B"/>
      </colorScale>
    </cfRule>
    <cfRule type="colorScale" priority="2675">
      <colorScale>
        <cfvo type="min"/>
        <cfvo type="percentile" val="50"/>
        <cfvo type="max"/>
        <color rgb="FFF8696B"/>
        <color rgb="FFFCFCFF"/>
        <color rgb="FF63BE7B"/>
      </colorScale>
    </cfRule>
    <cfRule type="colorScale" priority="2676">
      <colorScale>
        <cfvo type="min"/>
        <cfvo type="max"/>
        <color rgb="FFFCFCFF"/>
        <color rgb="FF63BE7B"/>
      </colorScale>
    </cfRule>
  </conditionalFormatting>
  <conditionalFormatting sqref="L14">
    <cfRule type="colorScale" priority="2671">
      <colorScale>
        <cfvo type="min"/>
        <cfvo type="percentile" val="50"/>
        <cfvo type="max"/>
        <color rgb="FFF8696B"/>
        <color rgb="FFFCFCFF"/>
        <color rgb="FF63BE7B"/>
      </colorScale>
    </cfRule>
  </conditionalFormatting>
  <conditionalFormatting sqref="O14">
    <cfRule type="colorScale" priority="2670">
      <colorScale>
        <cfvo type="min"/>
        <cfvo type="percentile" val="50"/>
        <cfvo type="max"/>
        <color rgb="FF63BE7B"/>
        <color rgb="FFFCFCFF"/>
        <color rgb="FFF8696B"/>
      </colorScale>
    </cfRule>
  </conditionalFormatting>
  <conditionalFormatting sqref="O14">
    <cfRule type="colorScale" priority="2669">
      <colorScale>
        <cfvo type="min"/>
        <cfvo type="percentile" val="50"/>
        <cfvo type="max"/>
        <color rgb="FF63BE7B"/>
        <color rgb="FFFCFCFF"/>
        <color rgb="FFF8696B"/>
      </colorScale>
    </cfRule>
  </conditionalFormatting>
  <conditionalFormatting sqref="O14">
    <cfRule type="colorScale" priority="2665">
      <colorScale>
        <cfvo type="min"/>
        <cfvo type="percentile" val="50"/>
        <cfvo type="max"/>
        <color rgb="FF63BE7B"/>
        <color rgb="FFFCFCFF"/>
        <color rgb="FFF8696B"/>
      </colorScale>
    </cfRule>
    <cfRule type="colorScale" priority="2666">
      <colorScale>
        <cfvo type="min"/>
        <cfvo type="percentile" val="50"/>
        <cfvo type="max"/>
        <color rgb="FF63BE7B"/>
        <color rgb="FFFCFCFF"/>
        <color rgb="FFF8696B"/>
      </colorScale>
    </cfRule>
    <cfRule type="colorScale" priority="2667">
      <colorScale>
        <cfvo type="min"/>
        <cfvo type="percentile" val="50"/>
        <cfvo type="max"/>
        <color rgb="FF63BE7B"/>
        <color rgb="FFFCFCFF"/>
        <color rgb="FFF8696B"/>
      </colorScale>
    </cfRule>
    <cfRule type="colorScale" priority="2668">
      <colorScale>
        <cfvo type="min"/>
        <cfvo type="percentile" val="50"/>
        <cfvo type="max"/>
        <color rgb="FF63BE7B"/>
        <color rgb="FFFCFCFF"/>
        <color rgb="FFF8696B"/>
      </colorScale>
    </cfRule>
  </conditionalFormatting>
  <conditionalFormatting sqref="P14">
    <cfRule type="colorScale" priority="2664">
      <colorScale>
        <cfvo type="min"/>
        <cfvo type="percentile" val="50"/>
        <cfvo type="max"/>
        <color rgb="FF63BE7B"/>
        <color rgb="FFFCFCFF"/>
        <color rgb="FFF8696B"/>
      </colorScale>
    </cfRule>
  </conditionalFormatting>
  <conditionalFormatting sqref="P14">
    <cfRule type="colorScale" priority="2663">
      <colorScale>
        <cfvo type="min"/>
        <cfvo type="percentile" val="50"/>
        <cfvo type="max"/>
        <color rgb="FF63BE7B"/>
        <color rgb="FFFCFCFF"/>
        <color rgb="FFF8696B"/>
      </colorScale>
    </cfRule>
  </conditionalFormatting>
  <conditionalFormatting sqref="P14">
    <cfRule type="colorScale" priority="2660">
      <colorScale>
        <cfvo type="min"/>
        <cfvo type="percentile" val="50"/>
        <cfvo type="max"/>
        <color rgb="FF63BE7B"/>
        <color rgb="FFFCFCFF"/>
        <color rgb="FFF8696B"/>
      </colorScale>
    </cfRule>
    <cfRule type="colorScale" priority="2661">
      <colorScale>
        <cfvo type="min"/>
        <cfvo type="percentile" val="50"/>
        <cfvo type="max"/>
        <color rgb="FF63BE7B"/>
        <color rgb="FFFCFCFF"/>
        <color rgb="FFF8696B"/>
      </colorScale>
    </cfRule>
    <cfRule type="colorScale" priority="2662">
      <colorScale>
        <cfvo type="min"/>
        <cfvo type="max"/>
        <color rgb="FFFCFCFF"/>
        <color rgb="FFF8696B"/>
      </colorScale>
    </cfRule>
  </conditionalFormatting>
  <conditionalFormatting sqref="Q14">
    <cfRule type="colorScale" priority="2659">
      <colorScale>
        <cfvo type="min"/>
        <cfvo type="percentile" val="50"/>
        <cfvo type="max"/>
        <color rgb="FFF8696B"/>
        <color rgb="FFFCFCFF"/>
        <color rgb="FF63BE7B"/>
      </colorScale>
    </cfRule>
  </conditionalFormatting>
  <conditionalFormatting sqref="Q14">
    <cfRule type="colorScale" priority="2658">
      <colorScale>
        <cfvo type="min"/>
        <cfvo type="percentile" val="50"/>
        <cfvo type="max"/>
        <color rgb="FFF8696B"/>
        <color rgb="FFFCFCFF"/>
        <color rgb="FF63BE7B"/>
      </colorScale>
    </cfRule>
  </conditionalFormatting>
  <conditionalFormatting sqref="Q14">
    <cfRule type="colorScale" priority="2651">
      <colorScale>
        <cfvo type="min"/>
        <cfvo type="percentile" val="50"/>
        <cfvo type="max"/>
        <color rgb="FFF8696B"/>
        <color rgb="FFFCFCFF"/>
        <color rgb="FF63BE7B"/>
      </colorScale>
    </cfRule>
    <cfRule type="colorScale" priority="2652">
      <colorScale>
        <cfvo type="min"/>
        <cfvo type="max"/>
        <color rgb="FFFFEF9C"/>
        <color rgb="FF63BE7B"/>
      </colorScale>
    </cfRule>
    <cfRule type="colorScale" priority="2653">
      <colorScale>
        <cfvo type="min"/>
        <cfvo type="max"/>
        <color rgb="FFFFEF9C"/>
        <color rgb="FF63BE7B"/>
      </colorScale>
    </cfRule>
    <cfRule type="colorScale" priority="2654">
      <colorScale>
        <cfvo type="min"/>
        <cfvo type="max"/>
        <color rgb="FFFFEF9C"/>
        <color rgb="FF63BE7B"/>
      </colorScale>
    </cfRule>
    <cfRule type="colorScale" priority="2655">
      <colorScale>
        <cfvo type="min"/>
        <cfvo type="max"/>
        <color rgb="FFFCFCFF"/>
        <color rgb="FF63BE7B"/>
      </colorScale>
    </cfRule>
    <cfRule type="colorScale" priority="2656">
      <colorScale>
        <cfvo type="min"/>
        <cfvo type="max"/>
        <color rgb="FFFCFCFF"/>
        <color rgb="FF63BE7B"/>
      </colorScale>
    </cfRule>
    <cfRule type="colorScale" priority="2657">
      <colorScale>
        <cfvo type="min"/>
        <cfvo type="percentile" val="50"/>
        <cfvo type="max"/>
        <color rgb="FFF8696B"/>
        <color rgb="FFFCFCFF"/>
        <color rgb="FF63BE7B"/>
      </colorScale>
    </cfRule>
  </conditionalFormatting>
  <conditionalFormatting sqref="Q14:U14 W14">
    <cfRule type="colorScale" priority="2650">
      <colorScale>
        <cfvo type="min"/>
        <cfvo type="max"/>
        <color rgb="FFFFEF9C"/>
        <color rgb="FF63BE7B"/>
      </colorScale>
    </cfRule>
  </conditionalFormatting>
  <conditionalFormatting sqref="R14">
    <cfRule type="colorScale" priority="2649">
      <colorScale>
        <cfvo type="min"/>
        <cfvo type="max"/>
        <color rgb="FFFCFCFF"/>
        <color rgb="FF63BE7B"/>
      </colorScale>
    </cfRule>
  </conditionalFormatting>
  <conditionalFormatting sqref="R14">
    <cfRule type="colorScale" priority="2642">
      <colorScale>
        <cfvo type="min"/>
        <cfvo type="percentile" val="50"/>
        <cfvo type="max"/>
        <color rgb="FFF8696B"/>
        <color rgb="FFFCFCFF"/>
        <color rgb="FF63BE7B"/>
      </colorScale>
    </cfRule>
    <cfRule type="colorScale" priority="2643">
      <colorScale>
        <cfvo type="min"/>
        <cfvo type="max"/>
        <color rgb="FFFCFCFF"/>
        <color rgb="FF63BE7B"/>
      </colorScale>
    </cfRule>
    <cfRule type="colorScale" priority="2644">
      <colorScale>
        <cfvo type="min"/>
        <cfvo type="max"/>
        <color rgb="FFFFEF9C"/>
        <color rgb="FF63BE7B"/>
      </colorScale>
    </cfRule>
    <cfRule type="colorScale" priority="2645">
      <colorScale>
        <cfvo type="min"/>
        <cfvo type="max"/>
        <color rgb="FFFFEF9C"/>
        <color rgb="FF63BE7B"/>
      </colorScale>
    </cfRule>
    <cfRule type="colorScale" priority="2646">
      <colorScale>
        <cfvo type="min"/>
        <cfvo type="max"/>
        <color rgb="FFFCFCFF"/>
        <color rgb="FF63BE7B"/>
      </colorScale>
    </cfRule>
    <cfRule type="colorScale" priority="2647">
      <colorScale>
        <cfvo type="min"/>
        <cfvo type="percentile" val="50"/>
        <cfvo type="max"/>
        <color rgb="FFF8696B"/>
        <color rgb="FFFCFCFF"/>
        <color rgb="FF63BE7B"/>
      </colorScale>
    </cfRule>
    <cfRule type="colorScale" priority="2648">
      <colorScale>
        <cfvo type="min"/>
        <cfvo type="max"/>
        <color rgb="FFFCFCFF"/>
        <color rgb="FF63BE7B"/>
      </colorScale>
    </cfRule>
  </conditionalFormatting>
  <conditionalFormatting sqref="S14:T14">
    <cfRule type="colorScale" priority="2641">
      <colorScale>
        <cfvo type="min"/>
        <cfvo type="max"/>
        <color rgb="FFFCFCFF"/>
        <color rgb="FF63BE7B"/>
      </colorScale>
    </cfRule>
  </conditionalFormatting>
  <conditionalFormatting sqref="S14:T14">
    <cfRule type="colorScale" priority="2639">
      <colorScale>
        <cfvo type="min"/>
        <cfvo type="percentile" val="50"/>
        <cfvo type="max"/>
        <color rgb="FFF8696B"/>
        <color rgb="FFFCFCFF"/>
        <color rgb="FF63BE7B"/>
      </colorScale>
    </cfRule>
    <cfRule type="colorScale" priority="2640">
      <colorScale>
        <cfvo type="min"/>
        <cfvo type="max"/>
        <color rgb="FFFCFCFF"/>
        <color rgb="FF63BE7B"/>
      </colorScale>
    </cfRule>
  </conditionalFormatting>
  <conditionalFormatting sqref="S14:T14">
    <cfRule type="colorScale" priority="2633">
      <colorScale>
        <cfvo type="min"/>
        <cfvo type="percentile" val="50"/>
        <cfvo type="max"/>
        <color rgb="FFF8696B"/>
        <color rgb="FFFCFCFF"/>
        <color rgb="FF63BE7B"/>
      </colorScale>
    </cfRule>
    <cfRule type="colorScale" priority="2634">
      <colorScale>
        <cfvo type="min"/>
        <cfvo type="max"/>
        <color rgb="FFFCFCFF"/>
        <color rgb="FF63BE7B"/>
      </colorScale>
    </cfRule>
    <cfRule type="colorScale" priority="2635">
      <colorScale>
        <cfvo type="min"/>
        <cfvo type="max"/>
        <color rgb="FFFFEF9C"/>
        <color rgb="FF63BE7B"/>
      </colorScale>
    </cfRule>
    <cfRule type="colorScale" priority="2636">
      <colorScale>
        <cfvo type="min"/>
        <cfvo type="max"/>
        <color rgb="FFFFEF9C"/>
        <color rgb="FF63BE7B"/>
      </colorScale>
    </cfRule>
    <cfRule type="colorScale" priority="2637">
      <colorScale>
        <cfvo type="min"/>
        <cfvo type="max"/>
        <color rgb="FFFCFCFF"/>
        <color rgb="FF63BE7B"/>
      </colorScale>
    </cfRule>
    <cfRule type="colorScale" priority="2638">
      <colorScale>
        <cfvo type="min"/>
        <cfvo type="max"/>
        <color rgb="FFFCFCFF"/>
        <color rgb="FF63BE7B"/>
      </colorScale>
    </cfRule>
  </conditionalFormatting>
  <conditionalFormatting sqref="U14">
    <cfRule type="colorScale" priority="2631">
      <colorScale>
        <cfvo type="min"/>
        <cfvo type="percentile" val="50"/>
        <cfvo type="max"/>
        <color rgb="FFF8696B"/>
        <color rgb="FFFCFCFF"/>
        <color rgb="FF63BE7B"/>
      </colorScale>
    </cfRule>
    <cfRule type="colorScale" priority="2632">
      <colorScale>
        <cfvo type="min"/>
        <cfvo type="max"/>
        <color rgb="FFFCFCFF"/>
        <color rgb="FF63BE7B"/>
      </colorScale>
    </cfRule>
  </conditionalFormatting>
  <conditionalFormatting sqref="U14">
    <cfRule type="colorScale" priority="2629">
      <colorScale>
        <cfvo type="min"/>
        <cfvo type="percentile" val="50"/>
        <cfvo type="max"/>
        <color rgb="FFF8696B"/>
        <color rgb="FFFCFCFF"/>
        <color rgb="FF63BE7B"/>
      </colorScale>
    </cfRule>
    <cfRule type="colorScale" priority="2630">
      <colorScale>
        <cfvo type="min"/>
        <cfvo type="max"/>
        <color rgb="FFFCFCFF"/>
        <color rgb="FF63BE7B"/>
      </colorScale>
    </cfRule>
  </conditionalFormatting>
  <conditionalFormatting sqref="U14">
    <cfRule type="colorScale" priority="2627">
      <colorScale>
        <cfvo type="min"/>
        <cfvo type="percentile" val="50"/>
        <cfvo type="max"/>
        <color rgb="FFF8696B"/>
        <color rgb="FFFCFCFF"/>
        <color rgb="FF63BE7B"/>
      </colorScale>
    </cfRule>
    <cfRule type="colorScale" priority="2628">
      <colorScale>
        <cfvo type="min"/>
        <cfvo type="max"/>
        <color rgb="FFFCFCFF"/>
        <color rgb="FF63BE7B"/>
      </colorScale>
    </cfRule>
  </conditionalFormatting>
  <conditionalFormatting sqref="U14 W14">
    <cfRule type="colorScale" priority="2624">
      <colorScale>
        <cfvo type="min"/>
        <cfvo type="max"/>
        <color rgb="FFFFEF9C"/>
        <color rgb="FF63BE7B"/>
      </colorScale>
    </cfRule>
    <cfRule type="colorScale" priority="2625">
      <colorScale>
        <cfvo type="min"/>
        <cfvo type="max"/>
        <color rgb="FFFFEF9C"/>
        <color rgb="FF63BE7B"/>
      </colorScale>
    </cfRule>
    <cfRule type="colorScale" priority="2626">
      <colorScale>
        <cfvo type="min"/>
        <cfvo type="max"/>
        <color rgb="FFFFEF9C"/>
        <color rgb="FF63BE7B"/>
      </colorScale>
    </cfRule>
  </conditionalFormatting>
  <conditionalFormatting sqref="V14">
    <cfRule type="colorScale" priority="2623">
      <colorScale>
        <cfvo type="min"/>
        <cfvo type="percentile" val="50"/>
        <cfvo type="max"/>
        <color rgb="FF63BE7B"/>
        <color rgb="FFFCFCFF"/>
        <color rgb="FFF8696B"/>
      </colorScale>
    </cfRule>
  </conditionalFormatting>
  <conditionalFormatting sqref="V14">
    <cfRule type="colorScale" priority="2616">
      <colorScale>
        <cfvo type="min"/>
        <cfvo type="percentile" val="50"/>
        <cfvo type="max"/>
        <color rgb="FF63BE7B"/>
        <color rgb="FFFCFCFF"/>
        <color rgb="FFF8696B"/>
      </colorScale>
    </cfRule>
    <cfRule type="colorScale" priority="2617">
      <colorScale>
        <cfvo type="min"/>
        <cfvo type="percentile" val="50"/>
        <cfvo type="max"/>
        <color rgb="FF63BE7B"/>
        <color rgb="FFFCFCFF"/>
        <color rgb="FFF8696B"/>
      </colorScale>
    </cfRule>
    <cfRule type="colorScale" priority="2618">
      <colorScale>
        <cfvo type="min"/>
        <cfvo type="max"/>
        <color rgb="FF63BE7B"/>
        <color rgb="FFFCFCFF"/>
      </colorScale>
    </cfRule>
    <cfRule type="colorScale" priority="2619">
      <colorScale>
        <cfvo type="min"/>
        <cfvo type="percentile" val="50"/>
        <cfvo type="max"/>
        <color rgb="FF63BE7B"/>
        <color rgb="FFFCFCFF"/>
        <color rgb="FFF8696B"/>
      </colorScale>
    </cfRule>
    <cfRule type="colorScale" priority="2620">
      <colorScale>
        <cfvo type="min"/>
        <cfvo type="max"/>
        <color rgb="FFFFEF9C"/>
        <color rgb="FF63BE7B"/>
      </colorScale>
    </cfRule>
    <cfRule type="colorScale" priority="2621">
      <colorScale>
        <cfvo type="min"/>
        <cfvo type="max"/>
        <color rgb="FFFFEF9C"/>
        <color rgb="FF63BE7B"/>
      </colorScale>
    </cfRule>
    <cfRule type="colorScale" priority="2622">
      <colorScale>
        <cfvo type="min"/>
        <cfvo type="max"/>
        <color rgb="FFFFEF9C"/>
        <color rgb="FF63BE7B"/>
      </colorScale>
    </cfRule>
  </conditionalFormatting>
  <conditionalFormatting sqref="V14">
    <cfRule type="colorScale" priority="2615">
      <colorScale>
        <cfvo type="min"/>
        <cfvo type="max"/>
        <color rgb="FFFFEF9C"/>
        <color rgb="FF63BE7B"/>
      </colorScale>
    </cfRule>
  </conditionalFormatting>
  <conditionalFormatting sqref="V14">
    <cfRule type="colorScale" priority="2614">
      <colorScale>
        <cfvo type="min"/>
        <cfvo type="max"/>
        <color rgb="FFFFEF9C"/>
        <color rgb="FF63BE7B"/>
      </colorScale>
    </cfRule>
  </conditionalFormatting>
  <conditionalFormatting sqref="V14">
    <cfRule type="colorScale" priority="2611">
      <colorScale>
        <cfvo type="min"/>
        <cfvo type="max"/>
        <color rgb="FFFFEF9C"/>
        <color rgb="FF63BE7B"/>
      </colorScale>
    </cfRule>
    <cfRule type="colorScale" priority="2612">
      <colorScale>
        <cfvo type="min"/>
        <cfvo type="max"/>
        <color rgb="FFFFEF9C"/>
        <color rgb="FF63BE7B"/>
      </colorScale>
    </cfRule>
    <cfRule type="colorScale" priority="2613">
      <colorScale>
        <cfvo type="min"/>
        <cfvo type="max"/>
        <color rgb="FFFFEF9C"/>
        <color rgb="FF63BE7B"/>
      </colorScale>
    </cfRule>
  </conditionalFormatting>
  <conditionalFormatting sqref="W14">
    <cfRule type="colorScale" priority="2610">
      <colorScale>
        <cfvo type="min"/>
        <cfvo type="percentile" val="50"/>
        <cfvo type="max"/>
        <color rgb="FF63BE7B"/>
        <color rgb="FFFCFCFF"/>
        <color rgb="FFF8696B"/>
      </colorScale>
    </cfRule>
  </conditionalFormatting>
  <conditionalFormatting sqref="W14">
    <cfRule type="colorScale" priority="2609">
      <colorScale>
        <cfvo type="min"/>
        <cfvo type="percentile" val="50"/>
        <cfvo type="max"/>
        <color rgb="FF63BE7B"/>
        <color rgb="FFFCFCFF"/>
        <color rgb="FFF8696B"/>
      </colorScale>
    </cfRule>
  </conditionalFormatting>
  <conditionalFormatting sqref="W14">
    <cfRule type="colorScale" priority="2606">
      <colorScale>
        <cfvo type="min"/>
        <cfvo type="percentile" val="50"/>
        <cfvo type="max"/>
        <color rgb="FF63BE7B"/>
        <color rgb="FFFCFCFF"/>
        <color rgb="FFF8696B"/>
      </colorScale>
    </cfRule>
    <cfRule type="colorScale" priority="2607">
      <colorScale>
        <cfvo type="min"/>
        <cfvo type="max"/>
        <color rgb="FF63BE7B"/>
        <color rgb="FFFCFCFF"/>
      </colorScale>
    </cfRule>
    <cfRule type="colorScale" priority="2608">
      <colorScale>
        <cfvo type="min"/>
        <cfvo type="percentile" val="50"/>
        <cfvo type="max"/>
        <color rgb="FF63BE7B"/>
        <color rgb="FFFCFCFF"/>
        <color rgb="FFF8696B"/>
      </colorScale>
    </cfRule>
  </conditionalFormatting>
  <conditionalFormatting sqref="N14">
    <cfRule type="colorScale" priority="2604">
      <colorScale>
        <cfvo type="min"/>
        <cfvo type="percentile" val="50"/>
        <cfvo type="max"/>
        <color rgb="FFF8696B"/>
        <color rgb="FFFCFCFF"/>
        <color rgb="FF63BE7B"/>
      </colorScale>
    </cfRule>
    <cfRule type="colorScale" priority="2605">
      <colorScale>
        <cfvo type="min"/>
        <cfvo type="max"/>
        <color rgb="FFFCFCFF"/>
        <color rgb="FF63BE7B"/>
      </colorScale>
    </cfRule>
  </conditionalFormatting>
  <conditionalFormatting sqref="N14">
    <cfRule type="colorScale" priority="2602">
      <colorScale>
        <cfvo type="min"/>
        <cfvo type="max"/>
        <color rgb="FFFCFCFF"/>
        <color rgb="FF63BE7B"/>
      </colorScale>
    </cfRule>
    <cfRule type="colorScale" priority="2603">
      <colorScale>
        <cfvo type="min"/>
        <cfvo type="percentile" val="50"/>
        <cfvo type="max"/>
        <color rgb="FFF8696B"/>
        <color rgb="FFFCFCFF"/>
        <color rgb="FF63BE7B"/>
      </colorScale>
    </cfRule>
  </conditionalFormatting>
  <conditionalFormatting sqref="N14">
    <cfRule type="colorScale" priority="2601">
      <colorScale>
        <cfvo type="min"/>
        <cfvo type="max"/>
        <color rgb="FFFCFCFF"/>
        <color rgb="FF63BE7B"/>
      </colorScale>
    </cfRule>
  </conditionalFormatting>
  <conditionalFormatting sqref="N14">
    <cfRule type="colorScale" priority="2600">
      <colorScale>
        <cfvo type="min"/>
        <cfvo type="max"/>
        <color rgb="FFFCFCFF"/>
        <color rgb="FF63BE7B"/>
      </colorScale>
    </cfRule>
  </conditionalFormatting>
  <conditionalFormatting sqref="N14">
    <cfRule type="colorScale" priority="2598">
      <colorScale>
        <cfvo type="min"/>
        <cfvo type="percentile" val="50"/>
        <cfvo type="max"/>
        <color rgb="FFF8696B"/>
        <color rgb="FFFCFCFF"/>
        <color rgb="FF63BE7B"/>
      </colorScale>
    </cfRule>
    <cfRule type="colorScale" priority="2599">
      <colorScale>
        <cfvo type="min"/>
        <cfvo type="max"/>
        <color rgb="FFFCFCFF"/>
        <color rgb="FF63BE7B"/>
      </colorScale>
    </cfRule>
  </conditionalFormatting>
  <conditionalFormatting sqref="N14">
    <cfRule type="colorScale" priority="2596">
      <colorScale>
        <cfvo type="min"/>
        <cfvo type="max"/>
        <color rgb="FFFCFCFF"/>
        <color rgb="FF63BE7B"/>
      </colorScale>
    </cfRule>
    <cfRule type="colorScale" priority="2597">
      <colorScale>
        <cfvo type="min"/>
        <cfvo type="percentile" val="50"/>
        <cfvo type="max"/>
        <color rgb="FFF8696B"/>
        <color rgb="FFFCFCFF"/>
        <color rgb="FF63BE7B"/>
      </colorScale>
    </cfRule>
  </conditionalFormatting>
  <conditionalFormatting sqref="N14">
    <cfRule type="colorScale" priority="2595">
      <colorScale>
        <cfvo type="min"/>
        <cfvo type="max"/>
        <color rgb="FFFCFCFF"/>
        <color rgb="FF63BE7B"/>
      </colorScale>
    </cfRule>
  </conditionalFormatting>
  <conditionalFormatting sqref="N14">
    <cfRule type="colorScale" priority="2593">
      <colorScale>
        <cfvo type="min"/>
        <cfvo type="percentile" val="50"/>
        <cfvo type="max"/>
        <color rgb="FFF8696B"/>
        <color rgb="FFFCFCFF"/>
        <color rgb="FF63BE7B"/>
      </colorScale>
    </cfRule>
    <cfRule type="colorScale" priority="2594">
      <colorScale>
        <cfvo type="min"/>
        <cfvo type="max"/>
        <color rgb="FFFCFCFF"/>
        <color rgb="FF63BE7B"/>
      </colorScale>
    </cfRule>
  </conditionalFormatting>
  <conditionalFormatting sqref="N14">
    <cfRule type="colorScale" priority="2591">
      <colorScale>
        <cfvo type="min"/>
        <cfvo type="max"/>
        <color rgb="FFFCFCFF"/>
        <color rgb="FF63BE7B"/>
      </colorScale>
    </cfRule>
    <cfRule type="colorScale" priority="2592">
      <colorScale>
        <cfvo type="min"/>
        <cfvo type="percentile" val="50"/>
        <cfvo type="max"/>
        <color rgb="FFF8696B"/>
        <color rgb="FFFCFCFF"/>
        <color rgb="FF63BE7B"/>
      </colorScale>
    </cfRule>
  </conditionalFormatting>
  <conditionalFormatting sqref="N14">
    <cfRule type="colorScale" priority="2590">
      <colorScale>
        <cfvo type="min"/>
        <cfvo type="max"/>
        <color rgb="FFFCFCFF"/>
        <color rgb="FF63BE7B"/>
      </colorScale>
    </cfRule>
  </conditionalFormatting>
  <conditionalFormatting sqref="N14">
    <cfRule type="colorScale" priority="2589">
      <colorScale>
        <cfvo type="min"/>
        <cfvo type="max"/>
        <color rgb="FFFCFCFF"/>
        <color rgb="FF63BE7B"/>
      </colorScale>
    </cfRule>
  </conditionalFormatting>
  <conditionalFormatting sqref="N14">
    <cfRule type="colorScale" priority="2587">
      <colorScale>
        <cfvo type="min"/>
        <cfvo type="max"/>
        <color rgb="FFFCFCFF"/>
        <color rgb="FF63BE7B"/>
      </colorScale>
    </cfRule>
    <cfRule type="colorScale" priority="2588">
      <colorScale>
        <cfvo type="min"/>
        <cfvo type="percentile" val="50"/>
        <cfvo type="max"/>
        <color rgb="FFF8696B"/>
        <color rgb="FFFCFCFF"/>
        <color rgb="FF63BE7B"/>
      </colorScale>
    </cfRule>
  </conditionalFormatting>
  <conditionalFormatting sqref="N14">
    <cfRule type="colorScale" priority="2586">
      <colorScale>
        <cfvo type="min"/>
        <cfvo type="max"/>
        <color rgb="FFFCFCFF"/>
        <color rgb="FF63BE7B"/>
      </colorScale>
    </cfRule>
  </conditionalFormatting>
  <conditionalFormatting sqref="M14:N14">
    <cfRule type="colorScale" priority="2585">
      <colorScale>
        <cfvo type="min"/>
        <cfvo type="max"/>
        <color rgb="FFFCFCFF"/>
        <color rgb="FF63BE7B"/>
      </colorScale>
    </cfRule>
  </conditionalFormatting>
  <conditionalFormatting sqref="M14:N14">
    <cfRule type="colorScale" priority="2582">
      <colorScale>
        <cfvo type="min"/>
        <cfvo type="percentile" val="50"/>
        <cfvo type="max"/>
        <color rgb="FFF8696B"/>
        <color rgb="FFFCFCFF"/>
        <color rgb="FF63BE7B"/>
      </colorScale>
    </cfRule>
    <cfRule type="colorScale" priority="2583">
      <colorScale>
        <cfvo type="min"/>
        <cfvo type="max"/>
        <color rgb="FFFCFCFF"/>
        <color rgb="FF63BE7B"/>
      </colorScale>
    </cfRule>
    <cfRule type="colorScale" priority="2584">
      <colorScale>
        <cfvo type="min"/>
        <cfvo type="percentile" val="50"/>
        <cfvo type="max"/>
        <color rgb="FFF8696B"/>
        <color rgb="FFFCFCFF"/>
        <color rgb="FF63BE7B"/>
      </colorScale>
    </cfRule>
  </conditionalFormatting>
  <conditionalFormatting sqref="N14">
    <cfRule type="colorScale" priority="2581">
      <colorScale>
        <cfvo type="min"/>
        <cfvo type="max"/>
        <color rgb="FFFCFCFF"/>
        <color rgb="FF63BE7B"/>
      </colorScale>
    </cfRule>
  </conditionalFormatting>
  <conditionalFormatting sqref="N14">
    <cfRule type="colorScale" priority="2580">
      <colorScale>
        <cfvo type="min"/>
        <cfvo type="max"/>
        <color rgb="FFFCFCFF"/>
        <color rgb="FF63BE7B"/>
      </colorScale>
    </cfRule>
  </conditionalFormatting>
  <conditionalFormatting sqref="D14">
    <cfRule type="colorScale" priority="2579">
      <colorScale>
        <cfvo type="min"/>
        <cfvo type="percentile" val="50"/>
        <cfvo type="max"/>
        <color rgb="FFF8696B"/>
        <color rgb="FFFCFCFF"/>
        <color rgb="FF63BE7B"/>
      </colorScale>
    </cfRule>
  </conditionalFormatting>
  <conditionalFormatting sqref="G14">
    <cfRule type="colorScale" priority="2578">
      <colorScale>
        <cfvo type="min"/>
        <cfvo type="max"/>
        <color rgb="FFFCFCFF"/>
        <color rgb="FF63BE7B"/>
      </colorScale>
    </cfRule>
  </conditionalFormatting>
  <conditionalFormatting sqref="J14">
    <cfRule type="colorScale" priority="2577">
      <colorScale>
        <cfvo type="min"/>
        <cfvo type="max"/>
        <color rgb="FFFCFCFF"/>
        <color rgb="FF63BE7B"/>
      </colorScale>
    </cfRule>
  </conditionalFormatting>
  <conditionalFormatting sqref="O14">
    <cfRule type="colorScale" priority="2576">
      <colorScale>
        <cfvo type="min"/>
        <cfvo type="percentile" val="50"/>
        <cfvo type="max"/>
        <color rgb="FF63BE7B"/>
        <color rgb="FFFCFCFF"/>
        <color rgb="FFF8696B"/>
      </colorScale>
    </cfRule>
  </conditionalFormatting>
  <conditionalFormatting sqref="P14">
    <cfRule type="colorScale" priority="2575">
      <colorScale>
        <cfvo type="min"/>
        <cfvo type="percentile" val="50"/>
        <cfvo type="max"/>
        <color rgb="FF63BE7B"/>
        <color rgb="FFFCFCFF"/>
        <color rgb="FFF8696B"/>
      </colorScale>
    </cfRule>
  </conditionalFormatting>
  <conditionalFormatting sqref="Q14">
    <cfRule type="colorScale" priority="2574">
      <colorScale>
        <cfvo type="min"/>
        <cfvo type="percentile" val="50"/>
        <cfvo type="max"/>
        <color rgb="FFF8696B"/>
        <color rgb="FFFCFCFF"/>
        <color rgb="FF63BE7B"/>
      </colorScale>
    </cfRule>
  </conditionalFormatting>
  <conditionalFormatting sqref="R14">
    <cfRule type="colorScale" priority="2573">
      <colorScale>
        <cfvo type="min"/>
        <cfvo type="max"/>
        <color rgb="FFFCFCFF"/>
        <color rgb="FF63BE7B"/>
      </colorScale>
    </cfRule>
  </conditionalFormatting>
  <conditionalFormatting sqref="T14">
    <cfRule type="colorScale" priority="2572">
      <colorScale>
        <cfvo type="min"/>
        <cfvo type="percentile" val="50"/>
        <cfvo type="max"/>
        <color rgb="FFF8696B"/>
        <color rgb="FFFCFCFF"/>
        <color rgb="FF63BE7B"/>
      </colorScale>
    </cfRule>
  </conditionalFormatting>
  <conditionalFormatting sqref="V14">
    <cfRule type="colorScale" priority="2571">
      <colorScale>
        <cfvo type="min"/>
        <cfvo type="percentile" val="50"/>
        <cfvo type="max"/>
        <color rgb="FF63BE7B"/>
        <color rgb="FFFCFCFF"/>
        <color rgb="FFF8696B"/>
      </colorScale>
    </cfRule>
  </conditionalFormatting>
  <conditionalFormatting sqref="W14">
    <cfRule type="colorScale" priority="2570">
      <colorScale>
        <cfvo type="min"/>
        <cfvo type="percentile" val="50"/>
        <cfvo type="max"/>
        <color rgb="FF63BE7B"/>
        <color rgb="FFFCFCFF"/>
        <color rgb="FFF8696B"/>
      </colorScale>
    </cfRule>
  </conditionalFormatting>
  <conditionalFormatting sqref="M14">
    <cfRule type="colorScale" priority="2569">
      <colorScale>
        <cfvo type="min"/>
        <cfvo type="max"/>
        <color rgb="FFFCFCFF"/>
        <color rgb="FF63BE7B"/>
      </colorScale>
    </cfRule>
  </conditionalFormatting>
  <conditionalFormatting sqref="N14">
    <cfRule type="colorScale" priority="2568">
      <colorScale>
        <cfvo type="min"/>
        <cfvo type="max"/>
        <color rgb="FFFCFCFF"/>
        <color rgb="FF63BE7B"/>
      </colorScale>
    </cfRule>
  </conditionalFormatting>
  <conditionalFormatting sqref="S14">
    <cfRule type="colorScale" priority="2567">
      <colorScale>
        <cfvo type="min"/>
        <cfvo type="percentile" val="50"/>
        <cfvo type="max"/>
        <color rgb="FFF8696B"/>
        <color rgb="FFFCFCFF"/>
        <color rgb="FF63BE7B"/>
      </colorScale>
    </cfRule>
  </conditionalFormatting>
  <conditionalFormatting sqref="G14">
    <cfRule type="colorScale" priority="2566">
      <colorScale>
        <cfvo type="min"/>
        <cfvo type="max"/>
        <color rgb="FFFCFCFF"/>
        <color rgb="FF63BE7B"/>
      </colorScale>
    </cfRule>
  </conditionalFormatting>
  <conditionalFormatting sqref="J14">
    <cfRule type="colorScale" priority="2565">
      <colorScale>
        <cfvo type="min"/>
        <cfvo type="max"/>
        <color rgb="FFFCFCFF"/>
        <color rgb="FF63BE7B"/>
      </colorScale>
    </cfRule>
  </conditionalFormatting>
  <conditionalFormatting sqref="O14">
    <cfRule type="colorScale" priority="2564">
      <colorScale>
        <cfvo type="min"/>
        <cfvo type="percentile" val="50"/>
        <cfvo type="max"/>
        <color rgb="FF63BE7B"/>
        <color rgb="FFFCFCFF"/>
        <color rgb="FFF8696B"/>
      </colorScale>
    </cfRule>
  </conditionalFormatting>
  <conditionalFormatting sqref="P14">
    <cfRule type="colorScale" priority="2563">
      <colorScale>
        <cfvo type="min"/>
        <cfvo type="percentile" val="50"/>
        <cfvo type="max"/>
        <color rgb="FF63BE7B"/>
        <color rgb="FFFCFCFF"/>
        <color rgb="FFF8696B"/>
      </colorScale>
    </cfRule>
  </conditionalFormatting>
  <conditionalFormatting sqref="R14">
    <cfRule type="colorScale" priority="2562">
      <colorScale>
        <cfvo type="min"/>
        <cfvo type="max"/>
        <color rgb="FFFCFCFF"/>
        <color rgb="FF63BE7B"/>
      </colorScale>
    </cfRule>
  </conditionalFormatting>
  <conditionalFormatting sqref="T14">
    <cfRule type="colorScale" priority="2561">
      <colorScale>
        <cfvo type="min"/>
        <cfvo type="percentile" val="50"/>
        <cfvo type="max"/>
        <color rgb="FFF8696B"/>
        <color rgb="FFFCFCFF"/>
        <color rgb="FF63BE7B"/>
      </colorScale>
    </cfRule>
  </conditionalFormatting>
  <conditionalFormatting sqref="U14">
    <cfRule type="colorScale" priority="2560">
      <colorScale>
        <cfvo type="min"/>
        <cfvo type="percentile" val="50"/>
        <cfvo type="max"/>
        <color rgb="FFF8696B"/>
        <color rgb="FFFCFCFF"/>
        <color rgb="FF63BE7B"/>
      </colorScale>
    </cfRule>
  </conditionalFormatting>
  <conditionalFormatting sqref="V14">
    <cfRule type="colorScale" priority="2559">
      <colorScale>
        <cfvo type="min"/>
        <cfvo type="percentile" val="50"/>
        <cfvo type="max"/>
        <color rgb="FF63BE7B"/>
        <color rgb="FFFCFCFF"/>
        <color rgb="FFF8696B"/>
      </colorScale>
    </cfRule>
  </conditionalFormatting>
  <conditionalFormatting sqref="W14">
    <cfRule type="colorScale" priority="2558">
      <colorScale>
        <cfvo type="min"/>
        <cfvo type="percentile" val="50"/>
        <cfvo type="max"/>
        <color rgb="FF63BE7B"/>
        <color rgb="FFFCFCFF"/>
        <color rgb="FFF8696B"/>
      </colorScale>
    </cfRule>
  </conditionalFormatting>
  <conditionalFormatting sqref="M14">
    <cfRule type="colorScale" priority="2557">
      <colorScale>
        <cfvo type="min"/>
        <cfvo type="max"/>
        <color rgb="FFFCFCFF"/>
        <color rgb="FF63BE7B"/>
      </colorScale>
    </cfRule>
  </conditionalFormatting>
  <conditionalFormatting sqref="N14">
    <cfRule type="colorScale" priority="2556">
      <colorScale>
        <cfvo type="min"/>
        <cfvo type="max"/>
        <color rgb="FFFCFCFF"/>
        <color rgb="FF63BE7B"/>
      </colorScale>
    </cfRule>
  </conditionalFormatting>
  <conditionalFormatting sqref="S14">
    <cfRule type="colorScale" priority="2555">
      <colorScale>
        <cfvo type="min"/>
        <cfvo type="percentile" val="50"/>
        <cfvo type="max"/>
        <color rgb="FFF8696B"/>
        <color rgb="FFFCFCFF"/>
        <color rgb="FF63BE7B"/>
      </colorScale>
    </cfRule>
  </conditionalFormatting>
  <conditionalFormatting sqref="D14">
    <cfRule type="colorScale" priority="2554">
      <colorScale>
        <cfvo type="min"/>
        <cfvo type="percentile" val="50"/>
        <cfvo type="max"/>
        <color rgb="FFF8696B"/>
        <color rgb="FFFCFCFF"/>
        <color rgb="FF63BE7B"/>
      </colorScale>
    </cfRule>
  </conditionalFormatting>
  <conditionalFormatting sqref="G14">
    <cfRule type="colorScale" priority="2553">
      <colorScale>
        <cfvo type="min"/>
        <cfvo type="max"/>
        <color rgb="FFFCFCFF"/>
        <color rgb="FF63BE7B"/>
      </colorScale>
    </cfRule>
  </conditionalFormatting>
  <conditionalFormatting sqref="J14">
    <cfRule type="colorScale" priority="2552">
      <colorScale>
        <cfvo type="min"/>
        <cfvo type="max"/>
        <color rgb="FFFCFCFF"/>
        <color rgb="FF63BE7B"/>
      </colorScale>
    </cfRule>
  </conditionalFormatting>
  <conditionalFormatting sqref="O14">
    <cfRule type="colorScale" priority="2551">
      <colorScale>
        <cfvo type="min"/>
        <cfvo type="percentile" val="50"/>
        <cfvo type="max"/>
        <color rgb="FF63BE7B"/>
        <color rgb="FFFCFCFF"/>
        <color rgb="FFF8696B"/>
      </colorScale>
    </cfRule>
  </conditionalFormatting>
  <conditionalFormatting sqref="P14">
    <cfRule type="colorScale" priority="2550">
      <colorScale>
        <cfvo type="min"/>
        <cfvo type="percentile" val="50"/>
        <cfvo type="max"/>
        <color rgb="FF63BE7B"/>
        <color rgb="FFFCFCFF"/>
        <color rgb="FFF8696B"/>
      </colorScale>
    </cfRule>
  </conditionalFormatting>
  <conditionalFormatting sqref="Q14">
    <cfRule type="colorScale" priority="2549">
      <colorScale>
        <cfvo type="min"/>
        <cfvo type="percentile" val="50"/>
        <cfvo type="max"/>
        <color rgb="FFF8696B"/>
        <color rgb="FFFCFCFF"/>
        <color rgb="FF63BE7B"/>
      </colorScale>
    </cfRule>
  </conditionalFormatting>
  <conditionalFormatting sqref="R14">
    <cfRule type="colorScale" priority="2548">
      <colorScale>
        <cfvo type="min"/>
        <cfvo type="max"/>
        <color rgb="FFFCFCFF"/>
        <color rgb="FF63BE7B"/>
      </colorScale>
    </cfRule>
  </conditionalFormatting>
  <conditionalFormatting sqref="T14">
    <cfRule type="colorScale" priority="2547">
      <colorScale>
        <cfvo type="min"/>
        <cfvo type="percentile" val="50"/>
        <cfvo type="max"/>
        <color rgb="FFF8696B"/>
        <color rgb="FFFCFCFF"/>
        <color rgb="FF63BE7B"/>
      </colorScale>
    </cfRule>
  </conditionalFormatting>
  <conditionalFormatting sqref="U14">
    <cfRule type="colorScale" priority="2546">
      <colorScale>
        <cfvo type="min"/>
        <cfvo type="percentile" val="50"/>
        <cfvo type="max"/>
        <color rgb="FFF8696B"/>
        <color rgb="FFFCFCFF"/>
        <color rgb="FF63BE7B"/>
      </colorScale>
    </cfRule>
  </conditionalFormatting>
  <conditionalFormatting sqref="V14">
    <cfRule type="colorScale" priority="2545">
      <colorScale>
        <cfvo type="min"/>
        <cfvo type="percentile" val="50"/>
        <cfvo type="max"/>
        <color rgb="FF63BE7B"/>
        <color rgb="FFFCFCFF"/>
        <color rgb="FFF8696B"/>
      </colorScale>
    </cfRule>
  </conditionalFormatting>
  <conditionalFormatting sqref="W14">
    <cfRule type="colorScale" priority="2544">
      <colorScale>
        <cfvo type="min"/>
        <cfvo type="percentile" val="50"/>
        <cfvo type="max"/>
        <color rgb="FF63BE7B"/>
        <color rgb="FFFCFCFF"/>
        <color rgb="FFF8696B"/>
      </colorScale>
    </cfRule>
  </conditionalFormatting>
  <conditionalFormatting sqref="M14">
    <cfRule type="colorScale" priority="2543">
      <colorScale>
        <cfvo type="min"/>
        <cfvo type="max"/>
        <color rgb="FFFCFCFF"/>
        <color rgb="FF63BE7B"/>
      </colorScale>
    </cfRule>
  </conditionalFormatting>
  <conditionalFormatting sqref="N14">
    <cfRule type="colorScale" priority="2542">
      <colorScale>
        <cfvo type="min"/>
        <cfvo type="max"/>
        <color rgb="FFFCFCFF"/>
        <color rgb="FF63BE7B"/>
      </colorScale>
    </cfRule>
  </conditionalFormatting>
  <conditionalFormatting sqref="S14">
    <cfRule type="colorScale" priority="2541">
      <colorScale>
        <cfvo type="min"/>
        <cfvo type="percentile" val="50"/>
        <cfvo type="max"/>
        <color rgb="FFF8696B"/>
        <color rgb="FFFCFCFF"/>
        <color rgb="FF63BE7B"/>
      </colorScale>
    </cfRule>
  </conditionalFormatting>
  <conditionalFormatting sqref="D14">
    <cfRule type="colorScale" priority="2540">
      <colorScale>
        <cfvo type="min"/>
        <cfvo type="percentile" val="50"/>
        <cfvo type="max"/>
        <color rgb="FFF8696B"/>
        <color rgb="FFFCFCFF"/>
        <color rgb="FF63BE7B"/>
      </colorScale>
    </cfRule>
  </conditionalFormatting>
  <conditionalFormatting sqref="G14">
    <cfRule type="colorScale" priority="2539">
      <colorScale>
        <cfvo type="min"/>
        <cfvo type="max"/>
        <color rgb="FFFCFCFF"/>
        <color rgb="FF63BE7B"/>
      </colorScale>
    </cfRule>
  </conditionalFormatting>
  <conditionalFormatting sqref="J14">
    <cfRule type="colorScale" priority="2538">
      <colorScale>
        <cfvo type="min"/>
        <cfvo type="max"/>
        <color rgb="FFFCFCFF"/>
        <color rgb="FF63BE7B"/>
      </colorScale>
    </cfRule>
  </conditionalFormatting>
  <conditionalFormatting sqref="M14">
    <cfRule type="colorScale" priority="2537">
      <colorScale>
        <cfvo type="min"/>
        <cfvo type="max"/>
        <color rgb="FFFCFCFF"/>
        <color rgb="FF63BE7B"/>
      </colorScale>
    </cfRule>
  </conditionalFormatting>
  <conditionalFormatting sqref="N14">
    <cfRule type="colorScale" priority="2536">
      <colorScale>
        <cfvo type="min"/>
        <cfvo type="max"/>
        <color rgb="FFFCFCFF"/>
        <color rgb="FF63BE7B"/>
      </colorScale>
    </cfRule>
  </conditionalFormatting>
  <conditionalFormatting sqref="O14">
    <cfRule type="colorScale" priority="2535">
      <colorScale>
        <cfvo type="min"/>
        <cfvo type="percentile" val="50"/>
        <cfvo type="max"/>
        <color rgb="FF63BE7B"/>
        <color rgb="FFFCFCFF"/>
        <color rgb="FFF8696B"/>
      </colorScale>
    </cfRule>
  </conditionalFormatting>
  <conditionalFormatting sqref="P14">
    <cfRule type="colorScale" priority="2534">
      <colorScale>
        <cfvo type="min"/>
        <cfvo type="percentile" val="50"/>
        <cfvo type="max"/>
        <color rgb="FF63BE7B"/>
        <color rgb="FFFCFCFF"/>
        <color rgb="FFF8696B"/>
      </colorScale>
    </cfRule>
  </conditionalFormatting>
  <conditionalFormatting sqref="N14">
    <cfRule type="colorScale" priority="2533">
      <colorScale>
        <cfvo type="min"/>
        <cfvo type="max"/>
        <color rgb="FFFCFCFF"/>
        <color rgb="FF63BE7B"/>
      </colorScale>
    </cfRule>
  </conditionalFormatting>
  <conditionalFormatting sqref="N14">
    <cfRule type="colorScale" priority="2532">
      <colorScale>
        <cfvo type="min"/>
        <cfvo type="max"/>
        <color rgb="FFFCFCFF"/>
        <color rgb="FF63BE7B"/>
      </colorScale>
    </cfRule>
  </conditionalFormatting>
  <conditionalFormatting sqref="D14">
    <cfRule type="colorScale" priority="2531">
      <colorScale>
        <cfvo type="min"/>
        <cfvo type="percentile" val="50"/>
        <cfvo type="max"/>
        <color rgb="FFF8696B"/>
        <color rgb="FFFCFCFF"/>
        <color rgb="FF63BE7B"/>
      </colorScale>
    </cfRule>
  </conditionalFormatting>
  <conditionalFormatting sqref="D14">
    <cfRule type="colorScale" priority="2530">
      <colorScale>
        <cfvo type="min"/>
        <cfvo type="percentile" val="50"/>
        <cfvo type="max"/>
        <color rgb="FFF8696B"/>
        <color rgb="FFFCFCFF"/>
        <color rgb="FF63BE7B"/>
      </colorScale>
    </cfRule>
  </conditionalFormatting>
  <conditionalFormatting sqref="E14">
    <cfRule type="colorScale" priority="2529">
      <colorScale>
        <cfvo type="min"/>
        <cfvo type="max"/>
        <color rgb="FFFCFCFF"/>
        <color rgb="FF63BE7B"/>
      </colorScale>
    </cfRule>
  </conditionalFormatting>
  <conditionalFormatting sqref="F14">
    <cfRule type="colorScale" priority="2528">
      <colorScale>
        <cfvo type="min"/>
        <cfvo type="max"/>
        <color rgb="FFFCFCFF"/>
        <color rgb="FF63BE7B"/>
      </colorScale>
    </cfRule>
  </conditionalFormatting>
  <conditionalFormatting sqref="G14">
    <cfRule type="colorScale" priority="2527">
      <colorScale>
        <cfvo type="min"/>
        <cfvo type="max"/>
        <color rgb="FFFCFCFF"/>
        <color rgb="FF63BE7B"/>
      </colorScale>
    </cfRule>
  </conditionalFormatting>
  <conditionalFormatting sqref="H14">
    <cfRule type="colorScale" priority="2526">
      <colorScale>
        <cfvo type="min"/>
        <cfvo type="max"/>
        <color rgb="FFFCFCFF"/>
        <color rgb="FF63BE7B"/>
      </colorScale>
    </cfRule>
  </conditionalFormatting>
  <conditionalFormatting sqref="I14">
    <cfRule type="colorScale" priority="2525">
      <colorScale>
        <cfvo type="min"/>
        <cfvo type="max"/>
        <color rgb="FFFCFCFF"/>
        <color rgb="FF63BE7B"/>
      </colorScale>
    </cfRule>
  </conditionalFormatting>
  <conditionalFormatting sqref="J14">
    <cfRule type="colorScale" priority="2524">
      <colorScale>
        <cfvo type="min"/>
        <cfvo type="max"/>
        <color rgb="FFFCFCFF"/>
        <color rgb="FF63BE7B"/>
      </colorScale>
    </cfRule>
  </conditionalFormatting>
  <conditionalFormatting sqref="K14">
    <cfRule type="colorScale" priority="2523">
      <colorScale>
        <cfvo type="min"/>
        <cfvo type="max"/>
        <color rgb="FFFCFCFF"/>
        <color rgb="FF63BE7B"/>
      </colorScale>
    </cfRule>
  </conditionalFormatting>
  <conditionalFormatting sqref="L14">
    <cfRule type="colorScale" priority="2522">
      <colorScale>
        <cfvo type="min"/>
        <cfvo type="max"/>
        <color rgb="FFFCFCFF"/>
        <color rgb="FF63BE7B"/>
      </colorScale>
    </cfRule>
  </conditionalFormatting>
  <conditionalFormatting sqref="O14">
    <cfRule type="colorScale" priority="2521">
      <colorScale>
        <cfvo type="min"/>
        <cfvo type="percentile" val="50"/>
        <cfvo type="max"/>
        <color rgb="FF63BE7B"/>
        <color rgb="FFFCFCFF"/>
        <color rgb="FFF8696B"/>
      </colorScale>
    </cfRule>
  </conditionalFormatting>
  <conditionalFormatting sqref="P14">
    <cfRule type="colorScale" priority="2520">
      <colorScale>
        <cfvo type="min"/>
        <cfvo type="percentile" val="50"/>
        <cfvo type="max"/>
        <color rgb="FF63BE7B"/>
        <color rgb="FFFCFCFF"/>
        <color rgb="FFF8696B"/>
      </colorScale>
    </cfRule>
  </conditionalFormatting>
  <conditionalFormatting sqref="Q14">
    <cfRule type="colorScale" priority="2519">
      <colorScale>
        <cfvo type="min"/>
        <cfvo type="percentile" val="50"/>
        <cfvo type="max"/>
        <color rgb="FFF8696B"/>
        <color rgb="FFFCFCFF"/>
        <color rgb="FF63BE7B"/>
      </colorScale>
    </cfRule>
  </conditionalFormatting>
  <conditionalFormatting sqref="R14">
    <cfRule type="colorScale" priority="2518">
      <colorScale>
        <cfvo type="min"/>
        <cfvo type="max"/>
        <color rgb="FFFCFCFF"/>
        <color rgb="FF63BE7B"/>
      </colorScale>
    </cfRule>
  </conditionalFormatting>
  <conditionalFormatting sqref="T14">
    <cfRule type="colorScale" priority="2517">
      <colorScale>
        <cfvo type="min"/>
        <cfvo type="percentile" val="50"/>
        <cfvo type="max"/>
        <color rgb="FFF8696B"/>
        <color rgb="FFFCFCFF"/>
        <color rgb="FF63BE7B"/>
      </colorScale>
    </cfRule>
  </conditionalFormatting>
  <conditionalFormatting sqref="V14">
    <cfRule type="colorScale" priority="2516">
      <colorScale>
        <cfvo type="min"/>
        <cfvo type="percentile" val="50"/>
        <cfvo type="max"/>
        <color rgb="FF63BE7B"/>
        <color rgb="FFFCFCFF"/>
        <color rgb="FFF8696B"/>
      </colorScale>
    </cfRule>
  </conditionalFormatting>
  <conditionalFormatting sqref="W14">
    <cfRule type="colorScale" priority="2515">
      <colorScale>
        <cfvo type="min"/>
        <cfvo type="percentile" val="50"/>
        <cfvo type="max"/>
        <color rgb="FF63BE7B"/>
        <color rgb="FFFCFCFF"/>
        <color rgb="FFF8696B"/>
      </colorScale>
    </cfRule>
  </conditionalFormatting>
  <conditionalFormatting sqref="M14">
    <cfRule type="colorScale" priority="2514">
      <colorScale>
        <cfvo type="min"/>
        <cfvo type="max"/>
        <color rgb="FFFCFCFF"/>
        <color rgb="FF63BE7B"/>
      </colorScale>
    </cfRule>
  </conditionalFormatting>
  <conditionalFormatting sqref="N14">
    <cfRule type="colorScale" priority="2513">
      <colorScale>
        <cfvo type="min"/>
        <cfvo type="max"/>
        <color rgb="FFFCFCFF"/>
        <color rgb="FF63BE7B"/>
      </colorScale>
    </cfRule>
  </conditionalFormatting>
  <conditionalFormatting sqref="S14">
    <cfRule type="colorScale" priority="2512">
      <colorScale>
        <cfvo type="min"/>
        <cfvo type="percentile" val="50"/>
        <cfvo type="max"/>
        <color rgb="FFF8696B"/>
        <color rgb="FFFCFCFF"/>
        <color rgb="FF63BE7B"/>
      </colorScale>
    </cfRule>
  </conditionalFormatting>
  <conditionalFormatting sqref="U14">
    <cfRule type="colorScale" priority="2511">
      <colorScale>
        <cfvo type="min"/>
        <cfvo type="percentile" val="50"/>
        <cfvo type="max"/>
        <color rgb="FFF8696B"/>
        <color rgb="FFFCFCFF"/>
        <color rgb="FF63BE7B"/>
      </colorScale>
    </cfRule>
  </conditionalFormatting>
  <conditionalFormatting sqref="D14">
    <cfRule type="colorScale" priority="2509">
      <colorScale>
        <cfvo type="min"/>
        <cfvo type="percentile" val="50"/>
        <cfvo type="max"/>
        <color rgb="FFF8696B"/>
        <color rgb="FFFCFCFF"/>
        <color rgb="FF63BE7B"/>
      </colorScale>
    </cfRule>
    <cfRule type="colorScale" priority="2510">
      <colorScale>
        <cfvo type="min"/>
        <cfvo type="max"/>
        <color rgb="FFFCFCFF"/>
        <color rgb="FF63BE7B"/>
      </colorScale>
    </cfRule>
  </conditionalFormatting>
  <conditionalFormatting sqref="Q14">
    <cfRule type="colorScale" priority="2507">
      <colorScale>
        <cfvo type="min"/>
        <cfvo type="percentile" val="50"/>
        <cfvo type="max"/>
        <color rgb="FFF8696B"/>
        <color rgb="FFFCFCFF"/>
        <color rgb="FF63BE7B"/>
      </colorScale>
    </cfRule>
    <cfRule type="colorScale" priority="2508">
      <colorScale>
        <cfvo type="min"/>
        <cfvo type="max"/>
        <color rgb="FFFCFCFF"/>
        <color rgb="FF63BE7B"/>
      </colorScale>
    </cfRule>
  </conditionalFormatting>
  <conditionalFormatting sqref="D14">
    <cfRule type="colorScale" priority="2506">
      <colorScale>
        <cfvo type="min"/>
        <cfvo type="percentile" val="50"/>
        <cfvo type="max"/>
        <color rgb="FFF8696B"/>
        <color rgb="FFFCFCFF"/>
        <color rgb="FF63BE7B"/>
      </colorScale>
    </cfRule>
  </conditionalFormatting>
  <conditionalFormatting sqref="G14">
    <cfRule type="colorScale" priority="2505">
      <colorScale>
        <cfvo type="min"/>
        <cfvo type="max"/>
        <color rgb="FFFCFCFF"/>
        <color rgb="FF63BE7B"/>
      </colorScale>
    </cfRule>
  </conditionalFormatting>
  <conditionalFormatting sqref="J14">
    <cfRule type="colorScale" priority="2504">
      <colorScale>
        <cfvo type="min"/>
        <cfvo type="max"/>
        <color rgb="FFFCFCFF"/>
        <color rgb="FF63BE7B"/>
      </colorScale>
    </cfRule>
  </conditionalFormatting>
  <conditionalFormatting sqref="M14">
    <cfRule type="colorScale" priority="2503">
      <colorScale>
        <cfvo type="min"/>
        <cfvo type="max"/>
        <color rgb="FFFCFCFF"/>
        <color rgb="FF63BE7B"/>
      </colorScale>
    </cfRule>
  </conditionalFormatting>
  <conditionalFormatting sqref="N14">
    <cfRule type="colorScale" priority="2502">
      <colorScale>
        <cfvo type="min"/>
        <cfvo type="max"/>
        <color rgb="FFFCFCFF"/>
        <color rgb="FF63BE7B"/>
      </colorScale>
    </cfRule>
  </conditionalFormatting>
  <conditionalFormatting sqref="O14">
    <cfRule type="colorScale" priority="2501">
      <colorScale>
        <cfvo type="min"/>
        <cfvo type="percentile" val="50"/>
        <cfvo type="max"/>
        <color rgb="FF63BE7B"/>
        <color rgb="FFFCFCFF"/>
        <color rgb="FFF8696B"/>
      </colorScale>
    </cfRule>
  </conditionalFormatting>
  <conditionalFormatting sqref="P14">
    <cfRule type="colorScale" priority="2500">
      <colorScale>
        <cfvo type="min"/>
        <cfvo type="percentile" val="50"/>
        <cfvo type="max"/>
        <color rgb="FF63BE7B"/>
        <color rgb="FFFCFCFF"/>
        <color rgb="FFF8696B"/>
      </colorScale>
    </cfRule>
  </conditionalFormatting>
  <conditionalFormatting sqref="Q14">
    <cfRule type="colorScale" priority="2499">
      <colorScale>
        <cfvo type="min"/>
        <cfvo type="percentile" val="50"/>
        <cfvo type="max"/>
        <color rgb="FFF8696B"/>
        <color rgb="FFFCFCFF"/>
        <color rgb="FF63BE7B"/>
      </colorScale>
    </cfRule>
  </conditionalFormatting>
  <conditionalFormatting sqref="R14">
    <cfRule type="colorScale" priority="2498">
      <colorScale>
        <cfvo type="min"/>
        <cfvo type="max"/>
        <color rgb="FFFCFCFF"/>
        <color rgb="FF63BE7B"/>
      </colorScale>
    </cfRule>
  </conditionalFormatting>
  <conditionalFormatting sqref="S14">
    <cfRule type="colorScale" priority="2497">
      <colorScale>
        <cfvo type="min"/>
        <cfvo type="percentile" val="50"/>
        <cfvo type="max"/>
        <color rgb="FFF8696B"/>
        <color rgb="FFFCFCFF"/>
        <color rgb="FF63BE7B"/>
      </colorScale>
    </cfRule>
  </conditionalFormatting>
  <conditionalFormatting sqref="T14">
    <cfRule type="colorScale" priority="2496">
      <colorScale>
        <cfvo type="min"/>
        <cfvo type="percentile" val="50"/>
        <cfvo type="max"/>
        <color rgb="FFF8696B"/>
        <color rgb="FFFCFCFF"/>
        <color rgb="FF63BE7B"/>
      </colorScale>
    </cfRule>
  </conditionalFormatting>
  <conditionalFormatting sqref="U14">
    <cfRule type="colorScale" priority="2495">
      <colorScale>
        <cfvo type="min"/>
        <cfvo type="percentile" val="50"/>
        <cfvo type="max"/>
        <color rgb="FFF8696B"/>
        <color rgb="FFFCFCFF"/>
        <color rgb="FF63BE7B"/>
      </colorScale>
    </cfRule>
  </conditionalFormatting>
  <conditionalFormatting sqref="V14">
    <cfRule type="colorScale" priority="2494">
      <colorScale>
        <cfvo type="min"/>
        <cfvo type="percentile" val="50"/>
        <cfvo type="max"/>
        <color rgb="FF63BE7B"/>
        <color rgb="FFFCFCFF"/>
        <color rgb="FFF8696B"/>
      </colorScale>
    </cfRule>
  </conditionalFormatting>
  <conditionalFormatting sqref="W14">
    <cfRule type="colorScale" priority="2493">
      <colorScale>
        <cfvo type="min"/>
        <cfvo type="percentile" val="50"/>
        <cfvo type="max"/>
        <color rgb="FF63BE7B"/>
        <color rgb="FFFCFCFF"/>
        <color rgb="FFF8696B"/>
      </colorScale>
    </cfRule>
  </conditionalFormatting>
  <conditionalFormatting sqref="Q14">
    <cfRule type="colorScale" priority="2492">
      <colorScale>
        <cfvo type="min"/>
        <cfvo type="percentile" val="50"/>
        <cfvo type="max"/>
        <color rgb="FFF8696B"/>
        <color rgb="FFFCFCFF"/>
        <color rgb="FF63BE7B"/>
      </colorScale>
    </cfRule>
  </conditionalFormatting>
  <conditionalFormatting sqref="R14">
    <cfRule type="colorScale" priority="2491">
      <colorScale>
        <cfvo type="min"/>
        <cfvo type="max"/>
        <color rgb="FFFCFCFF"/>
        <color rgb="FF63BE7B"/>
      </colorScale>
    </cfRule>
  </conditionalFormatting>
  <conditionalFormatting sqref="S14">
    <cfRule type="colorScale" priority="2490">
      <colorScale>
        <cfvo type="min"/>
        <cfvo type="percentile" val="50"/>
        <cfvo type="max"/>
        <color rgb="FFF8696B"/>
        <color rgb="FFFCFCFF"/>
        <color rgb="FF63BE7B"/>
      </colorScale>
    </cfRule>
  </conditionalFormatting>
  <conditionalFormatting sqref="T14">
    <cfRule type="colorScale" priority="2489">
      <colorScale>
        <cfvo type="min"/>
        <cfvo type="percentile" val="50"/>
        <cfvo type="max"/>
        <color rgb="FFF8696B"/>
        <color rgb="FFFCFCFF"/>
        <color rgb="FF63BE7B"/>
      </colorScale>
    </cfRule>
  </conditionalFormatting>
  <conditionalFormatting sqref="U14">
    <cfRule type="colorScale" priority="2488">
      <colorScale>
        <cfvo type="min"/>
        <cfvo type="percentile" val="50"/>
        <cfvo type="max"/>
        <color rgb="FFF8696B"/>
        <color rgb="FFFCFCFF"/>
        <color rgb="FF63BE7B"/>
      </colorScale>
    </cfRule>
  </conditionalFormatting>
  <conditionalFormatting sqref="V14">
    <cfRule type="colorScale" priority="2487">
      <colorScale>
        <cfvo type="min"/>
        <cfvo type="percentile" val="50"/>
        <cfvo type="max"/>
        <color rgb="FF63BE7B"/>
        <color rgb="FFFCFCFF"/>
        <color rgb="FFF8696B"/>
      </colorScale>
    </cfRule>
  </conditionalFormatting>
  <conditionalFormatting sqref="W14">
    <cfRule type="colorScale" priority="2486">
      <colorScale>
        <cfvo type="min"/>
        <cfvo type="percentile" val="50"/>
        <cfvo type="max"/>
        <color rgb="FF63BE7B"/>
        <color rgb="FFFCFCFF"/>
        <color rgb="FFF8696B"/>
      </colorScale>
    </cfRule>
  </conditionalFormatting>
  <conditionalFormatting sqref="D14">
    <cfRule type="colorScale" priority="2485">
      <colorScale>
        <cfvo type="min"/>
        <cfvo type="percentile" val="50"/>
        <cfvo type="max"/>
        <color rgb="FFF8696B"/>
        <color rgb="FFFCFCFF"/>
        <color rgb="FF63BE7B"/>
      </colorScale>
    </cfRule>
  </conditionalFormatting>
  <conditionalFormatting sqref="G14">
    <cfRule type="colorScale" priority="2484">
      <colorScale>
        <cfvo type="min"/>
        <cfvo type="max"/>
        <color rgb="FFFCFCFF"/>
        <color rgb="FF63BE7B"/>
      </colorScale>
    </cfRule>
  </conditionalFormatting>
  <conditionalFormatting sqref="J14">
    <cfRule type="colorScale" priority="2483">
      <colorScale>
        <cfvo type="min"/>
        <cfvo type="max"/>
        <color rgb="FFFCFCFF"/>
        <color rgb="FF63BE7B"/>
      </colorScale>
    </cfRule>
  </conditionalFormatting>
  <conditionalFormatting sqref="M14">
    <cfRule type="colorScale" priority="2482">
      <colorScale>
        <cfvo type="min"/>
        <cfvo type="max"/>
        <color rgb="FFFCFCFF"/>
        <color rgb="FF63BE7B"/>
      </colorScale>
    </cfRule>
  </conditionalFormatting>
  <conditionalFormatting sqref="N14">
    <cfRule type="colorScale" priority="2481">
      <colorScale>
        <cfvo type="min"/>
        <cfvo type="max"/>
        <color rgb="FFFCFCFF"/>
        <color rgb="FF63BE7B"/>
      </colorScale>
    </cfRule>
  </conditionalFormatting>
  <conditionalFormatting sqref="O14">
    <cfRule type="colorScale" priority="2480">
      <colorScale>
        <cfvo type="min"/>
        <cfvo type="percentile" val="50"/>
        <cfvo type="max"/>
        <color rgb="FF63BE7B"/>
        <color rgb="FFFCFCFF"/>
        <color rgb="FFF8696B"/>
      </colorScale>
    </cfRule>
  </conditionalFormatting>
  <conditionalFormatting sqref="P14">
    <cfRule type="colorScale" priority="2479">
      <colorScale>
        <cfvo type="min"/>
        <cfvo type="percentile" val="50"/>
        <cfvo type="max"/>
        <color rgb="FF63BE7B"/>
        <color rgb="FFFCFCFF"/>
        <color rgb="FFF8696B"/>
      </colorScale>
    </cfRule>
  </conditionalFormatting>
  <conditionalFormatting sqref="Q14">
    <cfRule type="colorScale" priority="2478">
      <colorScale>
        <cfvo type="min"/>
        <cfvo type="percentile" val="50"/>
        <cfvo type="max"/>
        <color rgb="FFF8696B"/>
        <color rgb="FFFCFCFF"/>
        <color rgb="FF63BE7B"/>
      </colorScale>
    </cfRule>
  </conditionalFormatting>
  <conditionalFormatting sqref="R14">
    <cfRule type="colorScale" priority="2477">
      <colorScale>
        <cfvo type="min"/>
        <cfvo type="max"/>
        <color rgb="FFFCFCFF"/>
        <color rgb="FF63BE7B"/>
      </colorScale>
    </cfRule>
  </conditionalFormatting>
  <conditionalFormatting sqref="S14">
    <cfRule type="colorScale" priority="2476">
      <colorScale>
        <cfvo type="min"/>
        <cfvo type="percentile" val="50"/>
        <cfvo type="max"/>
        <color rgb="FFF8696B"/>
        <color rgb="FFFCFCFF"/>
        <color rgb="FF63BE7B"/>
      </colorScale>
    </cfRule>
  </conditionalFormatting>
  <conditionalFormatting sqref="T14">
    <cfRule type="colorScale" priority="2475">
      <colorScale>
        <cfvo type="min"/>
        <cfvo type="percentile" val="50"/>
        <cfvo type="max"/>
        <color rgb="FFF8696B"/>
        <color rgb="FFFCFCFF"/>
        <color rgb="FF63BE7B"/>
      </colorScale>
    </cfRule>
  </conditionalFormatting>
  <conditionalFormatting sqref="U14">
    <cfRule type="colorScale" priority="2474">
      <colorScale>
        <cfvo type="min"/>
        <cfvo type="percentile" val="50"/>
        <cfvo type="max"/>
        <color rgb="FFF8696B"/>
        <color rgb="FFFCFCFF"/>
        <color rgb="FF63BE7B"/>
      </colorScale>
    </cfRule>
  </conditionalFormatting>
  <conditionalFormatting sqref="V14">
    <cfRule type="colorScale" priority="2473">
      <colorScale>
        <cfvo type="min"/>
        <cfvo type="percentile" val="50"/>
        <cfvo type="max"/>
        <color rgb="FF63BE7B"/>
        <color rgb="FFFCFCFF"/>
        <color rgb="FFF8696B"/>
      </colorScale>
    </cfRule>
  </conditionalFormatting>
  <conditionalFormatting sqref="W14">
    <cfRule type="colorScale" priority="2472">
      <colorScale>
        <cfvo type="min"/>
        <cfvo type="percentile" val="50"/>
        <cfvo type="max"/>
        <color rgb="FF63BE7B"/>
        <color rgb="FFFCFCFF"/>
        <color rgb="FFF8696B"/>
      </colorScale>
    </cfRule>
  </conditionalFormatting>
  <conditionalFormatting sqref="D14">
    <cfRule type="colorScale" priority="2471">
      <colorScale>
        <cfvo type="min"/>
        <cfvo type="percentile" val="50"/>
        <cfvo type="max"/>
        <color rgb="FFF8696B"/>
        <color rgb="FFFCFCFF"/>
        <color rgb="FF63BE7B"/>
      </colorScale>
    </cfRule>
  </conditionalFormatting>
  <conditionalFormatting sqref="G14">
    <cfRule type="colorScale" priority="2470">
      <colorScale>
        <cfvo type="min"/>
        <cfvo type="max"/>
        <color rgb="FFFCFCFF"/>
        <color rgb="FF63BE7B"/>
      </colorScale>
    </cfRule>
  </conditionalFormatting>
  <conditionalFormatting sqref="J14">
    <cfRule type="colorScale" priority="2469">
      <colorScale>
        <cfvo type="min"/>
        <cfvo type="max"/>
        <color rgb="FFFCFCFF"/>
        <color rgb="FF63BE7B"/>
      </colorScale>
    </cfRule>
  </conditionalFormatting>
  <conditionalFormatting sqref="M14">
    <cfRule type="colorScale" priority="2468">
      <colorScale>
        <cfvo type="min"/>
        <cfvo type="max"/>
        <color rgb="FFFCFCFF"/>
        <color rgb="FF63BE7B"/>
      </colorScale>
    </cfRule>
  </conditionalFormatting>
  <conditionalFormatting sqref="N14">
    <cfRule type="colorScale" priority="2467">
      <colorScale>
        <cfvo type="min"/>
        <cfvo type="max"/>
        <color rgb="FFFCFCFF"/>
        <color rgb="FF63BE7B"/>
      </colorScale>
    </cfRule>
  </conditionalFormatting>
  <conditionalFormatting sqref="O14">
    <cfRule type="colorScale" priority="2466">
      <colorScale>
        <cfvo type="min"/>
        <cfvo type="percentile" val="50"/>
        <cfvo type="max"/>
        <color rgb="FF63BE7B"/>
        <color rgb="FFFCFCFF"/>
        <color rgb="FFF8696B"/>
      </colorScale>
    </cfRule>
  </conditionalFormatting>
  <conditionalFormatting sqref="P14">
    <cfRule type="colorScale" priority="2465">
      <colorScale>
        <cfvo type="min"/>
        <cfvo type="percentile" val="50"/>
        <cfvo type="max"/>
        <color rgb="FF63BE7B"/>
        <color rgb="FFFCFCFF"/>
        <color rgb="FFF8696B"/>
      </colorScale>
    </cfRule>
  </conditionalFormatting>
  <conditionalFormatting sqref="Q14">
    <cfRule type="colorScale" priority="2464">
      <colorScale>
        <cfvo type="min"/>
        <cfvo type="percentile" val="50"/>
        <cfvo type="max"/>
        <color rgb="FFF8696B"/>
        <color rgb="FFFCFCFF"/>
        <color rgb="FF63BE7B"/>
      </colorScale>
    </cfRule>
  </conditionalFormatting>
  <conditionalFormatting sqref="R14">
    <cfRule type="colorScale" priority="2463">
      <colorScale>
        <cfvo type="min"/>
        <cfvo type="max"/>
        <color rgb="FFFCFCFF"/>
        <color rgb="FF63BE7B"/>
      </colorScale>
    </cfRule>
  </conditionalFormatting>
  <conditionalFormatting sqref="S14">
    <cfRule type="colorScale" priority="2462">
      <colorScale>
        <cfvo type="min"/>
        <cfvo type="percentile" val="50"/>
        <cfvo type="max"/>
        <color rgb="FFF8696B"/>
        <color rgb="FFFCFCFF"/>
        <color rgb="FF63BE7B"/>
      </colorScale>
    </cfRule>
  </conditionalFormatting>
  <conditionalFormatting sqref="T14">
    <cfRule type="colorScale" priority="2461">
      <colorScale>
        <cfvo type="min"/>
        <cfvo type="percentile" val="50"/>
        <cfvo type="max"/>
        <color rgb="FFF8696B"/>
        <color rgb="FFFCFCFF"/>
        <color rgb="FF63BE7B"/>
      </colorScale>
    </cfRule>
  </conditionalFormatting>
  <conditionalFormatting sqref="U14">
    <cfRule type="colorScale" priority="2460">
      <colorScale>
        <cfvo type="min"/>
        <cfvo type="percentile" val="50"/>
        <cfvo type="max"/>
        <color rgb="FFF8696B"/>
        <color rgb="FFFCFCFF"/>
        <color rgb="FF63BE7B"/>
      </colorScale>
    </cfRule>
  </conditionalFormatting>
  <conditionalFormatting sqref="V14">
    <cfRule type="colorScale" priority="2459">
      <colorScale>
        <cfvo type="min"/>
        <cfvo type="percentile" val="50"/>
        <cfvo type="max"/>
        <color rgb="FF63BE7B"/>
        <color rgb="FFFCFCFF"/>
        <color rgb="FFF8696B"/>
      </colorScale>
    </cfRule>
  </conditionalFormatting>
  <conditionalFormatting sqref="W14">
    <cfRule type="colorScale" priority="2458">
      <colorScale>
        <cfvo type="min"/>
        <cfvo type="percentile" val="50"/>
        <cfvo type="max"/>
        <color rgb="FF63BE7B"/>
        <color rgb="FFFCFCFF"/>
        <color rgb="FFF8696B"/>
      </colorScale>
    </cfRule>
  </conditionalFormatting>
  <conditionalFormatting sqref="W12">
    <cfRule type="colorScale" priority="2455">
      <colorScale>
        <cfvo type="min"/>
        <cfvo type="max"/>
        <color rgb="FFFFEF9C"/>
        <color rgb="FF63BE7B"/>
      </colorScale>
    </cfRule>
    <cfRule type="colorScale" priority="2456">
      <colorScale>
        <cfvo type="min"/>
        <cfvo type="max"/>
        <color rgb="FFFFEF9C"/>
        <color rgb="FF63BE7B"/>
      </colorScale>
    </cfRule>
    <cfRule type="colorScale" priority="2457">
      <colorScale>
        <cfvo type="min"/>
        <cfvo type="max"/>
        <color rgb="FFFFEF9C"/>
        <color rgb="FF63BE7B"/>
      </colorScale>
    </cfRule>
  </conditionalFormatting>
  <conditionalFormatting sqref="D12">
    <cfRule type="colorScale" priority="2454">
      <colorScale>
        <cfvo type="min"/>
        <cfvo type="percentile" val="50"/>
        <cfvo type="max"/>
        <color rgb="FFF8696B"/>
        <color rgb="FFFCFCFF"/>
        <color rgb="FF63BE7B"/>
      </colorScale>
    </cfRule>
  </conditionalFormatting>
  <conditionalFormatting sqref="E12">
    <cfRule type="colorScale" priority="2451">
      <colorScale>
        <cfvo type="min"/>
        <cfvo type="percentile" val="50"/>
        <cfvo type="max"/>
        <color rgb="FFF8696B"/>
        <color rgb="FFFCFCFF"/>
        <color rgb="FF63BE7B"/>
      </colorScale>
    </cfRule>
    <cfRule type="colorScale" priority="2452">
      <colorScale>
        <cfvo type="min"/>
        <cfvo type="max"/>
        <color rgb="FFFCFCFF"/>
        <color rgb="FF63BE7B"/>
      </colorScale>
    </cfRule>
    <cfRule type="colorScale" priority="2453">
      <colorScale>
        <cfvo type="min"/>
        <cfvo type="percentile" val="50"/>
        <cfvo type="max"/>
        <color rgb="FFF8696B"/>
        <color rgb="FFFCFCFF"/>
        <color rgb="FF63BE7B"/>
      </colorScale>
    </cfRule>
  </conditionalFormatting>
  <conditionalFormatting sqref="E12">
    <cfRule type="colorScale" priority="2448">
      <colorScale>
        <cfvo type="min"/>
        <cfvo type="max"/>
        <color rgb="FFFCFCFF"/>
        <color rgb="FF63BE7B"/>
      </colorScale>
    </cfRule>
    <cfRule type="colorScale" priority="2449">
      <colorScale>
        <cfvo type="min"/>
        <cfvo type="max"/>
        <color rgb="FFFCFCFF"/>
        <color rgb="FF63BE7B"/>
      </colorScale>
    </cfRule>
    <cfRule type="colorScale" priority="2450">
      <colorScale>
        <cfvo type="min"/>
        <cfvo type="max"/>
        <color rgb="FFFCFCFF"/>
        <color rgb="FF63BE7B"/>
      </colorScale>
    </cfRule>
  </conditionalFormatting>
  <conditionalFormatting sqref="N12">
    <cfRule type="colorScale" priority="2444">
      <colorScale>
        <cfvo type="min"/>
        <cfvo type="max"/>
        <color rgb="FFFCFCFF"/>
        <color rgb="FF63BE7B"/>
      </colorScale>
    </cfRule>
    <cfRule type="colorScale" priority="2445">
      <colorScale>
        <cfvo type="min"/>
        <cfvo type="max"/>
        <color rgb="FFFCFCFF"/>
        <color rgb="FF63BE7B"/>
      </colorScale>
    </cfRule>
    <cfRule type="colorScale" priority="2446">
      <colorScale>
        <cfvo type="min"/>
        <cfvo type="percentile" val="50"/>
        <cfvo type="max"/>
        <color rgb="FFF8696B"/>
        <color rgb="FFFFEB84"/>
        <color rgb="FF63BE7B"/>
      </colorScale>
    </cfRule>
    <cfRule type="colorScale" priority="2447">
      <colorScale>
        <cfvo type="min"/>
        <cfvo type="max"/>
        <color rgb="FFFFEF9C"/>
        <color rgb="FF63BE7B"/>
      </colorScale>
    </cfRule>
  </conditionalFormatting>
  <conditionalFormatting sqref="E12 N12">
    <cfRule type="colorScale" priority="2440">
      <colorScale>
        <cfvo type="min"/>
        <cfvo type="max"/>
        <color rgb="FFFCFCFF"/>
        <color rgb="FF63BE7B"/>
      </colorScale>
    </cfRule>
    <cfRule type="colorScale" priority="2441">
      <colorScale>
        <cfvo type="min"/>
        <cfvo type="max"/>
        <color rgb="FFFCFCFF"/>
        <color rgb="FF63BE7B"/>
      </colorScale>
    </cfRule>
    <cfRule type="colorScale" priority="2442">
      <colorScale>
        <cfvo type="min"/>
        <cfvo type="percentile" val="50"/>
        <cfvo type="max"/>
        <color rgb="FFF8696B"/>
        <color rgb="FFFFEB84"/>
        <color rgb="FF63BE7B"/>
      </colorScale>
    </cfRule>
    <cfRule type="colorScale" priority="2443">
      <colorScale>
        <cfvo type="min"/>
        <cfvo type="max"/>
        <color rgb="FFFFEF9C"/>
        <color rgb="FF63BE7B"/>
      </colorScale>
    </cfRule>
  </conditionalFormatting>
  <conditionalFormatting sqref="N12">
    <cfRule type="colorScale" priority="2434">
      <colorScale>
        <cfvo type="min"/>
        <cfvo type="percentile" val="50"/>
        <cfvo type="max"/>
        <color rgb="FFF8696B"/>
        <color rgb="FFFCFCFF"/>
        <color rgb="FF63BE7B"/>
      </colorScale>
    </cfRule>
    <cfRule type="colorScale" priority="2435">
      <colorScale>
        <cfvo type="min"/>
        <cfvo type="percentile" val="50"/>
        <cfvo type="max"/>
        <color rgb="FFF8696B"/>
        <color rgb="FFFCFCFF"/>
        <color rgb="FF5A8AC6"/>
      </colorScale>
    </cfRule>
    <cfRule type="colorScale" priority="2436">
      <colorScale>
        <cfvo type="min"/>
        <cfvo type="percentile" val="50"/>
        <cfvo type="max"/>
        <color rgb="FFF8696B"/>
        <color rgb="FFFCFCFF"/>
        <color rgb="FF63BE7B"/>
      </colorScale>
    </cfRule>
    <cfRule type="colorScale" priority="2437">
      <colorScale>
        <cfvo type="min"/>
        <cfvo type="percentile" val="50"/>
        <cfvo type="max"/>
        <color rgb="FFF8696B"/>
        <color rgb="FFFCFCFF"/>
        <color rgb="FF63BE7B"/>
      </colorScale>
    </cfRule>
    <cfRule type="colorScale" priority="2438">
      <colorScale>
        <cfvo type="min"/>
        <cfvo type="max"/>
        <color rgb="FFFCFCFF"/>
        <color rgb="FF63BE7B"/>
      </colorScale>
    </cfRule>
    <cfRule type="colorScale" priority="2439">
      <colorScale>
        <cfvo type="min"/>
        <cfvo type="percentile" val="50"/>
        <cfvo type="max"/>
        <color rgb="FFF8696B"/>
        <color rgb="FFFCFCFF"/>
        <color rgb="FF63BE7B"/>
      </colorScale>
    </cfRule>
  </conditionalFormatting>
  <conditionalFormatting sqref="N12">
    <cfRule type="colorScale" priority="2432">
      <colorScale>
        <cfvo type="min"/>
        <cfvo type="percentile" val="50"/>
        <cfvo type="max"/>
        <color rgb="FFF8696B"/>
        <color rgb="FFFCFCFF"/>
        <color rgb="FF63BE7B"/>
      </colorScale>
    </cfRule>
    <cfRule type="colorScale" priority="2433">
      <colorScale>
        <cfvo type="min"/>
        <cfvo type="max"/>
        <color rgb="FFFCFCFF"/>
        <color rgb="FF63BE7B"/>
      </colorScale>
    </cfRule>
  </conditionalFormatting>
  <conditionalFormatting sqref="N12">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N12">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fRule type="colorScale" priority="2425">
      <colorScale>
        <cfvo type="min"/>
        <cfvo type="percentile" val="50"/>
        <cfvo type="max"/>
        <color rgb="FFF8696B"/>
        <color rgb="FFFCFCFF"/>
        <color rgb="FF5A8AC6"/>
      </colorScale>
    </cfRule>
    <cfRule type="colorScale" priority="2426">
      <colorScale>
        <cfvo type="min"/>
        <cfvo type="percentile" val="50"/>
        <cfvo type="max"/>
        <color rgb="FFF8696B"/>
        <color rgb="FFFCFCFF"/>
        <color rgb="FF63BE7B"/>
      </colorScale>
    </cfRule>
    <cfRule type="colorScale" priority="2427">
      <colorScale>
        <cfvo type="min"/>
        <cfvo type="percentile" val="50"/>
        <cfvo type="max"/>
        <color rgb="FFF8696B"/>
        <color rgb="FFFCFCFF"/>
        <color rgb="FF63BE7B"/>
      </colorScale>
    </cfRule>
    <cfRule type="colorScale" priority="2428">
      <colorScale>
        <cfvo type="min"/>
        <cfvo type="max"/>
        <color rgb="FFFCFCFF"/>
        <color rgb="FF63BE7B"/>
      </colorScale>
    </cfRule>
    <cfRule type="colorScale" priority="2429">
      <colorScale>
        <cfvo type="min"/>
        <cfvo type="percentile" val="50"/>
        <cfvo type="max"/>
        <color rgb="FFF8696B"/>
        <color rgb="FFFCFCFF"/>
        <color rgb="FF63BE7B"/>
      </colorScale>
    </cfRule>
  </conditionalFormatting>
  <conditionalFormatting sqref="N12">
    <cfRule type="colorScale" priority="2421">
      <colorScale>
        <cfvo type="min"/>
        <cfvo type="percentile" val="50"/>
        <cfvo type="max"/>
        <color rgb="FFF8696B"/>
        <color rgb="FFFCFCFF"/>
        <color rgb="FF63BE7B"/>
      </colorScale>
    </cfRule>
  </conditionalFormatting>
  <conditionalFormatting sqref="N12">
    <cfRule type="colorScale" priority="2412">
      <colorScale>
        <cfvo type="min"/>
        <cfvo type="max"/>
        <color rgb="FFFCFCFF"/>
        <color rgb="FF63BE7B"/>
      </colorScale>
    </cfRule>
    <cfRule type="colorScale" priority="2413">
      <colorScale>
        <cfvo type="min"/>
        <cfvo type="max"/>
        <color rgb="FFFCFCFF"/>
        <color rgb="FF63BE7B"/>
      </colorScale>
    </cfRule>
    <cfRule type="colorScale" priority="2414">
      <colorScale>
        <cfvo type="min"/>
        <cfvo type="percentile" val="50"/>
        <cfvo type="max"/>
        <color rgb="FFF8696B"/>
        <color rgb="FFFFEB84"/>
        <color rgb="FF63BE7B"/>
      </colorScale>
    </cfRule>
    <cfRule type="colorScale" priority="2415">
      <colorScale>
        <cfvo type="min"/>
        <cfvo type="max"/>
        <color rgb="FFFFEF9C"/>
        <color rgb="FF63BE7B"/>
      </colorScale>
    </cfRule>
    <cfRule type="colorScale" priority="2416">
      <colorScale>
        <cfvo type="min"/>
        <cfvo type="max"/>
        <color rgb="FFFCFCFF"/>
        <color rgb="FF63BE7B"/>
      </colorScale>
    </cfRule>
    <cfRule type="colorScale" priority="2417">
      <colorScale>
        <cfvo type="min"/>
        <cfvo type="max"/>
        <color rgb="FFFCFCFF"/>
        <color rgb="FF63BE7B"/>
      </colorScale>
    </cfRule>
    <cfRule type="colorScale" priority="2418">
      <colorScale>
        <cfvo type="min"/>
        <cfvo type="max"/>
        <color rgb="FFFCFCFF"/>
        <color rgb="FF63BE7B"/>
      </colorScale>
    </cfRule>
    <cfRule type="colorScale" priority="2419">
      <colorScale>
        <cfvo type="min"/>
        <cfvo type="percentile" val="50"/>
        <cfvo type="max"/>
        <color rgb="FFF8696B"/>
        <color rgb="FFFFEB84"/>
        <color rgb="FF63BE7B"/>
      </colorScale>
    </cfRule>
    <cfRule type="colorScale" priority="2420">
      <colorScale>
        <cfvo type="min"/>
        <cfvo type="max"/>
        <color rgb="FFFFEF9C"/>
        <color rgb="FF63BE7B"/>
      </colorScale>
    </cfRule>
  </conditionalFormatting>
  <conditionalFormatting sqref="O12">
    <cfRule type="colorScale" priority="2411">
      <colorScale>
        <cfvo type="min"/>
        <cfvo type="percentile" val="50"/>
        <cfvo type="max"/>
        <color rgb="FF63BE7B"/>
        <color rgb="FFFCFCFF"/>
        <color rgb="FFF8696B"/>
      </colorScale>
    </cfRule>
  </conditionalFormatting>
  <conditionalFormatting sqref="O12">
    <cfRule type="colorScale" priority="2407">
      <colorScale>
        <cfvo type="min"/>
        <cfvo type="percentile" val="50"/>
        <cfvo type="max"/>
        <color rgb="FF63BE7B"/>
        <color rgb="FFFCFCFF"/>
        <color rgb="FFF8696B"/>
      </colorScale>
    </cfRule>
    <cfRule type="colorScale" priority="2408">
      <colorScale>
        <cfvo type="min"/>
        <cfvo type="percentile" val="50"/>
        <cfvo type="max"/>
        <color rgb="FF63BE7B"/>
        <color rgb="FFFCFCFF"/>
        <color rgb="FFF8696B"/>
      </colorScale>
    </cfRule>
    <cfRule type="colorScale" priority="2409">
      <colorScale>
        <cfvo type="min"/>
        <cfvo type="percentile" val="50"/>
        <cfvo type="max"/>
        <color rgb="FF63BE7B"/>
        <color rgb="FFFCFCFF"/>
        <color rgb="FFF8696B"/>
      </colorScale>
    </cfRule>
    <cfRule type="colorScale" priority="2410">
      <colorScale>
        <cfvo type="min"/>
        <cfvo type="percentile" val="50"/>
        <cfvo type="max"/>
        <color rgb="FF63BE7B"/>
        <color rgb="FFFCFCFF"/>
        <color rgb="FFF8696B"/>
      </colorScale>
    </cfRule>
  </conditionalFormatting>
  <conditionalFormatting sqref="P12">
    <cfRule type="colorScale" priority="2406">
      <colorScale>
        <cfvo type="min"/>
        <cfvo type="percentile" val="50"/>
        <cfvo type="max"/>
        <color rgb="FF63BE7B"/>
        <color rgb="FFFCFCFF"/>
        <color rgb="FFF8696B"/>
      </colorScale>
    </cfRule>
  </conditionalFormatting>
  <conditionalFormatting sqref="P12">
    <cfRule type="colorScale" priority="2403">
      <colorScale>
        <cfvo type="min"/>
        <cfvo type="percentile" val="50"/>
        <cfvo type="max"/>
        <color rgb="FF63BE7B"/>
        <color rgb="FFFCFCFF"/>
        <color rgb="FFF8696B"/>
      </colorScale>
    </cfRule>
    <cfRule type="colorScale" priority="2404">
      <colorScale>
        <cfvo type="min"/>
        <cfvo type="percentile" val="50"/>
        <cfvo type="max"/>
        <color rgb="FF63BE7B"/>
        <color rgb="FFFCFCFF"/>
        <color rgb="FFF8696B"/>
      </colorScale>
    </cfRule>
    <cfRule type="colorScale" priority="2405">
      <colorScale>
        <cfvo type="min"/>
        <cfvo type="max"/>
        <color rgb="FFFCFCFF"/>
        <color rgb="FFF8696B"/>
      </colorScale>
    </cfRule>
  </conditionalFormatting>
  <conditionalFormatting sqref="Q12">
    <cfRule type="colorScale" priority="2402">
      <colorScale>
        <cfvo type="min"/>
        <cfvo type="percentile" val="50"/>
        <cfvo type="max"/>
        <color rgb="FFF8696B"/>
        <color rgb="FFFCFCFF"/>
        <color rgb="FF63BE7B"/>
      </colorScale>
    </cfRule>
  </conditionalFormatting>
  <conditionalFormatting sqref="Q12">
    <cfRule type="colorScale" priority="2395">
      <colorScale>
        <cfvo type="min"/>
        <cfvo type="percentile" val="50"/>
        <cfvo type="max"/>
        <color rgb="FFF8696B"/>
        <color rgb="FFFCFCFF"/>
        <color rgb="FF63BE7B"/>
      </colorScale>
    </cfRule>
    <cfRule type="colorScale" priority="2396">
      <colorScale>
        <cfvo type="min"/>
        <cfvo type="max"/>
        <color rgb="FFFFEF9C"/>
        <color rgb="FF63BE7B"/>
      </colorScale>
    </cfRule>
    <cfRule type="colorScale" priority="2397">
      <colorScale>
        <cfvo type="min"/>
        <cfvo type="max"/>
        <color rgb="FFFFEF9C"/>
        <color rgb="FF63BE7B"/>
      </colorScale>
    </cfRule>
    <cfRule type="colorScale" priority="2398">
      <colorScale>
        <cfvo type="min"/>
        <cfvo type="max"/>
        <color rgb="FFFFEF9C"/>
        <color rgb="FF63BE7B"/>
      </colorScale>
    </cfRule>
    <cfRule type="colorScale" priority="2399">
      <colorScale>
        <cfvo type="min"/>
        <cfvo type="max"/>
        <color rgb="FFFCFCFF"/>
        <color rgb="FF63BE7B"/>
      </colorScale>
    </cfRule>
    <cfRule type="colorScale" priority="2400">
      <colorScale>
        <cfvo type="min"/>
        <cfvo type="max"/>
        <color rgb="FFFCFCFF"/>
        <color rgb="FF63BE7B"/>
      </colorScale>
    </cfRule>
    <cfRule type="colorScale" priority="2401">
      <colorScale>
        <cfvo type="min"/>
        <cfvo type="percentile" val="50"/>
        <cfvo type="max"/>
        <color rgb="FFF8696B"/>
        <color rgb="FFFCFCFF"/>
        <color rgb="FF63BE7B"/>
      </colorScale>
    </cfRule>
  </conditionalFormatting>
  <conditionalFormatting sqref="Q12:U12">
    <cfRule type="colorScale" priority="2394">
      <colorScale>
        <cfvo type="min"/>
        <cfvo type="max"/>
        <color rgb="FFFFEF9C"/>
        <color rgb="FF63BE7B"/>
      </colorScale>
    </cfRule>
  </conditionalFormatting>
  <conditionalFormatting sqref="R12:S12">
    <cfRule type="colorScale" priority="2387">
      <colorScale>
        <cfvo type="min"/>
        <cfvo type="percentile" val="50"/>
        <cfvo type="max"/>
        <color rgb="FFF8696B"/>
        <color rgb="FFFCFCFF"/>
        <color rgb="FF63BE7B"/>
      </colorScale>
    </cfRule>
    <cfRule type="colorScale" priority="2388">
      <colorScale>
        <cfvo type="min"/>
        <cfvo type="max"/>
        <color rgb="FFFCFCFF"/>
        <color rgb="FF63BE7B"/>
      </colorScale>
    </cfRule>
    <cfRule type="colorScale" priority="2389">
      <colorScale>
        <cfvo type="min"/>
        <cfvo type="max"/>
        <color rgb="FFFFEF9C"/>
        <color rgb="FF63BE7B"/>
      </colorScale>
    </cfRule>
    <cfRule type="colorScale" priority="2390">
      <colorScale>
        <cfvo type="min"/>
        <cfvo type="max"/>
        <color rgb="FFFFEF9C"/>
        <color rgb="FF63BE7B"/>
      </colorScale>
    </cfRule>
    <cfRule type="colorScale" priority="2391">
      <colorScale>
        <cfvo type="min"/>
        <cfvo type="max"/>
        <color rgb="FFFCFCFF"/>
        <color rgb="FF63BE7B"/>
      </colorScale>
    </cfRule>
    <cfRule type="colorScale" priority="2392">
      <colorScale>
        <cfvo type="min"/>
        <cfvo type="percentile" val="50"/>
        <cfvo type="max"/>
        <color rgb="FFF8696B"/>
        <color rgb="FFFCFCFF"/>
        <color rgb="FF63BE7B"/>
      </colorScale>
    </cfRule>
    <cfRule type="colorScale" priority="2393">
      <colorScale>
        <cfvo type="min"/>
        <cfvo type="max"/>
        <color rgb="FFFCFCFF"/>
        <color rgb="FF63BE7B"/>
      </colorScale>
    </cfRule>
  </conditionalFormatting>
  <conditionalFormatting sqref="T12">
    <cfRule type="colorScale" priority="2385">
      <colorScale>
        <cfvo type="min"/>
        <cfvo type="percentile" val="50"/>
        <cfvo type="max"/>
        <color rgb="FFF8696B"/>
        <color rgb="FFFCFCFF"/>
        <color rgb="FF63BE7B"/>
      </colorScale>
    </cfRule>
    <cfRule type="colorScale" priority="2386">
      <colorScale>
        <cfvo type="min"/>
        <cfvo type="max"/>
        <color rgb="FFFCFCFF"/>
        <color rgb="FF63BE7B"/>
      </colorScale>
    </cfRule>
  </conditionalFormatting>
  <conditionalFormatting sqref="T12">
    <cfRule type="colorScale" priority="2379">
      <colorScale>
        <cfvo type="min"/>
        <cfvo type="percentile" val="50"/>
        <cfvo type="max"/>
        <color rgb="FFF8696B"/>
        <color rgb="FFFCFCFF"/>
        <color rgb="FF63BE7B"/>
      </colorScale>
    </cfRule>
    <cfRule type="colorScale" priority="2380">
      <colorScale>
        <cfvo type="min"/>
        <cfvo type="max"/>
        <color rgb="FFFCFCFF"/>
        <color rgb="FF63BE7B"/>
      </colorScale>
    </cfRule>
    <cfRule type="colorScale" priority="2381">
      <colorScale>
        <cfvo type="min"/>
        <cfvo type="max"/>
        <color rgb="FFFFEF9C"/>
        <color rgb="FF63BE7B"/>
      </colorScale>
    </cfRule>
    <cfRule type="colorScale" priority="2382">
      <colorScale>
        <cfvo type="min"/>
        <cfvo type="max"/>
        <color rgb="FFFFEF9C"/>
        <color rgb="FF63BE7B"/>
      </colorScale>
    </cfRule>
    <cfRule type="colorScale" priority="2383">
      <colorScale>
        <cfvo type="min"/>
        <cfvo type="max"/>
        <color rgb="FFFCFCFF"/>
        <color rgb="FF63BE7B"/>
      </colorScale>
    </cfRule>
    <cfRule type="colorScale" priority="2384">
      <colorScale>
        <cfvo type="min"/>
        <cfvo type="max"/>
        <color rgb="FFFCFCFF"/>
        <color rgb="FF63BE7B"/>
      </colorScale>
    </cfRule>
  </conditionalFormatting>
  <conditionalFormatting sqref="U12">
    <cfRule type="colorScale" priority="2377">
      <colorScale>
        <cfvo type="min"/>
        <cfvo type="percentile" val="50"/>
        <cfvo type="max"/>
        <color rgb="FFF8696B"/>
        <color rgb="FFFCFCFF"/>
        <color rgb="FF63BE7B"/>
      </colorScale>
    </cfRule>
    <cfRule type="colorScale" priority="2378">
      <colorScale>
        <cfvo type="min"/>
        <cfvo type="max"/>
        <color rgb="FFFCFCFF"/>
        <color rgb="FF63BE7B"/>
      </colorScale>
    </cfRule>
  </conditionalFormatting>
  <conditionalFormatting sqref="U12">
    <cfRule type="colorScale" priority="2374">
      <colorScale>
        <cfvo type="min"/>
        <cfvo type="max"/>
        <color rgb="FFFFEF9C"/>
        <color rgb="FF63BE7B"/>
      </colorScale>
    </cfRule>
    <cfRule type="colorScale" priority="2375">
      <colorScale>
        <cfvo type="min"/>
        <cfvo type="max"/>
        <color rgb="FFFFEF9C"/>
        <color rgb="FF63BE7B"/>
      </colorScale>
    </cfRule>
    <cfRule type="colorScale" priority="2376">
      <colorScale>
        <cfvo type="min"/>
        <cfvo type="max"/>
        <color rgb="FFFFEF9C"/>
        <color rgb="FF63BE7B"/>
      </colorScale>
    </cfRule>
  </conditionalFormatting>
  <conditionalFormatting sqref="V12">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fRule type="colorScale" priority="2371">
      <colorScale>
        <cfvo type="min"/>
        <cfvo type="max"/>
        <color rgb="FFFFEF9C"/>
        <color rgb="FF63BE7B"/>
      </colorScale>
    </cfRule>
    <cfRule type="colorScale" priority="2372">
      <colorScale>
        <cfvo type="min"/>
        <cfvo type="max"/>
        <color rgb="FFFFEF9C"/>
        <color rgb="FF63BE7B"/>
      </colorScale>
    </cfRule>
    <cfRule type="colorScale" priority="2373">
      <colorScale>
        <cfvo type="min"/>
        <cfvo type="max"/>
        <color rgb="FFFFEF9C"/>
        <color rgb="FF63BE7B"/>
      </colorScale>
    </cfRule>
  </conditionalFormatting>
  <conditionalFormatting sqref="V12">
    <cfRule type="colorScale" priority="2366">
      <colorScale>
        <cfvo type="min"/>
        <cfvo type="max"/>
        <color rgb="FFFFEF9C"/>
        <color rgb="FF63BE7B"/>
      </colorScale>
    </cfRule>
  </conditionalFormatting>
  <conditionalFormatting sqref="V12">
    <cfRule type="colorScale" priority="2364">
      <colorScale>
        <cfvo type="min"/>
        <cfvo type="max"/>
        <color rgb="FFFFEF9C"/>
        <color rgb="FF63BE7B"/>
      </colorScale>
    </cfRule>
    <cfRule type="colorScale" priority="2365">
      <colorScale>
        <cfvo type="min"/>
        <cfvo type="max"/>
        <color rgb="FFFFEF9C"/>
        <color rgb="FF63BE7B"/>
      </colorScale>
    </cfRule>
  </conditionalFormatting>
  <conditionalFormatting sqref="V12">
    <cfRule type="colorScale" priority="2361">
      <colorScale>
        <cfvo type="min"/>
        <cfvo type="max"/>
        <color rgb="FFFFEF9C"/>
        <color rgb="FF63BE7B"/>
      </colorScale>
    </cfRule>
    <cfRule type="colorScale" priority="2362">
      <colorScale>
        <cfvo type="min"/>
        <cfvo type="percentile" val="50"/>
        <cfvo type="max"/>
        <color rgb="FFF8696B"/>
        <color rgb="FFFFEB84"/>
        <color rgb="FF63BE7B"/>
      </colorScale>
    </cfRule>
    <cfRule type="colorScale" priority="2363">
      <colorScale>
        <cfvo type="min"/>
        <cfvo type="percentile" val="50"/>
        <cfvo type="max"/>
        <color rgb="FFF8696B"/>
        <color rgb="FFFFEB84"/>
        <color rgb="FF63BE7B"/>
      </colorScale>
    </cfRule>
  </conditionalFormatting>
  <conditionalFormatting sqref="W12">
    <cfRule type="colorScale" priority="2360">
      <colorScale>
        <cfvo type="min"/>
        <cfvo type="percentile" val="50"/>
        <cfvo type="max"/>
        <color rgb="FF63BE7B"/>
        <color rgb="FFFCFCFF"/>
        <color rgb="FFF8696B"/>
      </colorScale>
    </cfRule>
  </conditionalFormatting>
  <conditionalFormatting sqref="W12">
    <cfRule type="colorScale" priority="2357">
      <colorScale>
        <cfvo type="min"/>
        <cfvo type="percentile" val="50"/>
        <cfvo type="max"/>
        <color rgb="FF63BE7B"/>
        <color rgb="FFFCFCFF"/>
        <color rgb="FFF8696B"/>
      </colorScale>
    </cfRule>
    <cfRule type="colorScale" priority="2358">
      <colorScale>
        <cfvo type="min"/>
        <cfvo type="max"/>
        <color rgb="FF63BE7B"/>
        <color rgb="FFFCFCFF"/>
      </colorScale>
    </cfRule>
    <cfRule type="colorScale" priority="2359">
      <colorScale>
        <cfvo type="min"/>
        <cfvo type="percentile" val="50"/>
        <cfvo type="max"/>
        <color rgb="FF63BE7B"/>
        <color rgb="FFFCFCFF"/>
        <color rgb="FFF8696B"/>
      </colorScale>
    </cfRule>
  </conditionalFormatting>
  <conditionalFormatting sqref="E12">
    <cfRule type="colorScale" priority="2356">
      <colorScale>
        <cfvo type="min"/>
        <cfvo type="max"/>
        <color rgb="FFFCFCFF"/>
        <color rgb="FF63BE7B"/>
      </colorScale>
    </cfRule>
  </conditionalFormatting>
  <conditionalFormatting sqref="N12">
    <cfRule type="colorScale" priority="2355">
      <colorScale>
        <cfvo type="min"/>
        <cfvo type="max"/>
        <color rgb="FFFCFCFF"/>
        <color rgb="FF63BE7B"/>
      </colorScale>
    </cfRule>
  </conditionalFormatting>
  <conditionalFormatting sqref="R12">
    <cfRule type="colorScale" priority="2353">
      <colorScale>
        <cfvo type="min"/>
        <cfvo type="percentile" val="50"/>
        <cfvo type="max"/>
        <color rgb="FFF8696B"/>
        <color rgb="FFFCFCFF"/>
        <color rgb="FF63BE7B"/>
      </colorScale>
    </cfRule>
    <cfRule type="colorScale" priority="2354">
      <colorScale>
        <cfvo type="min"/>
        <cfvo type="max"/>
        <color rgb="FFFCFCFF"/>
        <color rgb="FF63BE7B"/>
      </colorScale>
    </cfRule>
  </conditionalFormatting>
  <conditionalFormatting sqref="S12">
    <cfRule type="colorScale" priority="2352">
      <colorScale>
        <cfvo type="min"/>
        <cfvo type="percentile" val="50"/>
        <cfvo type="max"/>
        <color rgb="FFF8696B"/>
        <color rgb="FFFCFCFF"/>
        <color rgb="FF63BE7B"/>
      </colorScale>
    </cfRule>
  </conditionalFormatting>
  <conditionalFormatting sqref="S12">
    <cfRule type="colorScale" priority="2351">
      <colorScale>
        <cfvo type="min"/>
        <cfvo type="max"/>
        <color rgb="FFFCFCFF"/>
        <color rgb="FF63BE7B"/>
      </colorScale>
    </cfRule>
  </conditionalFormatting>
  <conditionalFormatting sqref="T12">
    <cfRule type="colorScale" priority="2350">
      <colorScale>
        <cfvo type="min"/>
        <cfvo type="percentile" val="50"/>
        <cfvo type="max"/>
        <color rgb="FFF8696B"/>
        <color rgb="FFFCFCFF"/>
        <color rgb="FF63BE7B"/>
      </colorScale>
    </cfRule>
  </conditionalFormatting>
  <conditionalFormatting sqref="U12">
    <cfRule type="colorScale" priority="2349">
      <colorScale>
        <cfvo type="min"/>
        <cfvo type="percentile" val="50"/>
        <cfvo type="max"/>
        <color rgb="FFF8696B"/>
        <color rgb="FFFCFCFF"/>
        <color rgb="FF63BE7B"/>
      </colorScale>
    </cfRule>
  </conditionalFormatting>
  <conditionalFormatting sqref="V12">
    <cfRule type="colorScale" priority="2348">
      <colorScale>
        <cfvo type="min"/>
        <cfvo type="percentile" val="50"/>
        <cfvo type="max"/>
        <color rgb="FF63BE7B"/>
        <color rgb="FFFCFCFF"/>
        <color rgb="FFF8696B"/>
      </colorScale>
    </cfRule>
  </conditionalFormatting>
  <conditionalFormatting sqref="S12">
    <cfRule type="colorScale" priority="2346">
      <colorScale>
        <cfvo type="min"/>
        <cfvo type="percentile" val="50"/>
        <cfvo type="max"/>
        <color rgb="FFF8696B"/>
        <color rgb="FFFCFCFF"/>
        <color rgb="FF63BE7B"/>
      </colorScale>
    </cfRule>
    <cfRule type="colorScale" priority="2347">
      <colorScale>
        <cfvo type="min"/>
        <cfvo type="max"/>
        <color rgb="FFFCFCFF"/>
        <color rgb="FF63BE7B"/>
      </colorScale>
    </cfRule>
  </conditionalFormatting>
  <conditionalFormatting sqref="R12">
    <cfRule type="colorScale" priority="2345">
      <colorScale>
        <cfvo type="min"/>
        <cfvo type="max"/>
        <color rgb="FFFCFCFF"/>
        <color rgb="FF63BE7B"/>
      </colorScale>
    </cfRule>
  </conditionalFormatting>
  <conditionalFormatting sqref="N12">
    <cfRule type="colorScale" priority="2321">
      <colorScale>
        <cfvo type="min"/>
        <cfvo type="max"/>
        <color rgb="FFFFEF9C"/>
        <color rgb="FF63BE7B"/>
      </colorScale>
    </cfRule>
    <cfRule type="colorScale" priority="2322">
      <colorScale>
        <cfvo type="min"/>
        <cfvo type="max"/>
        <color rgb="FFFCFCFF"/>
        <color rgb="FF63BE7B"/>
      </colorScale>
    </cfRule>
    <cfRule type="colorScale" priority="2323">
      <colorScale>
        <cfvo type="min"/>
        <cfvo type="max"/>
        <color rgb="FFFCFCFF"/>
        <color rgb="FF63BE7B"/>
      </colorScale>
    </cfRule>
    <cfRule type="colorScale" priority="2324">
      <colorScale>
        <cfvo type="min"/>
        <cfvo type="percentile" val="50"/>
        <cfvo type="max"/>
        <color rgb="FFF8696B"/>
        <color rgb="FFFFEB84"/>
        <color rgb="FF63BE7B"/>
      </colorScale>
    </cfRule>
    <cfRule type="colorScale" priority="2325">
      <colorScale>
        <cfvo type="min"/>
        <cfvo type="max"/>
        <color rgb="FFFFEF9C"/>
        <color rgb="FF63BE7B"/>
      </colorScale>
    </cfRule>
    <cfRule type="colorScale" priority="2326">
      <colorScale>
        <cfvo type="min"/>
        <cfvo type="percentile" val="50"/>
        <cfvo type="max"/>
        <color rgb="FFF8696B"/>
        <color rgb="FFFCFCFF"/>
        <color rgb="FF63BE7B"/>
      </colorScale>
    </cfRule>
    <cfRule type="colorScale" priority="2327">
      <colorScale>
        <cfvo type="min"/>
        <cfvo type="max"/>
        <color rgb="FFFCFCFF"/>
        <color rgb="FF63BE7B"/>
      </colorScale>
    </cfRule>
    <cfRule type="colorScale" priority="2328">
      <colorScale>
        <cfvo type="min"/>
        <cfvo type="percentile" val="50"/>
        <cfvo type="max"/>
        <color rgb="FFF8696B"/>
        <color rgb="FFFCFCFF"/>
        <color rgb="FF63BE7B"/>
      </colorScale>
    </cfRule>
    <cfRule type="colorScale" priority="2329">
      <colorScale>
        <cfvo type="min"/>
        <cfvo type="percentile" val="50"/>
        <cfvo type="max"/>
        <color rgb="FFF8696B"/>
        <color rgb="FFFCFCFF"/>
        <color rgb="FF5A8AC6"/>
      </colorScale>
    </cfRule>
    <cfRule type="colorScale" priority="2330">
      <colorScale>
        <cfvo type="min"/>
        <cfvo type="percentile" val="50"/>
        <cfvo type="max"/>
        <color rgb="FFF8696B"/>
        <color rgb="FFFCFCFF"/>
        <color rgb="FF63BE7B"/>
      </colorScale>
    </cfRule>
    <cfRule type="colorScale" priority="2331">
      <colorScale>
        <cfvo type="min"/>
        <cfvo type="percentile" val="50"/>
        <cfvo type="max"/>
        <color rgb="FFF8696B"/>
        <color rgb="FFFCFCFF"/>
        <color rgb="FF63BE7B"/>
      </colorScale>
    </cfRule>
    <cfRule type="colorScale" priority="2332">
      <colorScale>
        <cfvo type="min"/>
        <cfvo type="max"/>
        <color rgb="FFFCFCFF"/>
        <color rgb="FF63BE7B"/>
      </colorScale>
    </cfRule>
    <cfRule type="colorScale" priority="2333">
      <colorScale>
        <cfvo type="min"/>
        <cfvo type="percentile" val="50"/>
        <cfvo type="max"/>
        <color rgb="FFF8696B"/>
        <color rgb="FFFCFCFF"/>
        <color rgb="FF63BE7B"/>
      </colorScale>
    </cfRule>
    <cfRule type="colorScale" priority="2334">
      <colorScale>
        <cfvo type="min"/>
        <cfvo type="max"/>
        <color rgb="FFFCFCFF"/>
        <color rgb="FF63BE7B"/>
      </colorScale>
    </cfRule>
    <cfRule type="colorScale" priority="2335">
      <colorScale>
        <cfvo type="min"/>
        <cfvo type="max"/>
        <color rgb="FFFCFCFF"/>
        <color rgb="FF63BE7B"/>
      </colorScale>
    </cfRule>
    <cfRule type="colorScale" priority="2336">
      <colorScale>
        <cfvo type="min"/>
        <cfvo type="percentile" val="50"/>
        <cfvo type="max"/>
        <color rgb="FFF8696B"/>
        <color rgb="FFFFEB84"/>
        <color rgb="FF63BE7B"/>
      </colorScale>
    </cfRule>
    <cfRule type="colorScale" priority="2337">
      <colorScale>
        <cfvo type="min"/>
        <cfvo type="max"/>
        <color rgb="FFFFEF9C"/>
        <color rgb="FF63BE7B"/>
      </colorScale>
    </cfRule>
    <cfRule type="colorScale" priority="2338">
      <colorScale>
        <cfvo type="min"/>
        <cfvo type="max"/>
        <color rgb="FFFCFCFF"/>
        <color rgb="FF63BE7B"/>
      </colorScale>
    </cfRule>
    <cfRule type="colorScale" priority="2339">
      <colorScale>
        <cfvo type="min"/>
        <cfvo type="max"/>
        <color rgb="FFFCFCFF"/>
        <color rgb="FF63BE7B"/>
      </colorScale>
    </cfRule>
    <cfRule type="colorScale" priority="2340">
      <colorScale>
        <cfvo type="min"/>
        <cfvo type="percentile" val="50"/>
        <cfvo type="max"/>
        <color rgb="FFF8696B"/>
        <color rgb="FFFFEB84"/>
        <color rgb="FF63BE7B"/>
      </colorScale>
    </cfRule>
    <cfRule type="colorScale" priority="2341">
      <colorScale>
        <cfvo type="min"/>
        <cfvo type="max"/>
        <color rgb="FFFFEF9C"/>
        <color rgb="FF63BE7B"/>
      </colorScale>
    </cfRule>
    <cfRule type="colorScale" priority="2342">
      <colorScale>
        <cfvo type="min"/>
        <cfvo type="max"/>
        <color rgb="FFFCFCFF"/>
        <color rgb="FF63BE7B"/>
      </colorScale>
    </cfRule>
    <cfRule type="colorScale" priority="2343">
      <colorScale>
        <cfvo type="min"/>
        <cfvo type="max"/>
        <color rgb="FFFCFCFF"/>
        <color rgb="FF63BE7B"/>
      </colorScale>
    </cfRule>
    <cfRule type="colorScale" priority="2344">
      <colorScale>
        <cfvo type="min"/>
        <cfvo type="percentile" val="50"/>
        <cfvo type="max"/>
        <color rgb="FFF8696B"/>
        <color rgb="FFFFEB84"/>
        <color rgb="FF63BE7B"/>
      </colorScale>
    </cfRule>
  </conditionalFormatting>
  <conditionalFormatting sqref="F12:M12">
    <cfRule type="colorScale" priority="2319">
      <colorScale>
        <cfvo type="min"/>
        <cfvo type="max"/>
        <color rgb="FFFCFCFF"/>
        <color rgb="FF63BE7B"/>
      </colorScale>
    </cfRule>
    <cfRule type="colorScale" priority="2320">
      <colorScale>
        <cfvo type="min"/>
        <cfvo type="max"/>
        <color rgb="FFFCFCFF"/>
        <color rgb="FF63BE7B"/>
      </colorScale>
    </cfRule>
  </conditionalFormatting>
  <conditionalFormatting sqref="F12:M12">
    <cfRule type="colorScale" priority="2315">
      <colorScale>
        <cfvo type="min"/>
        <cfvo type="max"/>
        <color rgb="FFFCFCFF"/>
        <color rgb="FF63BE7B"/>
      </colorScale>
    </cfRule>
    <cfRule type="colorScale" priority="2316">
      <colorScale>
        <cfvo type="min"/>
        <cfvo type="max"/>
        <color rgb="FFFCFCFF"/>
        <color rgb="FF63BE7B"/>
      </colorScale>
    </cfRule>
    <cfRule type="colorScale" priority="2317">
      <colorScale>
        <cfvo type="min"/>
        <cfvo type="percentile" val="50"/>
        <cfvo type="max"/>
        <color rgb="FFF8696B"/>
        <color rgb="FFFFEB84"/>
        <color rgb="FF63BE7B"/>
      </colorScale>
    </cfRule>
    <cfRule type="colorScale" priority="2318">
      <colorScale>
        <cfvo type="min"/>
        <cfvo type="max"/>
        <color rgb="FFFFEF9C"/>
        <color rgb="FF63BE7B"/>
      </colorScale>
    </cfRule>
  </conditionalFormatting>
  <conditionalFormatting sqref="F12">
    <cfRule type="colorScale" priority="2314">
      <colorScale>
        <cfvo type="min"/>
        <cfvo type="max"/>
        <color rgb="FFFCFCFF"/>
        <color rgb="FF63BE7B"/>
      </colorScale>
    </cfRule>
  </conditionalFormatting>
  <conditionalFormatting sqref="F12">
    <cfRule type="colorScale" priority="2312">
      <colorScale>
        <cfvo type="min"/>
        <cfvo type="percentile" val="50"/>
        <cfvo type="max"/>
        <color rgb="FFF8696B"/>
        <color rgb="FFFCFCFF"/>
        <color rgb="FF63BE7B"/>
      </colorScale>
    </cfRule>
    <cfRule type="colorScale" priority="2313">
      <colorScale>
        <cfvo type="min"/>
        <cfvo type="max"/>
        <color rgb="FFFCFCFF"/>
        <color rgb="FF63BE7B"/>
      </colorScale>
    </cfRule>
  </conditionalFormatting>
  <conditionalFormatting sqref="F12">
    <cfRule type="colorScale" priority="2311">
      <colorScale>
        <cfvo type="min"/>
        <cfvo type="percentile" val="50"/>
        <cfvo type="max"/>
        <color rgb="FFF8696B"/>
        <color rgb="FFFCFCFF"/>
        <color rgb="FF63BE7B"/>
      </colorScale>
    </cfRule>
  </conditionalFormatting>
  <conditionalFormatting sqref="G12">
    <cfRule type="colorScale" priority="2310">
      <colorScale>
        <cfvo type="min"/>
        <cfvo type="max"/>
        <color rgb="FFFCFCFF"/>
        <color rgb="FF63BE7B"/>
      </colorScale>
    </cfRule>
  </conditionalFormatting>
  <conditionalFormatting sqref="G12">
    <cfRule type="colorScale" priority="2308">
      <colorScale>
        <cfvo type="min"/>
        <cfvo type="percentile" val="50"/>
        <cfvo type="max"/>
        <color rgb="FFF8696B"/>
        <color rgb="FFFCFCFF"/>
        <color rgb="FF63BE7B"/>
      </colorScale>
    </cfRule>
    <cfRule type="colorScale" priority="2309">
      <colorScale>
        <cfvo type="min"/>
        <cfvo type="max"/>
        <color rgb="FFFCFCFF"/>
        <color rgb="FF63BE7B"/>
      </colorScale>
    </cfRule>
  </conditionalFormatting>
  <conditionalFormatting sqref="G12">
    <cfRule type="colorScale" priority="2307">
      <colorScale>
        <cfvo type="min"/>
        <cfvo type="percentile" val="50"/>
        <cfvo type="max"/>
        <color rgb="FFF8696B"/>
        <color rgb="FFFCFCFF"/>
        <color rgb="FF63BE7B"/>
      </colorScale>
    </cfRule>
  </conditionalFormatting>
  <conditionalFormatting sqref="H12">
    <cfRule type="colorScale" priority="2306">
      <colorScale>
        <cfvo type="min"/>
        <cfvo type="max"/>
        <color rgb="FFFCFCFF"/>
        <color rgb="FF63BE7B"/>
      </colorScale>
    </cfRule>
  </conditionalFormatting>
  <conditionalFormatting sqref="H12">
    <cfRule type="colorScale" priority="2304">
      <colorScale>
        <cfvo type="min"/>
        <cfvo type="percentile" val="50"/>
        <cfvo type="max"/>
        <color rgb="FFF8696B"/>
        <color rgb="FFFCFCFF"/>
        <color rgb="FF63BE7B"/>
      </colorScale>
    </cfRule>
    <cfRule type="colorScale" priority="2305">
      <colorScale>
        <cfvo type="min"/>
        <cfvo type="max"/>
        <color rgb="FFFCFCFF"/>
        <color rgb="FF63BE7B"/>
      </colorScale>
    </cfRule>
  </conditionalFormatting>
  <conditionalFormatting sqref="H12">
    <cfRule type="colorScale" priority="2303">
      <colorScale>
        <cfvo type="min"/>
        <cfvo type="percentile" val="50"/>
        <cfvo type="max"/>
        <color rgb="FFF8696B"/>
        <color rgb="FFFCFCFF"/>
        <color rgb="FF63BE7B"/>
      </colorScale>
    </cfRule>
  </conditionalFormatting>
  <conditionalFormatting sqref="I12">
    <cfRule type="colorScale" priority="2302">
      <colorScale>
        <cfvo type="min"/>
        <cfvo type="max"/>
        <color rgb="FFFCFCFF"/>
        <color rgb="FF63BE7B"/>
      </colorScale>
    </cfRule>
  </conditionalFormatting>
  <conditionalFormatting sqref="I12">
    <cfRule type="colorScale" priority="2300">
      <colorScale>
        <cfvo type="min"/>
        <cfvo type="percentile" val="50"/>
        <cfvo type="max"/>
        <color rgb="FFF8696B"/>
        <color rgb="FFFCFCFF"/>
        <color rgb="FF63BE7B"/>
      </colorScale>
    </cfRule>
    <cfRule type="colorScale" priority="2301">
      <colorScale>
        <cfvo type="min"/>
        <cfvo type="max"/>
        <color rgb="FFFCFCFF"/>
        <color rgb="FF63BE7B"/>
      </colorScale>
    </cfRule>
  </conditionalFormatting>
  <conditionalFormatting sqref="I12">
    <cfRule type="colorScale" priority="2299">
      <colorScale>
        <cfvo type="min"/>
        <cfvo type="percentile" val="50"/>
        <cfvo type="max"/>
        <color rgb="FFF8696B"/>
        <color rgb="FFFCFCFF"/>
        <color rgb="FF63BE7B"/>
      </colorScale>
    </cfRule>
  </conditionalFormatting>
  <conditionalFormatting sqref="J12">
    <cfRule type="colorScale" priority="2298">
      <colorScale>
        <cfvo type="min"/>
        <cfvo type="max"/>
        <color rgb="FFFCFCFF"/>
        <color rgb="FF63BE7B"/>
      </colorScale>
    </cfRule>
  </conditionalFormatting>
  <conditionalFormatting sqref="J12">
    <cfRule type="colorScale" priority="2296">
      <colorScale>
        <cfvo type="min"/>
        <cfvo type="percentile" val="50"/>
        <cfvo type="max"/>
        <color rgb="FFF8696B"/>
        <color rgb="FFFCFCFF"/>
        <color rgb="FF63BE7B"/>
      </colorScale>
    </cfRule>
    <cfRule type="colorScale" priority="2297">
      <colorScale>
        <cfvo type="min"/>
        <cfvo type="max"/>
        <color rgb="FFFCFCFF"/>
        <color rgb="FF63BE7B"/>
      </colorScale>
    </cfRule>
  </conditionalFormatting>
  <conditionalFormatting sqref="J12">
    <cfRule type="colorScale" priority="2295">
      <colorScale>
        <cfvo type="min"/>
        <cfvo type="percentile" val="50"/>
        <cfvo type="max"/>
        <color rgb="FFF8696B"/>
        <color rgb="FFFCFCFF"/>
        <color rgb="FF63BE7B"/>
      </colorScale>
    </cfRule>
  </conditionalFormatting>
  <conditionalFormatting sqref="K12">
    <cfRule type="colorScale" priority="2294">
      <colorScale>
        <cfvo type="min"/>
        <cfvo type="max"/>
        <color rgb="FFFCFCFF"/>
        <color rgb="FF63BE7B"/>
      </colorScale>
    </cfRule>
  </conditionalFormatting>
  <conditionalFormatting sqref="K12">
    <cfRule type="colorScale" priority="2292">
      <colorScale>
        <cfvo type="min"/>
        <cfvo type="percentile" val="50"/>
        <cfvo type="max"/>
        <color rgb="FFF8696B"/>
        <color rgb="FFFCFCFF"/>
        <color rgb="FF63BE7B"/>
      </colorScale>
    </cfRule>
    <cfRule type="colorScale" priority="2293">
      <colorScale>
        <cfvo type="min"/>
        <cfvo type="max"/>
        <color rgb="FFFCFCFF"/>
        <color rgb="FF63BE7B"/>
      </colorScale>
    </cfRule>
  </conditionalFormatting>
  <conditionalFormatting sqref="K12">
    <cfRule type="colorScale" priority="2291">
      <colorScale>
        <cfvo type="min"/>
        <cfvo type="percentile" val="50"/>
        <cfvo type="max"/>
        <color rgb="FFF8696B"/>
        <color rgb="FFFCFCFF"/>
        <color rgb="FF63BE7B"/>
      </colorScale>
    </cfRule>
  </conditionalFormatting>
  <conditionalFormatting sqref="L12">
    <cfRule type="colorScale" priority="2290">
      <colorScale>
        <cfvo type="min"/>
        <cfvo type="max"/>
        <color rgb="FFFCFCFF"/>
        <color rgb="FF63BE7B"/>
      </colorScale>
    </cfRule>
  </conditionalFormatting>
  <conditionalFormatting sqref="L12">
    <cfRule type="colorScale" priority="2288">
      <colorScale>
        <cfvo type="min"/>
        <cfvo type="percentile" val="50"/>
        <cfvo type="max"/>
        <color rgb="FFF8696B"/>
        <color rgb="FFFCFCFF"/>
        <color rgb="FF63BE7B"/>
      </colorScale>
    </cfRule>
    <cfRule type="colorScale" priority="2289">
      <colorScale>
        <cfvo type="min"/>
        <cfvo type="max"/>
        <color rgb="FFFCFCFF"/>
        <color rgb="FF63BE7B"/>
      </colorScale>
    </cfRule>
  </conditionalFormatting>
  <conditionalFormatting sqref="L12">
    <cfRule type="colorScale" priority="2287">
      <colorScale>
        <cfvo type="min"/>
        <cfvo type="percentile" val="50"/>
        <cfvo type="max"/>
        <color rgb="FFF8696B"/>
        <color rgb="FFFCFCFF"/>
        <color rgb="FF63BE7B"/>
      </colorScale>
    </cfRule>
  </conditionalFormatting>
  <conditionalFormatting sqref="M12">
    <cfRule type="colorScale" priority="2286">
      <colorScale>
        <cfvo type="min"/>
        <cfvo type="max"/>
        <color rgb="FFFCFCFF"/>
        <color rgb="FF63BE7B"/>
      </colorScale>
    </cfRule>
  </conditionalFormatting>
  <conditionalFormatting sqref="M12">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M12">
    <cfRule type="colorScale" priority="2283">
      <colorScale>
        <cfvo type="min"/>
        <cfvo type="percentile" val="50"/>
        <cfvo type="max"/>
        <color rgb="FFF8696B"/>
        <color rgb="FFFCFCFF"/>
        <color rgb="FF63BE7B"/>
      </colorScale>
    </cfRule>
  </conditionalFormatting>
  <conditionalFormatting sqref="O12">
    <cfRule type="colorScale" priority="2281">
      <colorScale>
        <cfvo type="min"/>
        <cfvo type="percentile" val="50"/>
        <cfvo type="max"/>
        <color rgb="FF63BE7B"/>
        <color rgb="FFFCFCFF"/>
        <color rgb="FFF8696B"/>
      </colorScale>
    </cfRule>
    <cfRule type="colorScale" priority="2282">
      <colorScale>
        <cfvo type="min"/>
        <cfvo type="max"/>
        <color rgb="FFFCFCFF"/>
        <color rgb="FF63BE7B"/>
      </colorScale>
    </cfRule>
  </conditionalFormatting>
  <conditionalFormatting sqref="T12">
    <cfRule type="colorScale" priority="2280">
      <colorScale>
        <cfvo type="min"/>
        <cfvo type="max"/>
        <color rgb="FFFCFCFF"/>
        <color rgb="FF63BE7B"/>
      </colorScale>
    </cfRule>
  </conditionalFormatting>
  <conditionalFormatting sqref="U12">
    <cfRule type="colorScale" priority="2279">
      <colorScale>
        <cfvo type="min"/>
        <cfvo type="max"/>
        <color rgb="FFFCFCFF"/>
        <color rgb="FF63BE7B"/>
      </colorScale>
    </cfRule>
  </conditionalFormatting>
  <conditionalFormatting sqref="G12">
    <cfRule type="colorScale" priority="2277">
      <colorScale>
        <cfvo type="min"/>
        <cfvo type="max"/>
        <color rgb="FFFCFCFF"/>
        <color rgb="FF63BE7B"/>
      </colorScale>
    </cfRule>
    <cfRule type="colorScale" priority="2278">
      <colorScale>
        <cfvo type="min"/>
        <cfvo type="percentile" val="50"/>
        <cfvo type="max"/>
        <color rgb="FFF8696B"/>
        <color rgb="FFFCFCFF"/>
        <color rgb="FF63BE7B"/>
      </colorScale>
    </cfRule>
  </conditionalFormatting>
  <conditionalFormatting sqref="S12">
    <cfRule type="colorScale" priority="2275">
      <colorScale>
        <cfvo type="min"/>
        <cfvo type="max"/>
        <color rgb="FFFCFCFF"/>
        <color rgb="FF63BE7B"/>
      </colorScale>
    </cfRule>
    <cfRule type="colorScale" priority="2276">
      <colorScale>
        <cfvo type="min"/>
        <cfvo type="percentile" val="50"/>
        <cfvo type="max"/>
        <color rgb="FFF8696B"/>
        <color rgb="FFFCFCFF"/>
        <color rgb="FF63BE7B"/>
      </colorScale>
    </cfRule>
  </conditionalFormatting>
  <conditionalFormatting sqref="T12">
    <cfRule type="colorScale" priority="2273">
      <colorScale>
        <cfvo type="min"/>
        <cfvo type="max"/>
        <color rgb="FFFCFCFF"/>
        <color rgb="FF63BE7B"/>
      </colorScale>
    </cfRule>
    <cfRule type="colorScale" priority="2274">
      <colorScale>
        <cfvo type="min"/>
        <cfvo type="percentile" val="50"/>
        <cfvo type="max"/>
        <color rgb="FFF8696B"/>
        <color rgb="FFFCFCFF"/>
        <color rgb="FF63BE7B"/>
      </colorScale>
    </cfRule>
  </conditionalFormatting>
  <conditionalFormatting sqref="U12">
    <cfRule type="colorScale" priority="2271">
      <colorScale>
        <cfvo type="min"/>
        <cfvo type="max"/>
        <color rgb="FFFCFCFF"/>
        <color rgb="FF63BE7B"/>
      </colorScale>
    </cfRule>
    <cfRule type="colorScale" priority="2272">
      <colorScale>
        <cfvo type="min"/>
        <cfvo type="percentile" val="50"/>
        <cfvo type="max"/>
        <color rgb="FF63BE7B"/>
        <color rgb="FFFCFCFF"/>
        <color rgb="FFF8696B"/>
      </colorScale>
    </cfRule>
  </conditionalFormatting>
  <conditionalFormatting sqref="S15">
    <cfRule type="colorScale" priority="2270">
      <colorScale>
        <cfvo type="min"/>
        <cfvo type="percentile" val="50"/>
        <cfvo type="max"/>
        <color rgb="FFF8696B"/>
        <color rgb="FFFCFCFF"/>
        <color rgb="FF63BE7B"/>
      </colorScale>
    </cfRule>
  </conditionalFormatting>
  <conditionalFormatting sqref="D15">
    <cfRule type="colorScale" priority="2269">
      <colorScale>
        <cfvo type="min"/>
        <cfvo type="percentile" val="50"/>
        <cfvo type="max"/>
        <color rgb="FFF8696B"/>
        <color rgb="FFFCFCFF"/>
        <color rgb="FF63BE7B"/>
      </colorScale>
    </cfRule>
  </conditionalFormatting>
  <conditionalFormatting sqref="O15">
    <cfRule type="colorScale" priority="2268">
      <colorScale>
        <cfvo type="min"/>
        <cfvo type="percentile" val="50"/>
        <cfvo type="max"/>
        <color rgb="FF63BE7B"/>
        <color rgb="FFFCFCFF"/>
        <color rgb="FFF8696B"/>
      </colorScale>
    </cfRule>
  </conditionalFormatting>
  <conditionalFormatting sqref="P15">
    <cfRule type="colorScale" priority="2267">
      <colorScale>
        <cfvo type="min"/>
        <cfvo type="percentile" val="50"/>
        <cfvo type="max"/>
        <color rgb="FF63BE7B"/>
        <color rgb="FFFCFCFF"/>
        <color rgb="FFF8696B"/>
      </colorScale>
    </cfRule>
  </conditionalFormatting>
  <conditionalFormatting sqref="Q15">
    <cfRule type="colorScale" priority="2266">
      <colorScale>
        <cfvo type="min"/>
        <cfvo type="percentile" val="50"/>
        <cfvo type="max"/>
        <color rgb="FFF8696B"/>
        <color rgb="FFFCFCFF"/>
        <color rgb="FF63BE7B"/>
      </colorScale>
    </cfRule>
  </conditionalFormatting>
  <conditionalFormatting sqref="R15">
    <cfRule type="colorScale" priority="2264">
      <colorScale>
        <cfvo type="min"/>
        <cfvo type="percentile" val="50"/>
        <cfvo type="max"/>
        <color rgb="FFF8696B"/>
        <color rgb="FFFCFCFF"/>
        <color rgb="FF63BE7B"/>
      </colorScale>
    </cfRule>
    <cfRule type="colorScale" priority="2265">
      <colorScale>
        <cfvo type="min"/>
        <cfvo type="max"/>
        <color rgb="FFFCFCFF"/>
        <color rgb="FF63BE7B"/>
      </colorScale>
    </cfRule>
  </conditionalFormatting>
  <conditionalFormatting sqref="S15">
    <cfRule type="colorScale" priority="2263">
      <colorScale>
        <cfvo type="min"/>
        <cfvo type="percentile" val="50"/>
        <cfvo type="max"/>
        <color rgb="FFF8696B"/>
        <color rgb="FFFCFCFF"/>
        <color rgb="FF63BE7B"/>
      </colorScale>
    </cfRule>
  </conditionalFormatting>
  <conditionalFormatting sqref="T15">
    <cfRule type="colorScale" priority="2262">
      <colorScale>
        <cfvo type="min"/>
        <cfvo type="percentile" val="50"/>
        <cfvo type="max"/>
        <color rgb="FFF8696B"/>
        <color rgb="FFFCFCFF"/>
        <color rgb="FF63BE7B"/>
      </colorScale>
    </cfRule>
  </conditionalFormatting>
  <conditionalFormatting sqref="U15">
    <cfRule type="colorScale" priority="2261">
      <colorScale>
        <cfvo type="min"/>
        <cfvo type="percentile" val="50"/>
        <cfvo type="max"/>
        <color rgb="FFF8696B"/>
        <color rgb="FFFCFCFF"/>
        <color rgb="FF63BE7B"/>
      </colorScale>
    </cfRule>
  </conditionalFormatting>
  <conditionalFormatting sqref="V15">
    <cfRule type="colorScale" priority="2260">
      <colorScale>
        <cfvo type="min"/>
        <cfvo type="percentile" val="50"/>
        <cfvo type="max"/>
        <color rgb="FF63BE7B"/>
        <color rgb="FFFCFCFF"/>
        <color rgb="FFF8696B"/>
      </colorScale>
    </cfRule>
  </conditionalFormatting>
  <conditionalFormatting sqref="W15">
    <cfRule type="colorScale" priority="2259">
      <colorScale>
        <cfvo type="min"/>
        <cfvo type="percentile" val="50"/>
        <cfvo type="max"/>
        <color rgb="FF63BE7B"/>
        <color rgb="FFFCFCFF"/>
        <color rgb="FFF8696B"/>
      </colorScale>
    </cfRule>
  </conditionalFormatting>
  <conditionalFormatting sqref="D15">
    <cfRule type="colorScale" priority="2258">
      <colorScale>
        <cfvo type="min"/>
        <cfvo type="percentile" val="50"/>
        <cfvo type="max"/>
        <color rgb="FFF8696B"/>
        <color rgb="FFFCFCFF"/>
        <color rgb="FF63BE7B"/>
      </colorScale>
    </cfRule>
  </conditionalFormatting>
  <conditionalFormatting sqref="O15">
    <cfRule type="colorScale" priority="2257">
      <colorScale>
        <cfvo type="min"/>
        <cfvo type="percentile" val="50"/>
        <cfvo type="max"/>
        <color rgb="FF63BE7B"/>
        <color rgb="FFFCFCFF"/>
        <color rgb="FFF8696B"/>
      </colorScale>
    </cfRule>
  </conditionalFormatting>
  <conditionalFormatting sqref="P15">
    <cfRule type="colorScale" priority="2256">
      <colorScale>
        <cfvo type="min"/>
        <cfvo type="percentile" val="50"/>
        <cfvo type="max"/>
        <color rgb="FF63BE7B"/>
        <color rgb="FFFCFCFF"/>
        <color rgb="FFF8696B"/>
      </colorScale>
    </cfRule>
  </conditionalFormatting>
  <conditionalFormatting sqref="Q15">
    <cfRule type="colorScale" priority="2255">
      <colorScale>
        <cfvo type="min"/>
        <cfvo type="percentile" val="50"/>
        <cfvo type="max"/>
        <color rgb="FFF8696B"/>
        <color rgb="FFFCFCFF"/>
        <color rgb="FF63BE7B"/>
      </colorScale>
    </cfRule>
  </conditionalFormatting>
  <conditionalFormatting sqref="R15">
    <cfRule type="colorScale" priority="2253">
      <colorScale>
        <cfvo type="min"/>
        <cfvo type="max"/>
        <color rgb="FFFCFCFF"/>
        <color rgb="FF63BE7B"/>
      </colorScale>
    </cfRule>
    <cfRule type="colorScale" priority="2254">
      <colorScale>
        <cfvo type="min"/>
        <cfvo type="percentile" val="50"/>
        <cfvo type="max"/>
        <color rgb="FFF8696B"/>
        <color rgb="FFFCFCFF"/>
        <color rgb="FF63BE7B"/>
      </colorScale>
    </cfRule>
  </conditionalFormatting>
  <conditionalFormatting sqref="S15">
    <cfRule type="colorScale" priority="2252">
      <colorScale>
        <cfvo type="min"/>
        <cfvo type="percentile" val="50"/>
        <cfvo type="max"/>
        <color rgb="FFF8696B"/>
        <color rgb="FFFCFCFF"/>
        <color rgb="FF63BE7B"/>
      </colorScale>
    </cfRule>
  </conditionalFormatting>
  <conditionalFormatting sqref="T15">
    <cfRule type="colorScale" priority="2251">
      <colorScale>
        <cfvo type="min"/>
        <cfvo type="percentile" val="50"/>
        <cfvo type="max"/>
        <color rgb="FFF8696B"/>
        <color rgb="FFFCFCFF"/>
        <color rgb="FF63BE7B"/>
      </colorScale>
    </cfRule>
  </conditionalFormatting>
  <conditionalFormatting sqref="U15">
    <cfRule type="colorScale" priority="2250">
      <colorScale>
        <cfvo type="min"/>
        <cfvo type="percentile" val="50"/>
        <cfvo type="max"/>
        <color rgb="FFF8696B"/>
        <color rgb="FFFCFCFF"/>
        <color rgb="FF63BE7B"/>
      </colorScale>
    </cfRule>
  </conditionalFormatting>
  <conditionalFormatting sqref="V15">
    <cfRule type="colorScale" priority="2249">
      <colorScale>
        <cfvo type="min"/>
        <cfvo type="percentile" val="50"/>
        <cfvo type="max"/>
        <color rgb="FF63BE7B"/>
        <color rgb="FFFCFCFF"/>
        <color rgb="FFF8696B"/>
      </colorScale>
    </cfRule>
  </conditionalFormatting>
  <conditionalFormatting sqref="W15">
    <cfRule type="colorScale" priority="2248">
      <colorScale>
        <cfvo type="min"/>
        <cfvo type="percentile" val="50"/>
        <cfvo type="max"/>
        <color rgb="FF63BE7B"/>
        <color rgb="FFFCFCFF"/>
        <color rgb="FFF8696B"/>
      </colorScale>
    </cfRule>
  </conditionalFormatting>
  <conditionalFormatting sqref="D15">
    <cfRule type="colorScale" priority="2247">
      <colorScale>
        <cfvo type="min"/>
        <cfvo type="percentile" val="50"/>
        <cfvo type="max"/>
        <color rgb="FFF8696B"/>
        <color rgb="FFFCFCFF"/>
        <color rgb="FF63BE7B"/>
      </colorScale>
    </cfRule>
  </conditionalFormatting>
  <conditionalFormatting sqref="E15">
    <cfRule type="colorScale" priority="2246">
      <colorScale>
        <cfvo type="min"/>
        <cfvo type="max"/>
        <color rgb="FFFCFCFF"/>
        <color rgb="FF63BE7B"/>
      </colorScale>
    </cfRule>
  </conditionalFormatting>
  <conditionalFormatting sqref="O15">
    <cfRule type="colorScale" priority="2245">
      <colorScale>
        <cfvo type="min"/>
        <cfvo type="percentile" val="50"/>
        <cfvo type="max"/>
        <color rgb="FF63BE7B"/>
        <color rgb="FFFCFCFF"/>
        <color rgb="FFF8696B"/>
      </colorScale>
    </cfRule>
  </conditionalFormatting>
  <conditionalFormatting sqref="P15">
    <cfRule type="colorScale" priority="2244">
      <colorScale>
        <cfvo type="min"/>
        <cfvo type="percentile" val="50"/>
        <cfvo type="max"/>
        <color rgb="FF63BE7B"/>
        <color rgb="FFFCFCFF"/>
        <color rgb="FFF8696B"/>
      </colorScale>
    </cfRule>
  </conditionalFormatting>
  <conditionalFormatting sqref="Q15">
    <cfRule type="colorScale" priority="2243">
      <colorScale>
        <cfvo type="min"/>
        <cfvo type="percentile" val="50"/>
        <cfvo type="max"/>
        <color rgb="FFF8696B"/>
        <color rgb="FFFCFCFF"/>
        <color rgb="FF63BE7B"/>
      </colorScale>
    </cfRule>
  </conditionalFormatting>
  <conditionalFormatting sqref="R15">
    <cfRule type="colorScale" priority="2242">
      <colorScale>
        <cfvo type="min"/>
        <cfvo type="max"/>
        <color rgb="FFFCFCFF"/>
        <color rgb="FF63BE7B"/>
      </colorScale>
    </cfRule>
  </conditionalFormatting>
  <conditionalFormatting sqref="S15">
    <cfRule type="colorScale" priority="2240">
      <colorScale>
        <cfvo type="min"/>
        <cfvo type="max"/>
        <color rgb="FFFCFCFF"/>
        <color rgb="FF63BE7B"/>
      </colorScale>
    </cfRule>
    <cfRule type="colorScale" priority="2241">
      <colorScale>
        <cfvo type="min"/>
        <cfvo type="percentile" val="50"/>
        <cfvo type="max"/>
        <color rgb="FFF8696B"/>
        <color rgb="FFFCFCFF"/>
        <color rgb="FF63BE7B"/>
      </colorScale>
    </cfRule>
  </conditionalFormatting>
  <conditionalFormatting sqref="T15">
    <cfRule type="colorScale" priority="2239">
      <colorScale>
        <cfvo type="min"/>
        <cfvo type="max"/>
        <color rgb="FFFCFCFF"/>
        <color rgb="FF63BE7B"/>
      </colorScale>
    </cfRule>
  </conditionalFormatting>
  <conditionalFormatting sqref="U15">
    <cfRule type="colorScale" priority="2238">
      <colorScale>
        <cfvo type="min"/>
        <cfvo type="percentile" val="50"/>
        <cfvo type="max"/>
        <color rgb="FFF8696B"/>
        <color rgb="FFFCFCFF"/>
        <color rgb="FF63BE7B"/>
      </colorScale>
    </cfRule>
  </conditionalFormatting>
  <conditionalFormatting sqref="V15">
    <cfRule type="colorScale" priority="2237">
      <colorScale>
        <cfvo type="min"/>
        <cfvo type="percentile" val="50"/>
        <cfvo type="max"/>
        <color rgb="FF63BE7B"/>
        <color rgb="FFFCFCFF"/>
        <color rgb="FFF8696B"/>
      </colorScale>
    </cfRule>
  </conditionalFormatting>
  <conditionalFormatting sqref="W15">
    <cfRule type="colorScale" priority="2236">
      <colorScale>
        <cfvo type="min"/>
        <cfvo type="percentile" val="50"/>
        <cfvo type="max"/>
        <color rgb="FF63BE7B"/>
        <color rgb="FFFCFCFF"/>
        <color rgb="FFF8696B"/>
      </colorScale>
    </cfRule>
  </conditionalFormatting>
  <conditionalFormatting sqref="D15">
    <cfRule type="colorScale" priority="2233">
      <colorScale>
        <cfvo type="min"/>
        <cfvo type="percentile" val="50"/>
        <cfvo type="max"/>
        <color rgb="FFF8696B"/>
        <color rgb="FFFCFCFF"/>
        <color rgb="FF63BE7B"/>
      </colorScale>
    </cfRule>
    <cfRule type="colorScale" priority="2234">
      <colorScale>
        <cfvo type="min"/>
        <cfvo type="percentile" val="50"/>
        <cfvo type="max"/>
        <color rgb="FFF8696B"/>
        <color rgb="FFFCFCFF"/>
        <color rgb="FF63BE7B"/>
      </colorScale>
    </cfRule>
    <cfRule type="colorScale" priority="2235">
      <colorScale>
        <cfvo type="min"/>
        <cfvo type="percentile" val="50"/>
        <cfvo type="max"/>
        <color rgb="FFF8696B"/>
        <color rgb="FFFCFCFF"/>
        <color rgb="FF63BE7B"/>
      </colorScale>
    </cfRule>
  </conditionalFormatting>
  <conditionalFormatting sqref="E15">
    <cfRule type="colorScale" priority="2227">
      <colorScale>
        <cfvo type="min"/>
        <cfvo type="max"/>
        <color rgb="FFFCFCFF"/>
        <color rgb="FF63BE7B"/>
      </colorScale>
    </cfRule>
    <cfRule type="colorScale" priority="2228">
      <colorScale>
        <cfvo type="min"/>
        <cfvo type="max"/>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max"/>
        <color rgb="FFFCFCFF"/>
        <color rgb="FF63BE7B"/>
      </colorScale>
    </cfRule>
    <cfRule type="colorScale" priority="2232">
      <colorScale>
        <cfvo type="min"/>
        <cfvo type="percentile" val="50"/>
        <cfvo type="max"/>
        <color rgb="FFF8696B"/>
        <color rgb="FFFCFCFF"/>
        <color rgb="FF63BE7B"/>
      </colorScale>
    </cfRule>
  </conditionalFormatting>
  <conditionalFormatting sqref="O15">
    <cfRule type="colorScale" priority="2222">
      <colorScale>
        <cfvo type="min"/>
        <cfvo type="percentile" val="50"/>
        <cfvo type="max"/>
        <color rgb="FF63BE7B"/>
        <color rgb="FFFCFCFF"/>
        <color rgb="FFF8696B"/>
      </colorScale>
    </cfRule>
    <cfRule type="colorScale" priority="2223">
      <colorScale>
        <cfvo type="min"/>
        <cfvo type="percentile" val="50"/>
        <cfvo type="max"/>
        <color rgb="FF63BE7B"/>
        <color rgb="FFFCFCFF"/>
        <color rgb="FFF8696B"/>
      </colorScale>
    </cfRule>
    <cfRule type="colorScale" priority="2224">
      <colorScale>
        <cfvo type="min"/>
        <cfvo type="percentile" val="50"/>
        <cfvo type="max"/>
        <color rgb="FF63BE7B"/>
        <color rgb="FFFCFCFF"/>
        <color rgb="FFF8696B"/>
      </colorScale>
    </cfRule>
    <cfRule type="colorScale" priority="2225">
      <colorScale>
        <cfvo type="min"/>
        <cfvo type="percentile" val="50"/>
        <cfvo type="max"/>
        <color rgb="FF63BE7B"/>
        <color rgb="FFFCFCFF"/>
        <color rgb="FFF8696B"/>
      </colorScale>
    </cfRule>
    <cfRule type="colorScale" priority="2226">
      <colorScale>
        <cfvo type="min"/>
        <cfvo type="percentile" val="50"/>
        <cfvo type="max"/>
        <color rgb="FF63BE7B"/>
        <color rgb="FFFCFCFF"/>
        <color rgb="FFF8696B"/>
      </colorScale>
    </cfRule>
  </conditionalFormatting>
  <conditionalFormatting sqref="P15">
    <cfRule type="colorScale" priority="2218">
      <colorScale>
        <cfvo type="min"/>
        <cfvo type="percentile" val="50"/>
        <cfvo type="max"/>
        <color rgb="FF63BE7B"/>
        <color rgb="FFFCFCFF"/>
        <color rgb="FFF8696B"/>
      </colorScale>
    </cfRule>
    <cfRule type="colorScale" priority="2219">
      <colorScale>
        <cfvo type="min"/>
        <cfvo type="percentile" val="50"/>
        <cfvo type="max"/>
        <color rgb="FF63BE7B"/>
        <color rgb="FFFCFCFF"/>
        <color rgb="FFF8696B"/>
      </colorScale>
    </cfRule>
    <cfRule type="colorScale" priority="2220">
      <colorScale>
        <cfvo type="min"/>
        <cfvo type="percentile" val="50"/>
        <cfvo type="max"/>
        <color rgb="FF63BE7B"/>
        <color rgb="FFFCFCFF"/>
        <color rgb="FFF8696B"/>
      </colorScale>
    </cfRule>
    <cfRule type="colorScale" priority="2221">
      <colorScale>
        <cfvo type="min"/>
        <cfvo type="max"/>
        <color rgb="FFFCFCFF"/>
        <color rgb="FFF8696B"/>
      </colorScale>
    </cfRule>
  </conditionalFormatting>
  <conditionalFormatting sqref="Q15">
    <cfRule type="colorScale" priority="2209">
      <colorScale>
        <cfvo type="min"/>
        <cfvo type="percentile" val="50"/>
        <cfvo type="max"/>
        <color rgb="FFF8696B"/>
        <color rgb="FFFCFCFF"/>
        <color rgb="FF63BE7B"/>
      </colorScale>
    </cfRule>
    <cfRule type="colorScale" priority="2210">
      <colorScale>
        <cfvo type="min"/>
        <cfvo type="max"/>
        <color rgb="FFFCFCFF"/>
        <color rgb="FF63BE7B"/>
      </colorScale>
    </cfRule>
    <cfRule type="colorScale" priority="2211">
      <colorScale>
        <cfvo type="min"/>
        <cfvo type="max"/>
        <color rgb="FFFFEF9C"/>
        <color rgb="FF63BE7B"/>
      </colorScale>
    </cfRule>
    <cfRule type="colorScale" priority="2212">
      <colorScale>
        <cfvo type="min"/>
        <cfvo type="max"/>
        <color rgb="FFFFEF9C"/>
        <color rgb="FF63BE7B"/>
      </colorScale>
    </cfRule>
    <cfRule type="colorScale" priority="2213">
      <colorScale>
        <cfvo type="min"/>
        <cfvo type="percentile" val="50"/>
        <cfvo type="max"/>
        <color rgb="FFF8696B"/>
        <color rgb="FFFCFCFF"/>
        <color rgb="FF63BE7B"/>
      </colorScale>
    </cfRule>
    <cfRule type="colorScale" priority="2214">
      <colorScale>
        <cfvo type="min"/>
        <cfvo type="max"/>
        <color rgb="FFFFEF9C"/>
        <color rgb="FF63BE7B"/>
      </colorScale>
    </cfRule>
    <cfRule type="colorScale" priority="2215">
      <colorScale>
        <cfvo type="min"/>
        <cfvo type="max"/>
        <color rgb="FFFCFCFF"/>
        <color rgb="FF63BE7B"/>
      </colorScale>
    </cfRule>
    <cfRule type="colorScale" priority="2216">
      <colorScale>
        <cfvo type="min"/>
        <cfvo type="max"/>
        <color rgb="FFFCFCFF"/>
        <color rgb="FF63BE7B"/>
      </colorScale>
    </cfRule>
    <cfRule type="colorScale" priority="2217">
      <colorScale>
        <cfvo type="min"/>
        <cfvo type="percentile" val="50"/>
        <cfvo type="max"/>
        <color rgb="FFF8696B"/>
        <color rgb="FFFCFCFF"/>
        <color rgb="FF63BE7B"/>
      </colorScale>
    </cfRule>
  </conditionalFormatting>
  <conditionalFormatting sqref="R15">
    <cfRule type="colorScale" priority="2207">
      <colorScale>
        <cfvo type="min"/>
        <cfvo type="max"/>
        <color rgb="FFFCFCFF"/>
        <color rgb="FF63BE7B"/>
      </colorScale>
    </cfRule>
    <cfRule type="colorScale" priority="2208">
      <colorScale>
        <cfvo type="min"/>
        <cfvo type="percentile" val="50"/>
        <cfvo type="max"/>
        <color rgb="FFF8696B"/>
        <color rgb="FFFCFCFF"/>
        <color rgb="FF63BE7B"/>
      </colorScale>
    </cfRule>
  </conditionalFormatting>
  <conditionalFormatting sqref="S15">
    <cfRule type="colorScale" priority="2205">
      <colorScale>
        <cfvo type="min"/>
        <cfvo type="max"/>
        <color rgb="FFFCFCFF"/>
        <color rgb="FF63BE7B"/>
      </colorScale>
    </cfRule>
    <cfRule type="colorScale" priority="2206">
      <colorScale>
        <cfvo type="min"/>
        <cfvo type="percentile" val="50"/>
        <cfvo type="max"/>
        <color rgb="FFF8696B"/>
        <color rgb="FFFCFCFF"/>
        <color rgb="FF63BE7B"/>
      </colorScale>
    </cfRule>
  </conditionalFormatting>
  <conditionalFormatting sqref="T15">
    <cfRule type="colorScale" priority="2197">
      <colorScale>
        <cfvo type="min"/>
        <cfvo type="max"/>
        <color rgb="FFFCFCFF"/>
        <color rgb="FF63BE7B"/>
      </colorScale>
    </cfRule>
    <cfRule type="colorScale" priority="2198">
      <colorScale>
        <cfvo type="min"/>
        <cfvo type="percentile" val="50"/>
        <cfvo type="max"/>
        <color rgb="FFF8696B"/>
        <color rgb="FFFCFCFF"/>
        <color rgb="FF63BE7B"/>
      </colorScale>
    </cfRule>
    <cfRule type="colorScale" priority="2199">
      <colorScale>
        <cfvo type="min"/>
        <cfvo type="max"/>
        <color rgb="FFFFEF9C"/>
        <color rgb="FF63BE7B"/>
      </colorScale>
    </cfRule>
    <cfRule type="colorScale" priority="2200">
      <colorScale>
        <cfvo type="min"/>
        <cfvo type="max"/>
        <color rgb="FFFFEF9C"/>
        <color rgb="FF63BE7B"/>
      </colorScale>
    </cfRule>
    <cfRule type="colorScale" priority="2201">
      <colorScale>
        <cfvo type="min"/>
        <cfvo type="percentile" val="50"/>
        <cfvo type="max"/>
        <color rgb="FFF8696B"/>
        <color rgb="FFFCFCFF"/>
        <color rgb="FF63BE7B"/>
      </colorScale>
    </cfRule>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U15">
    <cfRule type="colorScale" priority="2193">
      <colorScale>
        <cfvo type="min"/>
        <cfvo type="max"/>
        <color rgb="FFFCFCFF"/>
        <color rgb="FF63BE7B"/>
      </colorScale>
    </cfRule>
    <cfRule type="colorScale" priority="2194">
      <colorScale>
        <cfvo type="min"/>
        <cfvo type="percentile" val="50"/>
        <cfvo type="max"/>
        <color rgb="FFF8696B"/>
        <color rgb="FFFCFCFF"/>
        <color rgb="FF63BE7B"/>
      </colorScale>
    </cfRule>
    <cfRule type="colorScale" priority="2195">
      <colorScale>
        <cfvo type="min"/>
        <cfvo type="percentile" val="50"/>
        <cfvo type="max"/>
        <color rgb="FFF8696B"/>
        <color rgb="FFFCFCFF"/>
        <color rgb="FF63BE7B"/>
      </colorScale>
    </cfRule>
    <cfRule type="colorScale" priority="2196">
      <colorScale>
        <cfvo type="min"/>
        <cfvo type="max"/>
        <color rgb="FFFCFCFF"/>
        <color rgb="FF63BE7B"/>
      </colorScale>
    </cfRule>
  </conditionalFormatting>
  <conditionalFormatting sqref="V15">
    <cfRule type="colorScale" priority="2189">
      <colorScale>
        <cfvo type="min"/>
        <cfvo type="percentile" val="50"/>
        <cfvo type="max"/>
        <color rgb="FF63BE7B"/>
        <color rgb="FFFCFCFF"/>
        <color rgb="FFF8696B"/>
      </colorScale>
    </cfRule>
    <cfRule type="colorScale" priority="2190">
      <colorScale>
        <cfvo type="min"/>
        <cfvo type="percentile" val="50"/>
        <cfvo type="max"/>
        <color rgb="FF63BE7B"/>
        <color rgb="FFFCFCFF"/>
        <color rgb="FFF8696B"/>
      </colorScale>
    </cfRule>
    <cfRule type="colorScale" priority="2191">
      <colorScale>
        <cfvo type="min"/>
        <cfvo type="max"/>
        <color rgb="FF63BE7B"/>
        <color rgb="FFFCFCFF"/>
      </colorScale>
    </cfRule>
    <cfRule type="colorScale" priority="2192">
      <colorScale>
        <cfvo type="min"/>
        <cfvo type="percentile" val="50"/>
        <cfvo type="max"/>
        <color rgb="FF63BE7B"/>
        <color rgb="FFFCFCFF"/>
        <color rgb="FFF8696B"/>
      </colorScale>
    </cfRule>
  </conditionalFormatting>
  <conditionalFormatting sqref="W15">
    <cfRule type="colorScale" priority="2185">
      <colorScale>
        <cfvo type="min"/>
        <cfvo type="percentile" val="50"/>
        <cfvo type="max"/>
        <color rgb="FF63BE7B"/>
        <color rgb="FFFCFCFF"/>
        <color rgb="FFF8696B"/>
      </colorScale>
    </cfRule>
    <cfRule type="colorScale" priority="2186">
      <colorScale>
        <cfvo type="min"/>
        <cfvo type="percentile" val="50"/>
        <cfvo type="max"/>
        <color rgb="FF63BE7B"/>
        <color rgb="FFFCFCFF"/>
        <color rgb="FFF8696B"/>
      </colorScale>
    </cfRule>
    <cfRule type="colorScale" priority="2187">
      <colorScale>
        <cfvo type="min"/>
        <cfvo type="max"/>
        <color rgb="FF63BE7B"/>
        <color rgb="FFFCFCFF"/>
      </colorScale>
    </cfRule>
    <cfRule type="colorScale" priority="2188">
      <colorScale>
        <cfvo type="min"/>
        <cfvo type="percentile" val="50"/>
        <cfvo type="max"/>
        <color rgb="FF63BE7B"/>
        <color rgb="FFFCFCFF"/>
        <color rgb="FFF8696B"/>
      </colorScale>
    </cfRule>
  </conditionalFormatting>
  <conditionalFormatting sqref="D15">
    <cfRule type="colorScale" priority="2184">
      <colorScale>
        <cfvo type="min"/>
        <cfvo type="percentile" val="50"/>
        <cfvo type="max"/>
        <color rgb="FFF8696B"/>
        <color rgb="FFFCFCFF"/>
        <color rgb="FF63BE7B"/>
      </colorScale>
    </cfRule>
  </conditionalFormatting>
  <conditionalFormatting sqref="E15">
    <cfRule type="colorScale" priority="2183">
      <colorScale>
        <cfvo type="min"/>
        <cfvo type="max"/>
        <color rgb="FFFCFCFF"/>
        <color rgb="FF63BE7B"/>
      </colorScale>
    </cfRule>
  </conditionalFormatting>
  <conditionalFormatting sqref="O15">
    <cfRule type="colorScale" priority="2182">
      <colorScale>
        <cfvo type="min"/>
        <cfvo type="percentile" val="50"/>
        <cfvo type="max"/>
        <color rgb="FF63BE7B"/>
        <color rgb="FFFCFCFF"/>
        <color rgb="FFF8696B"/>
      </colorScale>
    </cfRule>
  </conditionalFormatting>
  <conditionalFormatting sqref="P15">
    <cfRule type="colorScale" priority="2181">
      <colorScale>
        <cfvo type="min"/>
        <cfvo type="percentile" val="50"/>
        <cfvo type="max"/>
        <color rgb="FF63BE7B"/>
        <color rgb="FFFCFCFF"/>
        <color rgb="FFF8696B"/>
      </colorScale>
    </cfRule>
  </conditionalFormatting>
  <conditionalFormatting sqref="Q15">
    <cfRule type="colorScale" priority="2180">
      <colorScale>
        <cfvo type="min"/>
        <cfvo type="percentile" val="50"/>
        <cfvo type="max"/>
        <color rgb="FFF8696B"/>
        <color rgb="FFFCFCFF"/>
        <color rgb="FF63BE7B"/>
      </colorScale>
    </cfRule>
  </conditionalFormatting>
  <conditionalFormatting sqref="R15">
    <cfRule type="colorScale" priority="2178">
      <colorScale>
        <cfvo type="min"/>
        <cfvo type="percentile" val="50"/>
        <cfvo type="max"/>
        <color rgb="FFF8696B"/>
        <color rgb="FFFCFCFF"/>
        <color rgb="FF63BE7B"/>
      </colorScale>
    </cfRule>
    <cfRule type="colorScale" priority="2179">
      <colorScale>
        <cfvo type="min"/>
        <cfvo type="max"/>
        <color rgb="FFFCFCFF"/>
        <color rgb="FF63BE7B"/>
      </colorScale>
    </cfRule>
  </conditionalFormatting>
  <conditionalFormatting sqref="S15">
    <cfRule type="colorScale" priority="2177">
      <colorScale>
        <cfvo type="min"/>
        <cfvo type="percentile" val="50"/>
        <cfvo type="max"/>
        <color rgb="FFF8696B"/>
        <color rgb="FFFCFCFF"/>
        <color rgb="FF63BE7B"/>
      </colorScale>
    </cfRule>
  </conditionalFormatting>
  <conditionalFormatting sqref="S15">
    <cfRule type="colorScale" priority="2176">
      <colorScale>
        <cfvo type="min"/>
        <cfvo type="max"/>
        <color rgb="FFFCFCFF"/>
        <color rgb="FF63BE7B"/>
      </colorScale>
    </cfRule>
  </conditionalFormatting>
  <conditionalFormatting sqref="T15">
    <cfRule type="colorScale" priority="2175">
      <colorScale>
        <cfvo type="min"/>
        <cfvo type="percentile" val="50"/>
        <cfvo type="max"/>
        <color rgb="FFF8696B"/>
        <color rgb="FFFCFCFF"/>
        <color rgb="FF63BE7B"/>
      </colorScale>
    </cfRule>
  </conditionalFormatting>
  <conditionalFormatting sqref="U15">
    <cfRule type="colorScale" priority="2174">
      <colorScale>
        <cfvo type="min"/>
        <cfvo type="percentile" val="50"/>
        <cfvo type="max"/>
        <color rgb="FFF8696B"/>
        <color rgb="FFFCFCFF"/>
        <color rgb="FF63BE7B"/>
      </colorScale>
    </cfRule>
  </conditionalFormatting>
  <conditionalFormatting sqref="V15">
    <cfRule type="colorScale" priority="2173">
      <colorScale>
        <cfvo type="min"/>
        <cfvo type="percentile" val="50"/>
        <cfvo type="max"/>
        <color rgb="FF63BE7B"/>
        <color rgb="FFFCFCFF"/>
        <color rgb="FFF8696B"/>
      </colorScale>
    </cfRule>
  </conditionalFormatting>
  <conditionalFormatting sqref="W15">
    <cfRule type="colorScale" priority="2172">
      <colorScale>
        <cfvo type="min"/>
        <cfvo type="percentile" val="50"/>
        <cfvo type="max"/>
        <color rgb="FF63BE7B"/>
        <color rgb="FFFCFCFF"/>
        <color rgb="FFF8696B"/>
      </colorScale>
    </cfRule>
  </conditionalFormatting>
  <conditionalFormatting sqref="D15">
    <cfRule type="colorScale" priority="2171">
      <colorScale>
        <cfvo type="min"/>
        <cfvo type="percentile" val="50"/>
        <cfvo type="max"/>
        <color rgb="FFF8696B"/>
        <color rgb="FFFCFCFF"/>
        <color rgb="FF63BE7B"/>
      </colorScale>
    </cfRule>
  </conditionalFormatting>
  <conditionalFormatting sqref="E15">
    <cfRule type="colorScale" priority="2170">
      <colorScale>
        <cfvo type="min"/>
        <cfvo type="max"/>
        <color rgb="FFFCFCFF"/>
        <color rgb="FF63BE7B"/>
      </colorScale>
    </cfRule>
  </conditionalFormatting>
  <conditionalFormatting sqref="O15">
    <cfRule type="colorScale" priority="2169">
      <colorScale>
        <cfvo type="min"/>
        <cfvo type="percentile" val="50"/>
        <cfvo type="max"/>
        <color rgb="FF63BE7B"/>
        <color rgb="FFFCFCFF"/>
        <color rgb="FFF8696B"/>
      </colorScale>
    </cfRule>
  </conditionalFormatting>
  <conditionalFormatting sqref="P15">
    <cfRule type="colorScale" priority="2168">
      <colorScale>
        <cfvo type="min"/>
        <cfvo type="percentile" val="50"/>
        <cfvo type="max"/>
        <color rgb="FF63BE7B"/>
        <color rgb="FFFCFCFF"/>
        <color rgb="FFF8696B"/>
      </colorScale>
    </cfRule>
  </conditionalFormatting>
  <conditionalFormatting sqref="Q15">
    <cfRule type="colorScale" priority="2167">
      <colorScale>
        <cfvo type="min"/>
        <cfvo type="percentile" val="50"/>
        <cfvo type="max"/>
        <color rgb="FFF8696B"/>
        <color rgb="FFFCFCFF"/>
        <color rgb="FF63BE7B"/>
      </colorScale>
    </cfRule>
  </conditionalFormatting>
  <conditionalFormatting sqref="R15">
    <cfRule type="colorScale" priority="2165">
      <colorScale>
        <cfvo type="min"/>
        <cfvo type="percentile" val="50"/>
        <cfvo type="max"/>
        <color rgb="FFF8696B"/>
        <color rgb="FFFCFCFF"/>
        <color rgb="FF63BE7B"/>
      </colorScale>
    </cfRule>
    <cfRule type="colorScale" priority="2166">
      <colorScale>
        <cfvo type="min"/>
        <cfvo type="max"/>
        <color rgb="FFFCFCFF"/>
        <color rgb="FF63BE7B"/>
      </colorScale>
    </cfRule>
  </conditionalFormatting>
  <conditionalFormatting sqref="S15">
    <cfRule type="colorScale" priority="2163">
      <colorScale>
        <cfvo type="min"/>
        <cfvo type="percentile" val="50"/>
        <cfvo type="max"/>
        <color rgb="FFF8696B"/>
        <color rgb="FFFCFCFF"/>
        <color rgb="FF63BE7B"/>
      </colorScale>
    </cfRule>
    <cfRule type="colorScale" priority="2164">
      <colorScale>
        <cfvo type="min"/>
        <cfvo type="max"/>
        <color rgb="FFFCFCFF"/>
        <color rgb="FF63BE7B"/>
      </colorScale>
    </cfRule>
  </conditionalFormatting>
  <conditionalFormatting sqref="T15">
    <cfRule type="colorScale" priority="2162">
      <colorScale>
        <cfvo type="min"/>
        <cfvo type="percentile" val="50"/>
        <cfvo type="max"/>
        <color rgb="FFF8696B"/>
        <color rgb="FFFCFCFF"/>
        <color rgb="FF63BE7B"/>
      </colorScale>
    </cfRule>
  </conditionalFormatting>
  <conditionalFormatting sqref="U15">
    <cfRule type="colorScale" priority="2161">
      <colorScale>
        <cfvo type="min"/>
        <cfvo type="percentile" val="50"/>
        <cfvo type="max"/>
        <color rgb="FFF8696B"/>
        <color rgb="FFFCFCFF"/>
        <color rgb="FF63BE7B"/>
      </colorScale>
    </cfRule>
  </conditionalFormatting>
  <conditionalFormatting sqref="W15">
    <cfRule type="colorScale" priority="2160">
      <colorScale>
        <cfvo type="min"/>
        <cfvo type="percentile" val="50"/>
        <cfvo type="max"/>
        <color rgb="FF63BE7B"/>
        <color rgb="FFFCFCFF"/>
        <color rgb="FFF8696B"/>
      </colorScale>
    </cfRule>
  </conditionalFormatting>
  <conditionalFormatting sqref="D15">
    <cfRule type="colorScale" priority="2159">
      <colorScale>
        <cfvo type="min"/>
        <cfvo type="percentile" val="50"/>
        <cfvo type="max"/>
        <color rgb="FFF8696B"/>
        <color rgb="FFFCFCFF"/>
        <color rgb="FF63BE7B"/>
      </colorScale>
    </cfRule>
  </conditionalFormatting>
  <conditionalFormatting sqref="E15">
    <cfRule type="colorScale" priority="2158">
      <colorScale>
        <cfvo type="min"/>
        <cfvo type="max"/>
        <color rgb="FFFCFCFF"/>
        <color rgb="FF63BE7B"/>
      </colorScale>
    </cfRule>
  </conditionalFormatting>
  <conditionalFormatting sqref="O15">
    <cfRule type="colorScale" priority="2157">
      <colorScale>
        <cfvo type="min"/>
        <cfvo type="percentile" val="50"/>
        <cfvo type="max"/>
        <color rgb="FF63BE7B"/>
        <color rgb="FFFCFCFF"/>
        <color rgb="FFF8696B"/>
      </colorScale>
    </cfRule>
  </conditionalFormatting>
  <conditionalFormatting sqref="P15">
    <cfRule type="colorScale" priority="2156">
      <colorScale>
        <cfvo type="min"/>
        <cfvo type="percentile" val="50"/>
        <cfvo type="max"/>
        <color rgb="FF63BE7B"/>
        <color rgb="FFFCFCFF"/>
        <color rgb="FFF8696B"/>
      </colorScale>
    </cfRule>
  </conditionalFormatting>
  <conditionalFormatting sqref="Q15">
    <cfRule type="colorScale" priority="2155">
      <colorScale>
        <cfvo type="min"/>
        <cfvo type="percentile" val="50"/>
        <cfvo type="max"/>
        <color rgb="FFF8696B"/>
        <color rgb="FFFCFCFF"/>
        <color rgb="FF63BE7B"/>
      </colorScale>
    </cfRule>
  </conditionalFormatting>
  <conditionalFormatting sqref="R15">
    <cfRule type="colorScale" priority="2154">
      <colorScale>
        <cfvo type="min"/>
        <cfvo type="max"/>
        <color rgb="FFFCFCFF"/>
        <color rgb="FF63BE7B"/>
      </colorScale>
    </cfRule>
  </conditionalFormatting>
  <conditionalFormatting sqref="S15">
    <cfRule type="colorScale" priority="2152">
      <colorScale>
        <cfvo type="min"/>
        <cfvo type="percentile" val="50"/>
        <cfvo type="max"/>
        <color rgb="FFF8696B"/>
        <color rgb="FFFCFCFF"/>
        <color rgb="FF63BE7B"/>
      </colorScale>
    </cfRule>
    <cfRule type="colorScale" priority="2153">
      <colorScale>
        <cfvo type="min"/>
        <cfvo type="max"/>
        <color rgb="FFFCFCFF"/>
        <color rgb="FF63BE7B"/>
      </colorScale>
    </cfRule>
  </conditionalFormatting>
  <conditionalFormatting sqref="T15">
    <cfRule type="colorScale" priority="2151">
      <colorScale>
        <cfvo type="min"/>
        <cfvo type="percentile" val="50"/>
        <cfvo type="max"/>
        <color rgb="FFF8696B"/>
        <color rgb="FFFCFCFF"/>
        <color rgb="FF63BE7B"/>
      </colorScale>
    </cfRule>
  </conditionalFormatting>
  <conditionalFormatting sqref="U15">
    <cfRule type="colorScale" priority="2150">
      <colorScale>
        <cfvo type="min"/>
        <cfvo type="percentile" val="50"/>
        <cfvo type="max"/>
        <color rgb="FFF8696B"/>
        <color rgb="FFFCFCFF"/>
        <color rgb="FF63BE7B"/>
      </colorScale>
    </cfRule>
  </conditionalFormatting>
  <conditionalFormatting sqref="W15">
    <cfRule type="colorScale" priority="2149">
      <colorScale>
        <cfvo type="min"/>
        <cfvo type="percentile" val="50"/>
        <cfvo type="max"/>
        <color rgb="FF63BE7B"/>
        <color rgb="FFFCFCFF"/>
        <color rgb="FFF8696B"/>
      </colorScale>
    </cfRule>
  </conditionalFormatting>
  <conditionalFormatting sqref="D15">
    <cfRule type="colorScale" priority="2148">
      <colorScale>
        <cfvo type="min"/>
        <cfvo type="percentile" val="50"/>
        <cfvo type="max"/>
        <color rgb="FFF8696B"/>
        <color rgb="FFFCFCFF"/>
        <color rgb="FF63BE7B"/>
      </colorScale>
    </cfRule>
  </conditionalFormatting>
  <conditionalFormatting sqref="E15">
    <cfRule type="colorScale" priority="2147">
      <colorScale>
        <cfvo type="min"/>
        <cfvo type="max"/>
        <color rgb="FFFCFCFF"/>
        <color rgb="FF63BE7B"/>
      </colorScale>
    </cfRule>
  </conditionalFormatting>
  <conditionalFormatting sqref="O15">
    <cfRule type="colorScale" priority="2146">
      <colorScale>
        <cfvo type="min"/>
        <cfvo type="percentile" val="50"/>
        <cfvo type="max"/>
        <color rgb="FF63BE7B"/>
        <color rgb="FFFCFCFF"/>
        <color rgb="FFF8696B"/>
      </colorScale>
    </cfRule>
  </conditionalFormatting>
  <conditionalFormatting sqref="P15">
    <cfRule type="colorScale" priority="2145">
      <colorScale>
        <cfvo type="min"/>
        <cfvo type="percentile" val="50"/>
        <cfvo type="max"/>
        <color rgb="FF63BE7B"/>
        <color rgb="FFFCFCFF"/>
        <color rgb="FFF8696B"/>
      </colorScale>
    </cfRule>
  </conditionalFormatting>
  <conditionalFormatting sqref="Q15">
    <cfRule type="colorScale" priority="2144">
      <colorScale>
        <cfvo type="min"/>
        <cfvo type="percentile" val="50"/>
        <cfvo type="max"/>
        <color rgb="FFF8696B"/>
        <color rgb="FFFCFCFF"/>
        <color rgb="FF63BE7B"/>
      </colorScale>
    </cfRule>
  </conditionalFormatting>
  <conditionalFormatting sqref="R15">
    <cfRule type="colorScale" priority="2143">
      <colorScale>
        <cfvo type="min"/>
        <cfvo type="max"/>
        <color rgb="FFFCFCFF"/>
        <color rgb="FF63BE7B"/>
      </colorScale>
    </cfRule>
  </conditionalFormatting>
  <conditionalFormatting sqref="S15">
    <cfRule type="colorScale" priority="2142">
      <colorScale>
        <cfvo type="min"/>
        <cfvo type="max"/>
        <color rgb="FFFCFCFF"/>
        <color rgb="FF63BE7B"/>
      </colorScale>
    </cfRule>
  </conditionalFormatting>
  <conditionalFormatting sqref="T15">
    <cfRule type="colorScale" priority="2141">
      <colorScale>
        <cfvo type="min"/>
        <cfvo type="max"/>
        <color rgb="FFFCFCFF"/>
        <color rgb="FF63BE7B"/>
      </colorScale>
    </cfRule>
  </conditionalFormatting>
  <conditionalFormatting sqref="U15">
    <cfRule type="colorScale" priority="2140">
      <colorScale>
        <cfvo type="min"/>
        <cfvo type="max"/>
        <color rgb="FFFCFCFF"/>
        <color rgb="FF63BE7B"/>
      </colorScale>
    </cfRule>
  </conditionalFormatting>
  <conditionalFormatting sqref="V15">
    <cfRule type="colorScale" priority="2139">
      <colorScale>
        <cfvo type="min"/>
        <cfvo type="percentile" val="50"/>
        <cfvo type="max"/>
        <color rgb="FF63BE7B"/>
        <color rgb="FFFCFCFF"/>
        <color rgb="FFF8696B"/>
      </colorScale>
    </cfRule>
  </conditionalFormatting>
  <conditionalFormatting sqref="D15">
    <cfRule type="colorScale" priority="2138">
      <colorScale>
        <cfvo type="min"/>
        <cfvo type="percentile" val="50"/>
        <cfvo type="max"/>
        <color rgb="FFF8696B"/>
        <color rgb="FFFCFCFF"/>
        <color rgb="FF63BE7B"/>
      </colorScale>
    </cfRule>
  </conditionalFormatting>
  <conditionalFormatting sqref="O15">
    <cfRule type="colorScale" priority="2137">
      <colorScale>
        <cfvo type="min"/>
        <cfvo type="percentile" val="50"/>
        <cfvo type="max"/>
        <color rgb="FF63BE7B"/>
        <color rgb="FFFCFCFF"/>
        <color rgb="FFF8696B"/>
      </colorScale>
    </cfRule>
  </conditionalFormatting>
  <conditionalFormatting sqref="P15">
    <cfRule type="colorScale" priority="2136">
      <colorScale>
        <cfvo type="min"/>
        <cfvo type="percentile" val="50"/>
        <cfvo type="max"/>
        <color rgb="FF63BE7B"/>
        <color rgb="FFFCFCFF"/>
        <color rgb="FFF8696B"/>
      </colorScale>
    </cfRule>
  </conditionalFormatting>
  <conditionalFormatting sqref="Q15">
    <cfRule type="colorScale" priority="2135">
      <colorScale>
        <cfvo type="min"/>
        <cfvo type="percentile" val="50"/>
        <cfvo type="max"/>
        <color rgb="FFF8696B"/>
        <color rgb="FFFCFCFF"/>
        <color rgb="FF63BE7B"/>
      </colorScale>
    </cfRule>
  </conditionalFormatting>
  <conditionalFormatting sqref="R15">
    <cfRule type="colorScale" priority="2134">
      <colorScale>
        <cfvo type="min"/>
        <cfvo type="max"/>
        <color rgb="FFFCFCFF"/>
        <color rgb="FF63BE7B"/>
      </colorScale>
    </cfRule>
  </conditionalFormatting>
  <conditionalFormatting sqref="S15">
    <cfRule type="colorScale" priority="2133">
      <colorScale>
        <cfvo type="min"/>
        <cfvo type="percentile" val="50"/>
        <cfvo type="max"/>
        <color rgb="FFF8696B"/>
        <color rgb="FFFCFCFF"/>
        <color rgb="FF63BE7B"/>
      </colorScale>
    </cfRule>
  </conditionalFormatting>
  <conditionalFormatting sqref="T15">
    <cfRule type="colorScale" priority="2132">
      <colorScale>
        <cfvo type="min"/>
        <cfvo type="percentile" val="50"/>
        <cfvo type="max"/>
        <color rgb="FFF8696B"/>
        <color rgb="FFFCFCFF"/>
        <color rgb="FF63BE7B"/>
      </colorScale>
    </cfRule>
  </conditionalFormatting>
  <conditionalFormatting sqref="U15">
    <cfRule type="colorScale" priority="2131">
      <colorScale>
        <cfvo type="min"/>
        <cfvo type="percentile" val="50"/>
        <cfvo type="max"/>
        <color rgb="FFF8696B"/>
        <color rgb="FFFCFCFF"/>
        <color rgb="FF63BE7B"/>
      </colorScale>
    </cfRule>
  </conditionalFormatting>
  <conditionalFormatting sqref="V15">
    <cfRule type="colorScale" priority="2130">
      <colorScale>
        <cfvo type="min"/>
        <cfvo type="percentile" val="50"/>
        <cfvo type="max"/>
        <color rgb="FF63BE7B"/>
        <color rgb="FFFCFCFF"/>
        <color rgb="FFF8696B"/>
      </colorScale>
    </cfRule>
  </conditionalFormatting>
  <conditionalFormatting sqref="W15">
    <cfRule type="colorScale" priority="2129">
      <colorScale>
        <cfvo type="min"/>
        <cfvo type="percentile" val="50"/>
        <cfvo type="max"/>
        <color rgb="FF63BE7B"/>
        <color rgb="FFFCFCFF"/>
        <color rgb="FFF8696B"/>
      </colorScale>
    </cfRule>
  </conditionalFormatting>
  <conditionalFormatting sqref="E15">
    <cfRule type="colorScale" priority="2125">
      <colorScale>
        <cfvo type="min"/>
        <cfvo type="max"/>
        <color rgb="FFFCFCFF"/>
        <color rgb="FF63BE7B"/>
      </colorScale>
    </cfRule>
    <cfRule type="colorScale" priority="2126">
      <colorScale>
        <cfvo type="min"/>
        <cfvo type="max"/>
        <color rgb="FFFCFCFF"/>
        <color rgb="FF63BE7B"/>
      </colorScale>
    </cfRule>
    <cfRule type="colorScale" priority="2127">
      <colorScale>
        <cfvo type="min"/>
        <cfvo type="percentile" val="50"/>
        <cfvo type="max"/>
        <color rgb="FFF8696B"/>
        <color rgb="FFFFEB84"/>
        <color rgb="FF63BE7B"/>
      </colorScale>
    </cfRule>
    <cfRule type="colorScale" priority="2128">
      <colorScale>
        <cfvo type="min"/>
        <cfvo type="max"/>
        <color rgb="FFFFEF9C"/>
        <color rgb="FF63BE7B"/>
      </colorScale>
    </cfRule>
  </conditionalFormatting>
  <conditionalFormatting sqref="D15">
    <cfRule type="colorScale" priority="2124">
      <colorScale>
        <cfvo type="min"/>
        <cfvo type="percentile" val="50"/>
        <cfvo type="max"/>
        <color rgb="FFF8696B"/>
        <color rgb="FFFCFCFF"/>
        <color rgb="FF63BE7B"/>
      </colorScale>
    </cfRule>
  </conditionalFormatting>
  <conditionalFormatting sqref="E15">
    <cfRule type="colorScale" priority="2123">
      <colorScale>
        <cfvo type="min"/>
        <cfvo type="max"/>
        <color rgb="FFFCFCFF"/>
        <color rgb="FF63BE7B"/>
      </colorScale>
    </cfRule>
  </conditionalFormatting>
  <conditionalFormatting sqref="D15">
    <cfRule type="colorScale" priority="2122">
      <colorScale>
        <cfvo type="min"/>
        <cfvo type="percentile" val="50"/>
        <cfvo type="max"/>
        <color rgb="FFF8696B"/>
        <color rgb="FFFCFCFF"/>
        <color rgb="FF63BE7B"/>
      </colorScale>
    </cfRule>
  </conditionalFormatting>
  <conditionalFormatting sqref="O15">
    <cfRule type="colorScale" priority="2120">
      <colorScale>
        <cfvo type="min"/>
        <cfvo type="percentile" val="50"/>
        <cfvo type="max"/>
        <color rgb="FF63BE7B"/>
        <color rgb="FFFCFCFF"/>
        <color rgb="FFF8696B"/>
      </colorScale>
    </cfRule>
    <cfRule type="colorScale" priority="2121">
      <colorScale>
        <cfvo type="min"/>
        <cfvo type="max"/>
        <color rgb="FFFCFCFF"/>
        <color rgb="FF63BE7B"/>
      </colorScale>
    </cfRule>
  </conditionalFormatting>
  <conditionalFormatting sqref="P15">
    <cfRule type="colorScale" priority="2119">
      <colorScale>
        <cfvo type="min"/>
        <cfvo type="percentile" val="50"/>
        <cfvo type="max"/>
        <color rgb="FF63BE7B"/>
        <color rgb="FFFCFCFF"/>
        <color rgb="FFF8696B"/>
      </colorScale>
    </cfRule>
  </conditionalFormatting>
  <conditionalFormatting sqref="Q15">
    <cfRule type="colorScale" priority="2118">
      <colorScale>
        <cfvo type="min"/>
        <cfvo type="percentile" val="50"/>
        <cfvo type="max"/>
        <color rgb="FFF8696B"/>
        <color rgb="FFFCFCFF"/>
        <color rgb="FF63BE7B"/>
      </colorScale>
    </cfRule>
  </conditionalFormatting>
  <conditionalFormatting sqref="R15">
    <cfRule type="colorScale" priority="2117">
      <colorScale>
        <cfvo type="min"/>
        <cfvo type="max"/>
        <color rgb="FFFCFCFF"/>
        <color rgb="FF63BE7B"/>
      </colorScale>
    </cfRule>
  </conditionalFormatting>
  <conditionalFormatting sqref="S15">
    <cfRule type="colorScale" priority="2116">
      <colorScale>
        <cfvo type="min"/>
        <cfvo type="percentile" val="50"/>
        <cfvo type="max"/>
        <color rgb="FFF8696B"/>
        <color rgb="FFFCFCFF"/>
        <color rgb="FF63BE7B"/>
      </colorScale>
    </cfRule>
  </conditionalFormatting>
  <conditionalFormatting sqref="T15">
    <cfRule type="colorScale" priority="2115">
      <colorScale>
        <cfvo type="min"/>
        <cfvo type="percentile" val="50"/>
        <cfvo type="max"/>
        <color rgb="FFF8696B"/>
        <color rgb="FFFCFCFF"/>
        <color rgb="FF63BE7B"/>
      </colorScale>
    </cfRule>
  </conditionalFormatting>
  <conditionalFormatting sqref="U15">
    <cfRule type="colorScale" priority="2114">
      <colorScale>
        <cfvo type="min"/>
        <cfvo type="percentile" val="50"/>
        <cfvo type="max"/>
        <color rgb="FFF8696B"/>
        <color rgb="FFFCFCFF"/>
        <color rgb="FF63BE7B"/>
      </colorScale>
    </cfRule>
  </conditionalFormatting>
  <conditionalFormatting sqref="V15">
    <cfRule type="colorScale" priority="2113">
      <colorScale>
        <cfvo type="min"/>
        <cfvo type="percentile" val="50"/>
        <cfvo type="max"/>
        <color rgb="FF63BE7B"/>
        <color rgb="FFFCFCFF"/>
        <color rgb="FFF8696B"/>
      </colorScale>
    </cfRule>
  </conditionalFormatting>
  <conditionalFormatting sqref="W15">
    <cfRule type="colorScale" priority="2112">
      <colorScale>
        <cfvo type="min"/>
        <cfvo type="percentile" val="50"/>
        <cfvo type="max"/>
        <color rgb="FF63BE7B"/>
        <color rgb="FFFCFCFF"/>
        <color rgb="FFF8696B"/>
      </colorScale>
    </cfRule>
  </conditionalFormatting>
  <conditionalFormatting sqref="E15">
    <cfRule type="colorScale" priority="2111">
      <colorScale>
        <cfvo type="min"/>
        <cfvo type="max"/>
        <color rgb="FFFCFCFF"/>
        <color rgb="FF63BE7B"/>
      </colorScale>
    </cfRule>
  </conditionalFormatting>
  <conditionalFormatting sqref="F15">
    <cfRule type="colorScale" priority="2110">
      <colorScale>
        <cfvo type="min"/>
        <cfvo type="max"/>
        <color rgb="FFFCFCFF"/>
        <color rgb="FF63BE7B"/>
      </colorScale>
    </cfRule>
  </conditionalFormatting>
  <conditionalFormatting sqref="F15">
    <cfRule type="colorScale" priority="2104">
      <colorScale>
        <cfvo type="min"/>
        <cfvo type="max"/>
        <color rgb="FFFCFCFF"/>
        <color rgb="FF63BE7B"/>
      </colorScale>
    </cfRule>
    <cfRule type="colorScale" priority="2105">
      <colorScale>
        <cfvo type="min"/>
        <cfvo type="max"/>
        <color rgb="FFFCFCFF"/>
        <color rgb="FF63BE7B"/>
      </colorScale>
    </cfRule>
    <cfRule type="colorScale" priority="2106">
      <colorScale>
        <cfvo type="min"/>
        <cfvo type="max"/>
        <color rgb="FFFCFCFF"/>
        <color rgb="FF63BE7B"/>
      </colorScale>
    </cfRule>
    <cfRule type="colorScale" priority="2107">
      <colorScale>
        <cfvo type="min"/>
        <cfvo type="percentile" val="50"/>
        <cfvo type="max"/>
        <color rgb="FFF8696B"/>
        <color rgb="FFFCFCFF"/>
        <color rgb="FF63BE7B"/>
      </colorScale>
    </cfRule>
    <cfRule type="colorScale" priority="2108">
      <colorScale>
        <cfvo type="min"/>
        <cfvo type="max"/>
        <color rgb="FFFCFCFF"/>
        <color rgb="FF63BE7B"/>
      </colorScale>
    </cfRule>
    <cfRule type="colorScale" priority="2109">
      <colorScale>
        <cfvo type="min"/>
        <cfvo type="percentile" val="50"/>
        <cfvo type="max"/>
        <color rgb="FFF8696B"/>
        <color rgb="FFFCFCFF"/>
        <color rgb="FF63BE7B"/>
      </colorScale>
    </cfRule>
  </conditionalFormatting>
  <conditionalFormatting sqref="F15">
    <cfRule type="colorScale" priority="2103">
      <colorScale>
        <cfvo type="min"/>
        <cfvo type="max"/>
        <color rgb="FFFCFCFF"/>
        <color rgb="FF63BE7B"/>
      </colorScale>
    </cfRule>
  </conditionalFormatting>
  <conditionalFormatting sqref="F15">
    <cfRule type="colorScale" priority="2102">
      <colorScale>
        <cfvo type="min"/>
        <cfvo type="max"/>
        <color rgb="FFFCFCFF"/>
        <color rgb="FF63BE7B"/>
      </colorScale>
    </cfRule>
  </conditionalFormatting>
  <conditionalFormatting sqref="F15">
    <cfRule type="colorScale" priority="2101">
      <colorScale>
        <cfvo type="min"/>
        <cfvo type="max"/>
        <color rgb="FFFCFCFF"/>
        <color rgb="FF63BE7B"/>
      </colorScale>
    </cfRule>
  </conditionalFormatting>
  <conditionalFormatting sqref="F15">
    <cfRule type="colorScale" priority="2100">
      <colorScale>
        <cfvo type="min"/>
        <cfvo type="max"/>
        <color rgb="FFFCFCFF"/>
        <color rgb="FF63BE7B"/>
      </colorScale>
    </cfRule>
  </conditionalFormatting>
  <conditionalFormatting sqref="F15">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percentile" val="50"/>
        <cfvo type="max"/>
        <color rgb="FFF8696B"/>
        <color rgb="FFFFEB84"/>
        <color rgb="FF63BE7B"/>
      </colorScale>
    </cfRule>
    <cfRule type="colorScale" priority="2099">
      <colorScale>
        <cfvo type="min"/>
        <cfvo type="max"/>
        <color rgb="FFFFEF9C"/>
        <color rgb="FF63BE7B"/>
      </colorScale>
    </cfRule>
  </conditionalFormatting>
  <conditionalFormatting sqref="F15">
    <cfRule type="colorScale" priority="2095">
      <colorScale>
        <cfvo type="min"/>
        <cfvo type="max"/>
        <color rgb="FFFCFCFF"/>
        <color rgb="FF63BE7B"/>
      </colorScale>
    </cfRule>
  </conditionalFormatting>
  <conditionalFormatting sqref="F15">
    <cfRule type="colorScale" priority="2094">
      <colorScale>
        <cfvo type="min"/>
        <cfvo type="max"/>
        <color rgb="FFFCFCFF"/>
        <color rgb="FF63BE7B"/>
      </colorScale>
    </cfRule>
  </conditionalFormatting>
  <conditionalFormatting sqref="G15">
    <cfRule type="colorScale" priority="2093">
      <colorScale>
        <cfvo type="min"/>
        <cfvo type="max"/>
        <color rgb="FFFCFCFF"/>
        <color rgb="FF63BE7B"/>
      </colorScale>
    </cfRule>
  </conditionalFormatting>
  <conditionalFormatting sqref="G15">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max"/>
        <color rgb="FFFCFCFF"/>
        <color rgb="FF63BE7B"/>
      </colorScale>
    </cfRule>
    <cfRule type="colorScale" priority="2090">
      <colorScale>
        <cfvo type="min"/>
        <cfvo type="percentile" val="50"/>
        <cfvo type="max"/>
        <color rgb="FFF8696B"/>
        <color rgb="FFFCFCFF"/>
        <color rgb="FF63BE7B"/>
      </colorScale>
    </cfRule>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onditionalFormatting>
  <conditionalFormatting sqref="G15">
    <cfRule type="colorScale" priority="2086">
      <colorScale>
        <cfvo type="min"/>
        <cfvo type="max"/>
        <color rgb="FFFCFCFF"/>
        <color rgb="FF63BE7B"/>
      </colorScale>
    </cfRule>
  </conditionalFormatting>
  <conditionalFormatting sqref="G15">
    <cfRule type="colorScale" priority="2085">
      <colorScale>
        <cfvo type="min"/>
        <cfvo type="max"/>
        <color rgb="FFFCFCFF"/>
        <color rgb="FF63BE7B"/>
      </colorScale>
    </cfRule>
  </conditionalFormatting>
  <conditionalFormatting sqref="G15">
    <cfRule type="colorScale" priority="2084">
      <colorScale>
        <cfvo type="min"/>
        <cfvo type="max"/>
        <color rgb="FFFCFCFF"/>
        <color rgb="FF63BE7B"/>
      </colorScale>
    </cfRule>
  </conditionalFormatting>
  <conditionalFormatting sqref="G15">
    <cfRule type="colorScale" priority="2083">
      <colorScale>
        <cfvo type="min"/>
        <cfvo type="max"/>
        <color rgb="FFFCFCFF"/>
        <color rgb="FF63BE7B"/>
      </colorScale>
    </cfRule>
  </conditionalFormatting>
  <conditionalFormatting sqref="G15">
    <cfRule type="colorScale" priority="2079">
      <colorScale>
        <cfvo type="min"/>
        <cfvo type="max"/>
        <color rgb="FFFCFCFF"/>
        <color rgb="FF63BE7B"/>
      </colorScale>
    </cfRule>
    <cfRule type="colorScale" priority="2080">
      <colorScale>
        <cfvo type="min"/>
        <cfvo type="max"/>
        <color rgb="FFFCFCFF"/>
        <color rgb="FF63BE7B"/>
      </colorScale>
    </cfRule>
    <cfRule type="colorScale" priority="2081">
      <colorScale>
        <cfvo type="min"/>
        <cfvo type="percentile" val="50"/>
        <cfvo type="max"/>
        <color rgb="FFF8696B"/>
        <color rgb="FFFFEB84"/>
        <color rgb="FF63BE7B"/>
      </colorScale>
    </cfRule>
    <cfRule type="colorScale" priority="2082">
      <colorScale>
        <cfvo type="min"/>
        <cfvo type="max"/>
        <color rgb="FFFFEF9C"/>
        <color rgb="FF63BE7B"/>
      </colorScale>
    </cfRule>
  </conditionalFormatting>
  <conditionalFormatting sqref="G15">
    <cfRule type="colorScale" priority="2078">
      <colorScale>
        <cfvo type="min"/>
        <cfvo type="max"/>
        <color rgb="FFFCFCFF"/>
        <color rgb="FF63BE7B"/>
      </colorScale>
    </cfRule>
  </conditionalFormatting>
  <conditionalFormatting sqref="G15">
    <cfRule type="colorScale" priority="2077">
      <colorScale>
        <cfvo type="min"/>
        <cfvo type="max"/>
        <color rgb="FFFCFCFF"/>
        <color rgb="FF63BE7B"/>
      </colorScale>
    </cfRule>
  </conditionalFormatting>
  <conditionalFormatting sqref="H15">
    <cfRule type="colorScale" priority="2076">
      <colorScale>
        <cfvo type="min"/>
        <cfvo type="max"/>
        <color rgb="FFFCFCFF"/>
        <color rgb="FF63BE7B"/>
      </colorScale>
    </cfRule>
  </conditionalFormatting>
  <conditionalFormatting sqref="H15">
    <cfRule type="colorScale" priority="2070">
      <colorScale>
        <cfvo type="min"/>
        <cfvo type="max"/>
        <color rgb="FFFCFCFF"/>
        <color rgb="FF63BE7B"/>
      </colorScale>
    </cfRule>
    <cfRule type="colorScale" priority="2071">
      <colorScale>
        <cfvo type="min"/>
        <cfvo type="max"/>
        <color rgb="FFFCFCFF"/>
        <color rgb="FF63BE7B"/>
      </colorScale>
    </cfRule>
    <cfRule type="colorScale" priority="2072">
      <colorScale>
        <cfvo type="min"/>
        <cfvo type="max"/>
        <color rgb="FFFCFCFF"/>
        <color rgb="FF63BE7B"/>
      </colorScale>
    </cfRule>
    <cfRule type="colorScale" priority="2073">
      <colorScale>
        <cfvo type="min"/>
        <cfvo type="percentile" val="50"/>
        <cfvo type="max"/>
        <color rgb="FFF8696B"/>
        <color rgb="FFFCFCFF"/>
        <color rgb="FF63BE7B"/>
      </colorScale>
    </cfRule>
    <cfRule type="colorScale" priority="2074">
      <colorScale>
        <cfvo type="min"/>
        <cfvo type="max"/>
        <color rgb="FFFCFCFF"/>
        <color rgb="FF63BE7B"/>
      </colorScale>
    </cfRule>
    <cfRule type="colorScale" priority="2075">
      <colorScale>
        <cfvo type="min"/>
        <cfvo type="percentile" val="50"/>
        <cfvo type="max"/>
        <color rgb="FFF8696B"/>
        <color rgb="FFFCFCFF"/>
        <color rgb="FF63BE7B"/>
      </colorScale>
    </cfRule>
  </conditionalFormatting>
  <conditionalFormatting sqref="H15">
    <cfRule type="colorScale" priority="2069">
      <colorScale>
        <cfvo type="min"/>
        <cfvo type="max"/>
        <color rgb="FFFCFCFF"/>
        <color rgb="FF63BE7B"/>
      </colorScale>
    </cfRule>
  </conditionalFormatting>
  <conditionalFormatting sqref="H15">
    <cfRule type="colorScale" priority="2068">
      <colorScale>
        <cfvo type="min"/>
        <cfvo type="max"/>
        <color rgb="FFFCFCFF"/>
        <color rgb="FF63BE7B"/>
      </colorScale>
    </cfRule>
  </conditionalFormatting>
  <conditionalFormatting sqref="H15">
    <cfRule type="colorScale" priority="2067">
      <colorScale>
        <cfvo type="min"/>
        <cfvo type="max"/>
        <color rgb="FFFCFCFF"/>
        <color rgb="FF63BE7B"/>
      </colorScale>
    </cfRule>
  </conditionalFormatting>
  <conditionalFormatting sqref="H15">
    <cfRule type="colorScale" priority="2066">
      <colorScale>
        <cfvo type="min"/>
        <cfvo type="max"/>
        <color rgb="FFFCFCFF"/>
        <color rgb="FF63BE7B"/>
      </colorScale>
    </cfRule>
  </conditionalFormatting>
  <conditionalFormatting sqref="H15">
    <cfRule type="colorScale" priority="2062">
      <colorScale>
        <cfvo type="min"/>
        <cfvo type="max"/>
        <color rgb="FFFCFCFF"/>
        <color rgb="FF63BE7B"/>
      </colorScale>
    </cfRule>
    <cfRule type="colorScale" priority="2063">
      <colorScale>
        <cfvo type="min"/>
        <cfvo type="max"/>
        <color rgb="FFFCFCFF"/>
        <color rgb="FF63BE7B"/>
      </colorScale>
    </cfRule>
    <cfRule type="colorScale" priority="2064">
      <colorScale>
        <cfvo type="min"/>
        <cfvo type="percentile" val="50"/>
        <cfvo type="max"/>
        <color rgb="FFF8696B"/>
        <color rgb="FFFFEB84"/>
        <color rgb="FF63BE7B"/>
      </colorScale>
    </cfRule>
    <cfRule type="colorScale" priority="2065">
      <colorScale>
        <cfvo type="min"/>
        <cfvo type="max"/>
        <color rgb="FFFFEF9C"/>
        <color rgb="FF63BE7B"/>
      </colorScale>
    </cfRule>
  </conditionalFormatting>
  <conditionalFormatting sqref="H15">
    <cfRule type="colorScale" priority="2061">
      <colorScale>
        <cfvo type="min"/>
        <cfvo type="max"/>
        <color rgb="FFFCFCFF"/>
        <color rgb="FF63BE7B"/>
      </colorScale>
    </cfRule>
  </conditionalFormatting>
  <conditionalFormatting sqref="H15">
    <cfRule type="colorScale" priority="2060">
      <colorScale>
        <cfvo type="min"/>
        <cfvo type="max"/>
        <color rgb="FFFCFCFF"/>
        <color rgb="FF63BE7B"/>
      </colorScale>
    </cfRule>
  </conditionalFormatting>
  <conditionalFormatting sqref="I15">
    <cfRule type="colorScale" priority="2059">
      <colorScale>
        <cfvo type="min"/>
        <cfvo type="max"/>
        <color rgb="FFFCFCFF"/>
        <color rgb="FF63BE7B"/>
      </colorScale>
    </cfRule>
  </conditionalFormatting>
  <conditionalFormatting sqref="I15">
    <cfRule type="colorScale" priority="2053">
      <colorScale>
        <cfvo type="min"/>
        <cfvo type="max"/>
        <color rgb="FFFCFCFF"/>
        <color rgb="FF63BE7B"/>
      </colorScale>
    </cfRule>
    <cfRule type="colorScale" priority="2054">
      <colorScale>
        <cfvo type="min"/>
        <cfvo type="max"/>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fRule type="colorScale" priority="2057">
      <colorScale>
        <cfvo type="min"/>
        <cfvo type="max"/>
        <color rgb="FFFCFCFF"/>
        <color rgb="FF63BE7B"/>
      </colorScale>
    </cfRule>
    <cfRule type="colorScale" priority="2058">
      <colorScale>
        <cfvo type="min"/>
        <cfvo type="percentile" val="50"/>
        <cfvo type="max"/>
        <color rgb="FFF8696B"/>
        <color rgb="FFFCFCFF"/>
        <color rgb="FF63BE7B"/>
      </colorScale>
    </cfRule>
  </conditionalFormatting>
  <conditionalFormatting sqref="I15">
    <cfRule type="colorScale" priority="2052">
      <colorScale>
        <cfvo type="min"/>
        <cfvo type="max"/>
        <color rgb="FFFCFCFF"/>
        <color rgb="FF63BE7B"/>
      </colorScale>
    </cfRule>
  </conditionalFormatting>
  <conditionalFormatting sqref="I15">
    <cfRule type="colorScale" priority="2051">
      <colorScale>
        <cfvo type="min"/>
        <cfvo type="max"/>
        <color rgb="FFFCFCFF"/>
        <color rgb="FF63BE7B"/>
      </colorScale>
    </cfRule>
  </conditionalFormatting>
  <conditionalFormatting sqref="I15">
    <cfRule type="colorScale" priority="2050">
      <colorScale>
        <cfvo type="min"/>
        <cfvo type="max"/>
        <color rgb="FFFCFCFF"/>
        <color rgb="FF63BE7B"/>
      </colorScale>
    </cfRule>
  </conditionalFormatting>
  <conditionalFormatting sqref="I15">
    <cfRule type="colorScale" priority="2049">
      <colorScale>
        <cfvo type="min"/>
        <cfvo type="max"/>
        <color rgb="FFFCFCFF"/>
        <color rgb="FF63BE7B"/>
      </colorScale>
    </cfRule>
  </conditionalFormatting>
  <conditionalFormatting sqref="I15">
    <cfRule type="colorScale" priority="2045">
      <colorScale>
        <cfvo type="min"/>
        <cfvo type="max"/>
        <color rgb="FFFCFCFF"/>
        <color rgb="FF63BE7B"/>
      </colorScale>
    </cfRule>
    <cfRule type="colorScale" priority="2046">
      <colorScale>
        <cfvo type="min"/>
        <cfvo type="max"/>
        <color rgb="FFFCFCFF"/>
        <color rgb="FF63BE7B"/>
      </colorScale>
    </cfRule>
    <cfRule type="colorScale" priority="2047">
      <colorScale>
        <cfvo type="min"/>
        <cfvo type="percentile" val="50"/>
        <cfvo type="max"/>
        <color rgb="FFF8696B"/>
        <color rgb="FFFFEB84"/>
        <color rgb="FF63BE7B"/>
      </colorScale>
    </cfRule>
    <cfRule type="colorScale" priority="2048">
      <colorScale>
        <cfvo type="min"/>
        <cfvo type="max"/>
        <color rgb="FFFFEF9C"/>
        <color rgb="FF63BE7B"/>
      </colorScale>
    </cfRule>
  </conditionalFormatting>
  <conditionalFormatting sqref="I15">
    <cfRule type="colorScale" priority="2044">
      <colorScale>
        <cfvo type="min"/>
        <cfvo type="max"/>
        <color rgb="FFFCFCFF"/>
        <color rgb="FF63BE7B"/>
      </colorScale>
    </cfRule>
  </conditionalFormatting>
  <conditionalFormatting sqref="I15">
    <cfRule type="colorScale" priority="2043">
      <colorScale>
        <cfvo type="min"/>
        <cfvo type="max"/>
        <color rgb="FFFCFCFF"/>
        <color rgb="FF63BE7B"/>
      </colorScale>
    </cfRule>
  </conditionalFormatting>
  <conditionalFormatting sqref="J15">
    <cfRule type="colorScale" priority="2042">
      <colorScale>
        <cfvo type="min"/>
        <cfvo type="max"/>
        <color rgb="FFFCFCFF"/>
        <color rgb="FF63BE7B"/>
      </colorScale>
    </cfRule>
  </conditionalFormatting>
  <conditionalFormatting sqref="J15">
    <cfRule type="colorScale" priority="2036">
      <colorScale>
        <cfvo type="min"/>
        <cfvo type="max"/>
        <color rgb="FFFCFCFF"/>
        <color rgb="FF63BE7B"/>
      </colorScale>
    </cfRule>
    <cfRule type="colorScale" priority="2037">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percentile" val="50"/>
        <cfvo type="max"/>
        <color rgb="FFF8696B"/>
        <color rgb="FFFCFCFF"/>
        <color rgb="FF63BE7B"/>
      </colorScale>
    </cfRule>
    <cfRule type="colorScale" priority="2040">
      <colorScale>
        <cfvo type="min"/>
        <cfvo type="max"/>
        <color rgb="FFFCFCFF"/>
        <color rgb="FF63BE7B"/>
      </colorScale>
    </cfRule>
    <cfRule type="colorScale" priority="2041">
      <colorScale>
        <cfvo type="min"/>
        <cfvo type="percentile" val="50"/>
        <cfvo type="max"/>
        <color rgb="FFF8696B"/>
        <color rgb="FFFCFCFF"/>
        <color rgb="FF63BE7B"/>
      </colorScale>
    </cfRule>
  </conditionalFormatting>
  <conditionalFormatting sqref="J15">
    <cfRule type="colorScale" priority="2035">
      <colorScale>
        <cfvo type="min"/>
        <cfvo type="max"/>
        <color rgb="FFFCFCFF"/>
        <color rgb="FF63BE7B"/>
      </colorScale>
    </cfRule>
  </conditionalFormatting>
  <conditionalFormatting sqref="J15">
    <cfRule type="colorScale" priority="2034">
      <colorScale>
        <cfvo type="min"/>
        <cfvo type="max"/>
        <color rgb="FFFCFCFF"/>
        <color rgb="FF63BE7B"/>
      </colorScale>
    </cfRule>
  </conditionalFormatting>
  <conditionalFormatting sqref="J15">
    <cfRule type="colorScale" priority="2033">
      <colorScale>
        <cfvo type="min"/>
        <cfvo type="max"/>
        <color rgb="FFFCFCFF"/>
        <color rgb="FF63BE7B"/>
      </colorScale>
    </cfRule>
  </conditionalFormatting>
  <conditionalFormatting sqref="J15">
    <cfRule type="colorScale" priority="2032">
      <colorScale>
        <cfvo type="min"/>
        <cfvo type="max"/>
        <color rgb="FFFCFCFF"/>
        <color rgb="FF63BE7B"/>
      </colorScale>
    </cfRule>
  </conditionalFormatting>
  <conditionalFormatting sqref="J15">
    <cfRule type="colorScale" priority="2028">
      <colorScale>
        <cfvo type="min"/>
        <cfvo type="max"/>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FEB84"/>
        <color rgb="FF63BE7B"/>
      </colorScale>
    </cfRule>
    <cfRule type="colorScale" priority="2031">
      <colorScale>
        <cfvo type="min"/>
        <cfvo type="max"/>
        <color rgb="FFFFEF9C"/>
        <color rgb="FF63BE7B"/>
      </colorScale>
    </cfRule>
  </conditionalFormatting>
  <conditionalFormatting sqref="J15">
    <cfRule type="colorScale" priority="2027">
      <colorScale>
        <cfvo type="min"/>
        <cfvo type="max"/>
        <color rgb="FFFCFCFF"/>
        <color rgb="FF63BE7B"/>
      </colorScale>
    </cfRule>
  </conditionalFormatting>
  <conditionalFormatting sqref="J15">
    <cfRule type="colorScale" priority="2026">
      <colorScale>
        <cfvo type="min"/>
        <cfvo type="max"/>
        <color rgb="FFFCFCFF"/>
        <color rgb="FF63BE7B"/>
      </colorScale>
    </cfRule>
  </conditionalFormatting>
  <conditionalFormatting sqref="K15">
    <cfRule type="colorScale" priority="2025">
      <colorScale>
        <cfvo type="min"/>
        <cfvo type="max"/>
        <color rgb="FFFCFCFF"/>
        <color rgb="FF63BE7B"/>
      </colorScale>
    </cfRule>
  </conditionalFormatting>
  <conditionalFormatting sqref="K15">
    <cfRule type="colorScale" priority="2019">
      <colorScale>
        <cfvo type="min"/>
        <cfvo type="max"/>
        <color rgb="FFFCFCFF"/>
        <color rgb="FF63BE7B"/>
      </colorScale>
    </cfRule>
    <cfRule type="colorScale" priority="2020">
      <colorScale>
        <cfvo type="min"/>
        <cfvo type="max"/>
        <color rgb="FFFCFCFF"/>
        <color rgb="FF63BE7B"/>
      </colorScale>
    </cfRule>
    <cfRule type="colorScale" priority="2021">
      <colorScale>
        <cfvo type="min"/>
        <cfvo type="max"/>
        <color rgb="FFFCFCFF"/>
        <color rgb="FF63BE7B"/>
      </colorScale>
    </cfRule>
    <cfRule type="colorScale" priority="2022">
      <colorScale>
        <cfvo type="min"/>
        <cfvo type="percentile" val="50"/>
        <cfvo type="max"/>
        <color rgb="FFF8696B"/>
        <color rgb="FFFCFCFF"/>
        <color rgb="FF63BE7B"/>
      </colorScale>
    </cfRule>
    <cfRule type="colorScale" priority="2023">
      <colorScale>
        <cfvo type="min"/>
        <cfvo type="max"/>
        <color rgb="FFFCFCFF"/>
        <color rgb="FF63BE7B"/>
      </colorScale>
    </cfRule>
    <cfRule type="colorScale" priority="2024">
      <colorScale>
        <cfvo type="min"/>
        <cfvo type="percentile" val="50"/>
        <cfvo type="max"/>
        <color rgb="FFF8696B"/>
        <color rgb="FFFCFCFF"/>
        <color rgb="FF63BE7B"/>
      </colorScale>
    </cfRule>
  </conditionalFormatting>
  <conditionalFormatting sqref="K15">
    <cfRule type="colorScale" priority="2018">
      <colorScale>
        <cfvo type="min"/>
        <cfvo type="max"/>
        <color rgb="FFFCFCFF"/>
        <color rgb="FF63BE7B"/>
      </colorScale>
    </cfRule>
  </conditionalFormatting>
  <conditionalFormatting sqref="K15">
    <cfRule type="colorScale" priority="2017">
      <colorScale>
        <cfvo type="min"/>
        <cfvo type="max"/>
        <color rgb="FFFCFCFF"/>
        <color rgb="FF63BE7B"/>
      </colorScale>
    </cfRule>
  </conditionalFormatting>
  <conditionalFormatting sqref="K15">
    <cfRule type="colorScale" priority="2016">
      <colorScale>
        <cfvo type="min"/>
        <cfvo type="max"/>
        <color rgb="FFFCFCFF"/>
        <color rgb="FF63BE7B"/>
      </colorScale>
    </cfRule>
  </conditionalFormatting>
  <conditionalFormatting sqref="K15">
    <cfRule type="colorScale" priority="2015">
      <colorScale>
        <cfvo type="min"/>
        <cfvo type="max"/>
        <color rgb="FFFCFCFF"/>
        <color rgb="FF63BE7B"/>
      </colorScale>
    </cfRule>
  </conditionalFormatting>
  <conditionalFormatting sqref="K15">
    <cfRule type="colorScale" priority="2011">
      <colorScale>
        <cfvo type="min"/>
        <cfvo type="max"/>
        <color rgb="FFFCFCFF"/>
        <color rgb="FF63BE7B"/>
      </colorScale>
    </cfRule>
    <cfRule type="colorScale" priority="2012">
      <colorScale>
        <cfvo type="min"/>
        <cfvo type="max"/>
        <color rgb="FFFCFCFF"/>
        <color rgb="FF63BE7B"/>
      </colorScale>
    </cfRule>
    <cfRule type="colorScale" priority="2013">
      <colorScale>
        <cfvo type="min"/>
        <cfvo type="percentile" val="50"/>
        <cfvo type="max"/>
        <color rgb="FFF8696B"/>
        <color rgb="FFFFEB84"/>
        <color rgb="FF63BE7B"/>
      </colorScale>
    </cfRule>
    <cfRule type="colorScale" priority="2014">
      <colorScale>
        <cfvo type="min"/>
        <cfvo type="max"/>
        <color rgb="FFFFEF9C"/>
        <color rgb="FF63BE7B"/>
      </colorScale>
    </cfRule>
  </conditionalFormatting>
  <conditionalFormatting sqref="K15">
    <cfRule type="colorScale" priority="2010">
      <colorScale>
        <cfvo type="min"/>
        <cfvo type="max"/>
        <color rgb="FFFCFCFF"/>
        <color rgb="FF63BE7B"/>
      </colorScale>
    </cfRule>
  </conditionalFormatting>
  <conditionalFormatting sqref="K15">
    <cfRule type="colorScale" priority="2009">
      <colorScale>
        <cfvo type="min"/>
        <cfvo type="max"/>
        <color rgb="FFFCFCFF"/>
        <color rgb="FF63BE7B"/>
      </colorScale>
    </cfRule>
  </conditionalFormatting>
  <conditionalFormatting sqref="L15">
    <cfRule type="colorScale" priority="2008">
      <colorScale>
        <cfvo type="min"/>
        <cfvo type="max"/>
        <color rgb="FFFCFCFF"/>
        <color rgb="FF63BE7B"/>
      </colorScale>
    </cfRule>
  </conditionalFormatting>
  <conditionalFormatting sqref="L15">
    <cfRule type="colorScale" priority="2002">
      <colorScale>
        <cfvo type="min"/>
        <cfvo type="max"/>
        <color rgb="FFFCFCFF"/>
        <color rgb="FF63BE7B"/>
      </colorScale>
    </cfRule>
    <cfRule type="colorScale" priority="2003">
      <colorScale>
        <cfvo type="min"/>
        <cfvo type="max"/>
        <color rgb="FFFCFCFF"/>
        <color rgb="FF63BE7B"/>
      </colorScale>
    </cfRule>
    <cfRule type="colorScale" priority="2004">
      <colorScale>
        <cfvo type="min"/>
        <cfvo type="max"/>
        <color rgb="FFFCFCFF"/>
        <color rgb="FF63BE7B"/>
      </colorScale>
    </cfRule>
    <cfRule type="colorScale" priority="2005">
      <colorScale>
        <cfvo type="min"/>
        <cfvo type="percentile" val="50"/>
        <cfvo type="max"/>
        <color rgb="FFF8696B"/>
        <color rgb="FFFCFCFF"/>
        <color rgb="FF63BE7B"/>
      </colorScale>
    </cfRule>
    <cfRule type="colorScale" priority="2006">
      <colorScale>
        <cfvo type="min"/>
        <cfvo type="max"/>
        <color rgb="FFFCFCFF"/>
        <color rgb="FF63BE7B"/>
      </colorScale>
    </cfRule>
    <cfRule type="colorScale" priority="2007">
      <colorScale>
        <cfvo type="min"/>
        <cfvo type="percentile" val="50"/>
        <cfvo type="max"/>
        <color rgb="FFF8696B"/>
        <color rgb="FFFCFCFF"/>
        <color rgb="FF63BE7B"/>
      </colorScale>
    </cfRule>
  </conditionalFormatting>
  <conditionalFormatting sqref="L15">
    <cfRule type="colorScale" priority="2001">
      <colorScale>
        <cfvo type="min"/>
        <cfvo type="max"/>
        <color rgb="FFFCFCFF"/>
        <color rgb="FF63BE7B"/>
      </colorScale>
    </cfRule>
  </conditionalFormatting>
  <conditionalFormatting sqref="L15">
    <cfRule type="colorScale" priority="2000">
      <colorScale>
        <cfvo type="min"/>
        <cfvo type="max"/>
        <color rgb="FFFCFCFF"/>
        <color rgb="FF63BE7B"/>
      </colorScale>
    </cfRule>
  </conditionalFormatting>
  <conditionalFormatting sqref="L15">
    <cfRule type="colorScale" priority="1999">
      <colorScale>
        <cfvo type="min"/>
        <cfvo type="max"/>
        <color rgb="FFFCFCFF"/>
        <color rgb="FF63BE7B"/>
      </colorScale>
    </cfRule>
  </conditionalFormatting>
  <conditionalFormatting sqref="L15">
    <cfRule type="colorScale" priority="1998">
      <colorScale>
        <cfvo type="min"/>
        <cfvo type="max"/>
        <color rgb="FFFCFCFF"/>
        <color rgb="FF63BE7B"/>
      </colorScale>
    </cfRule>
  </conditionalFormatting>
  <conditionalFormatting sqref="L15">
    <cfRule type="colorScale" priority="1994">
      <colorScale>
        <cfvo type="min"/>
        <cfvo type="max"/>
        <color rgb="FFFCFCFF"/>
        <color rgb="FF63BE7B"/>
      </colorScale>
    </cfRule>
    <cfRule type="colorScale" priority="1995">
      <colorScale>
        <cfvo type="min"/>
        <cfvo type="max"/>
        <color rgb="FFFCFCFF"/>
        <color rgb="FF63BE7B"/>
      </colorScale>
    </cfRule>
    <cfRule type="colorScale" priority="1996">
      <colorScale>
        <cfvo type="min"/>
        <cfvo type="percentile" val="50"/>
        <cfvo type="max"/>
        <color rgb="FFF8696B"/>
        <color rgb="FFFFEB84"/>
        <color rgb="FF63BE7B"/>
      </colorScale>
    </cfRule>
    <cfRule type="colorScale" priority="1997">
      <colorScale>
        <cfvo type="min"/>
        <cfvo type="max"/>
        <color rgb="FFFFEF9C"/>
        <color rgb="FF63BE7B"/>
      </colorScale>
    </cfRule>
  </conditionalFormatting>
  <conditionalFormatting sqref="L15">
    <cfRule type="colorScale" priority="1993">
      <colorScale>
        <cfvo type="min"/>
        <cfvo type="max"/>
        <color rgb="FFFCFCFF"/>
        <color rgb="FF63BE7B"/>
      </colorScale>
    </cfRule>
  </conditionalFormatting>
  <conditionalFormatting sqref="L15">
    <cfRule type="colorScale" priority="1992">
      <colorScale>
        <cfvo type="min"/>
        <cfvo type="max"/>
        <color rgb="FFFCFCFF"/>
        <color rgb="FF63BE7B"/>
      </colorScale>
    </cfRule>
  </conditionalFormatting>
  <conditionalFormatting sqref="M15">
    <cfRule type="colorScale" priority="1991">
      <colorScale>
        <cfvo type="min"/>
        <cfvo type="max"/>
        <color rgb="FFFCFCFF"/>
        <color rgb="FF63BE7B"/>
      </colorScale>
    </cfRule>
  </conditionalFormatting>
  <conditionalFormatting sqref="M15">
    <cfRule type="colorScale" priority="1985">
      <colorScale>
        <cfvo type="min"/>
        <cfvo type="max"/>
        <color rgb="FFFCFCFF"/>
        <color rgb="FF63BE7B"/>
      </colorScale>
    </cfRule>
    <cfRule type="colorScale" priority="1986">
      <colorScale>
        <cfvo type="min"/>
        <cfvo type="max"/>
        <color rgb="FFFCFCFF"/>
        <color rgb="FF63BE7B"/>
      </colorScale>
    </cfRule>
    <cfRule type="colorScale" priority="1987">
      <colorScale>
        <cfvo type="min"/>
        <cfvo type="max"/>
        <color rgb="FFFCFCFF"/>
        <color rgb="FF63BE7B"/>
      </colorScale>
    </cfRule>
    <cfRule type="colorScale" priority="1988">
      <colorScale>
        <cfvo type="min"/>
        <cfvo type="percentile" val="50"/>
        <cfvo type="max"/>
        <color rgb="FFF8696B"/>
        <color rgb="FFFCFCFF"/>
        <color rgb="FF63BE7B"/>
      </colorScale>
    </cfRule>
    <cfRule type="colorScale" priority="1989">
      <colorScale>
        <cfvo type="min"/>
        <cfvo type="max"/>
        <color rgb="FFFCFCFF"/>
        <color rgb="FF63BE7B"/>
      </colorScale>
    </cfRule>
    <cfRule type="colorScale" priority="1990">
      <colorScale>
        <cfvo type="min"/>
        <cfvo type="percentile" val="50"/>
        <cfvo type="max"/>
        <color rgb="FFF8696B"/>
        <color rgb="FFFCFCFF"/>
        <color rgb="FF63BE7B"/>
      </colorScale>
    </cfRule>
  </conditionalFormatting>
  <conditionalFormatting sqref="M15">
    <cfRule type="colorScale" priority="1984">
      <colorScale>
        <cfvo type="min"/>
        <cfvo type="max"/>
        <color rgb="FFFCFCFF"/>
        <color rgb="FF63BE7B"/>
      </colorScale>
    </cfRule>
  </conditionalFormatting>
  <conditionalFormatting sqref="M15">
    <cfRule type="colorScale" priority="1983">
      <colorScale>
        <cfvo type="min"/>
        <cfvo type="max"/>
        <color rgb="FFFCFCFF"/>
        <color rgb="FF63BE7B"/>
      </colorScale>
    </cfRule>
  </conditionalFormatting>
  <conditionalFormatting sqref="M15">
    <cfRule type="colorScale" priority="1982">
      <colorScale>
        <cfvo type="min"/>
        <cfvo type="max"/>
        <color rgb="FFFCFCFF"/>
        <color rgb="FF63BE7B"/>
      </colorScale>
    </cfRule>
  </conditionalFormatting>
  <conditionalFormatting sqref="M15">
    <cfRule type="colorScale" priority="1981">
      <colorScale>
        <cfvo type="min"/>
        <cfvo type="max"/>
        <color rgb="FFFCFCFF"/>
        <color rgb="FF63BE7B"/>
      </colorScale>
    </cfRule>
  </conditionalFormatting>
  <conditionalFormatting sqref="M15">
    <cfRule type="colorScale" priority="1977">
      <colorScale>
        <cfvo type="min"/>
        <cfvo type="max"/>
        <color rgb="FFFCFCFF"/>
        <color rgb="FF63BE7B"/>
      </colorScale>
    </cfRule>
    <cfRule type="colorScale" priority="1978">
      <colorScale>
        <cfvo type="min"/>
        <cfvo type="max"/>
        <color rgb="FFFCFCFF"/>
        <color rgb="FF63BE7B"/>
      </colorScale>
    </cfRule>
    <cfRule type="colorScale" priority="1979">
      <colorScale>
        <cfvo type="min"/>
        <cfvo type="percentile" val="50"/>
        <cfvo type="max"/>
        <color rgb="FFF8696B"/>
        <color rgb="FFFFEB84"/>
        <color rgb="FF63BE7B"/>
      </colorScale>
    </cfRule>
    <cfRule type="colorScale" priority="1980">
      <colorScale>
        <cfvo type="min"/>
        <cfvo type="max"/>
        <color rgb="FFFFEF9C"/>
        <color rgb="FF63BE7B"/>
      </colorScale>
    </cfRule>
  </conditionalFormatting>
  <conditionalFormatting sqref="M15">
    <cfRule type="colorScale" priority="1976">
      <colorScale>
        <cfvo type="min"/>
        <cfvo type="max"/>
        <color rgb="FFFCFCFF"/>
        <color rgb="FF63BE7B"/>
      </colorScale>
    </cfRule>
  </conditionalFormatting>
  <conditionalFormatting sqref="M15">
    <cfRule type="colorScale" priority="1975">
      <colorScale>
        <cfvo type="min"/>
        <cfvo type="max"/>
        <color rgb="FFFCFCFF"/>
        <color rgb="FF63BE7B"/>
      </colorScale>
    </cfRule>
  </conditionalFormatting>
  <conditionalFormatting sqref="N15">
    <cfRule type="colorScale" priority="1974">
      <colorScale>
        <cfvo type="min"/>
        <cfvo type="max"/>
        <color rgb="FFFCFCFF"/>
        <color rgb="FF63BE7B"/>
      </colorScale>
    </cfRule>
  </conditionalFormatting>
  <conditionalFormatting sqref="N15">
    <cfRule type="colorScale" priority="1968">
      <colorScale>
        <cfvo type="min"/>
        <cfvo type="max"/>
        <color rgb="FFFCFCFF"/>
        <color rgb="FF63BE7B"/>
      </colorScale>
    </cfRule>
    <cfRule type="colorScale" priority="1969">
      <colorScale>
        <cfvo type="min"/>
        <cfvo type="max"/>
        <color rgb="FFFCFCFF"/>
        <color rgb="FF63BE7B"/>
      </colorScale>
    </cfRule>
    <cfRule type="colorScale" priority="1970">
      <colorScale>
        <cfvo type="min"/>
        <cfvo type="max"/>
        <color rgb="FFFCFCFF"/>
        <color rgb="FF63BE7B"/>
      </colorScale>
    </cfRule>
    <cfRule type="colorScale" priority="1971">
      <colorScale>
        <cfvo type="min"/>
        <cfvo type="percentile" val="50"/>
        <cfvo type="max"/>
        <color rgb="FFF8696B"/>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CFCFF"/>
        <color rgb="FF63BE7B"/>
      </colorScale>
    </cfRule>
  </conditionalFormatting>
  <conditionalFormatting sqref="N15">
    <cfRule type="colorScale" priority="1967">
      <colorScale>
        <cfvo type="min"/>
        <cfvo type="max"/>
        <color rgb="FFFCFCFF"/>
        <color rgb="FF63BE7B"/>
      </colorScale>
    </cfRule>
  </conditionalFormatting>
  <conditionalFormatting sqref="N15">
    <cfRule type="colorScale" priority="1966">
      <colorScale>
        <cfvo type="min"/>
        <cfvo type="max"/>
        <color rgb="FFFCFCFF"/>
        <color rgb="FF63BE7B"/>
      </colorScale>
    </cfRule>
  </conditionalFormatting>
  <conditionalFormatting sqref="N15">
    <cfRule type="colorScale" priority="1965">
      <colorScale>
        <cfvo type="min"/>
        <cfvo type="max"/>
        <color rgb="FFFCFCFF"/>
        <color rgb="FF63BE7B"/>
      </colorScale>
    </cfRule>
  </conditionalFormatting>
  <conditionalFormatting sqref="N15">
    <cfRule type="colorScale" priority="1964">
      <colorScale>
        <cfvo type="min"/>
        <cfvo type="max"/>
        <color rgb="FFFCFCFF"/>
        <color rgb="FF63BE7B"/>
      </colorScale>
    </cfRule>
  </conditionalFormatting>
  <conditionalFormatting sqref="N15">
    <cfRule type="colorScale" priority="1960">
      <colorScale>
        <cfvo type="min"/>
        <cfvo type="max"/>
        <color rgb="FFFCFCFF"/>
        <color rgb="FF63BE7B"/>
      </colorScale>
    </cfRule>
    <cfRule type="colorScale" priority="1961">
      <colorScale>
        <cfvo type="min"/>
        <cfvo type="max"/>
        <color rgb="FFFCFCFF"/>
        <color rgb="FF63BE7B"/>
      </colorScale>
    </cfRule>
    <cfRule type="colorScale" priority="1962">
      <colorScale>
        <cfvo type="min"/>
        <cfvo type="percentile" val="50"/>
        <cfvo type="max"/>
        <color rgb="FFF8696B"/>
        <color rgb="FFFFEB84"/>
        <color rgb="FF63BE7B"/>
      </colorScale>
    </cfRule>
    <cfRule type="colorScale" priority="1963">
      <colorScale>
        <cfvo type="min"/>
        <cfvo type="max"/>
        <color rgb="FFFFEF9C"/>
        <color rgb="FF63BE7B"/>
      </colorScale>
    </cfRule>
  </conditionalFormatting>
  <conditionalFormatting sqref="N15">
    <cfRule type="colorScale" priority="1959">
      <colorScale>
        <cfvo type="min"/>
        <cfvo type="max"/>
        <color rgb="FFFCFCFF"/>
        <color rgb="FF63BE7B"/>
      </colorScale>
    </cfRule>
  </conditionalFormatting>
  <conditionalFormatting sqref="N15">
    <cfRule type="colorScale" priority="1958">
      <colorScale>
        <cfvo type="min"/>
        <cfvo type="max"/>
        <color rgb="FFFCFCFF"/>
        <color rgb="FF63BE7B"/>
      </colorScale>
    </cfRule>
  </conditionalFormatting>
  <conditionalFormatting sqref="D15">
    <cfRule type="colorScale" priority="1957">
      <colorScale>
        <cfvo type="min"/>
        <cfvo type="percentile" val="50"/>
        <cfvo type="max"/>
        <color rgb="FFF8696B"/>
        <color rgb="FFFCFCFF"/>
        <color rgb="FF63BE7B"/>
      </colorScale>
    </cfRule>
  </conditionalFormatting>
  <conditionalFormatting sqref="G15">
    <cfRule type="colorScale" priority="1956">
      <colorScale>
        <cfvo type="min"/>
        <cfvo type="max"/>
        <color rgb="FFFCFCFF"/>
        <color rgb="FF63BE7B"/>
      </colorScale>
    </cfRule>
  </conditionalFormatting>
  <conditionalFormatting sqref="J15">
    <cfRule type="colorScale" priority="1955">
      <colorScale>
        <cfvo type="min"/>
        <cfvo type="max"/>
        <color rgb="FFFCFCFF"/>
        <color rgb="FF63BE7B"/>
      </colorScale>
    </cfRule>
  </conditionalFormatting>
  <conditionalFormatting sqref="M15">
    <cfRule type="colorScale" priority="1954">
      <colorScale>
        <cfvo type="min"/>
        <cfvo type="max"/>
        <color rgb="FFFCFCFF"/>
        <color rgb="FF63BE7B"/>
      </colorScale>
    </cfRule>
  </conditionalFormatting>
  <conditionalFormatting sqref="N15">
    <cfRule type="colorScale" priority="1953">
      <colorScale>
        <cfvo type="min"/>
        <cfvo type="max"/>
        <color rgb="FFFCFCFF"/>
        <color rgb="FF63BE7B"/>
      </colorScale>
    </cfRule>
  </conditionalFormatting>
  <conditionalFormatting sqref="O15">
    <cfRule type="colorScale" priority="1952">
      <colorScale>
        <cfvo type="min"/>
        <cfvo type="percentile" val="50"/>
        <cfvo type="max"/>
        <color rgb="FF63BE7B"/>
        <color rgb="FFFCFCFF"/>
        <color rgb="FFF8696B"/>
      </colorScale>
    </cfRule>
  </conditionalFormatting>
  <conditionalFormatting sqref="P15">
    <cfRule type="colorScale" priority="1951">
      <colorScale>
        <cfvo type="min"/>
        <cfvo type="percentile" val="50"/>
        <cfvo type="max"/>
        <color rgb="FF63BE7B"/>
        <color rgb="FFFCFCFF"/>
        <color rgb="FFF8696B"/>
      </colorScale>
    </cfRule>
  </conditionalFormatting>
  <conditionalFormatting sqref="Q15">
    <cfRule type="colorScale" priority="1950">
      <colorScale>
        <cfvo type="min"/>
        <cfvo type="percentile" val="50"/>
        <cfvo type="max"/>
        <color rgb="FFF8696B"/>
        <color rgb="FFFCFCFF"/>
        <color rgb="FF63BE7B"/>
      </colorScale>
    </cfRule>
  </conditionalFormatting>
  <conditionalFormatting sqref="R15">
    <cfRule type="colorScale" priority="1949">
      <colorScale>
        <cfvo type="min"/>
        <cfvo type="max"/>
        <color rgb="FFFCFCFF"/>
        <color rgb="FF63BE7B"/>
      </colorScale>
    </cfRule>
  </conditionalFormatting>
  <conditionalFormatting sqref="S15">
    <cfRule type="colorScale" priority="1948">
      <colorScale>
        <cfvo type="min"/>
        <cfvo type="percentile" val="50"/>
        <cfvo type="max"/>
        <color rgb="FFF8696B"/>
        <color rgb="FFFCFCFF"/>
        <color rgb="FF63BE7B"/>
      </colorScale>
    </cfRule>
  </conditionalFormatting>
  <conditionalFormatting sqref="T15">
    <cfRule type="colorScale" priority="1947">
      <colorScale>
        <cfvo type="min"/>
        <cfvo type="percentile" val="50"/>
        <cfvo type="max"/>
        <color rgb="FFF8696B"/>
        <color rgb="FFFCFCFF"/>
        <color rgb="FF63BE7B"/>
      </colorScale>
    </cfRule>
  </conditionalFormatting>
  <conditionalFormatting sqref="U15">
    <cfRule type="colorScale" priority="1946">
      <colorScale>
        <cfvo type="min"/>
        <cfvo type="percentile" val="50"/>
        <cfvo type="max"/>
        <color rgb="FFF8696B"/>
        <color rgb="FFFCFCFF"/>
        <color rgb="FF63BE7B"/>
      </colorScale>
    </cfRule>
  </conditionalFormatting>
  <conditionalFormatting sqref="V15">
    <cfRule type="colorScale" priority="1945">
      <colorScale>
        <cfvo type="min"/>
        <cfvo type="percentile" val="50"/>
        <cfvo type="max"/>
        <color rgb="FF63BE7B"/>
        <color rgb="FFFCFCFF"/>
        <color rgb="FFF8696B"/>
      </colorScale>
    </cfRule>
  </conditionalFormatting>
  <conditionalFormatting sqref="W15">
    <cfRule type="colorScale" priority="1944">
      <colorScale>
        <cfvo type="min"/>
        <cfvo type="percentile" val="50"/>
        <cfvo type="max"/>
        <color rgb="FF63BE7B"/>
        <color rgb="FFFCFCFF"/>
        <color rgb="FFF8696B"/>
      </colorScale>
    </cfRule>
  </conditionalFormatting>
  <conditionalFormatting sqref="N15">
    <cfRule type="colorScale" priority="1943">
      <colorScale>
        <cfvo type="min"/>
        <cfvo type="max"/>
        <color rgb="FFFCFCFF"/>
        <color rgb="FF63BE7B"/>
      </colorScale>
    </cfRule>
  </conditionalFormatting>
  <conditionalFormatting sqref="N15">
    <cfRule type="colorScale" priority="1942">
      <colorScale>
        <cfvo type="min"/>
        <cfvo type="max"/>
        <color rgb="FFFCFCFF"/>
        <color rgb="FF63BE7B"/>
      </colorScale>
    </cfRule>
  </conditionalFormatting>
  <conditionalFormatting sqref="N15">
    <cfRule type="colorScale" priority="1941">
      <colorScale>
        <cfvo type="min"/>
        <cfvo type="max"/>
        <color rgb="FFFCFCFF"/>
        <color rgb="FF63BE7B"/>
      </colorScale>
    </cfRule>
  </conditionalFormatting>
  <conditionalFormatting sqref="N15">
    <cfRule type="colorScale" priority="1940">
      <colorScale>
        <cfvo type="min"/>
        <cfvo type="max"/>
        <color rgb="FFFCFCFF"/>
        <color rgb="FF63BE7B"/>
      </colorScale>
    </cfRule>
  </conditionalFormatting>
  <conditionalFormatting sqref="D15">
    <cfRule type="colorScale" priority="1939">
      <colorScale>
        <cfvo type="min"/>
        <cfvo type="percentile" val="50"/>
        <cfvo type="max"/>
        <color rgb="FFF8696B"/>
        <color rgb="FFFCFCFF"/>
        <color rgb="FF63BE7B"/>
      </colorScale>
    </cfRule>
  </conditionalFormatting>
  <conditionalFormatting sqref="G15">
    <cfRule type="colorScale" priority="1938">
      <colorScale>
        <cfvo type="min"/>
        <cfvo type="max"/>
        <color rgb="FFFCFCFF"/>
        <color rgb="FF63BE7B"/>
      </colorScale>
    </cfRule>
  </conditionalFormatting>
  <conditionalFormatting sqref="J15">
    <cfRule type="colorScale" priority="1937">
      <colorScale>
        <cfvo type="min"/>
        <cfvo type="max"/>
        <color rgb="FFFCFCFF"/>
        <color rgb="FF63BE7B"/>
      </colorScale>
    </cfRule>
  </conditionalFormatting>
  <conditionalFormatting sqref="M15">
    <cfRule type="colorScale" priority="1936">
      <colorScale>
        <cfvo type="min"/>
        <cfvo type="max"/>
        <color rgb="FFFCFCFF"/>
        <color rgb="FF63BE7B"/>
      </colorScale>
    </cfRule>
  </conditionalFormatting>
  <conditionalFormatting sqref="N15">
    <cfRule type="colorScale" priority="1935">
      <colorScale>
        <cfvo type="min"/>
        <cfvo type="max"/>
        <color rgb="FFFCFCFF"/>
        <color rgb="FF63BE7B"/>
      </colorScale>
    </cfRule>
  </conditionalFormatting>
  <conditionalFormatting sqref="O15">
    <cfRule type="colorScale" priority="1934">
      <colorScale>
        <cfvo type="min"/>
        <cfvo type="percentile" val="50"/>
        <cfvo type="max"/>
        <color rgb="FF63BE7B"/>
        <color rgb="FFFCFCFF"/>
        <color rgb="FFF8696B"/>
      </colorScale>
    </cfRule>
  </conditionalFormatting>
  <conditionalFormatting sqref="P15">
    <cfRule type="colorScale" priority="1933">
      <colorScale>
        <cfvo type="min"/>
        <cfvo type="percentile" val="50"/>
        <cfvo type="max"/>
        <color rgb="FF63BE7B"/>
        <color rgb="FFFCFCFF"/>
        <color rgb="FFF8696B"/>
      </colorScale>
    </cfRule>
  </conditionalFormatting>
  <conditionalFormatting sqref="Q15">
    <cfRule type="colorScale" priority="1932">
      <colorScale>
        <cfvo type="min"/>
        <cfvo type="percentile" val="50"/>
        <cfvo type="max"/>
        <color rgb="FFF8696B"/>
        <color rgb="FFFCFCFF"/>
        <color rgb="FF63BE7B"/>
      </colorScale>
    </cfRule>
  </conditionalFormatting>
  <conditionalFormatting sqref="R15">
    <cfRule type="colorScale" priority="1931">
      <colorScale>
        <cfvo type="min"/>
        <cfvo type="max"/>
        <color rgb="FFFCFCFF"/>
        <color rgb="FF63BE7B"/>
      </colorScale>
    </cfRule>
  </conditionalFormatting>
  <conditionalFormatting sqref="S15">
    <cfRule type="colorScale" priority="1930">
      <colorScale>
        <cfvo type="min"/>
        <cfvo type="percentile" val="50"/>
        <cfvo type="max"/>
        <color rgb="FFF8696B"/>
        <color rgb="FFFCFCFF"/>
        <color rgb="FF63BE7B"/>
      </colorScale>
    </cfRule>
  </conditionalFormatting>
  <conditionalFormatting sqref="T15">
    <cfRule type="colorScale" priority="1929">
      <colorScale>
        <cfvo type="min"/>
        <cfvo type="percentile" val="50"/>
        <cfvo type="max"/>
        <color rgb="FFF8696B"/>
        <color rgb="FFFCFCFF"/>
        <color rgb="FF63BE7B"/>
      </colorScale>
    </cfRule>
  </conditionalFormatting>
  <conditionalFormatting sqref="U15">
    <cfRule type="colorScale" priority="1928">
      <colorScale>
        <cfvo type="min"/>
        <cfvo type="percentile" val="50"/>
        <cfvo type="max"/>
        <color rgb="FFF8696B"/>
        <color rgb="FFFCFCFF"/>
        <color rgb="FF63BE7B"/>
      </colorScale>
    </cfRule>
  </conditionalFormatting>
  <conditionalFormatting sqref="V15">
    <cfRule type="colorScale" priority="1927">
      <colorScale>
        <cfvo type="min"/>
        <cfvo type="percentile" val="50"/>
        <cfvo type="max"/>
        <color rgb="FF63BE7B"/>
        <color rgb="FFFCFCFF"/>
        <color rgb="FFF8696B"/>
      </colorScale>
    </cfRule>
  </conditionalFormatting>
  <conditionalFormatting sqref="W15">
    <cfRule type="colorScale" priority="1926">
      <colorScale>
        <cfvo type="min"/>
        <cfvo type="percentile" val="50"/>
        <cfvo type="max"/>
        <color rgb="FF63BE7B"/>
        <color rgb="FFFCFCFF"/>
        <color rgb="FFF8696B"/>
      </colorScale>
    </cfRule>
  </conditionalFormatting>
  <conditionalFormatting sqref="N15">
    <cfRule type="colorScale" priority="1925">
      <colorScale>
        <cfvo type="min"/>
        <cfvo type="max"/>
        <color rgb="FFFCFCFF"/>
        <color rgb="FF63BE7B"/>
      </colorScale>
    </cfRule>
  </conditionalFormatting>
  <conditionalFormatting sqref="N15">
    <cfRule type="colorScale" priority="1924">
      <colorScale>
        <cfvo type="min"/>
        <cfvo type="max"/>
        <color rgb="FFFCFCFF"/>
        <color rgb="FF63BE7B"/>
      </colorScale>
    </cfRule>
  </conditionalFormatting>
  <conditionalFormatting sqref="N15">
    <cfRule type="colorScale" priority="1923">
      <colorScale>
        <cfvo type="min"/>
        <cfvo type="max"/>
        <color rgb="FFFCFCFF"/>
        <color rgb="FF63BE7B"/>
      </colorScale>
    </cfRule>
  </conditionalFormatting>
  <conditionalFormatting sqref="N15">
    <cfRule type="colorScale" priority="1922">
      <colorScale>
        <cfvo type="min"/>
        <cfvo type="max"/>
        <color rgb="FFFCFCFF"/>
        <color rgb="FF63BE7B"/>
      </colorScale>
    </cfRule>
  </conditionalFormatting>
  <conditionalFormatting sqref="D15">
    <cfRule type="colorScale" priority="1921">
      <colorScale>
        <cfvo type="min"/>
        <cfvo type="percentile" val="50"/>
        <cfvo type="max"/>
        <color rgb="FFF8696B"/>
        <color rgb="FFFCFCFF"/>
        <color rgb="FF63BE7B"/>
      </colorScale>
    </cfRule>
  </conditionalFormatting>
  <conditionalFormatting sqref="G15">
    <cfRule type="colorScale" priority="1920">
      <colorScale>
        <cfvo type="min"/>
        <cfvo type="max"/>
        <color rgb="FFFCFCFF"/>
        <color rgb="FF63BE7B"/>
      </colorScale>
    </cfRule>
  </conditionalFormatting>
  <conditionalFormatting sqref="J15">
    <cfRule type="colorScale" priority="1919">
      <colorScale>
        <cfvo type="min"/>
        <cfvo type="max"/>
        <color rgb="FFFCFCFF"/>
        <color rgb="FF63BE7B"/>
      </colorScale>
    </cfRule>
  </conditionalFormatting>
  <conditionalFormatting sqref="M15">
    <cfRule type="colorScale" priority="1918">
      <colorScale>
        <cfvo type="min"/>
        <cfvo type="max"/>
        <color rgb="FFFCFCFF"/>
        <color rgb="FF63BE7B"/>
      </colorScale>
    </cfRule>
  </conditionalFormatting>
  <conditionalFormatting sqref="N15">
    <cfRule type="colorScale" priority="1917">
      <colorScale>
        <cfvo type="min"/>
        <cfvo type="max"/>
        <color rgb="FFFCFCFF"/>
        <color rgb="FF63BE7B"/>
      </colorScale>
    </cfRule>
  </conditionalFormatting>
  <conditionalFormatting sqref="O15">
    <cfRule type="colorScale" priority="1916">
      <colorScale>
        <cfvo type="min"/>
        <cfvo type="percentile" val="50"/>
        <cfvo type="max"/>
        <color rgb="FF63BE7B"/>
        <color rgb="FFFCFCFF"/>
        <color rgb="FFF8696B"/>
      </colorScale>
    </cfRule>
  </conditionalFormatting>
  <conditionalFormatting sqref="P15">
    <cfRule type="colorScale" priority="1915">
      <colorScale>
        <cfvo type="min"/>
        <cfvo type="percentile" val="50"/>
        <cfvo type="max"/>
        <color rgb="FF63BE7B"/>
        <color rgb="FFFCFCFF"/>
        <color rgb="FFF8696B"/>
      </colorScale>
    </cfRule>
  </conditionalFormatting>
  <conditionalFormatting sqref="Q15">
    <cfRule type="colorScale" priority="1914">
      <colorScale>
        <cfvo type="min"/>
        <cfvo type="percentile" val="50"/>
        <cfvo type="max"/>
        <color rgb="FFF8696B"/>
        <color rgb="FFFCFCFF"/>
        <color rgb="FF63BE7B"/>
      </colorScale>
    </cfRule>
  </conditionalFormatting>
  <conditionalFormatting sqref="R15">
    <cfRule type="colorScale" priority="1913">
      <colorScale>
        <cfvo type="min"/>
        <cfvo type="max"/>
        <color rgb="FFFCFCFF"/>
        <color rgb="FF63BE7B"/>
      </colorScale>
    </cfRule>
  </conditionalFormatting>
  <conditionalFormatting sqref="S15">
    <cfRule type="colorScale" priority="1912">
      <colorScale>
        <cfvo type="min"/>
        <cfvo type="percentile" val="50"/>
        <cfvo type="max"/>
        <color rgb="FFF8696B"/>
        <color rgb="FFFCFCFF"/>
        <color rgb="FF63BE7B"/>
      </colorScale>
    </cfRule>
  </conditionalFormatting>
  <conditionalFormatting sqref="T15">
    <cfRule type="colorScale" priority="1911">
      <colorScale>
        <cfvo type="min"/>
        <cfvo type="percentile" val="50"/>
        <cfvo type="max"/>
        <color rgb="FFF8696B"/>
        <color rgb="FFFCFCFF"/>
        <color rgb="FF63BE7B"/>
      </colorScale>
    </cfRule>
  </conditionalFormatting>
  <conditionalFormatting sqref="U15">
    <cfRule type="colorScale" priority="1910">
      <colorScale>
        <cfvo type="min"/>
        <cfvo type="percentile" val="50"/>
        <cfvo type="max"/>
        <color rgb="FFF8696B"/>
        <color rgb="FFFCFCFF"/>
        <color rgb="FF63BE7B"/>
      </colorScale>
    </cfRule>
  </conditionalFormatting>
  <conditionalFormatting sqref="V15">
    <cfRule type="colorScale" priority="1909">
      <colorScale>
        <cfvo type="min"/>
        <cfvo type="percentile" val="50"/>
        <cfvo type="max"/>
        <color rgb="FF63BE7B"/>
        <color rgb="FFFCFCFF"/>
        <color rgb="FFF8696B"/>
      </colorScale>
    </cfRule>
  </conditionalFormatting>
  <conditionalFormatting sqref="W15">
    <cfRule type="colorScale" priority="1908">
      <colorScale>
        <cfvo type="min"/>
        <cfvo type="percentile" val="50"/>
        <cfvo type="max"/>
        <color rgb="FF63BE7B"/>
        <color rgb="FFFCFCFF"/>
        <color rgb="FFF8696B"/>
      </colorScale>
    </cfRule>
  </conditionalFormatting>
  <conditionalFormatting sqref="N15">
    <cfRule type="colorScale" priority="1907">
      <colorScale>
        <cfvo type="min"/>
        <cfvo type="max"/>
        <color rgb="FFFCFCFF"/>
        <color rgb="FF63BE7B"/>
      </colorScale>
    </cfRule>
  </conditionalFormatting>
  <conditionalFormatting sqref="N15">
    <cfRule type="colorScale" priority="1906">
      <colorScale>
        <cfvo type="min"/>
        <cfvo type="max"/>
        <color rgb="FFFCFCFF"/>
        <color rgb="FF63BE7B"/>
      </colorScale>
    </cfRule>
  </conditionalFormatting>
  <conditionalFormatting sqref="E15:N15">
    <cfRule type="colorScale" priority="1905">
      <colorScale>
        <cfvo type="min"/>
        <cfvo type="max"/>
        <color rgb="FFFCFCFF"/>
        <color rgb="FF63BE7B"/>
      </colorScale>
    </cfRule>
  </conditionalFormatting>
  <conditionalFormatting sqref="E15:N15">
    <cfRule type="colorScale" priority="1904">
      <colorScale>
        <cfvo type="min"/>
        <cfvo type="max"/>
        <color rgb="FFFCFCFF"/>
        <color rgb="FF63BE7B"/>
      </colorScale>
    </cfRule>
  </conditionalFormatting>
  <conditionalFormatting sqref="Q15:W15">
    <cfRule type="colorScale" priority="1903">
      <colorScale>
        <cfvo type="min"/>
        <cfvo type="max"/>
        <color rgb="FFFFEF9C"/>
        <color rgb="FF63BE7B"/>
      </colorScale>
    </cfRule>
  </conditionalFormatting>
  <conditionalFormatting sqref="R15:S15">
    <cfRule type="colorScale" priority="1896">
      <colorScale>
        <cfvo type="min"/>
        <cfvo type="max"/>
        <color rgb="FFFFEF9C"/>
        <color rgb="FF63BE7B"/>
      </colorScale>
    </cfRule>
    <cfRule type="colorScale" priority="1897">
      <colorScale>
        <cfvo type="min"/>
        <cfvo type="max"/>
        <color rgb="FFFFEF9C"/>
        <color rgb="FF63BE7B"/>
      </colorScale>
    </cfRule>
    <cfRule type="colorScale" priority="1898">
      <colorScale>
        <cfvo type="min"/>
        <cfvo type="percentile" val="50"/>
        <cfvo type="max"/>
        <color rgb="FFF8696B"/>
        <color rgb="FFFCFCFF"/>
        <color rgb="FF63BE7B"/>
      </colorScale>
    </cfRule>
    <cfRule type="colorScale" priority="1899">
      <colorScale>
        <cfvo type="min"/>
        <cfvo type="max"/>
        <color rgb="FFFCFCFF"/>
        <color rgb="FF63BE7B"/>
      </colorScale>
    </cfRule>
    <cfRule type="colorScale" priority="1900">
      <colorScale>
        <cfvo type="min"/>
        <cfvo type="max"/>
        <color rgb="FFFCFCFF"/>
        <color rgb="FF63BE7B"/>
      </colorScale>
    </cfRule>
    <cfRule type="colorScale" priority="1901">
      <colorScale>
        <cfvo type="min"/>
        <cfvo type="percentile" val="50"/>
        <cfvo type="max"/>
        <color rgb="FFF8696B"/>
        <color rgb="FFFCFCFF"/>
        <color rgb="FF63BE7B"/>
      </colorScale>
    </cfRule>
    <cfRule type="colorScale" priority="1902">
      <colorScale>
        <cfvo type="min"/>
        <cfvo type="max"/>
        <color rgb="FFFCFCFF"/>
        <color rgb="FF63BE7B"/>
      </colorScale>
    </cfRule>
  </conditionalFormatting>
  <conditionalFormatting sqref="U15:W15">
    <cfRule type="colorScale" priority="1893">
      <colorScale>
        <cfvo type="min"/>
        <cfvo type="max"/>
        <color rgb="FFFFEF9C"/>
        <color rgb="FF63BE7B"/>
      </colorScale>
    </cfRule>
    <cfRule type="colorScale" priority="1894">
      <colorScale>
        <cfvo type="min"/>
        <cfvo type="max"/>
        <color rgb="FFFFEF9C"/>
        <color rgb="FF63BE7B"/>
      </colorScale>
    </cfRule>
    <cfRule type="colorScale" priority="1895">
      <colorScale>
        <cfvo type="min"/>
        <cfvo type="max"/>
        <color rgb="FFFFEF9C"/>
        <color rgb="FF63BE7B"/>
      </colorScale>
    </cfRule>
  </conditionalFormatting>
  <conditionalFormatting sqref="D16">
    <cfRule type="colorScale" priority="1892">
      <colorScale>
        <cfvo type="min"/>
        <cfvo type="percentile" val="50"/>
        <cfvo type="max"/>
        <color rgb="FFF8696B"/>
        <color rgb="FFFCFCFF"/>
        <color rgb="FF63BE7B"/>
      </colorScale>
    </cfRule>
  </conditionalFormatting>
  <conditionalFormatting sqref="D16">
    <cfRule type="colorScale" priority="1887">
      <colorScale>
        <cfvo type="min"/>
        <cfvo type="percentile" val="50"/>
        <cfvo type="max"/>
        <color rgb="FFF8696B"/>
        <color rgb="FFFCFCFF"/>
        <color rgb="FF63BE7B"/>
      </colorScale>
    </cfRule>
    <cfRule type="colorScale" priority="1888">
      <colorScale>
        <cfvo type="min"/>
        <cfvo type="percentile" val="50"/>
        <cfvo type="max"/>
        <color rgb="FFF8696B"/>
        <color rgb="FFFCFCFF"/>
        <color rgb="FF63BE7B"/>
      </colorScale>
    </cfRule>
    <cfRule type="colorScale" priority="1889">
      <colorScale>
        <cfvo type="min"/>
        <cfvo type="percentile" val="50"/>
        <cfvo type="max"/>
        <color rgb="FFF8696B"/>
        <color rgb="FFFCFCFF"/>
        <color rgb="FF63BE7B"/>
      </colorScale>
    </cfRule>
    <cfRule type="colorScale" priority="1890">
      <colorScale>
        <cfvo type="min"/>
        <cfvo type="percentile" val="50"/>
        <cfvo type="max"/>
        <color rgb="FFF8696B"/>
        <color rgb="FFFCFCFF"/>
        <color rgb="FF63BE7B"/>
      </colorScale>
    </cfRule>
    <cfRule type="colorScale" priority="1891">
      <colorScale>
        <cfvo type="min"/>
        <cfvo type="percentile" val="50"/>
        <cfvo type="max"/>
        <color rgb="FFF8696B"/>
        <color rgb="FFFCFCFF"/>
        <color rgb="FF63BE7B"/>
      </colorScale>
    </cfRule>
  </conditionalFormatting>
  <conditionalFormatting sqref="E16">
    <cfRule type="colorScale" priority="1886">
      <colorScale>
        <cfvo type="min"/>
        <cfvo type="max"/>
        <color rgb="FFFCFCFF"/>
        <color rgb="FF63BE7B"/>
      </colorScale>
    </cfRule>
  </conditionalFormatting>
  <conditionalFormatting sqref="E16">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percentile" val="50"/>
        <cfvo type="max"/>
        <color rgb="FFF8696B"/>
        <color rgb="FFFCFCFF"/>
        <color rgb="FF63BE7B"/>
      </colorScale>
    </cfRule>
    <cfRule type="colorScale" priority="1881">
      <colorScale>
        <cfvo type="min"/>
        <cfvo type="max"/>
        <color rgb="FFFCFCFF"/>
        <color rgb="FF63BE7B"/>
      </colorScale>
    </cfRule>
    <cfRule type="colorScale" priority="1882">
      <colorScale>
        <cfvo type="min"/>
        <cfvo type="percentile" val="50"/>
        <cfvo type="max"/>
        <color rgb="FFF8696B"/>
        <color rgb="FFFCFCFF"/>
        <color rgb="FF63BE7B"/>
      </colorScale>
    </cfRule>
    <cfRule type="colorScale" priority="1883">
      <colorScale>
        <cfvo type="min"/>
        <cfvo type="max"/>
        <color rgb="FFFCFCFF"/>
        <color rgb="FF63BE7B"/>
      </colorScale>
    </cfRule>
    <cfRule type="colorScale" priority="1884">
      <colorScale>
        <cfvo type="min"/>
        <cfvo type="max"/>
        <color rgb="FFFCFCFF"/>
        <color rgb="FF63BE7B"/>
      </colorScale>
    </cfRule>
    <cfRule type="colorScale" priority="1885">
      <colorScale>
        <cfvo type="min"/>
        <cfvo type="max"/>
        <color rgb="FFFCFCFF"/>
        <color rgb="FF63BE7B"/>
      </colorScale>
    </cfRule>
  </conditionalFormatting>
  <conditionalFormatting sqref="E16:N16">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percentile" val="50"/>
        <cfvo type="max"/>
        <color rgb="FFF8696B"/>
        <color rgb="FFFFEB84"/>
        <color rgb="FF63BE7B"/>
      </colorScale>
    </cfRule>
    <cfRule type="colorScale" priority="1877">
      <colorScale>
        <cfvo type="min"/>
        <cfvo type="max"/>
        <color rgb="FFFFEF9C"/>
        <color rgb="FF63BE7B"/>
      </colorScale>
    </cfRule>
  </conditionalFormatting>
  <conditionalFormatting sqref="F16">
    <cfRule type="colorScale" priority="1873">
      <colorScale>
        <cfvo type="min"/>
        <cfvo type="max"/>
        <color rgb="FFFCFCFF"/>
        <color rgb="FF63BE7B"/>
      </colorScale>
    </cfRule>
  </conditionalFormatting>
  <conditionalFormatting sqref="F16">
    <cfRule type="colorScale" priority="1865">
      <colorScale>
        <cfvo type="min"/>
        <cfvo type="max"/>
        <color rgb="FFFCFCFF"/>
        <color rgb="FF63BE7B"/>
      </colorScale>
    </cfRule>
    <cfRule type="colorScale" priority="1866">
      <colorScale>
        <cfvo type="min"/>
        <cfvo type="max"/>
        <color rgb="FFFCFCFF"/>
        <color rgb="FF63BE7B"/>
      </colorScale>
    </cfRule>
    <cfRule type="colorScale" priority="1867">
      <colorScale>
        <cfvo type="min"/>
        <cfvo type="percentile" val="50"/>
        <cfvo type="max"/>
        <color rgb="FFF8696B"/>
        <color rgb="FFFCFCFF"/>
        <color rgb="FF63BE7B"/>
      </colorScale>
    </cfRule>
    <cfRule type="colorScale" priority="1868">
      <colorScale>
        <cfvo type="min"/>
        <cfvo type="max"/>
        <color rgb="FFFCFCFF"/>
        <color rgb="FF63BE7B"/>
      </colorScale>
    </cfRule>
    <cfRule type="colorScale" priority="1869">
      <colorScale>
        <cfvo type="min"/>
        <cfvo type="percentile" val="50"/>
        <cfvo type="max"/>
        <color rgb="FFF8696B"/>
        <color rgb="FFFCFCFF"/>
        <color rgb="FF63BE7B"/>
      </colorScale>
    </cfRule>
    <cfRule type="colorScale" priority="1870">
      <colorScale>
        <cfvo type="min"/>
        <cfvo type="max"/>
        <color rgb="FFFCFCFF"/>
        <color rgb="FF63BE7B"/>
      </colorScale>
    </cfRule>
    <cfRule type="colorScale" priority="1871">
      <colorScale>
        <cfvo type="min"/>
        <cfvo type="max"/>
        <color rgb="FFFCFCFF"/>
        <color rgb="FF63BE7B"/>
      </colorScale>
    </cfRule>
    <cfRule type="colorScale" priority="1872">
      <colorScale>
        <cfvo type="min"/>
        <cfvo type="max"/>
        <color rgb="FFFCFCFF"/>
        <color rgb="FF63BE7B"/>
      </colorScale>
    </cfRule>
  </conditionalFormatting>
  <conditionalFormatting sqref="G16">
    <cfRule type="colorScale" priority="1864">
      <colorScale>
        <cfvo type="min"/>
        <cfvo type="max"/>
        <color rgb="FFFCFCFF"/>
        <color rgb="FF63BE7B"/>
      </colorScale>
    </cfRule>
  </conditionalFormatting>
  <conditionalFormatting sqref="G16">
    <cfRule type="colorScale" priority="1856">
      <colorScale>
        <cfvo type="min"/>
        <cfvo type="max"/>
        <color rgb="FFFCFCFF"/>
        <color rgb="FF63BE7B"/>
      </colorScale>
    </cfRule>
    <cfRule type="colorScale" priority="1857">
      <colorScale>
        <cfvo type="min"/>
        <cfvo type="max"/>
        <color rgb="FFFCFCFF"/>
        <color rgb="FF63BE7B"/>
      </colorScale>
    </cfRule>
    <cfRule type="colorScale" priority="1858">
      <colorScale>
        <cfvo type="min"/>
        <cfvo type="percentile" val="50"/>
        <cfvo type="max"/>
        <color rgb="FFF8696B"/>
        <color rgb="FFFCFCFF"/>
        <color rgb="FF63BE7B"/>
      </colorScale>
    </cfRule>
    <cfRule type="colorScale" priority="1859">
      <colorScale>
        <cfvo type="min"/>
        <cfvo type="max"/>
        <color rgb="FFFCFCFF"/>
        <color rgb="FF63BE7B"/>
      </colorScale>
    </cfRule>
    <cfRule type="colorScale" priority="1860">
      <colorScale>
        <cfvo type="min"/>
        <cfvo type="percentile" val="50"/>
        <cfvo type="max"/>
        <color rgb="FFF8696B"/>
        <color rgb="FFFCFCFF"/>
        <color rgb="FF63BE7B"/>
      </colorScale>
    </cfRule>
    <cfRule type="colorScale" priority="1861">
      <colorScale>
        <cfvo type="min"/>
        <cfvo type="max"/>
        <color rgb="FFFCFCFF"/>
        <color rgb="FF63BE7B"/>
      </colorScale>
    </cfRule>
    <cfRule type="colorScale" priority="1862">
      <colorScale>
        <cfvo type="min"/>
        <cfvo type="max"/>
        <color rgb="FFFCFCFF"/>
        <color rgb="FF63BE7B"/>
      </colorScale>
    </cfRule>
    <cfRule type="colorScale" priority="1863">
      <colorScale>
        <cfvo type="min"/>
        <cfvo type="max"/>
        <color rgb="FFFCFCFF"/>
        <color rgb="FF63BE7B"/>
      </colorScale>
    </cfRule>
  </conditionalFormatting>
  <conditionalFormatting sqref="H16">
    <cfRule type="colorScale" priority="1855">
      <colorScale>
        <cfvo type="min"/>
        <cfvo type="max"/>
        <color rgb="FFFCFCFF"/>
        <color rgb="FF63BE7B"/>
      </colorScale>
    </cfRule>
  </conditionalFormatting>
  <conditionalFormatting sqref="H16">
    <cfRule type="colorScale" priority="1841">
      <colorScale>
        <cfvo type="min"/>
        <cfvo type="percentile" val="50"/>
        <cfvo type="max"/>
        <color rgb="FFF8696B"/>
        <color rgb="FFFCFCFF"/>
        <color rgb="FF63BE7B"/>
      </colorScale>
    </cfRule>
    <cfRule type="colorScale" priority="1842">
      <colorScale>
        <cfvo type="min"/>
        <cfvo type="max"/>
        <color rgb="FFFCFCFF"/>
        <color rgb="FF63BE7B"/>
      </colorScale>
    </cfRule>
    <cfRule type="colorScale" priority="1843">
      <colorScale>
        <cfvo type="min"/>
        <cfvo type="percentile" val="50"/>
        <cfvo type="max"/>
        <color rgb="FFF8696B"/>
        <color rgb="FFFCFCFF"/>
        <color rgb="FF63BE7B"/>
      </colorScale>
    </cfRule>
    <cfRule type="colorScale" priority="1844">
      <colorScale>
        <cfvo type="min"/>
        <cfvo type="max"/>
        <color rgb="FFFCFCFF"/>
        <color rgb="FF63BE7B"/>
      </colorScale>
    </cfRule>
    <cfRule type="colorScale" priority="1845">
      <colorScale>
        <cfvo type="min"/>
        <cfvo type="percentile" val="50"/>
        <cfvo type="max"/>
        <color rgb="FFF8696B"/>
        <color rgb="FFFCFCFF"/>
        <color rgb="FF63BE7B"/>
      </colorScale>
    </cfRule>
    <cfRule type="colorScale" priority="1846">
      <colorScale>
        <cfvo type="min"/>
        <cfvo type="percentile" val="50"/>
        <cfvo type="max"/>
        <color rgb="FFF8696B"/>
        <color rgb="FFFCFCFF"/>
        <color rgb="FF5A8AC6"/>
      </colorScale>
    </cfRule>
    <cfRule type="colorScale" priority="1847">
      <colorScale>
        <cfvo type="min"/>
        <cfvo type="percentile" val="50"/>
        <cfvo type="max"/>
        <color rgb="FFF8696B"/>
        <color rgb="FFFCFCFF"/>
        <color rgb="FF63BE7B"/>
      </colorScale>
    </cfRule>
    <cfRule type="colorScale" priority="1848">
      <colorScale>
        <cfvo type="min"/>
        <cfvo type="max"/>
        <color rgb="FFFCFCFF"/>
        <color rgb="FF63BE7B"/>
      </colorScale>
    </cfRule>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fRule type="colorScale" priority="1853">
      <colorScale>
        <cfvo type="min"/>
        <cfvo type="percentile" val="50"/>
        <cfvo type="max"/>
        <color rgb="FFF8696B"/>
        <color rgb="FFFCFCFF"/>
        <color rgb="FF63BE7B"/>
      </colorScale>
    </cfRule>
    <cfRule type="colorScale" priority="1854">
      <colorScale>
        <cfvo type="min"/>
        <cfvo type="max"/>
        <color rgb="FFFCFCFF"/>
        <color rgb="FF63BE7B"/>
      </colorScale>
    </cfRule>
  </conditionalFormatting>
  <conditionalFormatting sqref="I16">
    <cfRule type="colorScale" priority="1840">
      <colorScale>
        <cfvo type="min"/>
        <cfvo type="max"/>
        <color rgb="FFFCFCFF"/>
        <color rgb="FF63BE7B"/>
      </colorScale>
    </cfRule>
  </conditionalFormatting>
  <conditionalFormatting sqref="I16">
    <cfRule type="colorScale" priority="1839">
      <colorScale>
        <cfvo type="min"/>
        <cfvo type="max"/>
        <color rgb="FFFCFCFF"/>
        <color rgb="FF63BE7B"/>
      </colorScale>
    </cfRule>
  </conditionalFormatting>
  <conditionalFormatting sqref="I16">
    <cfRule type="colorScale" priority="1821">
      <colorScale>
        <cfvo type="min"/>
        <cfvo type="percentile" val="50"/>
        <cfvo type="max"/>
        <color rgb="FFF8696B"/>
        <color rgb="FFFCFCFF"/>
        <color rgb="FF63BE7B"/>
      </colorScale>
    </cfRule>
    <cfRule type="colorScale" priority="1822">
      <colorScale>
        <cfvo type="min"/>
        <cfvo type="max"/>
        <color rgb="FFFCFCFF"/>
        <color rgb="FF63BE7B"/>
      </colorScale>
    </cfRule>
    <cfRule type="colorScale" priority="1823">
      <colorScale>
        <cfvo type="min"/>
        <cfvo type="percentile" val="50"/>
        <cfvo type="max"/>
        <color rgb="FFF8696B"/>
        <color rgb="FFFCFCFF"/>
        <color rgb="FF63BE7B"/>
      </colorScale>
    </cfRule>
    <cfRule type="colorScale" priority="1824">
      <colorScale>
        <cfvo type="min"/>
        <cfvo type="max"/>
        <color rgb="FFFCFCFF"/>
        <color rgb="FF63BE7B"/>
      </colorScale>
    </cfRule>
    <cfRule type="colorScale" priority="1825">
      <colorScale>
        <cfvo type="min"/>
        <cfvo type="percentile" val="50"/>
        <cfvo type="max"/>
        <color rgb="FFF8696B"/>
        <color rgb="FFFCFCFF"/>
        <color rgb="FF63BE7B"/>
      </colorScale>
    </cfRule>
    <cfRule type="colorScale" priority="1826">
      <colorScale>
        <cfvo type="min"/>
        <cfvo type="percentile" val="50"/>
        <cfvo type="max"/>
        <color rgb="FFF8696B"/>
        <color rgb="FFFCFCFF"/>
        <color rgb="FF63BE7B"/>
      </colorScale>
    </cfRule>
    <cfRule type="colorScale" priority="1827">
      <colorScale>
        <cfvo type="min"/>
        <cfvo type="percentile" val="50"/>
        <cfvo type="max"/>
        <color rgb="FFF8696B"/>
        <color rgb="FFFCFCFF"/>
        <color rgb="FF5A8AC6"/>
      </colorScale>
    </cfRule>
    <cfRule type="colorScale" priority="1828">
      <colorScale>
        <cfvo type="min"/>
        <cfvo type="percentile" val="50"/>
        <cfvo type="max"/>
        <color rgb="FFF8696B"/>
        <color rgb="FFFCFCFF"/>
        <color rgb="FF63BE7B"/>
      </colorScale>
    </cfRule>
    <cfRule type="colorScale" priority="1829">
      <colorScale>
        <cfvo type="min"/>
        <cfvo type="percentile" val="50"/>
        <cfvo type="max"/>
        <color rgb="FFF8696B"/>
        <color rgb="FFFCFCFF"/>
        <color rgb="FF63BE7B"/>
      </colorScale>
    </cfRule>
    <cfRule type="colorScale" priority="1830">
      <colorScale>
        <cfvo type="min"/>
        <cfvo type="max"/>
        <color rgb="FFFCFCFF"/>
        <color rgb="FF63BE7B"/>
      </colorScale>
    </cfRule>
    <cfRule type="colorScale" priority="1831">
      <colorScale>
        <cfvo type="min"/>
        <cfvo type="percentile" val="50"/>
        <cfvo type="max"/>
        <color rgb="FFF8696B"/>
        <color rgb="FFFCFCFF"/>
        <color rgb="FF63BE7B"/>
      </colorScale>
    </cfRule>
    <cfRule type="colorScale" priority="1832">
      <colorScale>
        <cfvo type="min"/>
        <cfvo type="percentile" val="50"/>
        <cfvo type="max"/>
        <color rgb="FFF8696B"/>
        <color rgb="FFFCFCFF"/>
        <color rgb="FF63BE7B"/>
      </colorScale>
    </cfRule>
    <cfRule type="colorScale" priority="1833">
      <colorScale>
        <cfvo type="min"/>
        <cfvo type="max"/>
        <color rgb="FFFCFCFF"/>
        <color rgb="FF63BE7B"/>
      </colorScale>
    </cfRule>
    <cfRule type="colorScale" priority="1834">
      <colorScale>
        <cfvo type="min"/>
        <cfvo type="max"/>
        <color rgb="FFFCFCFF"/>
        <color rgb="FF63BE7B"/>
      </colorScale>
    </cfRule>
    <cfRule type="colorScale" priority="1835">
      <colorScale>
        <cfvo type="min"/>
        <cfvo type="percentile" val="50"/>
        <cfvo type="max"/>
        <color rgb="FFF8696B"/>
        <color rgb="FFFCFCFF"/>
        <color rgb="FF63BE7B"/>
      </colorScale>
    </cfRule>
    <cfRule type="colorScale" priority="1836">
      <colorScale>
        <cfvo type="min"/>
        <cfvo type="max"/>
        <color rgb="FFFCFCFF"/>
        <color rgb="FF63BE7B"/>
      </colorScale>
    </cfRule>
    <cfRule type="colorScale" priority="1837">
      <colorScale>
        <cfvo type="min"/>
        <cfvo type="percentile" val="50"/>
        <cfvo type="max"/>
        <color rgb="FFF8696B"/>
        <color rgb="FFFCFCFF"/>
        <color rgb="FF63BE7B"/>
      </colorScale>
    </cfRule>
    <cfRule type="colorScale" priority="1838">
      <colorScale>
        <cfvo type="min"/>
        <cfvo type="max"/>
        <color rgb="FFFCFCFF"/>
        <color rgb="FF63BE7B"/>
      </colorScale>
    </cfRule>
  </conditionalFormatting>
  <conditionalFormatting sqref="K16">
    <cfRule type="colorScale" priority="1820">
      <colorScale>
        <cfvo type="min"/>
        <cfvo type="max"/>
        <color rgb="FFFCFCFF"/>
        <color rgb="FF63BE7B"/>
      </colorScale>
    </cfRule>
  </conditionalFormatting>
  <conditionalFormatting sqref="K16">
    <cfRule type="colorScale" priority="1814">
      <colorScale>
        <cfvo type="min"/>
        <cfvo type="percentile" val="50"/>
        <cfvo type="max"/>
        <color rgb="FFF8696B"/>
        <color rgb="FFFCFCFF"/>
        <color rgb="FF63BE7B"/>
      </colorScale>
    </cfRule>
    <cfRule type="colorScale" priority="1815">
      <colorScale>
        <cfvo type="min"/>
        <cfvo type="max"/>
        <color rgb="FFFCFCFF"/>
        <color rgb="FF63BE7B"/>
      </colorScale>
    </cfRule>
    <cfRule type="colorScale" priority="1816">
      <colorScale>
        <cfvo type="min"/>
        <cfvo type="percentile" val="50"/>
        <cfvo type="max"/>
        <color rgb="FFF8696B"/>
        <color rgb="FFFCFCFF"/>
        <color rgb="FF63BE7B"/>
      </colorScale>
    </cfRule>
    <cfRule type="colorScale" priority="1817">
      <colorScale>
        <cfvo type="min"/>
        <cfvo type="percentile" val="50"/>
        <cfvo type="max"/>
        <color rgb="FFF8696B"/>
        <color rgb="FFFCFCFF"/>
        <color rgb="FF63BE7B"/>
      </colorScale>
    </cfRule>
    <cfRule type="colorScale" priority="1818">
      <colorScale>
        <cfvo type="min"/>
        <cfvo type="percentile" val="50"/>
        <cfvo type="max"/>
        <color rgb="FFF8696B"/>
        <color rgb="FFFCFCFF"/>
        <color rgb="FF63BE7B"/>
      </colorScale>
    </cfRule>
    <cfRule type="colorScale" priority="1819">
      <colorScale>
        <cfvo type="min"/>
        <cfvo type="max"/>
        <color rgb="FFFCFCFF"/>
        <color rgb="FF63BE7B"/>
      </colorScale>
    </cfRule>
  </conditionalFormatting>
  <conditionalFormatting sqref="K16:L16">
    <cfRule type="colorScale" priority="1810">
      <colorScale>
        <cfvo type="min"/>
        <cfvo type="max"/>
        <color rgb="FFFCFCFF"/>
        <color rgb="FF63BE7B"/>
      </colorScale>
    </cfRule>
    <cfRule type="colorScale" priority="1811">
      <colorScale>
        <cfvo type="min"/>
        <cfvo type="max"/>
        <color rgb="FFFCFCFF"/>
        <color rgb="FF63BE7B"/>
      </colorScale>
    </cfRule>
    <cfRule type="colorScale" priority="1812">
      <colorScale>
        <cfvo type="min"/>
        <cfvo type="percentile" val="50"/>
        <cfvo type="max"/>
        <color rgb="FFF8696B"/>
        <color rgb="FFFCFCFF"/>
        <color rgb="FF63BE7B"/>
      </colorScale>
    </cfRule>
    <cfRule type="colorScale" priority="1813">
      <colorScale>
        <cfvo type="min"/>
        <cfvo type="max"/>
        <color rgb="FFFCFCFF"/>
        <color rgb="FF63BE7B"/>
      </colorScale>
    </cfRule>
  </conditionalFormatting>
  <conditionalFormatting sqref="L16">
    <cfRule type="colorScale" priority="1809">
      <colorScale>
        <cfvo type="min"/>
        <cfvo type="max"/>
        <color rgb="FFFCFCFF"/>
        <color rgb="FF63BE7B"/>
      </colorScale>
    </cfRule>
  </conditionalFormatting>
  <conditionalFormatting sqref="L16">
    <cfRule type="colorScale" priority="1803">
      <colorScale>
        <cfvo type="min"/>
        <cfvo type="percentile" val="50"/>
        <cfvo type="max"/>
        <color rgb="FFF8696B"/>
        <color rgb="FFFCFCFF"/>
        <color rgb="FF63BE7B"/>
      </colorScale>
    </cfRule>
    <cfRule type="colorScale" priority="1804">
      <colorScale>
        <cfvo type="min"/>
        <cfvo type="max"/>
        <color rgb="FFFCFCFF"/>
        <color rgb="FF63BE7B"/>
      </colorScale>
    </cfRule>
    <cfRule type="colorScale" priority="1805">
      <colorScale>
        <cfvo type="min"/>
        <cfvo type="percentile" val="50"/>
        <cfvo type="max"/>
        <color rgb="FFF8696B"/>
        <color rgb="FFFCFCFF"/>
        <color rgb="FF63BE7B"/>
      </colorScale>
    </cfRule>
    <cfRule type="colorScale" priority="1806">
      <colorScale>
        <cfvo type="min"/>
        <cfvo type="percentile" val="50"/>
        <cfvo type="max"/>
        <color rgb="FFF8696B"/>
        <color rgb="FFFCFCFF"/>
        <color rgb="FF63BE7B"/>
      </colorScale>
    </cfRule>
    <cfRule type="colorScale" priority="1807">
      <colorScale>
        <cfvo type="min"/>
        <cfvo type="percentile" val="50"/>
        <cfvo type="max"/>
        <color rgb="FFF8696B"/>
        <color rgb="FFFCFCFF"/>
        <color rgb="FF63BE7B"/>
      </colorScale>
    </cfRule>
    <cfRule type="colorScale" priority="1808">
      <colorScale>
        <cfvo type="min"/>
        <cfvo type="max"/>
        <color rgb="FFFCFCFF"/>
        <color rgb="FF63BE7B"/>
      </colorScale>
    </cfRule>
  </conditionalFormatting>
  <conditionalFormatting sqref="O16">
    <cfRule type="colorScale" priority="1802">
      <colorScale>
        <cfvo type="min"/>
        <cfvo type="percentile" val="50"/>
        <cfvo type="max"/>
        <color rgb="FF63BE7B"/>
        <color rgb="FFFCFCFF"/>
        <color rgb="FFF8696B"/>
      </colorScale>
    </cfRule>
  </conditionalFormatting>
  <conditionalFormatting sqref="O16">
    <cfRule type="colorScale" priority="1794">
      <colorScale>
        <cfvo type="min"/>
        <cfvo type="percentile" val="50"/>
        <cfvo type="max"/>
        <color rgb="FF63BE7B"/>
        <color rgb="FFFCFCFF"/>
        <color rgb="FFF8696B"/>
      </colorScale>
    </cfRule>
    <cfRule type="colorScale" priority="1795">
      <colorScale>
        <cfvo type="min"/>
        <cfvo type="percentile" val="50"/>
        <cfvo type="max"/>
        <color rgb="FF63BE7B"/>
        <color rgb="FFFCFCFF"/>
        <color rgb="FFF8696B"/>
      </colorScale>
    </cfRule>
    <cfRule type="colorScale" priority="1796">
      <colorScale>
        <cfvo type="min"/>
        <cfvo type="percentile" val="50"/>
        <cfvo type="max"/>
        <color rgb="FF63BE7B"/>
        <color rgb="FFFCFCFF"/>
        <color rgb="FFF8696B"/>
      </colorScale>
    </cfRule>
    <cfRule type="colorScale" priority="1797">
      <colorScale>
        <cfvo type="min"/>
        <cfvo type="percentile" val="50"/>
        <cfvo type="max"/>
        <color rgb="FF63BE7B"/>
        <color rgb="FFFCFCFF"/>
        <color rgb="FFF8696B"/>
      </colorScale>
    </cfRule>
    <cfRule type="colorScale" priority="1798">
      <colorScale>
        <cfvo type="min"/>
        <cfvo type="percentile" val="50"/>
        <cfvo type="max"/>
        <color rgb="FF63BE7B"/>
        <color rgb="FFFCFCFF"/>
        <color rgb="FFF8696B"/>
      </colorScale>
    </cfRule>
    <cfRule type="colorScale" priority="1799">
      <colorScale>
        <cfvo type="min"/>
        <cfvo type="percentile" val="50"/>
        <cfvo type="max"/>
        <color rgb="FF63BE7B"/>
        <color rgb="FFFCFCFF"/>
        <color rgb="FFF8696B"/>
      </colorScale>
    </cfRule>
    <cfRule type="colorScale" priority="1800">
      <colorScale>
        <cfvo type="min"/>
        <cfvo type="percentile" val="50"/>
        <cfvo type="max"/>
        <color rgb="FF63BE7B"/>
        <color rgb="FFFCFCFF"/>
        <color rgb="FFF8696B"/>
      </colorScale>
    </cfRule>
    <cfRule type="colorScale" priority="1801">
      <colorScale>
        <cfvo type="min"/>
        <cfvo type="percentile" val="50"/>
        <cfvo type="max"/>
        <color rgb="FF63BE7B"/>
        <color rgb="FFFCFCFF"/>
        <color rgb="FFF8696B"/>
      </colorScale>
    </cfRule>
  </conditionalFormatting>
  <conditionalFormatting sqref="P16">
    <cfRule type="colorScale" priority="1793">
      <colorScale>
        <cfvo type="min"/>
        <cfvo type="percentile" val="50"/>
        <cfvo type="max"/>
        <color rgb="FF63BE7B"/>
        <color rgb="FFFCFCFF"/>
        <color rgb="FFF8696B"/>
      </colorScale>
    </cfRule>
  </conditionalFormatting>
  <conditionalFormatting sqref="P16">
    <cfRule type="colorScale" priority="1786">
      <colorScale>
        <cfvo type="min"/>
        <cfvo type="percentile" val="50"/>
        <cfvo type="max"/>
        <color rgb="FF63BE7B"/>
        <color rgb="FFFCFCFF"/>
        <color rgb="FFF8696B"/>
      </colorScale>
    </cfRule>
    <cfRule type="colorScale" priority="1787">
      <colorScale>
        <cfvo type="min"/>
        <cfvo type="percentile" val="50"/>
        <cfvo type="max"/>
        <color rgb="FF63BE7B"/>
        <color rgb="FFFCFCFF"/>
        <color rgb="FFF8696B"/>
      </colorScale>
    </cfRule>
    <cfRule type="colorScale" priority="1788">
      <colorScale>
        <cfvo type="min"/>
        <cfvo type="max"/>
        <color rgb="FFFCFCFF"/>
        <color rgb="FFF8696B"/>
      </colorScale>
    </cfRule>
    <cfRule type="colorScale" priority="1789">
      <colorScale>
        <cfvo type="min"/>
        <cfvo type="percentile" val="50"/>
        <cfvo type="max"/>
        <color rgb="FF63BE7B"/>
        <color rgb="FFFCFCFF"/>
        <color rgb="FFF8696B"/>
      </colorScale>
    </cfRule>
    <cfRule type="colorScale" priority="1790">
      <colorScale>
        <cfvo type="min"/>
        <cfvo type="percentile" val="50"/>
        <cfvo type="max"/>
        <color rgb="FF63BE7B"/>
        <color rgb="FFFCFCFF"/>
        <color rgb="FFF8696B"/>
      </colorScale>
    </cfRule>
    <cfRule type="colorScale" priority="1791">
      <colorScale>
        <cfvo type="min"/>
        <cfvo type="percentile" val="50"/>
        <cfvo type="max"/>
        <color rgb="FF63BE7B"/>
        <color rgb="FFFCFCFF"/>
        <color rgb="FFF8696B"/>
      </colorScale>
    </cfRule>
    <cfRule type="colorScale" priority="1792">
      <colorScale>
        <cfvo type="min"/>
        <cfvo type="percentile" val="50"/>
        <cfvo type="max"/>
        <color rgb="FF63BE7B"/>
        <color rgb="FFFCFCFF"/>
        <color rgb="FFF8696B"/>
      </colorScale>
    </cfRule>
  </conditionalFormatting>
  <conditionalFormatting sqref="Q16">
    <cfRule type="colorScale" priority="1785">
      <colorScale>
        <cfvo type="min"/>
        <cfvo type="percentile" val="50"/>
        <cfvo type="max"/>
        <color rgb="FFF8696B"/>
        <color rgb="FFFCFCFF"/>
        <color rgb="FF63BE7B"/>
      </colorScale>
    </cfRule>
  </conditionalFormatting>
  <conditionalFormatting sqref="Q16">
    <cfRule type="colorScale" priority="1774">
      <colorScale>
        <cfvo type="min"/>
        <cfvo type="max"/>
        <color rgb="FFFFEF9C"/>
        <color rgb="FF63BE7B"/>
      </colorScale>
    </cfRule>
    <cfRule type="colorScale" priority="1775">
      <colorScale>
        <cfvo type="min"/>
        <cfvo type="percentile" val="50"/>
        <cfvo type="max"/>
        <color rgb="FFF8696B"/>
        <color rgb="FFFCFCFF"/>
        <color rgb="FF63BE7B"/>
      </colorScale>
    </cfRule>
    <cfRule type="colorScale" priority="1776">
      <colorScale>
        <cfvo type="min"/>
        <cfvo type="max"/>
        <color rgb="FFFFEF9C"/>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CFCFF"/>
        <color rgb="FF63BE7B"/>
      </colorScale>
    </cfRule>
    <cfRule type="colorScale" priority="1780">
      <colorScale>
        <cfvo type="min"/>
        <cfvo type="percentile" val="50"/>
        <cfvo type="max"/>
        <color rgb="FFF8696B"/>
        <color rgb="FFFCFCFF"/>
        <color rgb="FF63BE7B"/>
      </colorScale>
    </cfRule>
    <cfRule type="colorScale" priority="1781">
      <colorScale>
        <cfvo type="min"/>
        <cfvo type="max"/>
        <color rgb="FFFCFCFF"/>
        <color rgb="FF63BE7B"/>
      </colorScale>
    </cfRule>
    <cfRule type="colorScale" priority="1782">
      <colorScale>
        <cfvo type="min"/>
        <cfvo type="percentile" val="50"/>
        <cfvo type="max"/>
        <color rgb="FFF8696B"/>
        <color rgb="FFFCFCFF"/>
        <color rgb="FF63BE7B"/>
      </colorScale>
    </cfRule>
    <cfRule type="colorScale" priority="1783">
      <colorScale>
        <cfvo type="min"/>
        <cfvo type="percentile" val="50"/>
        <cfvo type="max"/>
        <color rgb="FFF8696B"/>
        <color rgb="FFFCFCFF"/>
        <color rgb="FF63BE7B"/>
      </colorScale>
    </cfRule>
    <cfRule type="colorScale" priority="1784">
      <colorScale>
        <cfvo type="min"/>
        <cfvo type="percentile" val="50"/>
        <cfvo type="max"/>
        <color rgb="FFF8696B"/>
        <color rgb="FFFCFCFF"/>
        <color rgb="FF63BE7B"/>
      </colorScale>
    </cfRule>
  </conditionalFormatting>
  <conditionalFormatting sqref="Q16:W16">
    <cfRule type="colorScale" priority="1771">
      <colorScale>
        <cfvo type="min"/>
        <cfvo type="max"/>
        <color rgb="FFFFEF9C"/>
        <color rgb="FF63BE7B"/>
      </colorScale>
    </cfRule>
    <cfRule type="colorScale" priority="1772">
      <colorScale>
        <cfvo type="min"/>
        <cfvo type="max"/>
        <color rgb="FFFFEF9C"/>
        <color rgb="FF63BE7B"/>
      </colorScale>
    </cfRule>
    <cfRule type="colorScale" priority="1773">
      <colorScale>
        <cfvo type="min"/>
        <cfvo type="max"/>
        <color rgb="FFFFEF9C"/>
        <color rgb="FF63BE7B"/>
      </colorScale>
    </cfRule>
  </conditionalFormatting>
  <conditionalFormatting sqref="R16">
    <cfRule type="colorScale" priority="1770">
      <colorScale>
        <cfvo type="min"/>
        <cfvo type="max"/>
        <color rgb="FFFCFCFF"/>
        <color rgb="FF63BE7B"/>
      </colorScale>
    </cfRule>
  </conditionalFormatting>
  <conditionalFormatting sqref="R16">
    <cfRule type="colorScale" priority="1763">
      <colorScale>
        <cfvo type="min"/>
        <cfvo type="max"/>
        <color rgb="FFFCFCFF"/>
        <color rgb="FF63BE7B"/>
      </colorScale>
    </cfRule>
    <cfRule type="colorScale" priority="1764">
      <colorScale>
        <cfvo type="min"/>
        <cfvo type="percentile" val="50"/>
        <cfvo type="max"/>
        <color rgb="FFF8696B"/>
        <color rgb="FFFCFCFF"/>
        <color rgb="FF63BE7B"/>
      </colorScale>
    </cfRule>
    <cfRule type="colorScale" priority="1765">
      <colorScale>
        <cfvo type="min"/>
        <cfvo type="max"/>
        <color rgb="FFFCFCFF"/>
        <color rgb="FF63BE7B"/>
      </colorScale>
    </cfRule>
    <cfRule type="colorScale" priority="1766">
      <colorScale>
        <cfvo type="min"/>
        <cfvo type="percentile" val="50"/>
        <cfvo type="max"/>
        <color rgb="FFF8696B"/>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CFCFF"/>
        <color rgb="FF63BE7B"/>
      </colorScale>
    </cfRule>
  </conditionalFormatting>
  <conditionalFormatting sqref="R16:S16">
    <cfRule type="colorScale" priority="1757">
      <colorScale>
        <cfvo type="min"/>
        <cfvo type="max"/>
        <color rgb="FFFFEF9C"/>
        <color rgb="FF63BE7B"/>
      </colorScale>
    </cfRule>
    <cfRule type="colorScale" priority="1758">
      <colorScale>
        <cfvo type="min"/>
        <cfvo type="percentile" val="50"/>
        <cfvo type="max"/>
        <color rgb="FFF8696B"/>
        <color rgb="FFFCFCFF"/>
        <color rgb="FF63BE7B"/>
      </colorScale>
    </cfRule>
    <cfRule type="colorScale" priority="1759">
      <colorScale>
        <cfvo type="min"/>
        <cfvo type="max"/>
        <color rgb="FFFCFCFF"/>
        <color rgb="FF63BE7B"/>
      </colorScale>
    </cfRule>
    <cfRule type="colorScale" priority="1760">
      <colorScale>
        <cfvo type="min"/>
        <cfvo type="max"/>
        <color rgb="FFFCFCFF"/>
        <color rgb="FF63BE7B"/>
      </colorScale>
    </cfRule>
    <cfRule type="colorScale" priority="1761">
      <colorScale>
        <cfvo type="min"/>
        <cfvo type="percentile" val="50"/>
        <cfvo type="max"/>
        <color rgb="FFF8696B"/>
        <color rgb="FFFCFCFF"/>
        <color rgb="FF63BE7B"/>
      </colorScale>
    </cfRule>
    <cfRule type="colorScale" priority="1762">
      <colorScale>
        <cfvo type="min"/>
        <cfvo type="max"/>
        <color rgb="FFFCFCFF"/>
        <color rgb="FF63BE7B"/>
      </colorScale>
    </cfRule>
  </conditionalFormatting>
  <conditionalFormatting sqref="S16">
    <cfRule type="colorScale" priority="1756">
      <colorScale>
        <cfvo type="min"/>
        <cfvo type="max"/>
        <color rgb="FFFCFCFF"/>
        <color rgb="FF63BE7B"/>
      </colorScale>
    </cfRule>
  </conditionalFormatting>
  <conditionalFormatting sqref="S16">
    <cfRule type="colorScale" priority="1749">
      <colorScale>
        <cfvo type="min"/>
        <cfvo type="max"/>
        <color rgb="FFFCFCFF"/>
        <color rgb="FF63BE7B"/>
      </colorScale>
    </cfRule>
    <cfRule type="colorScale" priority="1750">
      <colorScale>
        <cfvo type="min"/>
        <cfvo type="percentile" val="50"/>
        <cfvo type="max"/>
        <color rgb="FFF8696B"/>
        <color rgb="FFFCFCFF"/>
        <color rgb="FF63BE7B"/>
      </colorScale>
    </cfRule>
    <cfRule type="colorScale" priority="1751">
      <colorScale>
        <cfvo type="min"/>
        <cfvo type="max"/>
        <color rgb="FFFCFCFF"/>
        <color rgb="FF63BE7B"/>
      </colorScale>
    </cfRule>
    <cfRule type="colorScale" priority="1752">
      <colorScale>
        <cfvo type="min"/>
        <cfvo type="max"/>
        <color rgb="FFFCFCFF"/>
        <color rgb="FF63BE7B"/>
      </colorScale>
    </cfRule>
    <cfRule type="colorScale" priority="1753">
      <colorScale>
        <cfvo type="min"/>
        <cfvo type="percentile" val="50"/>
        <cfvo type="max"/>
        <color rgb="FFF8696B"/>
        <color rgb="FFFCFCFF"/>
        <color rgb="FF63BE7B"/>
      </colorScale>
    </cfRule>
    <cfRule type="colorScale" priority="1754">
      <colorScale>
        <cfvo type="min"/>
        <cfvo type="percentile" val="50"/>
        <cfvo type="max"/>
        <color rgb="FFF8696B"/>
        <color rgb="FFFCFCFF"/>
        <color rgb="FF63BE7B"/>
      </colorScale>
    </cfRule>
    <cfRule type="colorScale" priority="1755">
      <colorScale>
        <cfvo type="min"/>
        <cfvo type="percentile" val="50"/>
        <cfvo type="max"/>
        <color rgb="FFF8696B"/>
        <color rgb="FFFCFCFF"/>
        <color rgb="FF63BE7B"/>
      </colorScale>
    </cfRule>
  </conditionalFormatting>
  <conditionalFormatting sqref="T16">
    <cfRule type="colorScale" priority="1748">
      <colorScale>
        <cfvo type="min"/>
        <cfvo type="max"/>
        <color rgb="FFFCFCFF"/>
        <color rgb="FF63BE7B"/>
      </colorScale>
    </cfRule>
  </conditionalFormatting>
  <conditionalFormatting sqref="T16">
    <cfRule type="colorScale" priority="1738">
      <colorScale>
        <cfvo type="min"/>
        <cfvo type="max"/>
        <color rgb="FFFFEF9C"/>
        <color rgb="FF63BE7B"/>
      </colorScale>
    </cfRule>
    <cfRule type="colorScale" priority="1739">
      <colorScale>
        <cfvo type="min"/>
        <cfvo type="percentile" val="50"/>
        <cfvo type="max"/>
        <color rgb="FFF8696B"/>
        <color rgb="FFFCFCFF"/>
        <color rgb="FF63BE7B"/>
      </colorScale>
    </cfRule>
    <cfRule type="colorScale" priority="1740">
      <colorScale>
        <cfvo type="min"/>
        <cfvo type="max"/>
        <color rgb="FFFCFCFF"/>
        <color rgb="FF63BE7B"/>
      </colorScale>
    </cfRule>
    <cfRule type="colorScale" priority="1741">
      <colorScale>
        <cfvo type="min"/>
        <cfvo type="max"/>
        <color rgb="FFFCFCFF"/>
        <color rgb="FF63BE7B"/>
      </colorScale>
    </cfRule>
    <cfRule type="colorScale" priority="1742">
      <colorScale>
        <cfvo type="min"/>
        <cfvo type="max"/>
        <color rgb="FFFCFCFF"/>
        <color rgb="FF63BE7B"/>
      </colorScale>
    </cfRule>
    <cfRule type="colorScale" priority="1743">
      <colorScale>
        <cfvo type="min"/>
        <cfvo type="max"/>
        <color rgb="FFFCFCFF"/>
        <color rgb="FF63BE7B"/>
      </colorScale>
    </cfRule>
    <cfRule type="colorScale" priority="1744">
      <colorScale>
        <cfvo type="min"/>
        <cfvo type="percentile" val="50"/>
        <cfvo type="max"/>
        <color rgb="FFF8696B"/>
        <color rgb="FFFCFCFF"/>
        <color rgb="FF63BE7B"/>
      </colorScale>
    </cfRule>
    <cfRule type="colorScale" priority="1745">
      <colorScale>
        <cfvo type="min"/>
        <cfvo type="max"/>
        <color rgb="FFFCFCFF"/>
        <color rgb="FF63BE7B"/>
      </colorScale>
    </cfRule>
    <cfRule type="colorScale" priority="1746">
      <colorScale>
        <cfvo type="min"/>
        <cfvo type="percentile" val="50"/>
        <cfvo type="max"/>
        <color rgb="FFF8696B"/>
        <color rgb="FFFCFCFF"/>
        <color rgb="FF63BE7B"/>
      </colorScale>
    </cfRule>
    <cfRule type="colorScale" priority="1747">
      <colorScale>
        <cfvo type="min"/>
        <cfvo type="percentile" val="50"/>
        <cfvo type="max"/>
        <color rgb="FFF8696B"/>
        <color rgb="FFFCFCFF"/>
        <color rgb="FF63BE7B"/>
      </colorScale>
    </cfRule>
  </conditionalFormatting>
  <conditionalFormatting sqref="U16">
    <cfRule type="colorScale" priority="1737">
      <colorScale>
        <cfvo type="min"/>
        <cfvo type="percentile" val="50"/>
        <cfvo type="max"/>
        <color rgb="FFF8696B"/>
        <color rgb="FFFCFCFF"/>
        <color rgb="FF63BE7B"/>
      </colorScale>
    </cfRule>
  </conditionalFormatting>
  <conditionalFormatting sqref="U16">
    <cfRule type="colorScale" priority="1729">
      <colorScale>
        <cfvo type="min"/>
        <cfvo type="percentile" val="50"/>
        <cfvo type="max"/>
        <color rgb="FFF8696B"/>
        <color rgb="FFFCFCFF"/>
        <color rgb="FF63BE7B"/>
      </colorScale>
    </cfRule>
    <cfRule type="colorScale" priority="1730">
      <colorScale>
        <cfvo type="min"/>
        <cfvo type="max"/>
        <color rgb="FFFCFCFF"/>
        <color rgb="FF63BE7B"/>
      </colorScale>
    </cfRule>
    <cfRule type="colorScale" priority="1731">
      <colorScale>
        <cfvo type="min"/>
        <cfvo type="max"/>
        <color rgb="FFFCFCFF"/>
        <color rgb="FF63BE7B"/>
      </colorScale>
    </cfRule>
    <cfRule type="colorScale" priority="1732">
      <colorScale>
        <cfvo type="min"/>
        <cfvo type="percentile" val="50"/>
        <cfvo type="max"/>
        <color rgb="FFF8696B"/>
        <color rgb="FFFCFCFF"/>
        <color rgb="FF63BE7B"/>
      </colorScale>
    </cfRule>
    <cfRule type="colorScale" priority="1733">
      <colorScale>
        <cfvo type="min"/>
        <cfvo type="max"/>
        <color rgb="FFFCFCFF"/>
        <color rgb="FF63BE7B"/>
      </colorScale>
    </cfRule>
    <cfRule type="colorScale" priority="1734">
      <colorScale>
        <cfvo type="min"/>
        <cfvo type="percentile" val="50"/>
        <cfvo type="max"/>
        <color rgb="FFF8696B"/>
        <color rgb="FFFCFCFF"/>
        <color rgb="FF63BE7B"/>
      </colorScale>
    </cfRule>
    <cfRule type="colorScale" priority="1735">
      <colorScale>
        <cfvo type="min"/>
        <cfvo type="percentile" val="50"/>
        <cfvo type="max"/>
        <color rgb="FFF8696B"/>
        <color rgb="FFFCFCFF"/>
        <color rgb="FF63BE7B"/>
      </colorScale>
    </cfRule>
    <cfRule type="colorScale" priority="1736">
      <colorScale>
        <cfvo type="min"/>
        <cfvo type="percentile" val="50"/>
        <cfvo type="max"/>
        <color rgb="FFF8696B"/>
        <color rgb="FFFCFCFF"/>
        <color rgb="FF63BE7B"/>
      </colorScale>
    </cfRule>
  </conditionalFormatting>
  <conditionalFormatting sqref="U16:W16">
    <cfRule type="colorScale" priority="1727">
      <colorScale>
        <cfvo type="min"/>
        <cfvo type="max"/>
        <color rgb="FFFFEF9C"/>
        <color rgb="FF63BE7B"/>
      </colorScale>
    </cfRule>
    <cfRule type="colorScale" priority="1728">
      <colorScale>
        <cfvo type="min"/>
        <cfvo type="max"/>
        <color rgb="FFFFEF9C"/>
        <color rgb="FF63BE7B"/>
      </colorScale>
    </cfRule>
  </conditionalFormatting>
  <conditionalFormatting sqref="V16">
    <cfRule type="colorScale" priority="1726">
      <colorScale>
        <cfvo type="min"/>
        <cfvo type="percentile" val="50"/>
        <cfvo type="max"/>
        <color rgb="FF63BE7B"/>
        <color rgb="FFFCFCFF"/>
        <color rgb="FFF8696B"/>
      </colorScale>
    </cfRule>
  </conditionalFormatting>
  <conditionalFormatting sqref="V16">
    <cfRule type="colorScale" priority="1716">
      <colorScale>
        <cfvo type="min"/>
        <cfvo type="max"/>
        <color rgb="FFFFEF9C"/>
        <color rgb="FF63BE7B"/>
      </colorScale>
    </cfRule>
    <cfRule type="colorScale" priority="1717">
      <colorScale>
        <cfvo type="min"/>
        <cfvo type="max"/>
        <color rgb="FFFFEF9C"/>
        <color rgb="FF63BE7B"/>
      </colorScale>
    </cfRule>
    <cfRule type="colorScale" priority="1718">
      <colorScale>
        <cfvo type="min"/>
        <cfvo type="percentile" val="50"/>
        <cfvo type="max"/>
        <color rgb="FF63BE7B"/>
        <color rgb="FFFCFCFF"/>
        <color rgb="FFF8696B"/>
      </colorScale>
    </cfRule>
    <cfRule type="colorScale" priority="1719">
      <colorScale>
        <cfvo type="min"/>
        <cfvo type="percentile" val="50"/>
        <cfvo type="max"/>
        <color rgb="FF63BE7B"/>
        <color rgb="FFFCFCFF"/>
        <color rgb="FFF8696B"/>
      </colorScale>
    </cfRule>
    <cfRule type="colorScale" priority="1720">
      <colorScale>
        <cfvo type="min"/>
        <cfvo type="max"/>
        <color rgb="FF63BE7B"/>
        <color rgb="FFFCFCFF"/>
      </colorScale>
    </cfRule>
    <cfRule type="colorScale" priority="1721">
      <colorScale>
        <cfvo type="min"/>
        <cfvo type="percentile" val="50"/>
        <cfvo type="max"/>
        <color rgb="FF63BE7B"/>
        <color rgb="FFFCFCFF"/>
        <color rgb="FFF8696B"/>
      </colorScale>
    </cfRule>
    <cfRule type="colorScale" priority="1722">
      <colorScale>
        <cfvo type="min"/>
        <cfvo type="max"/>
        <color rgb="FFFFEF9C"/>
        <color rgb="FF63BE7B"/>
      </colorScale>
    </cfRule>
    <cfRule type="colorScale" priority="1723">
      <colorScale>
        <cfvo type="min"/>
        <cfvo type="percentile" val="50"/>
        <cfvo type="max"/>
        <color rgb="FF63BE7B"/>
        <color rgb="FFFCFCFF"/>
        <color rgb="FFF8696B"/>
      </colorScale>
    </cfRule>
    <cfRule type="colorScale" priority="1724">
      <colorScale>
        <cfvo type="min"/>
        <cfvo type="percentile" val="50"/>
        <cfvo type="max"/>
        <color rgb="FF63BE7B"/>
        <color rgb="FFFCFCFF"/>
        <color rgb="FFF8696B"/>
      </colorScale>
    </cfRule>
    <cfRule type="colorScale" priority="1725">
      <colorScale>
        <cfvo type="min"/>
        <cfvo type="percentile" val="50"/>
        <cfvo type="max"/>
        <color rgb="FF63BE7B"/>
        <color rgb="FFFCFCFF"/>
        <color rgb="FFF8696B"/>
      </colorScale>
    </cfRule>
  </conditionalFormatting>
  <conditionalFormatting sqref="W16">
    <cfRule type="colorScale" priority="1715">
      <colorScale>
        <cfvo type="min"/>
        <cfvo type="percentile" val="50"/>
        <cfvo type="max"/>
        <color rgb="FF63BE7B"/>
        <color rgb="FFFCFCFF"/>
        <color rgb="FFF8696B"/>
      </colorScale>
    </cfRule>
  </conditionalFormatting>
  <conditionalFormatting sqref="W16">
    <cfRule type="colorScale" priority="1708">
      <colorScale>
        <cfvo type="min"/>
        <cfvo type="percentile" val="50"/>
        <cfvo type="max"/>
        <color rgb="FF63BE7B"/>
        <color rgb="FFFCFCFF"/>
        <color rgb="FFF8696B"/>
      </colorScale>
    </cfRule>
    <cfRule type="colorScale" priority="1709">
      <colorScale>
        <cfvo type="min"/>
        <cfvo type="max"/>
        <color rgb="FF63BE7B"/>
        <color rgb="FFFCFCFF"/>
      </colorScale>
    </cfRule>
    <cfRule type="colorScale" priority="1710">
      <colorScale>
        <cfvo type="min"/>
        <cfvo type="percentile" val="50"/>
        <cfvo type="max"/>
        <color rgb="FF63BE7B"/>
        <color rgb="FFFCFCFF"/>
        <color rgb="FFF8696B"/>
      </colorScale>
    </cfRule>
    <cfRule type="colorScale" priority="1711">
      <colorScale>
        <cfvo type="min"/>
        <cfvo type="percentile" val="50"/>
        <cfvo type="max"/>
        <color rgb="FF63BE7B"/>
        <color rgb="FFFCFCFF"/>
        <color rgb="FFF8696B"/>
      </colorScale>
    </cfRule>
    <cfRule type="colorScale" priority="1712">
      <colorScale>
        <cfvo type="min"/>
        <cfvo type="percentile" val="50"/>
        <cfvo type="max"/>
        <color rgb="FF63BE7B"/>
        <color rgb="FFFCFCFF"/>
        <color rgb="FFF8696B"/>
      </colorScale>
    </cfRule>
    <cfRule type="colorScale" priority="1713">
      <colorScale>
        <cfvo type="min"/>
        <cfvo type="percentile" val="50"/>
        <cfvo type="max"/>
        <color rgb="FF63BE7B"/>
        <color rgb="FFFCFCFF"/>
        <color rgb="FFF8696B"/>
      </colorScale>
    </cfRule>
    <cfRule type="colorScale" priority="1714">
      <colorScale>
        <cfvo type="min"/>
        <cfvo type="percentile" val="50"/>
        <cfvo type="max"/>
        <color rgb="FF63BE7B"/>
        <color rgb="FFFCFCFF"/>
        <color rgb="FFF8696B"/>
      </colorScale>
    </cfRule>
  </conditionalFormatting>
  <conditionalFormatting sqref="D16">
    <cfRule type="colorScale" priority="1707">
      <colorScale>
        <cfvo type="min"/>
        <cfvo type="percentile" val="50"/>
        <cfvo type="max"/>
        <color rgb="FFF8696B"/>
        <color rgb="FFFCFCFF"/>
        <color rgb="FF63BE7B"/>
      </colorScale>
    </cfRule>
  </conditionalFormatting>
  <conditionalFormatting sqref="E16">
    <cfRule type="colorScale" priority="1706">
      <colorScale>
        <cfvo type="min"/>
        <cfvo type="max"/>
        <color rgb="FFFCFCFF"/>
        <color rgb="FF63BE7B"/>
      </colorScale>
    </cfRule>
  </conditionalFormatting>
  <conditionalFormatting sqref="F16">
    <cfRule type="colorScale" priority="1705">
      <colorScale>
        <cfvo type="min"/>
        <cfvo type="max"/>
        <color rgb="FFFCFCFF"/>
        <color rgb="FF63BE7B"/>
      </colorScale>
    </cfRule>
  </conditionalFormatting>
  <conditionalFormatting sqref="G16">
    <cfRule type="colorScale" priority="1704">
      <colorScale>
        <cfvo type="min"/>
        <cfvo type="max"/>
        <color rgb="FFFCFCFF"/>
        <color rgb="FF63BE7B"/>
      </colorScale>
    </cfRule>
  </conditionalFormatting>
  <conditionalFormatting sqref="H16">
    <cfRule type="colorScale" priority="1703">
      <colorScale>
        <cfvo type="min"/>
        <cfvo type="max"/>
        <color rgb="FFFCFCFF"/>
        <color rgb="FF63BE7B"/>
      </colorScale>
    </cfRule>
  </conditionalFormatting>
  <conditionalFormatting sqref="I16">
    <cfRule type="colorScale" priority="1702">
      <colorScale>
        <cfvo type="min"/>
        <cfvo type="max"/>
        <color rgb="FFFCFCFF"/>
        <color rgb="FF63BE7B"/>
      </colorScale>
    </cfRule>
  </conditionalFormatting>
  <conditionalFormatting sqref="K16">
    <cfRule type="colorScale" priority="1701">
      <colorScale>
        <cfvo type="min"/>
        <cfvo type="max"/>
        <color rgb="FFFCFCFF"/>
        <color rgb="FF63BE7B"/>
      </colorScale>
    </cfRule>
  </conditionalFormatting>
  <conditionalFormatting sqref="L16">
    <cfRule type="colorScale" priority="1700">
      <colorScale>
        <cfvo type="min"/>
        <cfvo type="max"/>
        <color rgb="FFFCFCFF"/>
        <color rgb="FF63BE7B"/>
      </colorScale>
    </cfRule>
  </conditionalFormatting>
  <conditionalFormatting sqref="O16">
    <cfRule type="colorScale" priority="1699">
      <colorScale>
        <cfvo type="min"/>
        <cfvo type="percentile" val="50"/>
        <cfvo type="max"/>
        <color rgb="FF63BE7B"/>
        <color rgb="FFFCFCFF"/>
        <color rgb="FFF8696B"/>
      </colorScale>
    </cfRule>
  </conditionalFormatting>
  <conditionalFormatting sqref="P16">
    <cfRule type="colorScale" priority="1698">
      <colorScale>
        <cfvo type="min"/>
        <cfvo type="percentile" val="50"/>
        <cfvo type="max"/>
        <color rgb="FF63BE7B"/>
        <color rgb="FFFCFCFF"/>
        <color rgb="FFF8696B"/>
      </colorScale>
    </cfRule>
  </conditionalFormatting>
  <conditionalFormatting sqref="Q16">
    <cfRule type="colorScale" priority="1697">
      <colorScale>
        <cfvo type="min"/>
        <cfvo type="percentile" val="50"/>
        <cfvo type="max"/>
        <color rgb="FFF8696B"/>
        <color rgb="FFFCFCFF"/>
        <color rgb="FF63BE7B"/>
      </colorScale>
    </cfRule>
  </conditionalFormatting>
  <conditionalFormatting sqref="R16">
    <cfRule type="colorScale" priority="1696">
      <colorScale>
        <cfvo type="min"/>
        <cfvo type="max"/>
        <color rgb="FFFCFCFF"/>
        <color rgb="FF63BE7B"/>
      </colorScale>
    </cfRule>
  </conditionalFormatting>
  <conditionalFormatting sqref="S16">
    <cfRule type="colorScale" priority="1695">
      <colorScale>
        <cfvo type="min"/>
        <cfvo type="percentile" val="50"/>
        <cfvo type="max"/>
        <color rgb="FFF8696B"/>
        <color rgb="FFFCFCFF"/>
        <color rgb="FF63BE7B"/>
      </colorScale>
    </cfRule>
  </conditionalFormatting>
  <conditionalFormatting sqref="T16">
    <cfRule type="colorScale" priority="1694">
      <colorScale>
        <cfvo type="min"/>
        <cfvo type="percentile" val="50"/>
        <cfvo type="max"/>
        <color rgb="FFF8696B"/>
        <color rgb="FFFCFCFF"/>
        <color rgb="FF63BE7B"/>
      </colorScale>
    </cfRule>
  </conditionalFormatting>
  <conditionalFormatting sqref="U16">
    <cfRule type="colorScale" priority="1693">
      <colorScale>
        <cfvo type="min"/>
        <cfvo type="percentile" val="50"/>
        <cfvo type="max"/>
        <color rgb="FFF8696B"/>
        <color rgb="FFFCFCFF"/>
        <color rgb="FF63BE7B"/>
      </colorScale>
    </cfRule>
  </conditionalFormatting>
  <conditionalFormatting sqref="V16">
    <cfRule type="colorScale" priority="1692">
      <colorScale>
        <cfvo type="min"/>
        <cfvo type="percentile" val="50"/>
        <cfvo type="max"/>
        <color rgb="FF63BE7B"/>
        <color rgb="FFFCFCFF"/>
        <color rgb="FFF8696B"/>
      </colorScale>
    </cfRule>
  </conditionalFormatting>
  <conditionalFormatting sqref="W16">
    <cfRule type="colorScale" priority="1691">
      <colorScale>
        <cfvo type="min"/>
        <cfvo type="percentile" val="50"/>
        <cfvo type="max"/>
        <color rgb="FF63BE7B"/>
        <color rgb="FFFCFCFF"/>
        <color rgb="FFF8696B"/>
      </colorScale>
    </cfRule>
  </conditionalFormatting>
  <conditionalFormatting sqref="D16">
    <cfRule type="colorScale" priority="1690">
      <colorScale>
        <cfvo type="min"/>
        <cfvo type="percentile" val="50"/>
        <cfvo type="max"/>
        <color rgb="FFF8696B"/>
        <color rgb="FFFCFCFF"/>
        <color rgb="FF63BE7B"/>
      </colorScale>
    </cfRule>
  </conditionalFormatting>
  <conditionalFormatting sqref="G16">
    <cfRule type="colorScale" priority="1689">
      <colorScale>
        <cfvo type="min"/>
        <cfvo type="max"/>
        <color rgb="FFFCFCFF"/>
        <color rgb="FF63BE7B"/>
      </colorScale>
    </cfRule>
  </conditionalFormatting>
  <conditionalFormatting sqref="O16">
    <cfRule type="colorScale" priority="1688">
      <colorScale>
        <cfvo type="min"/>
        <cfvo type="percentile" val="50"/>
        <cfvo type="max"/>
        <color rgb="FF63BE7B"/>
        <color rgb="FFFCFCFF"/>
        <color rgb="FFF8696B"/>
      </colorScale>
    </cfRule>
  </conditionalFormatting>
  <conditionalFormatting sqref="P16">
    <cfRule type="colorScale" priority="1687">
      <colorScale>
        <cfvo type="min"/>
        <cfvo type="percentile" val="50"/>
        <cfvo type="max"/>
        <color rgb="FF63BE7B"/>
        <color rgb="FFFCFCFF"/>
        <color rgb="FFF8696B"/>
      </colorScale>
    </cfRule>
  </conditionalFormatting>
  <conditionalFormatting sqref="Q16">
    <cfRule type="colorScale" priority="1686">
      <colorScale>
        <cfvo type="min"/>
        <cfvo type="percentile" val="50"/>
        <cfvo type="max"/>
        <color rgb="FFF8696B"/>
        <color rgb="FFFCFCFF"/>
        <color rgb="FF63BE7B"/>
      </colorScale>
    </cfRule>
  </conditionalFormatting>
  <conditionalFormatting sqref="R16">
    <cfRule type="colorScale" priority="1685">
      <colorScale>
        <cfvo type="min"/>
        <cfvo type="max"/>
        <color rgb="FFFCFCFF"/>
        <color rgb="FF63BE7B"/>
      </colorScale>
    </cfRule>
  </conditionalFormatting>
  <conditionalFormatting sqref="V16">
    <cfRule type="colorScale" priority="1684">
      <colorScale>
        <cfvo type="min"/>
        <cfvo type="percentile" val="50"/>
        <cfvo type="max"/>
        <color rgb="FF63BE7B"/>
        <color rgb="FFFCFCFF"/>
        <color rgb="FFF8696B"/>
      </colorScale>
    </cfRule>
  </conditionalFormatting>
  <conditionalFormatting sqref="W16">
    <cfRule type="colorScale" priority="1683">
      <colorScale>
        <cfvo type="min"/>
        <cfvo type="percentile" val="50"/>
        <cfvo type="max"/>
        <color rgb="FF63BE7B"/>
        <color rgb="FFFCFCFF"/>
        <color rgb="FFF8696B"/>
      </colorScale>
    </cfRule>
  </conditionalFormatting>
  <conditionalFormatting sqref="J16">
    <cfRule type="colorScale" priority="1682">
      <colorScale>
        <cfvo type="min"/>
        <cfvo type="max"/>
        <color rgb="FFFCFCFF"/>
        <color rgb="FF63BE7B"/>
      </colorScale>
    </cfRule>
  </conditionalFormatting>
  <conditionalFormatting sqref="J16">
    <cfRule type="colorScale" priority="1674">
      <colorScale>
        <cfvo type="min"/>
        <cfvo type="max"/>
        <color rgb="FFFCFCFF"/>
        <color rgb="FF63BE7B"/>
      </colorScale>
    </cfRule>
    <cfRule type="colorScale" priority="1675">
      <colorScale>
        <cfvo type="min"/>
        <cfvo type="max"/>
        <color rgb="FFFCFCFF"/>
        <color rgb="FF63BE7B"/>
      </colorScale>
    </cfRule>
    <cfRule type="colorScale" priority="1676">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679">
      <colorScale>
        <cfvo type="min"/>
        <cfvo type="max"/>
        <color rgb="FFFCFCFF"/>
        <color rgb="FF63BE7B"/>
      </colorScale>
    </cfRule>
    <cfRule type="colorScale" priority="1680">
      <colorScale>
        <cfvo type="min"/>
        <cfvo type="max"/>
        <color rgb="FFFCFCFF"/>
        <color rgb="FF63BE7B"/>
      </colorScale>
    </cfRule>
    <cfRule type="colorScale" priority="1681">
      <colorScale>
        <cfvo type="min"/>
        <cfvo type="max"/>
        <color rgb="FFFCFCFF"/>
        <color rgb="FF63BE7B"/>
      </colorScale>
    </cfRule>
  </conditionalFormatting>
  <conditionalFormatting sqref="J16">
    <cfRule type="colorScale" priority="1673">
      <colorScale>
        <cfvo type="min"/>
        <cfvo type="max"/>
        <color rgb="FFFCFCFF"/>
        <color rgb="FF63BE7B"/>
      </colorScale>
    </cfRule>
  </conditionalFormatting>
  <conditionalFormatting sqref="J16">
    <cfRule type="colorScale" priority="1672">
      <colorScale>
        <cfvo type="min"/>
        <cfvo type="max"/>
        <color rgb="FFFCFCFF"/>
        <color rgb="FF63BE7B"/>
      </colorScale>
    </cfRule>
  </conditionalFormatting>
  <conditionalFormatting sqref="M16:N16">
    <cfRule type="colorScale" priority="1671">
      <colorScale>
        <cfvo type="min"/>
        <cfvo type="max"/>
        <color rgb="FFFCFCFF"/>
        <color rgb="FF63BE7B"/>
      </colorScale>
    </cfRule>
  </conditionalFormatting>
  <conditionalFormatting sqref="M16:N16">
    <cfRule type="colorScale" priority="1663">
      <colorScale>
        <cfvo type="min"/>
        <cfvo type="max"/>
        <color rgb="FFFCFCFF"/>
        <color rgb="FF63BE7B"/>
      </colorScale>
    </cfRule>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fRule type="colorScale" priority="1668">
      <colorScale>
        <cfvo type="min"/>
        <cfvo type="max"/>
        <color rgb="FFFCFCFF"/>
        <color rgb="FF63BE7B"/>
      </colorScale>
    </cfRule>
    <cfRule type="colorScale" priority="1669">
      <colorScale>
        <cfvo type="min"/>
        <cfvo type="max"/>
        <color rgb="FFFCFCFF"/>
        <color rgb="FF63BE7B"/>
      </colorScale>
    </cfRule>
    <cfRule type="colorScale" priority="1670">
      <colorScale>
        <cfvo type="min"/>
        <cfvo type="max"/>
        <color rgb="FFFCFCFF"/>
        <color rgb="FF63BE7B"/>
      </colorScale>
    </cfRule>
  </conditionalFormatting>
  <conditionalFormatting sqref="M16:N16">
    <cfRule type="colorScale" priority="1662">
      <colorScale>
        <cfvo type="min"/>
        <cfvo type="max"/>
        <color rgb="FFFCFCFF"/>
        <color rgb="FF63BE7B"/>
      </colorScale>
    </cfRule>
  </conditionalFormatting>
  <conditionalFormatting sqref="M16">
    <cfRule type="colorScale" priority="1661">
      <colorScale>
        <cfvo type="min"/>
        <cfvo type="max"/>
        <color rgb="FFFCFCFF"/>
        <color rgb="FF63BE7B"/>
      </colorScale>
    </cfRule>
  </conditionalFormatting>
  <conditionalFormatting sqref="N16">
    <cfRule type="colorScale" priority="1660">
      <colorScale>
        <cfvo type="min"/>
        <cfvo type="max"/>
        <color rgb="FFFCFCFF"/>
        <color rgb="FF63BE7B"/>
      </colorScale>
    </cfRule>
  </conditionalFormatting>
  <conditionalFormatting sqref="D16">
    <cfRule type="colorScale" priority="1659">
      <colorScale>
        <cfvo type="min"/>
        <cfvo type="percentile" val="50"/>
        <cfvo type="max"/>
        <color rgb="FFF8696B"/>
        <color rgb="FFFCFCFF"/>
        <color rgb="FF63BE7B"/>
      </colorScale>
    </cfRule>
  </conditionalFormatting>
  <conditionalFormatting sqref="G16">
    <cfRule type="colorScale" priority="1658">
      <colorScale>
        <cfvo type="min"/>
        <cfvo type="max"/>
        <color rgb="FFFCFCFF"/>
        <color rgb="FF63BE7B"/>
      </colorScale>
    </cfRule>
  </conditionalFormatting>
  <conditionalFormatting sqref="O16">
    <cfRule type="colorScale" priority="1657">
      <colorScale>
        <cfvo type="min"/>
        <cfvo type="percentile" val="50"/>
        <cfvo type="max"/>
        <color rgb="FF63BE7B"/>
        <color rgb="FFFCFCFF"/>
        <color rgb="FFF8696B"/>
      </colorScale>
    </cfRule>
  </conditionalFormatting>
  <conditionalFormatting sqref="P16">
    <cfRule type="colorScale" priority="1656">
      <colorScale>
        <cfvo type="min"/>
        <cfvo type="percentile" val="50"/>
        <cfvo type="max"/>
        <color rgb="FF63BE7B"/>
        <color rgb="FFFCFCFF"/>
        <color rgb="FFF8696B"/>
      </colorScale>
    </cfRule>
  </conditionalFormatting>
  <conditionalFormatting sqref="Q16">
    <cfRule type="colorScale" priority="1655">
      <colorScale>
        <cfvo type="min"/>
        <cfvo type="percentile" val="50"/>
        <cfvo type="max"/>
        <color rgb="FFF8696B"/>
        <color rgb="FFFCFCFF"/>
        <color rgb="FF63BE7B"/>
      </colorScale>
    </cfRule>
  </conditionalFormatting>
  <conditionalFormatting sqref="R16">
    <cfRule type="colorScale" priority="1654">
      <colorScale>
        <cfvo type="min"/>
        <cfvo type="max"/>
        <color rgb="FFFCFCFF"/>
        <color rgb="FF63BE7B"/>
      </colorScale>
    </cfRule>
  </conditionalFormatting>
  <conditionalFormatting sqref="V16">
    <cfRule type="colorScale" priority="1653">
      <colorScale>
        <cfvo type="min"/>
        <cfvo type="percentile" val="50"/>
        <cfvo type="max"/>
        <color rgb="FF63BE7B"/>
        <color rgb="FFFCFCFF"/>
        <color rgb="FFF8696B"/>
      </colorScale>
    </cfRule>
  </conditionalFormatting>
  <conditionalFormatting sqref="W16">
    <cfRule type="colorScale" priority="1652">
      <colorScale>
        <cfvo type="min"/>
        <cfvo type="percentile" val="50"/>
        <cfvo type="max"/>
        <color rgb="FF63BE7B"/>
        <color rgb="FFFCFCFF"/>
        <color rgb="FFF8696B"/>
      </colorScale>
    </cfRule>
  </conditionalFormatting>
  <conditionalFormatting sqref="S16">
    <cfRule type="colorScale" priority="1651">
      <colorScale>
        <cfvo type="min"/>
        <cfvo type="max"/>
        <color rgb="FFFCFCFF"/>
        <color rgb="FF63BE7B"/>
      </colorScale>
    </cfRule>
  </conditionalFormatting>
  <conditionalFormatting sqref="T16">
    <cfRule type="colorScale" priority="1650">
      <colorScale>
        <cfvo type="min"/>
        <cfvo type="max"/>
        <color rgb="FFFCFCFF"/>
        <color rgb="FF63BE7B"/>
      </colorScale>
    </cfRule>
  </conditionalFormatting>
  <conditionalFormatting sqref="J16">
    <cfRule type="colorScale" priority="1649">
      <colorScale>
        <cfvo type="min"/>
        <cfvo type="max"/>
        <color rgb="FFFCFCFF"/>
        <color rgb="FF63BE7B"/>
      </colorScale>
    </cfRule>
  </conditionalFormatting>
  <conditionalFormatting sqref="M16">
    <cfRule type="colorScale" priority="1648">
      <colorScale>
        <cfvo type="min"/>
        <cfvo type="max"/>
        <color rgb="FFFCFCFF"/>
        <color rgb="FF63BE7B"/>
      </colorScale>
    </cfRule>
  </conditionalFormatting>
  <conditionalFormatting sqref="N16">
    <cfRule type="colorScale" priority="1647">
      <colorScale>
        <cfvo type="min"/>
        <cfvo type="max"/>
        <color rgb="FFFCFCFF"/>
        <color rgb="FF63BE7B"/>
      </colorScale>
    </cfRule>
  </conditionalFormatting>
  <conditionalFormatting sqref="D16">
    <cfRule type="colorScale" priority="1646">
      <colorScale>
        <cfvo type="min"/>
        <cfvo type="percentile" val="50"/>
        <cfvo type="max"/>
        <color rgb="FFF8696B"/>
        <color rgb="FFFCFCFF"/>
        <color rgb="FF63BE7B"/>
      </colorScale>
    </cfRule>
  </conditionalFormatting>
  <conditionalFormatting sqref="G16">
    <cfRule type="colorScale" priority="1645">
      <colorScale>
        <cfvo type="min"/>
        <cfvo type="max"/>
        <color rgb="FFFCFCFF"/>
        <color rgb="FF63BE7B"/>
      </colorScale>
    </cfRule>
  </conditionalFormatting>
  <conditionalFormatting sqref="O16">
    <cfRule type="colorScale" priority="1644">
      <colorScale>
        <cfvo type="min"/>
        <cfvo type="percentile" val="50"/>
        <cfvo type="max"/>
        <color rgb="FF63BE7B"/>
        <color rgb="FFFCFCFF"/>
        <color rgb="FFF8696B"/>
      </colorScale>
    </cfRule>
  </conditionalFormatting>
  <conditionalFormatting sqref="P16">
    <cfRule type="colorScale" priority="1643">
      <colorScale>
        <cfvo type="min"/>
        <cfvo type="percentile" val="50"/>
        <cfvo type="max"/>
        <color rgb="FF63BE7B"/>
        <color rgb="FFFCFCFF"/>
        <color rgb="FFF8696B"/>
      </colorScale>
    </cfRule>
  </conditionalFormatting>
  <conditionalFormatting sqref="Q16">
    <cfRule type="colorScale" priority="1642">
      <colorScale>
        <cfvo type="min"/>
        <cfvo type="percentile" val="50"/>
        <cfvo type="max"/>
        <color rgb="FFF8696B"/>
        <color rgb="FFFCFCFF"/>
        <color rgb="FF63BE7B"/>
      </colorScale>
    </cfRule>
  </conditionalFormatting>
  <conditionalFormatting sqref="R16">
    <cfRule type="colorScale" priority="1641">
      <colorScale>
        <cfvo type="min"/>
        <cfvo type="max"/>
        <color rgb="FFFCFCFF"/>
        <color rgb="FF63BE7B"/>
      </colorScale>
    </cfRule>
  </conditionalFormatting>
  <conditionalFormatting sqref="V16">
    <cfRule type="colorScale" priority="1640">
      <colorScale>
        <cfvo type="min"/>
        <cfvo type="percentile" val="50"/>
        <cfvo type="max"/>
        <color rgb="FF63BE7B"/>
        <color rgb="FFFCFCFF"/>
        <color rgb="FFF8696B"/>
      </colorScale>
    </cfRule>
  </conditionalFormatting>
  <conditionalFormatting sqref="W16">
    <cfRule type="colorScale" priority="1639">
      <colorScale>
        <cfvo type="min"/>
        <cfvo type="percentile" val="50"/>
        <cfvo type="max"/>
        <color rgb="FF63BE7B"/>
        <color rgb="FFFCFCFF"/>
        <color rgb="FFF8696B"/>
      </colorScale>
    </cfRule>
  </conditionalFormatting>
  <conditionalFormatting sqref="S16">
    <cfRule type="colorScale" priority="1638">
      <colorScale>
        <cfvo type="min"/>
        <cfvo type="max"/>
        <color rgb="FFFCFCFF"/>
        <color rgb="FF63BE7B"/>
      </colorScale>
    </cfRule>
  </conditionalFormatting>
  <conditionalFormatting sqref="T16">
    <cfRule type="colorScale" priority="1637">
      <colorScale>
        <cfvo type="min"/>
        <cfvo type="max"/>
        <color rgb="FFFCFCFF"/>
        <color rgb="FF63BE7B"/>
      </colorScale>
    </cfRule>
  </conditionalFormatting>
  <conditionalFormatting sqref="U16">
    <cfRule type="colorScale" priority="1636">
      <colorScale>
        <cfvo type="min"/>
        <cfvo type="max"/>
        <color rgb="FFFCFCFF"/>
        <color rgb="FF63BE7B"/>
      </colorScale>
    </cfRule>
  </conditionalFormatting>
  <conditionalFormatting sqref="J16">
    <cfRule type="colorScale" priority="1635">
      <colorScale>
        <cfvo type="min"/>
        <cfvo type="max"/>
        <color rgb="FFFCFCFF"/>
        <color rgb="FF63BE7B"/>
      </colorScale>
    </cfRule>
  </conditionalFormatting>
  <conditionalFormatting sqref="M16">
    <cfRule type="colorScale" priority="1634">
      <colorScale>
        <cfvo type="min"/>
        <cfvo type="max"/>
        <color rgb="FFFCFCFF"/>
        <color rgb="FF63BE7B"/>
      </colorScale>
    </cfRule>
  </conditionalFormatting>
  <conditionalFormatting sqref="N16">
    <cfRule type="colorScale" priority="1633">
      <colorScale>
        <cfvo type="min"/>
        <cfvo type="max"/>
        <color rgb="FFFCFCFF"/>
        <color rgb="FF63BE7B"/>
      </colorScale>
    </cfRule>
  </conditionalFormatting>
  <conditionalFormatting sqref="U16">
    <cfRule type="colorScale" priority="1632">
      <colorScale>
        <cfvo type="min"/>
        <cfvo type="percentile" val="50"/>
        <cfvo type="max"/>
        <color rgb="FFF8696B"/>
        <color rgb="FFFCFCFF"/>
        <color rgb="FF63BE7B"/>
      </colorScale>
    </cfRule>
  </conditionalFormatting>
  <conditionalFormatting sqref="D16">
    <cfRule type="colorScale" priority="1631">
      <colorScale>
        <cfvo type="min"/>
        <cfvo type="percentile" val="50"/>
        <cfvo type="max"/>
        <color rgb="FFF8696B"/>
        <color rgb="FFFCFCFF"/>
        <color rgb="FF63BE7B"/>
      </colorScale>
    </cfRule>
  </conditionalFormatting>
  <conditionalFormatting sqref="G16">
    <cfRule type="colorScale" priority="1630">
      <colorScale>
        <cfvo type="min"/>
        <cfvo type="max"/>
        <color rgb="FFFCFCFF"/>
        <color rgb="FF63BE7B"/>
      </colorScale>
    </cfRule>
  </conditionalFormatting>
  <conditionalFormatting sqref="O16">
    <cfRule type="colorScale" priority="1629">
      <colorScale>
        <cfvo type="min"/>
        <cfvo type="percentile" val="50"/>
        <cfvo type="max"/>
        <color rgb="FF63BE7B"/>
        <color rgb="FFFCFCFF"/>
        <color rgb="FFF8696B"/>
      </colorScale>
    </cfRule>
  </conditionalFormatting>
  <conditionalFormatting sqref="P16">
    <cfRule type="colorScale" priority="1628">
      <colorScale>
        <cfvo type="min"/>
        <cfvo type="percentile" val="50"/>
        <cfvo type="max"/>
        <color rgb="FF63BE7B"/>
        <color rgb="FFFCFCFF"/>
        <color rgb="FFF8696B"/>
      </colorScale>
    </cfRule>
  </conditionalFormatting>
  <conditionalFormatting sqref="Q16">
    <cfRule type="colorScale" priority="1627">
      <colorScale>
        <cfvo type="min"/>
        <cfvo type="percentile" val="50"/>
        <cfvo type="max"/>
        <color rgb="FFF8696B"/>
        <color rgb="FFFCFCFF"/>
        <color rgb="FF63BE7B"/>
      </colorScale>
    </cfRule>
  </conditionalFormatting>
  <conditionalFormatting sqref="R16">
    <cfRule type="colorScale" priority="1626">
      <colorScale>
        <cfvo type="min"/>
        <cfvo type="max"/>
        <color rgb="FFFCFCFF"/>
        <color rgb="FF63BE7B"/>
      </colorScale>
    </cfRule>
  </conditionalFormatting>
  <conditionalFormatting sqref="V16">
    <cfRule type="colorScale" priority="1625">
      <colorScale>
        <cfvo type="min"/>
        <cfvo type="percentile" val="50"/>
        <cfvo type="max"/>
        <color rgb="FF63BE7B"/>
        <color rgb="FFFCFCFF"/>
        <color rgb="FFF8696B"/>
      </colorScale>
    </cfRule>
  </conditionalFormatting>
  <conditionalFormatting sqref="W16">
    <cfRule type="colorScale" priority="1624">
      <colorScale>
        <cfvo type="min"/>
        <cfvo type="percentile" val="50"/>
        <cfvo type="max"/>
        <color rgb="FF63BE7B"/>
        <color rgb="FFFCFCFF"/>
        <color rgb="FFF8696B"/>
      </colorScale>
    </cfRule>
  </conditionalFormatting>
  <conditionalFormatting sqref="S16">
    <cfRule type="colorScale" priority="1622">
      <colorScale>
        <cfvo type="min"/>
        <cfvo type="max"/>
        <color rgb="FFFCFCFF"/>
        <color rgb="FF63BE7B"/>
      </colorScale>
    </cfRule>
    <cfRule type="colorScale" priority="1623">
      <colorScale>
        <cfvo type="min"/>
        <cfvo type="percentile" val="50"/>
        <cfvo type="max"/>
        <color rgb="FFF8696B"/>
        <color rgb="FFFCFCFF"/>
        <color rgb="FF63BE7B"/>
      </colorScale>
    </cfRule>
  </conditionalFormatting>
  <conditionalFormatting sqref="T16">
    <cfRule type="colorScale" priority="1620">
      <colorScale>
        <cfvo type="min"/>
        <cfvo type="max"/>
        <color rgb="FFFCFCFF"/>
        <color rgb="FF63BE7B"/>
      </colorScale>
    </cfRule>
    <cfRule type="colorScale" priority="1621">
      <colorScale>
        <cfvo type="min"/>
        <cfvo type="percentile" val="50"/>
        <cfvo type="max"/>
        <color rgb="FFF8696B"/>
        <color rgb="FFFCFCFF"/>
        <color rgb="FF63BE7B"/>
      </colorScale>
    </cfRule>
  </conditionalFormatting>
  <conditionalFormatting sqref="U16">
    <cfRule type="colorScale" priority="1618">
      <colorScale>
        <cfvo type="min"/>
        <cfvo type="max"/>
        <color rgb="FFFCFCFF"/>
        <color rgb="FF63BE7B"/>
      </colorScale>
    </cfRule>
    <cfRule type="colorScale" priority="1619">
      <colorScale>
        <cfvo type="min"/>
        <cfvo type="percentile" val="50"/>
        <cfvo type="max"/>
        <color rgb="FFF8696B"/>
        <color rgb="FFFCFCFF"/>
        <color rgb="FF63BE7B"/>
      </colorScale>
    </cfRule>
  </conditionalFormatting>
  <conditionalFormatting sqref="S16">
    <cfRule type="colorScale" priority="1617">
      <colorScale>
        <cfvo type="min"/>
        <cfvo type="max"/>
        <color rgb="FFFCFCFF"/>
        <color rgb="FF63BE7B"/>
      </colorScale>
    </cfRule>
  </conditionalFormatting>
  <conditionalFormatting sqref="T16">
    <cfRule type="colorScale" priority="1616">
      <colorScale>
        <cfvo type="min"/>
        <cfvo type="max"/>
        <color rgb="FFFCFCFF"/>
        <color rgb="FF63BE7B"/>
      </colorScale>
    </cfRule>
  </conditionalFormatting>
  <conditionalFormatting sqref="U16">
    <cfRule type="colorScale" priority="1615">
      <colorScale>
        <cfvo type="min"/>
        <cfvo type="max"/>
        <color rgb="FFFCFCFF"/>
        <color rgb="FF63BE7B"/>
      </colorScale>
    </cfRule>
  </conditionalFormatting>
  <conditionalFormatting sqref="J16">
    <cfRule type="colorScale" priority="1614">
      <colorScale>
        <cfvo type="min"/>
        <cfvo type="max"/>
        <color rgb="FFFCFCFF"/>
        <color rgb="FF63BE7B"/>
      </colorScale>
    </cfRule>
  </conditionalFormatting>
  <conditionalFormatting sqref="M16">
    <cfRule type="colorScale" priority="1613">
      <colorScale>
        <cfvo type="min"/>
        <cfvo type="max"/>
        <color rgb="FFFCFCFF"/>
        <color rgb="FF63BE7B"/>
      </colorScale>
    </cfRule>
  </conditionalFormatting>
  <conditionalFormatting sqref="N16">
    <cfRule type="colorScale" priority="1612">
      <colorScale>
        <cfvo type="min"/>
        <cfvo type="max"/>
        <color rgb="FFFCFCFF"/>
        <color rgb="FF63BE7B"/>
      </colorScale>
    </cfRule>
  </conditionalFormatting>
  <conditionalFormatting sqref="U16">
    <cfRule type="colorScale" priority="1611">
      <colorScale>
        <cfvo type="min"/>
        <cfvo type="percentile" val="50"/>
        <cfvo type="max"/>
        <color rgb="FFF8696B"/>
        <color rgb="FFFCFCFF"/>
        <color rgb="FF63BE7B"/>
      </colorScale>
    </cfRule>
  </conditionalFormatting>
  <conditionalFormatting sqref="S16">
    <cfRule type="colorScale" priority="1610">
      <colorScale>
        <cfvo type="min"/>
        <cfvo type="percentile" val="50"/>
        <cfvo type="max"/>
        <color rgb="FFF8696B"/>
        <color rgb="FFFCFCFF"/>
        <color rgb="FF63BE7B"/>
      </colorScale>
    </cfRule>
  </conditionalFormatting>
  <conditionalFormatting sqref="T16">
    <cfRule type="colorScale" priority="1609">
      <colorScale>
        <cfvo type="min"/>
        <cfvo type="percentile" val="50"/>
        <cfvo type="max"/>
        <color rgb="FFF8696B"/>
        <color rgb="FFFCFCFF"/>
        <color rgb="FF63BE7B"/>
      </colorScale>
    </cfRule>
  </conditionalFormatting>
  <conditionalFormatting sqref="S3:T6">
    <cfRule type="colorScale" priority="1607">
      <colorScale>
        <cfvo type="min"/>
        <cfvo type="max"/>
        <color rgb="FFFCFCFF"/>
        <color rgb="FF63BE7B"/>
      </colorScale>
    </cfRule>
    <cfRule type="colorScale" priority="1608">
      <colorScale>
        <cfvo type="min"/>
        <cfvo type="percentile" val="50"/>
        <cfvo type="max"/>
        <color rgb="FFF8696B"/>
        <color rgb="FFFCFCFF"/>
        <color rgb="FF63BE7B"/>
      </colorScale>
    </cfRule>
  </conditionalFormatting>
  <conditionalFormatting sqref="G3:G6">
    <cfRule type="colorScale" priority="1605">
      <colorScale>
        <cfvo type="min"/>
        <cfvo type="max"/>
        <color rgb="FFFCFCFF"/>
        <color rgb="FF63BE7B"/>
      </colorScale>
    </cfRule>
    <cfRule type="colorScale" priority="1606">
      <colorScale>
        <cfvo type="min"/>
        <cfvo type="percentile" val="50"/>
        <cfvo type="max"/>
        <color rgb="FFF8696B"/>
        <color rgb="FFFCFCFF"/>
        <color rgb="FF63BE7B"/>
      </colorScale>
    </cfRule>
  </conditionalFormatting>
  <conditionalFormatting sqref="J3:J6">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K3:K6">
    <cfRule type="colorScale" priority="1602">
      <colorScale>
        <cfvo type="min"/>
        <cfvo type="max"/>
        <color rgb="FFFCFCFF"/>
        <color rgb="FF63BE7B"/>
      </colorScale>
    </cfRule>
  </conditionalFormatting>
  <conditionalFormatting sqref="L3:L6">
    <cfRule type="colorScale" priority="1601">
      <colorScale>
        <cfvo type="min"/>
        <cfvo type="max"/>
        <color rgb="FFFCFCFF"/>
        <color rgb="FF63BE7B"/>
      </colorScale>
    </cfRule>
  </conditionalFormatting>
  <conditionalFormatting sqref="R3:R7">
    <cfRule type="colorScale" priority="1600">
      <colorScale>
        <cfvo type="min"/>
        <cfvo type="max"/>
        <color rgb="FFFCFCFF"/>
        <color rgb="FF63BE7B"/>
      </colorScale>
    </cfRule>
  </conditionalFormatting>
  <conditionalFormatting sqref="T3:T7">
    <cfRule type="colorScale" priority="1599">
      <colorScale>
        <cfvo type="min"/>
        <cfvo type="max"/>
        <color rgb="FFFCFCFF"/>
        <color rgb="FF63BE7B"/>
      </colorScale>
    </cfRule>
  </conditionalFormatting>
  <conditionalFormatting sqref="E3:E4">
    <cfRule type="colorScale" priority="1598">
      <colorScale>
        <cfvo type="min"/>
        <cfvo type="max"/>
        <color rgb="FFFCFCFF"/>
        <color rgb="FF63BE7B"/>
      </colorScale>
    </cfRule>
  </conditionalFormatting>
  <conditionalFormatting sqref="F3:F4">
    <cfRule type="colorScale" priority="1597">
      <colorScale>
        <cfvo type="min"/>
        <cfvo type="max"/>
        <color rgb="FFFCFCFF"/>
        <color rgb="FF63BE7B"/>
      </colorScale>
    </cfRule>
  </conditionalFormatting>
  <conditionalFormatting sqref="G3:G4">
    <cfRule type="colorScale" priority="1596">
      <colorScale>
        <cfvo type="min"/>
        <cfvo type="max"/>
        <color rgb="FFFCFCFF"/>
        <color rgb="FF63BE7B"/>
      </colorScale>
    </cfRule>
  </conditionalFormatting>
  <conditionalFormatting sqref="H3:H4">
    <cfRule type="colorScale" priority="1595">
      <colorScale>
        <cfvo type="min"/>
        <cfvo type="max"/>
        <color rgb="FFFCFCFF"/>
        <color rgb="FF63BE7B"/>
      </colorScale>
    </cfRule>
  </conditionalFormatting>
  <conditionalFormatting sqref="K3:L4">
    <cfRule type="colorScale" priority="1594">
      <colorScale>
        <cfvo type="min"/>
        <cfvo type="max"/>
        <color rgb="FFFCFCFF"/>
        <color rgb="FF63BE7B"/>
      </colorScale>
    </cfRule>
  </conditionalFormatting>
  <conditionalFormatting sqref="O3:O4">
    <cfRule type="colorScale" priority="1593">
      <colorScale>
        <cfvo type="min"/>
        <cfvo type="percentile" val="50"/>
        <cfvo type="max"/>
        <color rgb="FF63BE7B"/>
        <color rgb="FFFCFCFF"/>
        <color rgb="FFF8696B"/>
      </colorScale>
    </cfRule>
  </conditionalFormatting>
  <conditionalFormatting sqref="Q3:Q4">
    <cfRule type="colorScale" priority="1592">
      <colorScale>
        <cfvo type="min"/>
        <cfvo type="max"/>
        <color rgb="FFFFEF9C"/>
        <color rgb="FF63BE7B"/>
      </colorScale>
    </cfRule>
  </conditionalFormatting>
  <conditionalFormatting sqref="R3:R4">
    <cfRule type="colorScale" priority="1591">
      <colorScale>
        <cfvo type="min"/>
        <cfvo type="max"/>
        <color rgb="FFFFEF9C"/>
        <color rgb="FF63BE7B"/>
      </colorScale>
    </cfRule>
  </conditionalFormatting>
  <conditionalFormatting sqref="T3:T4">
    <cfRule type="colorScale" priority="1590">
      <colorScale>
        <cfvo type="min"/>
        <cfvo type="max"/>
        <color rgb="FFFFEF9C"/>
        <color rgb="FF63BE7B"/>
      </colorScale>
    </cfRule>
  </conditionalFormatting>
  <conditionalFormatting sqref="I3:I4">
    <cfRule type="colorScale" priority="1589">
      <colorScale>
        <cfvo type="min"/>
        <cfvo type="max"/>
        <color rgb="FFFCFCFF"/>
        <color rgb="FF63BE7B"/>
      </colorScale>
    </cfRule>
  </conditionalFormatting>
  <conditionalFormatting sqref="J3:J4">
    <cfRule type="colorScale" priority="1588">
      <colorScale>
        <cfvo type="min"/>
        <cfvo type="max"/>
        <color rgb="FFFCFCFF"/>
        <color rgb="FF63BE7B"/>
      </colorScale>
    </cfRule>
  </conditionalFormatting>
  <conditionalFormatting sqref="H3:H4">
    <cfRule type="colorScale" priority="1587">
      <colorScale>
        <cfvo type="min"/>
        <cfvo type="percentile" val="50"/>
        <cfvo type="max"/>
        <color rgb="FFF8696B"/>
        <color rgb="FFFCFCFF"/>
        <color rgb="FF63BE7B"/>
      </colorScale>
    </cfRule>
  </conditionalFormatting>
  <conditionalFormatting sqref="I3:I4">
    <cfRule type="colorScale" priority="1586">
      <colorScale>
        <cfvo type="min"/>
        <cfvo type="percentile" val="50"/>
        <cfvo type="max"/>
        <color rgb="FFF8696B"/>
        <color rgb="FFFCFCFF"/>
        <color rgb="FF63BE7B"/>
      </colorScale>
    </cfRule>
  </conditionalFormatting>
  <conditionalFormatting sqref="M3:M7">
    <cfRule type="colorScale" priority="1585">
      <colorScale>
        <cfvo type="min"/>
        <cfvo type="max"/>
        <color rgb="FFFCFCFF"/>
        <color rgb="FF63BE7B"/>
      </colorScale>
    </cfRule>
  </conditionalFormatting>
  <conditionalFormatting sqref="M3:M4">
    <cfRule type="colorScale" priority="1584">
      <colorScale>
        <cfvo type="min"/>
        <cfvo type="max"/>
        <color rgb="FFFCFCFF"/>
        <color rgb="FF63BE7B"/>
      </colorScale>
    </cfRule>
  </conditionalFormatting>
  <conditionalFormatting sqref="N3:N4">
    <cfRule type="colorScale" priority="1583">
      <colorScale>
        <cfvo type="min"/>
        <cfvo type="max"/>
        <color rgb="FFFCFCFF"/>
        <color rgb="FF63BE7B"/>
      </colorScale>
    </cfRule>
  </conditionalFormatting>
  <conditionalFormatting sqref="S3:S7">
    <cfRule type="colorScale" priority="1582">
      <colorScale>
        <cfvo type="min"/>
        <cfvo type="max"/>
        <color rgb="FFFCFCFF"/>
        <color rgb="FF63BE7B"/>
      </colorScale>
    </cfRule>
  </conditionalFormatting>
  <conditionalFormatting sqref="S3:S4">
    <cfRule type="colorScale" priority="1581">
      <colorScale>
        <cfvo type="min"/>
        <cfvo type="max"/>
        <color rgb="FFFFEF9C"/>
        <color rgb="FF63BE7B"/>
      </colorScale>
    </cfRule>
  </conditionalFormatting>
  <conditionalFormatting sqref="U3:W5">
    <cfRule type="colorScale" priority="1580">
      <colorScale>
        <cfvo type="min"/>
        <cfvo type="max"/>
        <color rgb="FFFFEF9C"/>
        <color rgb="FF63BE7B"/>
      </colorScale>
    </cfRule>
  </conditionalFormatting>
  <conditionalFormatting sqref="D3:D5">
    <cfRule type="colorScale" priority="1579">
      <colorScale>
        <cfvo type="min"/>
        <cfvo type="percentile" val="50"/>
        <cfvo type="max"/>
        <color rgb="FFF8696B"/>
        <color rgb="FFFCFCFF"/>
        <color rgb="FF63BE7B"/>
      </colorScale>
    </cfRule>
  </conditionalFormatting>
  <conditionalFormatting sqref="H3:H5">
    <cfRule type="colorScale" priority="1576">
      <colorScale>
        <cfvo type="min"/>
        <cfvo type="percentile" val="50"/>
        <cfvo type="max"/>
        <color rgb="FFF8696B"/>
        <color rgb="FFFCFCFF"/>
        <color rgb="FF63BE7B"/>
      </colorScale>
    </cfRule>
    <cfRule type="colorScale" priority="1577">
      <colorScale>
        <cfvo type="min"/>
        <cfvo type="max"/>
        <color rgb="FFFCFCFF"/>
        <color rgb="FF63BE7B"/>
      </colorScale>
    </cfRule>
    <cfRule type="colorScale" priority="1578">
      <colorScale>
        <cfvo type="min"/>
        <cfvo type="percentile" val="50"/>
        <cfvo type="max"/>
        <color rgb="FFF8696B"/>
        <color rgb="FFFCFCFF"/>
        <color rgb="FF63BE7B"/>
      </colorScale>
    </cfRule>
  </conditionalFormatting>
  <conditionalFormatting sqref="H3:H5">
    <cfRule type="colorScale" priority="1575">
      <colorScale>
        <cfvo type="min"/>
        <cfvo type="percentile" val="50"/>
        <cfvo type="max"/>
        <color rgb="FFF8696B"/>
        <color rgb="FFFCFCFF"/>
        <color rgb="FF5A8AC6"/>
      </colorScale>
    </cfRule>
  </conditionalFormatting>
  <conditionalFormatting sqref="E3:E5">
    <cfRule type="colorScale" priority="1572">
      <colorScale>
        <cfvo type="min"/>
        <cfvo type="percentile" val="50"/>
        <cfvo type="max"/>
        <color rgb="FFF8696B"/>
        <color rgb="FFFCFCFF"/>
        <color rgb="FF63BE7B"/>
      </colorScale>
    </cfRule>
    <cfRule type="colorScale" priority="1573">
      <colorScale>
        <cfvo type="min"/>
        <cfvo type="max"/>
        <color rgb="FFFCFCFF"/>
        <color rgb="FF63BE7B"/>
      </colorScale>
    </cfRule>
    <cfRule type="colorScale" priority="1574">
      <colorScale>
        <cfvo type="min"/>
        <cfvo type="percentile" val="50"/>
        <cfvo type="max"/>
        <color rgb="FFF8696B"/>
        <color rgb="FFFCFCFF"/>
        <color rgb="FF63BE7B"/>
      </colorScale>
    </cfRule>
  </conditionalFormatting>
  <conditionalFormatting sqref="F3:F5">
    <cfRule type="colorScale" priority="1568">
      <colorScale>
        <cfvo type="min"/>
        <cfvo type="max"/>
        <color rgb="FFFCFCFF"/>
        <color rgb="FF63BE7B"/>
      </colorScale>
    </cfRule>
    <cfRule type="colorScale" priority="1569">
      <colorScale>
        <cfvo type="min"/>
        <cfvo type="percentile" val="50"/>
        <cfvo type="max"/>
        <color rgb="FFF8696B"/>
        <color rgb="FFFCFCFF"/>
        <color rgb="FF63BE7B"/>
      </colorScale>
    </cfRule>
    <cfRule type="colorScale" priority="1570">
      <colorScale>
        <cfvo type="min"/>
        <cfvo type="max"/>
        <color rgb="FFFCFCFF"/>
        <color rgb="FF63BE7B"/>
      </colorScale>
    </cfRule>
    <cfRule type="colorScale" priority="1571">
      <colorScale>
        <cfvo type="min"/>
        <cfvo type="percentile" val="50"/>
        <cfvo type="max"/>
        <color rgb="FFF8696B"/>
        <color rgb="FFFCFCFF"/>
        <color rgb="FF63BE7B"/>
      </colorScale>
    </cfRule>
  </conditionalFormatting>
  <conditionalFormatting sqref="G3:G5">
    <cfRule type="colorScale" priority="1565">
      <colorScale>
        <cfvo type="min"/>
        <cfvo type="max"/>
        <color rgb="FFFCFCFF"/>
        <color rgb="FF63BE7B"/>
      </colorScale>
    </cfRule>
    <cfRule type="colorScale" priority="1566">
      <colorScale>
        <cfvo type="min"/>
        <cfvo type="percentile" val="50"/>
        <cfvo type="max"/>
        <color rgb="FFF8696B"/>
        <color rgb="FFFCFCFF"/>
        <color rgb="FF63BE7B"/>
      </colorScale>
    </cfRule>
    <cfRule type="colorScale" priority="1567">
      <colorScale>
        <cfvo type="min"/>
        <cfvo type="percentile" val="50"/>
        <cfvo type="max"/>
        <color rgb="FFF8696B"/>
        <color rgb="FFFCFCFF"/>
        <color rgb="FF63BE7B"/>
      </colorScale>
    </cfRule>
  </conditionalFormatting>
  <conditionalFormatting sqref="I3:I5">
    <cfRule type="colorScale" priority="1562">
      <colorScale>
        <cfvo type="min"/>
        <cfvo type="percentile" val="50"/>
        <cfvo type="max"/>
        <color rgb="FFF8696B"/>
        <color rgb="FFFCFCFF"/>
        <color rgb="FF63BE7B"/>
      </colorScale>
    </cfRule>
    <cfRule type="colorScale" priority="1563">
      <colorScale>
        <cfvo type="min"/>
        <cfvo type="max"/>
        <color rgb="FFFCFCFF"/>
        <color rgb="FF63BE7B"/>
      </colorScale>
    </cfRule>
    <cfRule type="colorScale" priority="1564">
      <colorScale>
        <cfvo type="min"/>
        <cfvo type="percentile" val="50"/>
        <cfvo type="max"/>
        <color rgb="FFF8696B"/>
        <color rgb="FFFCFCFF"/>
        <color rgb="FF63BE7B"/>
      </colorScale>
    </cfRule>
  </conditionalFormatting>
  <conditionalFormatting sqref="I3:I5">
    <cfRule type="colorScale" priority="1556">
      <colorScale>
        <cfvo type="min"/>
        <cfvo type="percentile" val="50"/>
        <cfvo type="max"/>
        <color rgb="FFF8696B"/>
        <color rgb="FFFCFCFF"/>
        <color rgb="FF63BE7B"/>
      </colorScale>
    </cfRule>
    <cfRule type="colorScale" priority="1557">
      <colorScale>
        <cfvo type="min"/>
        <cfvo type="percentile" val="50"/>
        <cfvo type="max"/>
        <color rgb="FFF8696B"/>
        <color rgb="FFFCFCFF"/>
        <color rgb="FF5A8AC6"/>
      </colorScale>
    </cfRule>
    <cfRule type="colorScale" priority="1558">
      <colorScale>
        <cfvo type="min"/>
        <cfvo type="percentile" val="50"/>
        <cfvo type="max"/>
        <color rgb="FFF8696B"/>
        <color rgb="FFFCFCFF"/>
        <color rgb="FF63BE7B"/>
      </colorScale>
    </cfRule>
    <cfRule type="colorScale" priority="1559">
      <colorScale>
        <cfvo type="min"/>
        <cfvo type="percentile" val="50"/>
        <cfvo type="max"/>
        <color rgb="FFF8696B"/>
        <color rgb="FFFCFCFF"/>
        <color rgb="FF63BE7B"/>
      </colorScale>
    </cfRule>
    <cfRule type="colorScale" priority="1560">
      <colorScale>
        <cfvo type="min"/>
        <cfvo type="max"/>
        <color rgb="FFFCFCFF"/>
        <color rgb="FF63BE7B"/>
      </colorScale>
    </cfRule>
    <cfRule type="colorScale" priority="1561">
      <colorScale>
        <cfvo type="min"/>
        <cfvo type="percentile" val="50"/>
        <cfvo type="max"/>
        <color rgb="FFF8696B"/>
        <color rgb="FFFCFCFF"/>
        <color rgb="FF63BE7B"/>
      </colorScale>
    </cfRule>
  </conditionalFormatting>
  <conditionalFormatting sqref="I3:I5">
    <cfRule type="colorScale" priority="1554">
      <colorScale>
        <cfvo type="min"/>
        <cfvo type="percentile" val="50"/>
        <cfvo type="max"/>
        <color rgb="FFF8696B"/>
        <color rgb="FFFCFCFF"/>
        <color rgb="FF63BE7B"/>
      </colorScale>
    </cfRule>
    <cfRule type="colorScale" priority="1555">
      <colorScale>
        <cfvo type="min"/>
        <cfvo type="max"/>
        <color rgb="FFFCFCFF"/>
        <color rgb="FF63BE7B"/>
      </colorScale>
    </cfRule>
  </conditionalFormatting>
  <conditionalFormatting sqref="K3:K5">
    <cfRule type="colorScale" priority="1553">
      <colorScale>
        <cfvo type="min"/>
        <cfvo type="percentile" val="50"/>
        <cfvo type="max"/>
        <color rgb="FFF8696B"/>
        <color rgb="FFFCFCFF"/>
        <color rgb="FF63BE7B"/>
      </colorScale>
    </cfRule>
  </conditionalFormatting>
  <conditionalFormatting sqref="K3:L5">
    <cfRule type="colorScale" priority="1551">
      <colorScale>
        <cfvo type="min"/>
        <cfvo type="percentile" val="50"/>
        <cfvo type="max"/>
        <color rgb="FFF8696B"/>
        <color rgb="FFFCFCFF"/>
        <color rgb="FF63BE7B"/>
      </colorScale>
    </cfRule>
    <cfRule type="colorScale" priority="1552">
      <colorScale>
        <cfvo type="min"/>
        <cfvo type="max"/>
        <color rgb="FFFCFCFF"/>
        <color rgb="FF63BE7B"/>
      </colorScale>
    </cfRule>
  </conditionalFormatting>
  <conditionalFormatting sqref="L3:L5">
    <cfRule type="colorScale" priority="1550">
      <colorScale>
        <cfvo type="min"/>
        <cfvo type="percentile" val="50"/>
        <cfvo type="max"/>
        <color rgb="FFF8696B"/>
        <color rgb="FFFCFCFF"/>
        <color rgb="FF63BE7B"/>
      </colorScale>
    </cfRule>
  </conditionalFormatting>
  <conditionalFormatting sqref="P3:P5">
    <cfRule type="colorScale" priority="1547">
      <colorScale>
        <cfvo type="min"/>
        <cfvo type="percentile" val="50"/>
        <cfvo type="max"/>
        <color rgb="FF63BE7B"/>
        <color rgb="FFFCFCFF"/>
        <color rgb="FFF8696B"/>
      </colorScale>
    </cfRule>
    <cfRule type="colorScale" priority="1548">
      <colorScale>
        <cfvo type="min"/>
        <cfvo type="percentile" val="50"/>
        <cfvo type="max"/>
        <color rgb="FF63BE7B"/>
        <color rgb="FFFCFCFF"/>
        <color rgb="FFF8696B"/>
      </colorScale>
    </cfRule>
    <cfRule type="colorScale" priority="1549">
      <colorScale>
        <cfvo type="min"/>
        <cfvo type="max"/>
        <color rgb="FFFCFCFF"/>
        <color rgb="FFF8696B"/>
      </colorScale>
    </cfRule>
  </conditionalFormatting>
  <conditionalFormatting sqref="P3:P5">
    <cfRule type="colorScale" priority="1546">
      <colorScale>
        <cfvo type="min"/>
        <cfvo type="percentile" val="50"/>
        <cfvo type="max"/>
        <color rgb="FF63BE7B"/>
        <color rgb="FFFCFCFF"/>
        <color rgb="FFF8696B"/>
      </colorScale>
    </cfRule>
  </conditionalFormatting>
  <conditionalFormatting sqref="Q3:Q5">
    <cfRule type="colorScale" priority="1541">
      <colorScale>
        <cfvo type="min"/>
        <cfvo type="percentile" val="50"/>
        <cfvo type="max"/>
        <color rgb="FFF8696B"/>
        <color rgb="FFFCFCFF"/>
        <color rgb="FF63BE7B"/>
      </colorScale>
    </cfRule>
    <cfRule type="colorScale" priority="1542">
      <colorScale>
        <cfvo type="min"/>
        <cfvo type="max"/>
        <color rgb="FFFFEF9C"/>
        <color rgb="FF63BE7B"/>
      </colorScale>
    </cfRule>
    <cfRule type="colorScale" priority="1543">
      <colorScale>
        <cfvo type="min"/>
        <cfvo type="max"/>
        <color rgb="FFFCFCFF"/>
        <color rgb="FF63BE7B"/>
      </colorScale>
    </cfRule>
    <cfRule type="colorScale" priority="1544">
      <colorScale>
        <cfvo type="min"/>
        <cfvo type="max"/>
        <color rgb="FFFCFCFF"/>
        <color rgb="FF63BE7B"/>
      </colorScale>
    </cfRule>
    <cfRule type="colorScale" priority="1545">
      <colorScale>
        <cfvo type="min"/>
        <cfvo type="percentile" val="50"/>
        <cfvo type="max"/>
        <color rgb="FFF8696B"/>
        <color rgb="FFFCFCFF"/>
        <color rgb="FF63BE7B"/>
      </colorScale>
    </cfRule>
  </conditionalFormatting>
  <conditionalFormatting sqref="Q3:Q5">
    <cfRule type="colorScale" priority="1539">
      <colorScale>
        <cfvo type="min"/>
        <cfvo type="percentile" val="50"/>
        <cfvo type="max"/>
        <color rgb="FFF8696B"/>
        <color rgb="FFFCFCFF"/>
        <color rgb="FF63BE7B"/>
      </colorScale>
    </cfRule>
    <cfRule type="colorScale" priority="1540">
      <colorScale>
        <cfvo type="min"/>
        <cfvo type="max"/>
        <color rgb="FFFCFCFF"/>
        <color rgb="FF63BE7B"/>
      </colorScale>
    </cfRule>
  </conditionalFormatting>
  <conditionalFormatting sqref="R3:R5">
    <cfRule type="colorScale" priority="1537">
      <colorScale>
        <cfvo type="min"/>
        <cfvo type="max"/>
        <color rgb="FFFCFCFF"/>
        <color rgb="FF63BE7B"/>
      </colorScale>
    </cfRule>
    <cfRule type="colorScale" priority="1538">
      <colorScale>
        <cfvo type="min"/>
        <cfvo type="percentile" val="50"/>
        <cfvo type="max"/>
        <color rgb="FFF8696B"/>
        <color rgb="FFFCFCFF"/>
        <color rgb="FF63BE7B"/>
      </colorScale>
    </cfRule>
  </conditionalFormatting>
  <conditionalFormatting sqref="R3:R5">
    <cfRule type="colorScale" priority="1534">
      <colorScale>
        <cfvo type="min"/>
        <cfvo type="percentile" val="50"/>
        <cfvo type="max"/>
        <color rgb="FFF8696B"/>
        <color rgb="FFFCFCFF"/>
        <color rgb="FF63BE7B"/>
      </colorScale>
    </cfRule>
    <cfRule type="colorScale" priority="1535">
      <colorScale>
        <cfvo type="min"/>
        <cfvo type="max"/>
        <color rgb="FFFCFCFF"/>
        <color rgb="FF63BE7B"/>
      </colorScale>
    </cfRule>
    <cfRule type="colorScale" priority="1536">
      <colorScale>
        <cfvo type="min"/>
        <cfvo type="max"/>
        <color rgb="FFFCFCFF"/>
        <color rgb="FF63BE7B"/>
      </colorScale>
    </cfRule>
  </conditionalFormatting>
  <conditionalFormatting sqref="R3:R5">
    <cfRule type="colorScale" priority="1532">
      <colorScale>
        <cfvo type="min"/>
        <cfvo type="percentile" val="50"/>
        <cfvo type="max"/>
        <color rgb="FFF8696B"/>
        <color rgb="FFFCFCFF"/>
        <color rgb="FF63BE7B"/>
      </colorScale>
    </cfRule>
    <cfRule type="colorScale" priority="1533">
      <colorScale>
        <cfvo type="min"/>
        <cfvo type="max"/>
        <color rgb="FFFCFCFF"/>
        <color rgb="FF63BE7B"/>
      </colorScale>
    </cfRule>
  </conditionalFormatting>
  <conditionalFormatting sqref="T3:T5">
    <cfRule type="colorScale" priority="1528">
      <colorScale>
        <cfvo type="min"/>
        <cfvo type="percentile" val="50"/>
        <cfvo type="max"/>
        <color rgb="FFF8696B"/>
        <color rgb="FFFCFCFF"/>
        <color rgb="FF63BE7B"/>
      </colorScale>
    </cfRule>
    <cfRule type="colorScale" priority="1529">
      <colorScale>
        <cfvo type="min"/>
        <cfvo type="max"/>
        <color rgb="FFFCFCFF"/>
        <color rgb="FF63BE7B"/>
      </colorScale>
    </cfRule>
    <cfRule type="colorScale" priority="1530">
      <colorScale>
        <cfvo type="min"/>
        <cfvo type="max"/>
        <color rgb="FFFCFCFF"/>
        <color rgb="FF63BE7B"/>
      </colorScale>
    </cfRule>
    <cfRule type="colorScale" priority="1531">
      <colorScale>
        <cfvo type="min"/>
        <cfvo type="max"/>
        <color rgb="FFFCFCFF"/>
        <color rgb="FF63BE7B"/>
      </colorScale>
    </cfRule>
  </conditionalFormatting>
  <conditionalFormatting sqref="T3:T5">
    <cfRule type="colorScale" priority="1526">
      <colorScale>
        <cfvo type="min"/>
        <cfvo type="max"/>
        <color rgb="FFFCFCFF"/>
        <color rgb="FF63BE7B"/>
      </colorScale>
    </cfRule>
    <cfRule type="colorScale" priority="1527">
      <colorScale>
        <cfvo type="min"/>
        <cfvo type="percentile" val="50"/>
        <cfvo type="max"/>
        <color rgb="FFF8696B"/>
        <color rgb="FFFCFCFF"/>
        <color rgb="FF63BE7B"/>
      </colorScale>
    </cfRule>
  </conditionalFormatting>
  <conditionalFormatting sqref="U3:U5">
    <cfRule type="colorScale" priority="1524">
      <colorScale>
        <cfvo type="min"/>
        <cfvo type="percentile" val="50"/>
        <cfvo type="max"/>
        <color rgb="FFF8696B"/>
        <color rgb="FFFCFCFF"/>
        <color rgb="FF63BE7B"/>
      </colorScale>
    </cfRule>
    <cfRule type="colorScale" priority="1525">
      <colorScale>
        <cfvo type="min"/>
        <cfvo type="max"/>
        <color rgb="FFFCFCFF"/>
        <color rgb="FF63BE7B"/>
      </colorScale>
    </cfRule>
  </conditionalFormatting>
  <conditionalFormatting sqref="U3:U5">
    <cfRule type="colorScale" priority="1522">
      <colorScale>
        <cfvo type="min"/>
        <cfvo type="max"/>
        <color rgb="FFFCFCFF"/>
        <color rgb="FF63BE7B"/>
      </colorScale>
    </cfRule>
    <cfRule type="colorScale" priority="1523">
      <colorScale>
        <cfvo type="min"/>
        <cfvo type="percentile" val="50"/>
        <cfvo type="max"/>
        <color rgb="FFF8696B"/>
        <color rgb="FFFCFCFF"/>
        <color rgb="FF63BE7B"/>
      </colorScale>
    </cfRule>
  </conditionalFormatting>
  <conditionalFormatting sqref="W3:W5">
    <cfRule type="colorScale" priority="1519">
      <colorScale>
        <cfvo type="min"/>
        <cfvo type="percentile" val="50"/>
        <cfvo type="max"/>
        <color rgb="FF63BE7B"/>
        <color rgb="FFFCFCFF"/>
        <color rgb="FFF8696B"/>
      </colorScale>
    </cfRule>
    <cfRule type="colorScale" priority="1520">
      <colorScale>
        <cfvo type="min"/>
        <cfvo type="max"/>
        <color rgb="FF63BE7B"/>
        <color rgb="FFFCFCFF"/>
      </colorScale>
    </cfRule>
    <cfRule type="colorScale" priority="1521">
      <colorScale>
        <cfvo type="min"/>
        <cfvo type="percentile" val="50"/>
        <cfvo type="max"/>
        <color rgb="FF63BE7B"/>
        <color rgb="FFFCFCFF"/>
        <color rgb="FFF8696B"/>
      </colorScale>
    </cfRule>
  </conditionalFormatting>
  <conditionalFormatting sqref="W3:W5">
    <cfRule type="colorScale" priority="1518">
      <colorScale>
        <cfvo type="min"/>
        <cfvo type="percentile" val="50"/>
        <cfvo type="max"/>
        <color rgb="FF63BE7B"/>
        <color rgb="FFFCFCFF"/>
        <color rgb="FFF8696B"/>
      </colorScale>
    </cfRule>
  </conditionalFormatting>
  <conditionalFormatting sqref="J3:J5">
    <cfRule type="colorScale" priority="1515">
      <colorScale>
        <cfvo type="min"/>
        <cfvo type="max"/>
        <color rgb="FFFCFCFF"/>
        <color rgb="FF63BE7B"/>
      </colorScale>
    </cfRule>
    <cfRule type="colorScale" priority="1516">
      <colorScale>
        <cfvo type="min"/>
        <cfvo type="percentile" val="50"/>
        <cfvo type="max"/>
        <color rgb="FFF8696B"/>
        <color rgb="FFFCFCFF"/>
        <color rgb="FF63BE7B"/>
      </colorScale>
    </cfRule>
    <cfRule type="colorScale" priority="1517">
      <colorScale>
        <cfvo type="min"/>
        <cfvo type="percentile" val="50"/>
        <cfvo type="max"/>
        <color rgb="FFF8696B"/>
        <color rgb="FFFCFCFF"/>
        <color rgb="FF63BE7B"/>
      </colorScale>
    </cfRule>
  </conditionalFormatting>
  <conditionalFormatting sqref="V3:V5">
    <cfRule type="colorScale" priority="1511">
      <colorScale>
        <cfvo type="min"/>
        <cfvo type="percentile" val="50"/>
        <cfvo type="max"/>
        <color rgb="FF63BE7B"/>
        <color rgb="FFFCFCFF"/>
        <color rgb="FFF8696B"/>
      </colorScale>
    </cfRule>
    <cfRule type="colorScale" priority="1512">
      <colorScale>
        <cfvo type="min"/>
        <cfvo type="percentile" val="50"/>
        <cfvo type="max"/>
        <color rgb="FF63BE7B"/>
        <color rgb="FFFCFCFF"/>
        <color rgb="FFF8696B"/>
      </colorScale>
    </cfRule>
    <cfRule type="colorScale" priority="1513">
      <colorScale>
        <cfvo type="min"/>
        <cfvo type="max"/>
        <color rgb="FF63BE7B"/>
        <color rgb="FFFCFCFF"/>
      </colorScale>
    </cfRule>
    <cfRule type="colorScale" priority="1514">
      <colorScale>
        <cfvo type="min"/>
        <cfvo type="percentile" val="50"/>
        <cfvo type="max"/>
        <color rgb="FF63BE7B"/>
        <color rgb="FFFCFCFF"/>
        <color rgb="FFF8696B"/>
      </colorScale>
    </cfRule>
  </conditionalFormatting>
  <conditionalFormatting sqref="K3:K5">
    <cfRule type="colorScale" priority="1509">
      <colorScale>
        <cfvo type="min"/>
        <cfvo type="max"/>
        <color rgb="FFFCFCFF"/>
        <color rgb="FF63BE7B"/>
      </colorScale>
    </cfRule>
    <cfRule type="colorScale" priority="1510">
      <colorScale>
        <cfvo type="min"/>
        <cfvo type="percentile" val="50"/>
        <cfvo type="max"/>
        <color rgb="FFF8696B"/>
        <color rgb="FFFCFCFF"/>
        <color rgb="FF63BE7B"/>
      </colorScale>
    </cfRule>
  </conditionalFormatting>
  <conditionalFormatting sqref="L3:L5">
    <cfRule type="colorScale" priority="1507">
      <colorScale>
        <cfvo type="min"/>
        <cfvo type="max"/>
        <color rgb="FFFCFCFF"/>
        <color rgb="FF63BE7B"/>
      </colorScale>
    </cfRule>
    <cfRule type="colorScale" priority="1508">
      <colorScale>
        <cfvo type="min"/>
        <cfvo type="percentile" val="50"/>
        <cfvo type="max"/>
        <color rgb="FFF8696B"/>
        <color rgb="FFFCFCFF"/>
        <color rgb="FF63BE7B"/>
      </colorScale>
    </cfRule>
  </conditionalFormatting>
  <conditionalFormatting sqref="Q3:Q5">
    <cfRule type="colorScale" priority="1506">
      <colorScale>
        <cfvo type="min"/>
        <cfvo type="percentile" val="50"/>
        <cfvo type="max"/>
        <color rgb="FFF8696B"/>
        <color rgb="FFFCFCFF"/>
        <color rgb="FF63BE7B"/>
      </colorScale>
    </cfRule>
  </conditionalFormatting>
  <conditionalFormatting sqref="R3:R5">
    <cfRule type="colorScale" priority="1505">
      <colorScale>
        <cfvo type="min"/>
        <cfvo type="max"/>
        <color rgb="FFFCFCFF"/>
        <color rgb="FF63BE7B"/>
      </colorScale>
    </cfRule>
  </conditionalFormatting>
  <conditionalFormatting sqref="T3:T5">
    <cfRule type="colorScale" priority="1504">
      <colorScale>
        <cfvo type="min"/>
        <cfvo type="max"/>
        <color rgb="FFFCFCFF"/>
        <color rgb="FF63BE7B"/>
      </colorScale>
    </cfRule>
  </conditionalFormatting>
  <conditionalFormatting sqref="U3:U5">
    <cfRule type="colorScale" priority="1503">
      <colorScale>
        <cfvo type="min"/>
        <cfvo type="max"/>
        <color rgb="FFFCFCFF"/>
        <color rgb="FF63BE7B"/>
      </colorScale>
    </cfRule>
  </conditionalFormatting>
  <conditionalFormatting sqref="V3:V5">
    <cfRule type="colorScale" priority="1502">
      <colorScale>
        <cfvo type="min"/>
        <cfvo type="percentile" val="50"/>
        <cfvo type="max"/>
        <color rgb="FF63BE7B"/>
        <color rgb="FFFCFCFF"/>
        <color rgb="FFF8696B"/>
      </colorScale>
    </cfRule>
  </conditionalFormatting>
  <conditionalFormatting sqref="H3:H5">
    <cfRule type="colorScale" priority="1500">
      <colorScale>
        <cfvo type="min"/>
        <cfvo type="percentile" val="50"/>
        <cfvo type="max"/>
        <color rgb="FFF8696B"/>
        <color rgb="FFFCFCFF"/>
        <color rgb="FF63BE7B"/>
      </colorScale>
    </cfRule>
    <cfRule type="colorScale" priority="1501">
      <colorScale>
        <cfvo type="min"/>
        <cfvo type="max"/>
        <color rgb="FFFCFCFF"/>
        <color rgb="FF63BE7B"/>
      </colorScale>
    </cfRule>
  </conditionalFormatting>
  <conditionalFormatting sqref="U3:U5">
    <cfRule type="colorScale" priority="1499">
      <colorScale>
        <cfvo type="min"/>
        <cfvo type="percentile" val="50"/>
        <cfvo type="max"/>
        <color rgb="FFF8696B"/>
        <color rgb="FFFCFCFF"/>
        <color rgb="FF63BE7B"/>
      </colorScale>
    </cfRule>
  </conditionalFormatting>
  <conditionalFormatting sqref="F3:F5">
    <cfRule type="colorScale" priority="1497">
      <colorScale>
        <cfvo type="min"/>
        <cfvo type="percentile" val="50"/>
        <cfvo type="max"/>
        <color rgb="FFF8696B"/>
        <color rgb="FFFCFCFF"/>
        <color rgb="FF63BE7B"/>
      </colorScale>
    </cfRule>
    <cfRule type="colorScale" priority="1498">
      <colorScale>
        <cfvo type="min"/>
        <cfvo type="max"/>
        <color rgb="FFFCFCFF"/>
        <color rgb="FF63BE7B"/>
      </colorScale>
    </cfRule>
  </conditionalFormatting>
  <conditionalFormatting sqref="G3:G5">
    <cfRule type="colorScale" priority="1495">
      <colorScale>
        <cfvo type="min"/>
        <cfvo type="percentile" val="50"/>
        <cfvo type="max"/>
        <color rgb="FFF8696B"/>
        <color rgb="FFFCFCFF"/>
        <color rgb="FF63BE7B"/>
      </colorScale>
    </cfRule>
    <cfRule type="colorScale" priority="1496">
      <colorScale>
        <cfvo type="min"/>
        <cfvo type="max"/>
        <color rgb="FFFCFCFF"/>
        <color rgb="FF63BE7B"/>
      </colorScale>
    </cfRule>
  </conditionalFormatting>
  <conditionalFormatting sqref="T3:T5">
    <cfRule type="colorScale" priority="1494">
      <colorScale>
        <cfvo type="min"/>
        <cfvo type="percentile" val="50"/>
        <cfvo type="max"/>
        <color rgb="FFF8696B"/>
        <color rgb="FFFCFCFF"/>
        <color rgb="FF63BE7B"/>
      </colorScale>
    </cfRule>
  </conditionalFormatting>
  <conditionalFormatting sqref="J3:J5">
    <cfRule type="colorScale" priority="1492">
      <colorScale>
        <cfvo type="min"/>
        <cfvo type="percentile" val="50"/>
        <cfvo type="max"/>
        <color rgb="FFF8696B"/>
        <color rgb="FFFCFCFF"/>
        <color rgb="FF63BE7B"/>
      </colorScale>
    </cfRule>
    <cfRule type="colorScale" priority="1493">
      <colorScale>
        <cfvo type="min"/>
        <cfvo type="max"/>
        <color rgb="FFFCFCFF"/>
        <color rgb="FF63BE7B"/>
      </colorScale>
    </cfRule>
  </conditionalFormatting>
  <conditionalFormatting sqref="M3:M5">
    <cfRule type="colorScale" priority="1489">
      <colorScale>
        <cfvo type="min"/>
        <cfvo type="max"/>
        <color rgb="FFFCFCFF"/>
        <color rgb="FF63BE7B"/>
      </colorScale>
    </cfRule>
    <cfRule type="colorScale" priority="1490">
      <colorScale>
        <cfvo type="min"/>
        <cfvo type="percentile" val="50"/>
        <cfvo type="max"/>
        <color rgb="FFF8696B"/>
        <color rgb="FFFCFCFF"/>
        <color rgb="FF63BE7B"/>
      </colorScale>
    </cfRule>
    <cfRule type="colorScale" priority="1491">
      <colorScale>
        <cfvo type="min"/>
        <cfvo type="percentile" val="50"/>
        <cfvo type="max"/>
        <color rgb="FFF8696B"/>
        <color rgb="FFFCFCFF"/>
        <color rgb="FF63BE7B"/>
      </colorScale>
    </cfRule>
  </conditionalFormatting>
  <conditionalFormatting sqref="M3:M5">
    <cfRule type="colorScale" priority="1487">
      <colorScale>
        <cfvo type="min"/>
        <cfvo type="percentile" val="50"/>
        <cfvo type="max"/>
        <color rgb="FFF8696B"/>
        <color rgb="FFFCFCFF"/>
        <color rgb="FF63BE7B"/>
      </colorScale>
    </cfRule>
    <cfRule type="colorScale" priority="1488">
      <colorScale>
        <cfvo type="min"/>
        <cfvo type="max"/>
        <color rgb="FFFCFCFF"/>
        <color rgb="FF63BE7B"/>
      </colorScale>
    </cfRule>
  </conditionalFormatting>
  <conditionalFormatting sqref="S3:S5">
    <cfRule type="colorScale" priority="1483">
      <colorScale>
        <cfvo type="min"/>
        <cfvo type="percentile" val="50"/>
        <cfvo type="max"/>
        <color rgb="FFF8696B"/>
        <color rgb="FFFCFCFF"/>
        <color rgb="FF63BE7B"/>
      </colorScale>
    </cfRule>
    <cfRule type="colorScale" priority="1484">
      <colorScale>
        <cfvo type="min"/>
        <cfvo type="max"/>
        <color rgb="FFFCFCFF"/>
        <color rgb="FF63BE7B"/>
      </colorScale>
    </cfRule>
    <cfRule type="colorScale" priority="1485">
      <colorScale>
        <cfvo type="min"/>
        <cfvo type="max"/>
        <color rgb="FFFCFCFF"/>
        <color rgb="FF63BE7B"/>
      </colorScale>
    </cfRule>
    <cfRule type="colorScale" priority="1486">
      <colorScale>
        <cfvo type="min"/>
        <cfvo type="max"/>
        <color rgb="FFFCFCFF"/>
        <color rgb="FF63BE7B"/>
      </colorScale>
    </cfRule>
  </conditionalFormatting>
  <conditionalFormatting sqref="S3:S5">
    <cfRule type="colorScale" priority="1481">
      <colorScale>
        <cfvo type="min"/>
        <cfvo type="max"/>
        <color rgb="FFFCFCFF"/>
        <color rgb="FF63BE7B"/>
      </colorScale>
    </cfRule>
    <cfRule type="colorScale" priority="1482">
      <colorScale>
        <cfvo type="min"/>
        <cfvo type="percentile" val="50"/>
        <cfvo type="max"/>
        <color rgb="FFF8696B"/>
        <color rgb="FFFCFCFF"/>
        <color rgb="FF63BE7B"/>
      </colorScale>
    </cfRule>
  </conditionalFormatting>
  <conditionalFormatting sqref="S3:S5">
    <cfRule type="colorScale" priority="1480">
      <colorScale>
        <cfvo type="min"/>
        <cfvo type="max"/>
        <color rgb="FFFCFCFF"/>
        <color rgb="FF63BE7B"/>
      </colorScale>
    </cfRule>
  </conditionalFormatting>
  <conditionalFormatting sqref="S3:S5">
    <cfRule type="colorScale" priority="1479">
      <colorScale>
        <cfvo type="min"/>
        <cfvo type="percentile" val="50"/>
        <cfvo type="max"/>
        <color rgb="FFF8696B"/>
        <color rgb="FFFCFCFF"/>
        <color rgb="FF63BE7B"/>
      </colorScale>
    </cfRule>
  </conditionalFormatting>
  <conditionalFormatting sqref="S3:T7">
    <cfRule type="colorScale" priority="1478">
      <colorScale>
        <cfvo type="min"/>
        <cfvo type="max"/>
        <color rgb="FFFCFCFF"/>
        <color rgb="FF63BE7B"/>
      </colorScale>
    </cfRule>
  </conditionalFormatting>
  <conditionalFormatting sqref="S3:T7">
    <cfRule type="colorScale" priority="1476">
      <colorScale>
        <cfvo type="min"/>
        <cfvo type="percentile" val="50"/>
        <cfvo type="max"/>
        <color rgb="FFF8696B"/>
        <color rgb="FFFCFCFF"/>
        <color rgb="FF63BE7B"/>
      </colorScale>
    </cfRule>
    <cfRule type="colorScale" priority="1477">
      <colorScale>
        <cfvo type="min"/>
        <cfvo type="max"/>
        <color rgb="FFFCFCFF"/>
        <color rgb="FF63BE7B"/>
      </colorScale>
    </cfRule>
  </conditionalFormatting>
  <conditionalFormatting sqref="N3:N8">
    <cfRule type="colorScale" priority="1475">
      <colorScale>
        <cfvo type="min"/>
        <cfvo type="max"/>
        <color rgb="FFFCFCFF"/>
        <color rgb="FF63BE7B"/>
      </colorScale>
    </cfRule>
  </conditionalFormatting>
  <conditionalFormatting sqref="N3:N5">
    <cfRule type="colorScale" priority="1472">
      <colorScale>
        <cfvo type="min"/>
        <cfvo type="max"/>
        <color rgb="FFFCFCFF"/>
        <color rgb="FF63BE7B"/>
      </colorScale>
    </cfRule>
    <cfRule type="colorScale" priority="1473">
      <colorScale>
        <cfvo type="min"/>
        <cfvo type="percentile" val="50"/>
        <cfvo type="max"/>
        <color rgb="FFF8696B"/>
        <color rgb="FFFCFCFF"/>
        <color rgb="FF63BE7B"/>
      </colorScale>
    </cfRule>
    <cfRule type="colorScale" priority="1474">
      <colorScale>
        <cfvo type="min"/>
        <cfvo type="percentile" val="50"/>
        <cfvo type="max"/>
        <color rgb="FFF8696B"/>
        <color rgb="FFFCFCFF"/>
        <color rgb="FF63BE7B"/>
      </colorScale>
    </cfRule>
  </conditionalFormatting>
  <conditionalFormatting sqref="N3:N5">
    <cfRule type="colorScale" priority="1470">
      <colorScale>
        <cfvo type="min"/>
        <cfvo type="percentile" val="50"/>
        <cfvo type="max"/>
        <color rgb="FFF8696B"/>
        <color rgb="FFFCFCFF"/>
        <color rgb="FF63BE7B"/>
      </colorScale>
    </cfRule>
    <cfRule type="colorScale" priority="1471">
      <colorScale>
        <cfvo type="min"/>
        <cfvo type="max"/>
        <color rgb="FFFCFCFF"/>
        <color rgb="FF63BE7B"/>
      </colorScale>
    </cfRule>
  </conditionalFormatting>
  <conditionalFormatting sqref="T3:T7">
    <cfRule type="colorScale" priority="1469">
      <colorScale>
        <cfvo type="min"/>
        <cfvo type="percentile" val="50"/>
        <cfvo type="max"/>
        <color rgb="FFF8696B"/>
        <color rgb="FFFCFCFF"/>
        <color rgb="FF63BE7B"/>
      </colorScale>
    </cfRule>
  </conditionalFormatting>
  <conditionalFormatting sqref="S3:S7">
    <cfRule type="colorScale" priority="1468">
      <colorScale>
        <cfvo type="min"/>
        <cfvo type="percentile" val="50"/>
        <cfvo type="max"/>
        <color rgb="FFF8696B"/>
        <color rgb="FFFCFCFF"/>
        <color rgb="FF63BE7B"/>
      </colorScale>
    </cfRule>
  </conditionalFormatting>
  <conditionalFormatting sqref="U3:U9">
    <cfRule type="colorScale" priority="1467">
      <colorScale>
        <cfvo type="min"/>
        <cfvo type="percentile" val="50"/>
        <cfvo type="max"/>
        <color rgb="FFF8696B"/>
        <color rgb="FFFCFCFF"/>
        <color rgb="FF63BE7B"/>
      </colorScale>
    </cfRule>
  </conditionalFormatting>
  <conditionalFormatting sqref="D3:D11">
    <cfRule type="colorScale" priority="1465">
      <colorScale>
        <cfvo type="min"/>
        <cfvo type="percentile" val="50"/>
        <cfvo type="max"/>
        <color rgb="FFF8696B"/>
        <color rgb="FFFCFCFF"/>
        <color rgb="FF63BE7B"/>
      </colorScale>
    </cfRule>
    <cfRule type="colorScale" priority="1466">
      <colorScale>
        <cfvo type="min"/>
        <cfvo type="max"/>
        <color rgb="FFFCFCFF"/>
        <color rgb="FF63BE7B"/>
      </colorScale>
    </cfRule>
  </conditionalFormatting>
  <conditionalFormatting sqref="Q3:Q11">
    <cfRule type="colorScale" priority="1463">
      <colorScale>
        <cfvo type="min"/>
        <cfvo type="percentile" val="50"/>
        <cfvo type="max"/>
        <color rgb="FFF8696B"/>
        <color rgb="FFFCFCFF"/>
        <color rgb="FF63BE7B"/>
      </colorScale>
    </cfRule>
    <cfRule type="colorScale" priority="1464">
      <colorScale>
        <cfvo type="min"/>
        <cfvo type="max"/>
        <color rgb="FFFCFCFF"/>
        <color rgb="FF63BE7B"/>
      </colorScale>
    </cfRule>
  </conditionalFormatting>
  <conditionalFormatting sqref="D17">
    <cfRule type="colorScale" priority="1462">
      <colorScale>
        <cfvo type="min"/>
        <cfvo type="percentile" val="50"/>
        <cfvo type="max"/>
        <color rgb="FFF8696B"/>
        <color rgb="FFFCFCFF"/>
        <color rgb="FF63BE7B"/>
      </colorScale>
    </cfRule>
  </conditionalFormatting>
  <conditionalFormatting sqref="O17">
    <cfRule type="colorScale" priority="1461">
      <colorScale>
        <cfvo type="min"/>
        <cfvo type="percentile" val="50"/>
        <cfvo type="max"/>
        <color rgb="FF63BE7B"/>
        <color rgb="FFFCFCFF"/>
        <color rgb="FFF8696B"/>
      </colorScale>
    </cfRule>
  </conditionalFormatting>
  <conditionalFormatting sqref="P17">
    <cfRule type="colorScale" priority="1460">
      <colorScale>
        <cfvo type="min"/>
        <cfvo type="percentile" val="50"/>
        <cfvo type="max"/>
        <color rgb="FF63BE7B"/>
        <color rgb="FFFCFCFF"/>
        <color rgb="FFF8696B"/>
      </colorScale>
    </cfRule>
  </conditionalFormatting>
  <conditionalFormatting sqref="Q17">
    <cfRule type="colorScale" priority="1459">
      <colorScale>
        <cfvo type="min"/>
        <cfvo type="percentile" val="50"/>
        <cfvo type="max"/>
        <color rgb="FFF8696B"/>
        <color rgb="FFFCFCFF"/>
        <color rgb="FF63BE7B"/>
      </colorScale>
    </cfRule>
  </conditionalFormatting>
  <conditionalFormatting sqref="R17">
    <cfRule type="colorScale" priority="1457">
      <colorScale>
        <cfvo type="min"/>
        <cfvo type="max"/>
        <color rgb="FFFCFCFF"/>
        <color rgb="FF63BE7B"/>
      </colorScale>
    </cfRule>
    <cfRule type="colorScale" priority="1458">
      <colorScale>
        <cfvo type="min"/>
        <cfvo type="percentile" val="50"/>
        <cfvo type="max"/>
        <color rgb="FFF8696B"/>
        <color rgb="FFFCFCFF"/>
        <color rgb="FF63BE7B"/>
      </colorScale>
    </cfRule>
  </conditionalFormatting>
  <conditionalFormatting sqref="S17">
    <cfRule type="colorScale" priority="1456">
      <colorScale>
        <cfvo type="min"/>
        <cfvo type="percentile" val="50"/>
        <cfvo type="max"/>
        <color rgb="FFF8696B"/>
        <color rgb="FFFCFCFF"/>
        <color rgb="FF63BE7B"/>
      </colorScale>
    </cfRule>
  </conditionalFormatting>
  <conditionalFormatting sqref="T17">
    <cfRule type="colorScale" priority="1455">
      <colorScale>
        <cfvo type="min"/>
        <cfvo type="percentile" val="50"/>
        <cfvo type="max"/>
        <color rgb="FFF8696B"/>
        <color rgb="FFFCFCFF"/>
        <color rgb="FF63BE7B"/>
      </colorScale>
    </cfRule>
  </conditionalFormatting>
  <conditionalFormatting sqref="U17">
    <cfRule type="colorScale" priority="1454">
      <colorScale>
        <cfvo type="min"/>
        <cfvo type="percentile" val="50"/>
        <cfvo type="max"/>
        <color rgb="FFF8696B"/>
        <color rgb="FFFCFCFF"/>
        <color rgb="FF63BE7B"/>
      </colorScale>
    </cfRule>
  </conditionalFormatting>
  <conditionalFormatting sqref="V17">
    <cfRule type="colorScale" priority="1453">
      <colorScale>
        <cfvo type="min"/>
        <cfvo type="percentile" val="50"/>
        <cfvo type="max"/>
        <color rgb="FF63BE7B"/>
        <color rgb="FFFCFCFF"/>
        <color rgb="FFF8696B"/>
      </colorScale>
    </cfRule>
  </conditionalFormatting>
  <conditionalFormatting sqref="E17:N17">
    <cfRule type="colorScale" priority="1452">
      <colorScale>
        <cfvo type="min"/>
        <cfvo type="max"/>
        <color rgb="FFFCFCFF"/>
        <color rgb="FF63BE7B"/>
      </colorScale>
    </cfRule>
  </conditionalFormatting>
  <conditionalFormatting sqref="W17">
    <cfRule type="colorScale" priority="1451">
      <colorScale>
        <cfvo type="min"/>
        <cfvo type="percentile" val="50"/>
        <cfvo type="max"/>
        <color rgb="FF63BE7B"/>
        <color rgb="FFFCFCFF"/>
        <color rgb="FFF8696B"/>
      </colorScale>
    </cfRule>
  </conditionalFormatting>
  <conditionalFormatting sqref="D17">
    <cfRule type="colorScale" priority="1450">
      <colorScale>
        <cfvo type="min"/>
        <cfvo type="percentile" val="50"/>
        <cfvo type="max"/>
        <color rgb="FFF8696B"/>
        <color rgb="FFFCFCFF"/>
        <color rgb="FF63BE7B"/>
      </colorScale>
    </cfRule>
  </conditionalFormatting>
  <conditionalFormatting sqref="D17">
    <cfRule type="colorScale" priority="1449">
      <colorScale>
        <cfvo type="min"/>
        <cfvo type="percentile" val="50"/>
        <cfvo type="max"/>
        <color rgb="FFF8696B"/>
        <color rgb="FFFCFCFF"/>
        <color rgb="FF63BE7B"/>
      </colorScale>
    </cfRule>
  </conditionalFormatting>
  <conditionalFormatting sqref="D17">
    <cfRule type="colorScale" priority="1448">
      <colorScale>
        <cfvo type="min"/>
        <cfvo type="percentile" val="50"/>
        <cfvo type="max"/>
        <color rgb="FFF8696B"/>
        <color rgb="FFFCFCFF"/>
        <color rgb="FF63BE7B"/>
      </colorScale>
    </cfRule>
  </conditionalFormatting>
  <conditionalFormatting sqref="D17">
    <cfRule type="colorScale" priority="1447">
      <colorScale>
        <cfvo type="min"/>
        <cfvo type="percentile" val="50"/>
        <cfvo type="max"/>
        <color rgb="FFF8696B"/>
        <color rgb="FFFCFCFF"/>
        <color rgb="FF63BE7B"/>
      </colorScale>
    </cfRule>
  </conditionalFormatting>
  <conditionalFormatting sqref="D17">
    <cfRule type="colorScale" priority="1446">
      <colorScale>
        <cfvo type="min"/>
        <cfvo type="percentile" val="50"/>
        <cfvo type="max"/>
        <color rgb="FFF8696B"/>
        <color rgb="FFFCFCFF"/>
        <color rgb="FF63BE7B"/>
      </colorScale>
    </cfRule>
  </conditionalFormatting>
  <conditionalFormatting sqref="D17">
    <cfRule type="colorScale" priority="1445">
      <colorScale>
        <cfvo type="min"/>
        <cfvo type="percentile" val="50"/>
        <cfvo type="max"/>
        <color rgb="FFF8696B"/>
        <color rgb="FFFCFCFF"/>
        <color rgb="FF63BE7B"/>
      </colorScale>
    </cfRule>
  </conditionalFormatting>
  <conditionalFormatting sqref="D17">
    <cfRule type="colorScale" priority="1444">
      <colorScale>
        <cfvo type="min"/>
        <cfvo type="percentile" val="50"/>
        <cfvo type="max"/>
        <color rgb="FFF8696B"/>
        <color rgb="FFFCFCFF"/>
        <color rgb="FF63BE7B"/>
      </colorScale>
    </cfRule>
  </conditionalFormatting>
  <conditionalFormatting sqref="E17">
    <cfRule type="colorScale" priority="1443">
      <colorScale>
        <cfvo type="min"/>
        <cfvo type="max"/>
        <color rgb="FFFCFCFF"/>
        <color rgb="FF63BE7B"/>
      </colorScale>
    </cfRule>
  </conditionalFormatting>
  <conditionalFormatting sqref="E17">
    <cfRule type="colorScale" priority="1441">
      <colorScale>
        <cfvo type="min"/>
        <cfvo type="percentile" val="50"/>
        <cfvo type="max"/>
        <color rgb="FFF8696B"/>
        <color rgb="FFFCFCFF"/>
        <color rgb="FF63BE7B"/>
      </colorScale>
    </cfRule>
    <cfRule type="colorScale" priority="1442">
      <colorScale>
        <cfvo type="min"/>
        <cfvo type="max"/>
        <color rgb="FFFCFCFF"/>
        <color rgb="FF63BE7B"/>
      </colorScale>
    </cfRule>
  </conditionalFormatting>
  <conditionalFormatting sqref="E17">
    <cfRule type="colorScale" priority="1440">
      <colorScale>
        <cfvo type="min"/>
        <cfvo type="percentile" val="50"/>
        <cfvo type="max"/>
        <color rgb="FFF8696B"/>
        <color rgb="FFFCFCFF"/>
        <color rgb="FF63BE7B"/>
      </colorScale>
    </cfRule>
  </conditionalFormatting>
  <conditionalFormatting sqref="E17">
    <cfRule type="colorScale" priority="1439">
      <colorScale>
        <cfvo type="min"/>
        <cfvo type="max"/>
        <color rgb="FFFCFCFF"/>
        <color rgb="FF63BE7B"/>
      </colorScale>
    </cfRule>
  </conditionalFormatting>
  <conditionalFormatting sqref="E17">
    <cfRule type="colorScale" priority="1438">
      <colorScale>
        <cfvo type="min"/>
        <cfvo type="max"/>
        <color rgb="FFFCFCFF"/>
        <color rgb="FF63BE7B"/>
      </colorScale>
    </cfRule>
  </conditionalFormatting>
  <conditionalFormatting sqref="E17">
    <cfRule type="colorScale" priority="1437">
      <colorScale>
        <cfvo type="min"/>
        <cfvo type="max"/>
        <color rgb="FFFCFCFF"/>
        <color rgb="FF63BE7B"/>
      </colorScale>
    </cfRule>
  </conditionalFormatting>
  <conditionalFormatting sqref="E17">
    <cfRule type="colorScale" priority="1433">
      <colorScale>
        <cfvo type="min"/>
        <cfvo type="max"/>
        <color rgb="FFFCFCFF"/>
        <color rgb="FF63BE7B"/>
      </colorScale>
    </cfRule>
    <cfRule type="colorScale" priority="1434">
      <colorScale>
        <cfvo type="min"/>
        <cfvo type="max"/>
        <color rgb="FFFCFCFF"/>
        <color rgb="FF63BE7B"/>
      </colorScale>
    </cfRule>
    <cfRule type="colorScale" priority="1435">
      <colorScale>
        <cfvo type="min"/>
        <cfvo type="percentile" val="50"/>
        <cfvo type="max"/>
        <color rgb="FFF8696B"/>
        <color rgb="FFFFEB84"/>
        <color rgb="FF63BE7B"/>
      </colorScale>
    </cfRule>
    <cfRule type="colorScale" priority="1436">
      <colorScale>
        <cfvo type="min"/>
        <cfvo type="max"/>
        <color rgb="FFFFEF9C"/>
        <color rgb="FF63BE7B"/>
      </colorScale>
    </cfRule>
  </conditionalFormatting>
  <conditionalFormatting sqref="O17">
    <cfRule type="colorScale" priority="1432">
      <colorScale>
        <cfvo type="min"/>
        <cfvo type="percentile" val="50"/>
        <cfvo type="max"/>
        <color rgb="FF63BE7B"/>
        <color rgb="FFFCFCFF"/>
        <color rgb="FFF8696B"/>
      </colorScale>
    </cfRule>
  </conditionalFormatting>
  <conditionalFormatting sqref="O17">
    <cfRule type="colorScale" priority="1431">
      <colorScale>
        <cfvo type="min"/>
        <cfvo type="percentile" val="50"/>
        <cfvo type="max"/>
        <color rgb="FF63BE7B"/>
        <color rgb="FFFCFCFF"/>
        <color rgb="FFF8696B"/>
      </colorScale>
    </cfRule>
  </conditionalFormatting>
  <conditionalFormatting sqref="O17">
    <cfRule type="colorScale" priority="1430">
      <colorScale>
        <cfvo type="min"/>
        <cfvo type="percentile" val="50"/>
        <cfvo type="max"/>
        <color rgb="FF63BE7B"/>
        <color rgb="FFFCFCFF"/>
        <color rgb="FFF8696B"/>
      </colorScale>
    </cfRule>
  </conditionalFormatting>
  <conditionalFormatting sqref="O17">
    <cfRule type="colorScale" priority="1429">
      <colorScale>
        <cfvo type="min"/>
        <cfvo type="percentile" val="50"/>
        <cfvo type="max"/>
        <color rgb="FF63BE7B"/>
        <color rgb="FFFCFCFF"/>
        <color rgb="FFF8696B"/>
      </colorScale>
    </cfRule>
  </conditionalFormatting>
  <conditionalFormatting sqref="O17">
    <cfRule type="colorScale" priority="1428">
      <colorScale>
        <cfvo type="min"/>
        <cfvo type="percentile" val="50"/>
        <cfvo type="max"/>
        <color rgb="FF63BE7B"/>
        <color rgb="FFFCFCFF"/>
        <color rgb="FFF8696B"/>
      </colorScale>
    </cfRule>
  </conditionalFormatting>
  <conditionalFormatting sqref="P17">
    <cfRule type="colorScale" priority="1426">
      <colorScale>
        <cfvo type="min"/>
        <cfvo type="percentile" val="50"/>
        <cfvo type="max"/>
        <color rgb="FF63BE7B"/>
        <color rgb="FFFCFCFF"/>
        <color rgb="FFF8696B"/>
      </colorScale>
    </cfRule>
    <cfRule type="colorScale" priority="1427">
      <colorScale>
        <cfvo type="min"/>
        <cfvo type="max"/>
        <color rgb="FFFCFCFF"/>
        <color rgb="FFF8696B"/>
      </colorScale>
    </cfRule>
  </conditionalFormatting>
  <conditionalFormatting sqref="P17">
    <cfRule type="colorScale" priority="1425">
      <colorScale>
        <cfvo type="min"/>
        <cfvo type="percentile" val="50"/>
        <cfvo type="max"/>
        <color rgb="FF63BE7B"/>
        <color rgb="FFFCFCFF"/>
        <color rgb="FFF8696B"/>
      </colorScale>
    </cfRule>
  </conditionalFormatting>
  <conditionalFormatting sqref="P17">
    <cfRule type="colorScale" priority="1424">
      <colorScale>
        <cfvo type="min"/>
        <cfvo type="percentile" val="50"/>
        <cfvo type="max"/>
        <color rgb="FF63BE7B"/>
        <color rgb="FFFCFCFF"/>
        <color rgb="FFF8696B"/>
      </colorScale>
    </cfRule>
  </conditionalFormatting>
  <conditionalFormatting sqref="P17">
    <cfRule type="colorScale" priority="1423">
      <colorScale>
        <cfvo type="min"/>
        <cfvo type="percentile" val="50"/>
        <cfvo type="max"/>
        <color rgb="FF63BE7B"/>
        <color rgb="FFFCFCFF"/>
        <color rgb="FFF8696B"/>
      </colorScale>
    </cfRule>
  </conditionalFormatting>
  <conditionalFormatting sqref="Q17">
    <cfRule type="colorScale" priority="1421">
      <colorScale>
        <cfvo type="min"/>
        <cfvo type="percentile" val="50"/>
        <cfvo type="max"/>
        <color rgb="FFF8696B"/>
        <color rgb="FFFCFCFF"/>
        <color rgb="FF63BE7B"/>
      </colorScale>
    </cfRule>
    <cfRule type="colorScale" priority="1422">
      <colorScale>
        <cfvo type="min"/>
        <cfvo type="max"/>
        <color rgb="FFFCFCFF"/>
        <color rgb="FF63BE7B"/>
      </colorScale>
    </cfRule>
  </conditionalFormatting>
  <conditionalFormatting sqref="Q17">
    <cfRule type="colorScale" priority="1420">
      <colorScale>
        <cfvo type="min"/>
        <cfvo type="percentile" val="50"/>
        <cfvo type="max"/>
        <color rgb="FFF8696B"/>
        <color rgb="FFFCFCFF"/>
        <color rgb="FF63BE7B"/>
      </colorScale>
    </cfRule>
  </conditionalFormatting>
  <conditionalFormatting sqref="Q17">
    <cfRule type="colorScale" priority="1419">
      <colorScale>
        <cfvo type="min"/>
        <cfvo type="percentile" val="50"/>
        <cfvo type="max"/>
        <color rgb="FFF8696B"/>
        <color rgb="FFFCFCFF"/>
        <color rgb="FF63BE7B"/>
      </colorScale>
    </cfRule>
  </conditionalFormatting>
  <conditionalFormatting sqref="Q17">
    <cfRule type="colorScale" priority="1417">
      <colorScale>
        <cfvo type="min"/>
        <cfvo type="max"/>
        <color rgb="FFFCFCFF"/>
        <color rgb="FF63BE7B"/>
      </colorScale>
    </cfRule>
    <cfRule type="colorScale" priority="1418">
      <colorScale>
        <cfvo type="min"/>
        <cfvo type="max"/>
        <color rgb="FFFFEF9C"/>
        <color rgb="FF63BE7B"/>
      </colorScale>
    </cfRule>
  </conditionalFormatting>
  <conditionalFormatting sqref="Q17">
    <cfRule type="colorScale" priority="1416">
      <colorScale>
        <cfvo type="min"/>
        <cfvo type="max"/>
        <color rgb="FFFFEF9C"/>
        <color rgb="FF63BE7B"/>
      </colorScale>
    </cfRule>
  </conditionalFormatting>
  <conditionalFormatting sqref="Q17:U17 W17">
    <cfRule type="colorScale" priority="1415">
      <colorScale>
        <cfvo type="min"/>
        <cfvo type="max"/>
        <color rgb="FFFFEF9C"/>
        <color rgb="FF63BE7B"/>
      </colorScale>
    </cfRule>
  </conditionalFormatting>
  <conditionalFormatting sqref="R17">
    <cfRule type="colorScale" priority="1414">
      <colorScale>
        <cfvo type="min"/>
        <cfvo type="max"/>
        <color rgb="FFFCFCFF"/>
        <color rgb="FF63BE7B"/>
      </colorScale>
    </cfRule>
  </conditionalFormatting>
  <conditionalFormatting sqref="R17">
    <cfRule type="colorScale" priority="1412">
      <colorScale>
        <cfvo type="min"/>
        <cfvo type="max"/>
        <color rgb="FFFCFCFF"/>
        <color rgb="FF63BE7B"/>
      </colorScale>
    </cfRule>
    <cfRule type="colorScale" priority="1413">
      <colorScale>
        <cfvo type="min"/>
        <cfvo type="percentile" val="50"/>
        <cfvo type="max"/>
        <color rgb="FFF8696B"/>
        <color rgb="FFFCFCFF"/>
        <color rgb="FF63BE7B"/>
      </colorScale>
    </cfRule>
  </conditionalFormatting>
  <conditionalFormatting sqref="R17:S17">
    <cfRule type="colorScale" priority="1411">
      <colorScale>
        <cfvo type="min"/>
        <cfvo type="max"/>
        <color rgb="FFFCFCFF"/>
        <color rgb="FF63BE7B"/>
      </colorScale>
    </cfRule>
  </conditionalFormatting>
  <conditionalFormatting sqref="R17:S17">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onditionalFormatting>
  <conditionalFormatting sqref="R17:S17">
    <cfRule type="colorScale" priority="1407">
      <colorScale>
        <cfvo type="min"/>
        <cfvo type="max"/>
        <color rgb="FFFCFCFF"/>
        <color rgb="FF63BE7B"/>
      </colorScale>
    </cfRule>
    <cfRule type="colorScale" priority="1408">
      <colorScale>
        <cfvo type="min"/>
        <cfvo type="max"/>
        <color rgb="FFFFEF9C"/>
        <color rgb="FF63BE7B"/>
      </colorScale>
    </cfRule>
  </conditionalFormatting>
  <conditionalFormatting sqref="R17:S17">
    <cfRule type="colorScale" priority="1406">
      <colorScale>
        <cfvo type="min"/>
        <cfvo type="max"/>
        <color rgb="FFFFEF9C"/>
        <color rgb="FF63BE7B"/>
      </colorScale>
    </cfRule>
  </conditionalFormatting>
  <conditionalFormatting sqref="S17">
    <cfRule type="colorScale" priority="1405">
      <colorScale>
        <cfvo type="min"/>
        <cfvo type="max"/>
        <color rgb="FFFCFCFF"/>
        <color rgb="FF63BE7B"/>
      </colorScale>
    </cfRule>
  </conditionalFormatting>
  <conditionalFormatting sqref="S17">
    <cfRule type="colorScale" priority="1403">
      <colorScale>
        <cfvo type="min"/>
        <cfvo type="percentile" val="50"/>
        <cfvo type="max"/>
        <color rgb="FFF8696B"/>
        <color rgb="FFFCFCFF"/>
        <color rgb="FF63BE7B"/>
      </colorScale>
    </cfRule>
    <cfRule type="colorScale" priority="1404">
      <colorScale>
        <cfvo type="min"/>
        <cfvo type="max"/>
        <color rgb="FFFCFCFF"/>
        <color rgb="FF63BE7B"/>
      </colorScale>
    </cfRule>
  </conditionalFormatting>
  <conditionalFormatting sqref="T17">
    <cfRule type="colorScale" priority="1401">
      <colorScale>
        <cfvo type="min"/>
        <cfvo type="percentile" val="50"/>
        <cfvo type="max"/>
        <color rgb="FFF8696B"/>
        <color rgb="FFFCFCFF"/>
        <color rgb="FF63BE7B"/>
      </colorScale>
    </cfRule>
    <cfRule type="colorScale" priority="1402">
      <colorScale>
        <cfvo type="min"/>
        <cfvo type="max"/>
        <color rgb="FFFCFCFF"/>
        <color rgb="FF63BE7B"/>
      </colorScale>
    </cfRule>
  </conditionalFormatting>
  <conditionalFormatting sqref="T17">
    <cfRule type="colorScale" priority="1399">
      <colorScale>
        <cfvo type="min"/>
        <cfvo type="max"/>
        <color rgb="FFFCFCFF"/>
        <color rgb="FF63BE7B"/>
      </colorScale>
    </cfRule>
    <cfRule type="colorScale" priority="1400">
      <colorScale>
        <cfvo type="min"/>
        <cfvo type="percentile" val="50"/>
        <cfvo type="max"/>
        <color rgb="FFF8696B"/>
        <color rgb="FFFCFCFF"/>
        <color rgb="FF63BE7B"/>
      </colorScale>
    </cfRule>
  </conditionalFormatting>
  <conditionalFormatting sqref="T17">
    <cfRule type="colorScale" priority="1397">
      <colorScale>
        <cfvo type="min"/>
        <cfvo type="percentile" val="50"/>
        <cfvo type="max"/>
        <color rgb="FFF8696B"/>
        <color rgb="FFFCFCFF"/>
        <color rgb="FF63BE7B"/>
      </colorScale>
    </cfRule>
    <cfRule type="colorScale" priority="1398">
      <colorScale>
        <cfvo type="min"/>
        <cfvo type="max"/>
        <color rgb="FFFCFCFF"/>
        <color rgb="FF63BE7B"/>
      </colorScale>
    </cfRule>
  </conditionalFormatting>
  <conditionalFormatting sqref="T17">
    <cfRule type="colorScale" priority="1395">
      <colorScale>
        <cfvo type="min"/>
        <cfvo type="max"/>
        <color rgb="FFFCFCFF"/>
        <color rgb="FF63BE7B"/>
      </colorScale>
    </cfRule>
    <cfRule type="colorScale" priority="1396">
      <colorScale>
        <cfvo type="min"/>
        <cfvo type="max"/>
        <color rgb="FFFFEF9C"/>
        <color rgb="FF63BE7B"/>
      </colorScale>
    </cfRule>
  </conditionalFormatting>
  <conditionalFormatting sqref="T17">
    <cfRule type="colorScale" priority="1394">
      <colorScale>
        <cfvo type="min"/>
        <cfvo type="max"/>
        <color rgb="FFFFEF9C"/>
        <color rgb="FF63BE7B"/>
      </colorScale>
    </cfRule>
  </conditionalFormatting>
  <conditionalFormatting sqref="U17">
    <cfRule type="colorScale" priority="1393">
      <colorScale>
        <cfvo type="min"/>
        <cfvo type="percentile" val="50"/>
        <cfvo type="max"/>
        <color rgb="FFF8696B"/>
        <color rgb="FFFCFCFF"/>
        <color rgb="FF63BE7B"/>
      </colorScale>
    </cfRule>
  </conditionalFormatting>
  <conditionalFormatting sqref="U17">
    <cfRule type="colorScale" priority="1391">
      <colorScale>
        <cfvo type="min"/>
        <cfvo type="max"/>
        <color rgb="FFFCFCFF"/>
        <color rgb="FF63BE7B"/>
      </colorScale>
    </cfRule>
    <cfRule type="colorScale" priority="1392">
      <colorScale>
        <cfvo type="min"/>
        <cfvo type="percentile" val="50"/>
        <cfvo type="max"/>
        <color rgb="FFF8696B"/>
        <color rgb="FFFCFCFF"/>
        <color rgb="FF63BE7B"/>
      </colorScale>
    </cfRule>
  </conditionalFormatting>
  <conditionalFormatting sqref="U17">
    <cfRule type="colorScale" priority="1390">
      <colorScale>
        <cfvo type="min"/>
        <cfvo type="percentile" val="50"/>
        <cfvo type="max"/>
        <color rgb="FFF8696B"/>
        <color rgb="FFFCFCFF"/>
        <color rgb="FF63BE7B"/>
      </colorScale>
    </cfRule>
  </conditionalFormatting>
  <conditionalFormatting sqref="U17">
    <cfRule type="colorScale" priority="1389">
      <colorScale>
        <cfvo type="min"/>
        <cfvo type="max"/>
        <color rgb="FFFCFCFF"/>
        <color rgb="FF63BE7B"/>
      </colorScale>
    </cfRule>
  </conditionalFormatting>
  <conditionalFormatting sqref="U17 W17">
    <cfRule type="colorScale" priority="1387">
      <colorScale>
        <cfvo type="min"/>
        <cfvo type="max"/>
        <color rgb="FFFFEF9C"/>
        <color rgb="FF63BE7B"/>
      </colorScale>
    </cfRule>
    <cfRule type="colorScale" priority="1388">
      <colorScale>
        <cfvo type="min"/>
        <cfvo type="max"/>
        <color rgb="FFFFEF9C"/>
        <color rgb="FF63BE7B"/>
      </colorScale>
    </cfRule>
  </conditionalFormatting>
  <conditionalFormatting sqref="V17">
    <cfRule type="colorScale" priority="1379">
      <colorScale>
        <cfvo type="min"/>
        <cfvo type="max"/>
        <color rgb="FFFFEF9C"/>
        <color rgb="FF63BE7B"/>
      </colorScale>
    </cfRule>
    <cfRule type="colorScale" priority="1380">
      <colorScale>
        <cfvo type="min"/>
        <cfvo type="percentile" val="50"/>
        <cfvo type="max"/>
        <color rgb="FF63BE7B"/>
        <color rgb="FFFCFCFF"/>
        <color rgb="FFF8696B"/>
      </colorScale>
    </cfRule>
    <cfRule type="colorScale" priority="1381">
      <colorScale>
        <cfvo type="min"/>
        <cfvo type="percentile" val="50"/>
        <cfvo type="max"/>
        <color rgb="FF63BE7B"/>
        <color rgb="FFFCFCFF"/>
        <color rgb="FFF8696B"/>
      </colorScale>
    </cfRule>
    <cfRule type="colorScale" priority="1382">
      <colorScale>
        <cfvo type="min"/>
        <cfvo type="max"/>
        <color rgb="FF63BE7B"/>
        <color rgb="FFFCFCFF"/>
      </colorScale>
    </cfRule>
    <cfRule type="colorScale" priority="1383">
      <colorScale>
        <cfvo type="min"/>
        <cfvo type="percentile" val="50"/>
        <cfvo type="max"/>
        <color rgb="FF63BE7B"/>
        <color rgb="FFFCFCFF"/>
        <color rgb="FFF8696B"/>
      </colorScale>
    </cfRule>
    <cfRule type="colorScale" priority="1384">
      <colorScale>
        <cfvo type="min"/>
        <cfvo type="max"/>
        <color rgb="FFFFEF9C"/>
        <color rgb="FF63BE7B"/>
      </colorScale>
    </cfRule>
    <cfRule type="colorScale" priority="1385">
      <colorScale>
        <cfvo type="min"/>
        <cfvo type="max"/>
        <color rgb="FFFFEF9C"/>
        <color rgb="FF63BE7B"/>
      </colorScale>
    </cfRule>
    <cfRule type="colorScale" priority="1386">
      <colorScale>
        <cfvo type="min"/>
        <cfvo type="max"/>
        <color rgb="FFFFEF9C"/>
        <color rgb="FF63BE7B"/>
      </colorScale>
    </cfRule>
  </conditionalFormatting>
  <conditionalFormatting sqref="V17">
    <cfRule type="colorScale" priority="1378">
      <colorScale>
        <cfvo type="min"/>
        <cfvo type="percentile" val="50"/>
        <cfvo type="max"/>
        <color rgb="FF63BE7B"/>
        <color rgb="FFFCFCFF"/>
        <color rgb="FFF8696B"/>
      </colorScale>
    </cfRule>
  </conditionalFormatting>
  <conditionalFormatting sqref="W17">
    <cfRule type="colorScale" priority="1377">
      <colorScale>
        <cfvo type="min"/>
        <cfvo type="percentile" val="50"/>
        <cfvo type="max"/>
        <color rgb="FF63BE7B"/>
        <color rgb="FFFCFCFF"/>
        <color rgb="FFF8696B"/>
      </colorScale>
    </cfRule>
  </conditionalFormatting>
  <conditionalFormatting sqref="W17">
    <cfRule type="colorScale" priority="1376">
      <colorScale>
        <cfvo type="min"/>
        <cfvo type="percentile" val="50"/>
        <cfvo type="max"/>
        <color rgb="FF63BE7B"/>
        <color rgb="FFFCFCFF"/>
        <color rgb="FFF8696B"/>
      </colorScale>
    </cfRule>
  </conditionalFormatting>
  <conditionalFormatting sqref="W17">
    <cfRule type="colorScale" priority="1375">
      <colorScale>
        <cfvo type="min"/>
        <cfvo type="percentile" val="50"/>
        <cfvo type="max"/>
        <color rgb="FF63BE7B"/>
        <color rgb="FFFCFCFF"/>
        <color rgb="FFF8696B"/>
      </colorScale>
    </cfRule>
  </conditionalFormatting>
  <conditionalFormatting sqref="W17">
    <cfRule type="colorScale" priority="1373">
      <colorScale>
        <cfvo type="min"/>
        <cfvo type="percentile" val="50"/>
        <cfvo type="max"/>
        <color rgb="FF63BE7B"/>
        <color rgb="FFFCFCFF"/>
        <color rgb="FFF8696B"/>
      </colorScale>
    </cfRule>
    <cfRule type="colorScale" priority="1374">
      <colorScale>
        <cfvo type="min"/>
        <cfvo type="max"/>
        <color rgb="FF63BE7B"/>
        <color rgb="FFFCFCFF"/>
      </colorScale>
    </cfRule>
  </conditionalFormatting>
  <conditionalFormatting sqref="D17">
    <cfRule type="colorScale" priority="1372">
      <colorScale>
        <cfvo type="min"/>
        <cfvo type="percentile" val="50"/>
        <cfvo type="max"/>
        <color rgb="FFF8696B"/>
        <color rgb="FFFCFCFF"/>
        <color rgb="FF63BE7B"/>
      </colorScale>
    </cfRule>
  </conditionalFormatting>
  <conditionalFormatting sqref="O17">
    <cfRule type="colorScale" priority="1371">
      <colorScale>
        <cfvo type="min"/>
        <cfvo type="percentile" val="50"/>
        <cfvo type="max"/>
        <color rgb="FF63BE7B"/>
        <color rgb="FFFCFCFF"/>
        <color rgb="FFF8696B"/>
      </colorScale>
    </cfRule>
  </conditionalFormatting>
  <conditionalFormatting sqref="Q17">
    <cfRule type="colorScale" priority="1370">
      <colorScale>
        <cfvo type="min"/>
        <cfvo type="percentile" val="50"/>
        <cfvo type="max"/>
        <color rgb="FFF8696B"/>
        <color rgb="FFFCFCFF"/>
        <color rgb="FF63BE7B"/>
      </colorScale>
    </cfRule>
  </conditionalFormatting>
  <conditionalFormatting sqref="R17">
    <cfRule type="colorScale" priority="1369">
      <colorScale>
        <cfvo type="min"/>
        <cfvo type="max"/>
        <color rgb="FFFCFCFF"/>
        <color rgb="FF63BE7B"/>
      </colorScale>
    </cfRule>
  </conditionalFormatting>
  <conditionalFormatting sqref="S17">
    <cfRule type="colorScale" priority="1368">
      <colorScale>
        <cfvo type="min"/>
        <cfvo type="percentile" val="50"/>
        <cfvo type="max"/>
        <color rgb="FFF8696B"/>
        <color rgb="FFFCFCFF"/>
        <color rgb="FF63BE7B"/>
      </colorScale>
    </cfRule>
  </conditionalFormatting>
  <conditionalFormatting sqref="T17">
    <cfRule type="colorScale" priority="1367">
      <colorScale>
        <cfvo type="min"/>
        <cfvo type="percentile" val="50"/>
        <cfvo type="max"/>
        <color rgb="FFF8696B"/>
        <color rgb="FFFCFCFF"/>
        <color rgb="FF63BE7B"/>
      </colorScale>
    </cfRule>
  </conditionalFormatting>
  <conditionalFormatting sqref="U17">
    <cfRule type="colorScale" priority="1366">
      <colorScale>
        <cfvo type="min"/>
        <cfvo type="percentile" val="50"/>
        <cfvo type="max"/>
        <color rgb="FFF8696B"/>
        <color rgb="FFFCFCFF"/>
        <color rgb="FF63BE7B"/>
      </colorScale>
    </cfRule>
  </conditionalFormatting>
  <conditionalFormatting sqref="W17">
    <cfRule type="colorScale" priority="1365">
      <colorScale>
        <cfvo type="min"/>
        <cfvo type="percentile" val="50"/>
        <cfvo type="max"/>
        <color rgb="FF63BE7B"/>
        <color rgb="FFFCFCFF"/>
        <color rgb="FFF8696B"/>
      </colorScale>
    </cfRule>
  </conditionalFormatting>
  <conditionalFormatting sqref="P17">
    <cfRule type="colorScale" priority="1364">
      <colorScale>
        <cfvo type="min"/>
        <cfvo type="percentile" val="50"/>
        <cfvo type="max"/>
        <color rgb="FF63BE7B"/>
        <color rgb="FFFCFCFF"/>
        <color rgb="FFF8696B"/>
      </colorScale>
    </cfRule>
  </conditionalFormatting>
  <conditionalFormatting sqref="V17">
    <cfRule type="colorScale" priority="1360">
      <colorScale>
        <cfvo type="min"/>
        <cfvo type="max"/>
        <color rgb="FFFFEF9C"/>
        <color rgb="FF63BE7B"/>
      </colorScale>
    </cfRule>
    <cfRule type="colorScale" priority="1361">
      <colorScale>
        <cfvo type="min"/>
        <cfvo type="max"/>
        <color rgb="FFFFEF9C"/>
        <color rgb="FF63BE7B"/>
      </colorScale>
    </cfRule>
    <cfRule type="colorScale" priority="1362">
      <colorScale>
        <cfvo type="min"/>
        <cfvo type="percentile" val="50"/>
        <cfvo type="max"/>
        <color rgb="FFF8696B"/>
        <color rgb="FFFFEB84"/>
        <color rgb="FF63BE7B"/>
      </colorScale>
    </cfRule>
    <cfRule type="colorScale" priority="1363">
      <colorScale>
        <cfvo type="min"/>
        <cfvo type="percentile" val="50"/>
        <cfvo type="max"/>
        <color rgb="FFF8696B"/>
        <color rgb="FFFFEB84"/>
        <color rgb="FF63BE7B"/>
      </colorScale>
    </cfRule>
  </conditionalFormatting>
  <conditionalFormatting sqref="D17">
    <cfRule type="colorScale" priority="1359">
      <colorScale>
        <cfvo type="min"/>
        <cfvo type="percentile" val="50"/>
        <cfvo type="max"/>
        <color rgb="FFF8696B"/>
        <color rgb="FFFCFCFF"/>
        <color rgb="FF63BE7B"/>
      </colorScale>
    </cfRule>
  </conditionalFormatting>
  <conditionalFormatting sqref="E17">
    <cfRule type="colorScale" priority="1358">
      <colorScale>
        <cfvo type="min"/>
        <cfvo type="max"/>
        <color rgb="FFFCFCFF"/>
        <color rgb="FF63BE7B"/>
      </colorScale>
    </cfRule>
  </conditionalFormatting>
  <conditionalFormatting sqref="O17">
    <cfRule type="colorScale" priority="1357">
      <colorScale>
        <cfvo type="min"/>
        <cfvo type="percentile" val="50"/>
        <cfvo type="max"/>
        <color rgb="FF63BE7B"/>
        <color rgb="FFFCFCFF"/>
        <color rgb="FFF8696B"/>
      </colorScale>
    </cfRule>
  </conditionalFormatting>
  <conditionalFormatting sqref="P17">
    <cfRule type="colorScale" priority="1356">
      <colorScale>
        <cfvo type="min"/>
        <cfvo type="percentile" val="50"/>
        <cfvo type="max"/>
        <color rgb="FF63BE7B"/>
        <color rgb="FFFCFCFF"/>
        <color rgb="FFF8696B"/>
      </colorScale>
    </cfRule>
  </conditionalFormatting>
  <conditionalFormatting sqref="Q17">
    <cfRule type="colorScale" priority="1355">
      <colorScale>
        <cfvo type="min"/>
        <cfvo type="percentile" val="50"/>
        <cfvo type="max"/>
        <color rgb="FFF8696B"/>
        <color rgb="FFFCFCFF"/>
        <color rgb="FF63BE7B"/>
      </colorScale>
    </cfRule>
  </conditionalFormatting>
  <conditionalFormatting sqref="R17">
    <cfRule type="colorScale" priority="1353">
      <colorScale>
        <cfvo type="min"/>
        <cfvo type="percentile" val="50"/>
        <cfvo type="max"/>
        <color rgb="FFF8696B"/>
        <color rgb="FFFCFCFF"/>
        <color rgb="FF63BE7B"/>
      </colorScale>
    </cfRule>
    <cfRule type="colorScale" priority="1354">
      <colorScale>
        <cfvo type="min"/>
        <cfvo type="max"/>
        <color rgb="FFFCFCFF"/>
        <color rgb="FF63BE7B"/>
      </colorScale>
    </cfRule>
  </conditionalFormatting>
  <conditionalFormatting sqref="S17">
    <cfRule type="colorScale" priority="1352">
      <colorScale>
        <cfvo type="min"/>
        <cfvo type="percentile" val="50"/>
        <cfvo type="max"/>
        <color rgb="FFF8696B"/>
        <color rgb="FFFCFCFF"/>
        <color rgb="FF63BE7B"/>
      </colorScale>
    </cfRule>
  </conditionalFormatting>
  <conditionalFormatting sqref="S17">
    <cfRule type="colorScale" priority="1351">
      <colorScale>
        <cfvo type="min"/>
        <cfvo type="max"/>
        <color rgb="FFFCFCFF"/>
        <color rgb="FF63BE7B"/>
      </colorScale>
    </cfRule>
  </conditionalFormatting>
  <conditionalFormatting sqref="T17">
    <cfRule type="colorScale" priority="1350">
      <colorScale>
        <cfvo type="min"/>
        <cfvo type="percentile" val="50"/>
        <cfvo type="max"/>
        <color rgb="FFF8696B"/>
        <color rgb="FFFCFCFF"/>
        <color rgb="FF63BE7B"/>
      </colorScale>
    </cfRule>
  </conditionalFormatting>
  <conditionalFormatting sqref="U17">
    <cfRule type="colorScale" priority="1349">
      <colorScale>
        <cfvo type="min"/>
        <cfvo type="percentile" val="50"/>
        <cfvo type="max"/>
        <color rgb="FFF8696B"/>
        <color rgb="FFFCFCFF"/>
        <color rgb="FF63BE7B"/>
      </colorScale>
    </cfRule>
  </conditionalFormatting>
  <conditionalFormatting sqref="V17">
    <cfRule type="colorScale" priority="1348">
      <colorScale>
        <cfvo type="min"/>
        <cfvo type="percentile" val="50"/>
        <cfvo type="max"/>
        <color rgb="FF63BE7B"/>
        <color rgb="FFFCFCFF"/>
        <color rgb="FFF8696B"/>
      </colorScale>
    </cfRule>
  </conditionalFormatting>
  <conditionalFormatting sqref="W17">
    <cfRule type="colorScale" priority="1347">
      <colorScale>
        <cfvo type="min"/>
        <cfvo type="percentile" val="50"/>
        <cfvo type="max"/>
        <color rgb="FF63BE7B"/>
        <color rgb="FFFCFCFF"/>
        <color rgb="FFF8696B"/>
      </colorScale>
    </cfRule>
  </conditionalFormatting>
  <conditionalFormatting sqref="D17">
    <cfRule type="colorScale" priority="1346">
      <colorScale>
        <cfvo type="min"/>
        <cfvo type="percentile" val="50"/>
        <cfvo type="max"/>
        <color rgb="FFF8696B"/>
        <color rgb="FFFCFCFF"/>
        <color rgb="FF63BE7B"/>
      </colorScale>
    </cfRule>
  </conditionalFormatting>
  <conditionalFormatting sqref="E17">
    <cfRule type="colorScale" priority="1345">
      <colorScale>
        <cfvo type="min"/>
        <cfvo type="max"/>
        <color rgb="FFFCFCFF"/>
        <color rgb="FF63BE7B"/>
      </colorScale>
    </cfRule>
  </conditionalFormatting>
  <conditionalFormatting sqref="O17">
    <cfRule type="colorScale" priority="1344">
      <colorScale>
        <cfvo type="min"/>
        <cfvo type="percentile" val="50"/>
        <cfvo type="max"/>
        <color rgb="FF63BE7B"/>
        <color rgb="FFFCFCFF"/>
        <color rgb="FFF8696B"/>
      </colorScale>
    </cfRule>
  </conditionalFormatting>
  <conditionalFormatting sqref="P17">
    <cfRule type="colorScale" priority="1343">
      <colorScale>
        <cfvo type="min"/>
        <cfvo type="percentile" val="50"/>
        <cfvo type="max"/>
        <color rgb="FF63BE7B"/>
        <color rgb="FFFCFCFF"/>
        <color rgb="FFF8696B"/>
      </colorScale>
    </cfRule>
  </conditionalFormatting>
  <conditionalFormatting sqref="Q17">
    <cfRule type="colorScale" priority="1342">
      <colorScale>
        <cfvo type="min"/>
        <cfvo type="percentile" val="50"/>
        <cfvo type="max"/>
        <color rgb="FFF8696B"/>
        <color rgb="FFFCFCFF"/>
        <color rgb="FF63BE7B"/>
      </colorScale>
    </cfRule>
  </conditionalFormatting>
  <conditionalFormatting sqref="R17">
    <cfRule type="colorScale" priority="1340">
      <colorScale>
        <cfvo type="min"/>
        <cfvo type="percentile" val="50"/>
        <cfvo type="max"/>
        <color rgb="FFF8696B"/>
        <color rgb="FFFCFCFF"/>
        <color rgb="FF63BE7B"/>
      </colorScale>
    </cfRule>
    <cfRule type="colorScale" priority="1341">
      <colorScale>
        <cfvo type="min"/>
        <cfvo type="max"/>
        <color rgb="FFFCFCFF"/>
        <color rgb="FF63BE7B"/>
      </colorScale>
    </cfRule>
  </conditionalFormatting>
  <conditionalFormatting sqref="S17">
    <cfRule type="colorScale" priority="1338">
      <colorScale>
        <cfvo type="min"/>
        <cfvo type="percentile" val="50"/>
        <cfvo type="max"/>
        <color rgb="FFF8696B"/>
        <color rgb="FFFCFCFF"/>
        <color rgb="FF63BE7B"/>
      </colorScale>
    </cfRule>
    <cfRule type="colorScale" priority="1339">
      <colorScale>
        <cfvo type="min"/>
        <cfvo type="max"/>
        <color rgb="FFFCFCFF"/>
        <color rgb="FF63BE7B"/>
      </colorScale>
    </cfRule>
  </conditionalFormatting>
  <conditionalFormatting sqref="T17">
    <cfRule type="colorScale" priority="1337">
      <colorScale>
        <cfvo type="min"/>
        <cfvo type="percentile" val="50"/>
        <cfvo type="max"/>
        <color rgb="FFF8696B"/>
        <color rgb="FFFCFCFF"/>
        <color rgb="FF63BE7B"/>
      </colorScale>
    </cfRule>
  </conditionalFormatting>
  <conditionalFormatting sqref="U17">
    <cfRule type="colorScale" priority="1336">
      <colorScale>
        <cfvo type="min"/>
        <cfvo type="percentile" val="50"/>
        <cfvo type="max"/>
        <color rgb="FFF8696B"/>
        <color rgb="FFFCFCFF"/>
        <color rgb="FF63BE7B"/>
      </colorScale>
    </cfRule>
  </conditionalFormatting>
  <conditionalFormatting sqref="W17">
    <cfRule type="colorScale" priority="1335">
      <colorScale>
        <cfvo type="min"/>
        <cfvo type="percentile" val="50"/>
        <cfvo type="max"/>
        <color rgb="FF63BE7B"/>
        <color rgb="FFFCFCFF"/>
        <color rgb="FFF8696B"/>
      </colorScale>
    </cfRule>
  </conditionalFormatting>
  <conditionalFormatting sqref="D17">
    <cfRule type="colorScale" priority="1334">
      <colorScale>
        <cfvo type="min"/>
        <cfvo type="percentile" val="50"/>
        <cfvo type="max"/>
        <color rgb="FFF8696B"/>
        <color rgb="FFFCFCFF"/>
        <color rgb="FF63BE7B"/>
      </colorScale>
    </cfRule>
  </conditionalFormatting>
  <conditionalFormatting sqref="E17">
    <cfRule type="colorScale" priority="1333">
      <colorScale>
        <cfvo type="min"/>
        <cfvo type="max"/>
        <color rgb="FFFCFCFF"/>
        <color rgb="FF63BE7B"/>
      </colorScale>
    </cfRule>
  </conditionalFormatting>
  <conditionalFormatting sqref="O17">
    <cfRule type="colorScale" priority="1332">
      <colorScale>
        <cfvo type="min"/>
        <cfvo type="percentile" val="50"/>
        <cfvo type="max"/>
        <color rgb="FF63BE7B"/>
        <color rgb="FFFCFCFF"/>
        <color rgb="FFF8696B"/>
      </colorScale>
    </cfRule>
  </conditionalFormatting>
  <conditionalFormatting sqref="P17">
    <cfRule type="colorScale" priority="1331">
      <colorScale>
        <cfvo type="min"/>
        <cfvo type="percentile" val="50"/>
        <cfvo type="max"/>
        <color rgb="FF63BE7B"/>
        <color rgb="FFFCFCFF"/>
        <color rgb="FFF8696B"/>
      </colorScale>
    </cfRule>
  </conditionalFormatting>
  <conditionalFormatting sqref="Q17">
    <cfRule type="colorScale" priority="1330">
      <colorScale>
        <cfvo type="min"/>
        <cfvo type="percentile" val="50"/>
        <cfvo type="max"/>
        <color rgb="FFF8696B"/>
        <color rgb="FFFCFCFF"/>
        <color rgb="FF63BE7B"/>
      </colorScale>
    </cfRule>
  </conditionalFormatting>
  <conditionalFormatting sqref="R17">
    <cfRule type="colorScale" priority="1329">
      <colorScale>
        <cfvo type="min"/>
        <cfvo type="max"/>
        <color rgb="FFFCFCFF"/>
        <color rgb="FF63BE7B"/>
      </colorScale>
    </cfRule>
  </conditionalFormatting>
  <conditionalFormatting sqref="S17">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T17">
    <cfRule type="colorScale" priority="1326">
      <colorScale>
        <cfvo type="min"/>
        <cfvo type="percentile" val="50"/>
        <cfvo type="max"/>
        <color rgb="FFF8696B"/>
        <color rgb="FFFCFCFF"/>
        <color rgb="FF63BE7B"/>
      </colorScale>
    </cfRule>
  </conditionalFormatting>
  <conditionalFormatting sqref="U17">
    <cfRule type="colorScale" priority="1325">
      <colorScale>
        <cfvo type="min"/>
        <cfvo type="percentile" val="50"/>
        <cfvo type="max"/>
        <color rgb="FFF8696B"/>
        <color rgb="FFFCFCFF"/>
        <color rgb="FF63BE7B"/>
      </colorScale>
    </cfRule>
  </conditionalFormatting>
  <conditionalFormatting sqref="W17">
    <cfRule type="colorScale" priority="1324">
      <colorScale>
        <cfvo type="min"/>
        <cfvo type="percentile" val="50"/>
        <cfvo type="max"/>
        <color rgb="FF63BE7B"/>
        <color rgb="FFFCFCFF"/>
        <color rgb="FFF8696B"/>
      </colorScale>
    </cfRule>
  </conditionalFormatting>
  <conditionalFormatting sqref="D17">
    <cfRule type="colorScale" priority="1323">
      <colorScale>
        <cfvo type="min"/>
        <cfvo type="percentile" val="50"/>
        <cfvo type="max"/>
        <color rgb="FFF8696B"/>
        <color rgb="FFFCFCFF"/>
        <color rgb="FF63BE7B"/>
      </colorScale>
    </cfRule>
  </conditionalFormatting>
  <conditionalFormatting sqref="O17">
    <cfRule type="colorScale" priority="1322">
      <colorScale>
        <cfvo type="min"/>
        <cfvo type="percentile" val="50"/>
        <cfvo type="max"/>
        <color rgb="FF63BE7B"/>
        <color rgb="FFFCFCFF"/>
        <color rgb="FFF8696B"/>
      </colorScale>
    </cfRule>
  </conditionalFormatting>
  <conditionalFormatting sqref="P17">
    <cfRule type="colorScale" priority="1321">
      <colorScale>
        <cfvo type="min"/>
        <cfvo type="percentile" val="50"/>
        <cfvo type="max"/>
        <color rgb="FF63BE7B"/>
        <color rgb="FFFCFCFF"/>
        <color rgb="FFF8696B"/>
      </colorScale>
    </cfRule>
  </conditionalFormatting>
  <conditionalFormatting sqref="Q17">
    <cfRule type="colorScale" priority="1320">
      <colorScale>
        <cfvo type="min"/>
        <cfvo type="percentile" val="50"/>
        <cfvo type="max"/>
        <color rgb="FFF8696B"/>
        <color rgb="FFFCFCFF"/>
        <color rgb="FF63BE7B"/>
      </colorScale>
    </cfRule>
  </conditionalFormatting>
  <conditionalFormatting sqref="R17">
    <cfRule type="colorScale" priority="1319">
      <colorScale>
        <cfvo type="min"/>
        <cfvo type="max"/>
        <color rgb="FFFCFCFF"/>
        <color rgb="FF63BE7B"/>
      </colorScale>
    </cfRule>
  </conditionalFormatting>
  <conditionalFormatting sqref="S17">
    <cfRule type="colorScale" priority="1318">
      <colorScale>
        <cfvo type="min"/>
        <cfvo type="percentile" val="50"/>
        <cfvo type="max"/>
        <color rgb="FFF8696B"/>
        <color rgb="FFFCFCFF"/>
        <color rgb="FF63BE7B"/>
      </colorScale>
    </cfRule>
  </conditionalFormatting>
  <conditionalFormatting sqref="T17">
    <cfRule type="colorScale" priority="1317">
      <colorScale>
        <cfvo type="min"/>
        <cfvo type="percentile" val="50"/>
        <cfvo type="max"/>
        <color rgb="FFF8696B"/>
        <color rgb="FFFCFCFF"/>
        <color rgb="FF63BE7B"/>
      </colorScale>
    </cfRule>
  </conditionalFormatting>
  <conditionalFormatting sqref="U17">
    <cfRule type="colorScale" priority="1316">
      <colorScale>
        <cfvo type="min"/>
        <cfvo type="percentile" val="50"/>
        <cfvo type="max"/>
        <color rgb="FFF8696B"/>
        <color rgb="FFFCFCFF"/>
        <color rgb="FF63BE7B"/>
      </colorScale>
    </cfRule>
  </conditionalFormatting>
  <conditionalFormatting sqref="V17">
    <cfRule type="colorScale" priority="1315">
      <colorScale>
        <cfvo type="min"/>
        <cfvo type="percentile" val="50"/>
        <cfvo type="max"/>
        <color rgb="FF63BE7B"/>
        <color rgb="FFFCFCFF"/>
        <color rgb="FFF8696B"/>
      </colorScale>
    </cfRule>
  </conditionalFormatting>
  <conditionalFormatting sqref="W17">
    <cfRule type="colorScale" priority="1314">
      <colorScale>
        <cfvo type="min"/>
        <cfvo type="percentile" val="50"/>
        <cfvo type="max"/>
        <color rgb="FF63BE7B"/>
        <color rgb="FFFCFCFF"/>
        <color rgb="FFF8696B"/>
      </colorScale>
    </cfRule>
  </conditionalFormatting>
  <conditionalFormatting sqref="D17">
    <cfRule type="colorScale" priority="1313">
      <colorScale>
        <cfvo type="min"/>
        <cfvo type="percentile" val="50"/>
        <cfvo type="max"/>
        <color rgb="FFF8696B"/>
        <color rgb="FFFCFCFF"/>
        <color rgb="FF63BE7B"/>
      </colorScale>
    </cfRule>
  </conditionalFormatting>
  <conditionalFormatting sqref="E17">
    <cfRule type="colorScale" priority="1312">
      <colorScale>
        <cfvo type="min"/>
        <cfvo type="max"/>
        <color rgb="FFFCFCFF"/>
        <color rgb="FF63BE7B"/>
      </colorScale>
    </cfRule>
  </conditionalFormatting>
  <conditionalFormatting sqref="D17">
    <cfRule type="colorScale" priority="1311">
      <colorScale>
        <cfvo type="min"/>
        <cfvo type="percentile" val="50"/>
        <cfvo type="max"/>
        <color rgb="FFF8696B"/>
        <color rgb="FFFCFCFF"/>
        <color rgb="FF63BE7B"/>
      </colorScale>
    </cfRule>
  </conditionalFormatting>
  <conditionalFormatting sqref="O17">
    <cfRule type="colorScale" priority="1309">
      <colorScale>
        <cfvo type="min"/>
        <cfvo type="percentile" val="50"/>
        <cfvo type="max"/>
        <color rgb="FF63BE7B"/>
        <color rgb="FFFCFCFF"/>
        <color rgb="FFF8696B"/>
      </colorScale>
    </cfRule>
    <cfRule type="colorScale" priority="1310">
      <colorScale>
        <cfvo type="min"/>
        <cfvo type="max"/>
        <color rgb="FFFCFCFF"/>
        <color rgb="FF63BE7B"/>
      </colorScale>
    </cfRule>
  </conditionalFormatting>
  <conditionalFormatting sqref="P17">
    <cfRule type="colorScale" priority="1308">
      <colorScale>
        <cfvo type="min"/>
        <cfvo type="percentile" val="50"/>
        <cfvo type="max"/>
        <color rgb="FF63BE7B"/>
        <color rgb="FFFCFCFF"/>
        <color rgb="FFF8696B"/>
      </colorScale>
    </cfRule>
  </conditionalFormatting>
  <conditionalFormatting sqref="Q17">
    <cfRule type="colorScale" priority="1307">
      <colorScale>
        <cfvo type="min"/>
        <cfvo type="percentile" val="50"/>
        <cfvo type="max"/>
        <color rgb="FFF8696B"/>
        <color rgb="FFFCFCFF"/>
        <color rgb="FF63BE7B"/>
      </colorScale>
    </cfRule>
  </conditionalFormatting>
  <conditionalFormatting sqref="R17">
    <cfRule type="colorScale" priority="1306">
      <colorScale>
        <cfvo type="min"/>
        <cfvo type="max"/>
        <color rgb="FFFCFCFF"/>
        <color rgb="FF63BE7B"/>
      </colorScale>
    </cfRule>
  </conditionalFormatting>
  <conditionalFormatting sqref="S17">
    <cfRule type="colorScale" priority="1305">
      <colorScale>
        <cfvo type="min"/>
        <cfvo type="percentile" val="50"/>
        <cfvo type="max"/>
        <color rgb="FFF8696B"/>
        <color rgb="FFFCFCFF"/>
        <color rgb="FF63BE7B"/>
      </colorScale>
    </cfRule>
  </conditionalFormatting>
  <conditionalFormatting sqref="T17">
    <cfRule type="colorScale" priority="1304">
      <colorScale>
        <cfvo type="min"/>
        <cfvo type="percentile" val="50"/>
        <cfvo type="max"/>
        <color rgb="FFF8696B"/>
        <color rgb="FFFCFCFF"/>
        <color rgb="FF63BE7B"/>
      </colorScale>
    </cfRule>
  </conditionalFormatting>
  <conditionalFormatting sqref="U17">
    <cfRule type="colorScale" priority="1303">
      <colorScale>
        <cfvo type="min"/>
        <cfvo type="percentile" val="50"/>
        <cfvo type="max"/>
        <color rgb="FFF8696B"/>
        <color rgb="FFFCFCFF"/>
        <color rgb="FF63BE7B"/>
      </colorScale>
    </cfRule>
  </conditionalFormatting>
  <conditionalFormatting sqref="V17">
    <cfRule type="colorScale" priority="1302">
      <colorScale>
        <cfvo type="min"/>
        <cfvo type="percentile" val="50"/>
        <cfvo type="max"/>
        <color rgb="FF63BE7B"/>
        <color rgb="FFFCFCFF"/>
        <color rgb="FFF8696B"/>
      </colorScale>
    </cfRule>
  </conditionalFormatting>
  <conditionalFormatting sqref="W17">
    <cfRule type="colorScale" priority="1301">
      <colorScale>
        <cfvo type="min"/>
        <cfvo type="percentile" val="50"/>
        <cfvo type="max"/>
        <color rgb="FF63BE7B"/>
        <color rgb="FFFCFCFF"/>
        <color rgb="FFF8696B"/>
      </colorScale>
    </cfRule>
  </conditionalFormatting>
  <conditionalFormatting sqref="E17">
    <cfRule type="colorScale" priority="1300">
      <colorScale>
        <cfvo type="min"/>
        <cfvo type="max"/>
        <color rgb="FFFCFCFF"/>
        <color rgb="FF63BE7B"/>
      </colorScale>
    </cfRule>
  </conditionalFormatting>
  <conditionalFormatting sqref="F17">
    <cfRule type="colorScale" priority="1299">
      <colorScale>
        <cfvo type="min"/>
        <cfvo type="max"/>
        <color rgb="FFFCFCFF"/>
        <color rgb="FF63BE7B"/>
      </colorScale>
    </cfRule>
  </conditionalFormatting>
  <conditionalFormatting sqref="F17">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onditionalFormatting>
  <conditionalFormatting sqref="F17">
    <cfRule type="colorScale" priority="1296">
      <colorScale>
        <cfvo type="min"/>
        <cfvo type="percentile" val="50"/>
        <cfvo type="max"/>
        <color rgb="FFF8696B"/>
        <color rgb="FFFCFCFF"/>
        <color rgb="FF63BE7B"/>
      </colorScale>
    </cfRule>
  </conditionalFormatting>
  <conditionalFormatting sqref="F17">
    <cfRule type="colorScale" priority="1295">
      <colorScale>
        <cfvo type="min"/>
        <cfvo type="max"/>
        <color rgb="FFFCFCFF"/>
        <color rgb="FF63BE7B"/>
      </colorScale>
    </cfRule>
  </conditionalFormatting>
  <conditionalFormatting sqref="F17">
    <cfRule type="colorScale" priority="1294">
      <colorScale>
        <cfvo type="min"/>
        <cfvo type="max"/>
        <color rgb="FFFCFCFF"/>
        <color rgb="FF63BE7B"/>
      </colorScale>
    </cfRule>
  </conditionalFormatting>
  <conditionalFormatting sqref="F17">
    <cfRule type="colorScale" priority="1293">
      <colorScale>
        <cfvo type="min"/>
        <cfvo type="max"/>
        <color rgb="FFFCFCFF"/>
        <color rgb="FF63BE7B"/>
      </colorScale>
    </cfRule>
  </conditionalFormatting>
  <conditionalFormatting sqref="F17">
    <cfRule type="colorScale" priority="1289">
      <colorScale>
        <cfvo type="min"/>
        <cfvo type="max"/>
        <color rgb="FFFCFCFF"/>
        <color rgb="FF63BE7B"/>
      </colorScale>
    </cfRule>
    <cfRule type="colorScale" priority="1290">
      <colorScale>
        <cfvo type="min"/>
        <cfvo type="max"/>
        <color rgb="FFFCFCFF"/>
        <color rgb="FF63BE7B"/>
      </colorScale>
    </cfRule>
    <cfRule type="colorScale" priority="1291">
      <colorScale>
        <cfvo type="min"/>
        <cfvo type="percentile" val="50"/>
        <cfvo type="max"/>
        <color rgb="FFF8696B"/>
        <color rgb="FFFFEB84"/>
        <color rgb="FF63BE7B"/>
      </colorScale>
    </cfRule>
    <cfRule type="colorScale" priority="1292">
      <colorScale>
        <cfvo type="min"/>
        <cfvo type="max"/>
        <color rgb="FFFFEF9C"/>
        <color rgb="FF63BE7B"/>
      </colorScale>
    </cfRule>
  </conditionalFormatting>
  <conditionalFormatting sqref="F17">
    <cfRule type="colorScale" priority="1288">
      <colorScale>
        <cfvo type="min"/>
        <cfvo type="max"/>
        <color rgb="FFFCFCFF"/>
        <color rgb="FF63BE7B"/>
      </colorScale>
    </cfRule>
  </conditionalFormatting>
  <conditionalFormatting sqref="F17">
    <cfRule type="colorScale" priority="1287">
      <colorScale>
        <cfvo type="min"/>
        <cfvo type="max"/>
        <color rgb="FFFCFCFF"/>
        <color rgb="FF63BE7B"/>
      </colorScale>
    </cfRule>
  </conditionalFormatting>
  <conditionalFormatting sqref="F17">
    <cfRule type="colorScale" priority="1286">
      <colorScale>
        <cfvo type="min"/>
        <cfvo type="max"/>
        <color rgb="FFFCFCFF"/>
        <color rgb="FF63BE7B"/>
      </colorScale>
    </cfRule>
  </conditionalFormatting>
  <conditionalFormatting sqref="F17">
    <cfRule type="colorScale" priority="1285">
      <colorScale>
        <cfvo type="min"/>
        <cfvo type="max"/>
        <color rgb="FFFCFCFF"/>
        <color rgb="FF63BE7B"/>
      </colorScale>
    </cfRule>
  </conditionalFormatting>
  <conditionalFormatting sqref="F17">
    <cfRule type="colorScale" priority="1284">
      <colorScale>
        <cfvo type="min"/>
        <cfvo type="max"/>
        <color rgb="FFFCFCFF"/>
        <color rgb="FF63BE7B"/>
      </colorScale>
    </cfRule>
  </conditionalFormatting>
  <conditionalFormatting sqref="G17">
    <cfRule type="colorScale" priority="1283">
      <colorScale>
        <cfvo type="min"/>
        <cfvo type="max"/>
        <color rgb="FFFCFCFF"/>
        <color rgb="FF63BE7B"/>
      </colorScale>
    </cfRule>
  </conditionalFormatting>
  <conditionalFormatting sqref="G17">
    <cfRule type="colorScale" priority="1281">
      <colorScale>
        <cfvo type="min"/>
        <cfvo type="percentile" val="50"/>
        <cfvo type="max"/>
        <color rgb="FFF8696B"/>
        <color rgb="FFFCFCFF"/>
        <color rgb="FF63BE7B"/>
      </colorScale>
    </cfRule>
    <cfRule type="colorScale" priority="1282">
      <colorScale>
        <cfvo type="min"/>
        <cfvo type="max"/>
        <color rgb="FFFCFCFF"/>
        <color rgb="FF63BE7B"/>
      </colorScale>
    </cfRule>
  </conditionalFormatting>
  <conditionalFormatting sqref="G17">
    <cfRule type="colorScale" priority="1280">
      <colorScale>
        <cfvo type="min"/>
        <cfvo type="percentile" val="50"/>
        <cfvo type="max"/>
        <color rgb="FFF8696B"/>
        <color rgb="FFFCFCFF"/>
        <color rgb="FF63BE7B"/>
      </colorScale>
    </cfRule>
  </conditionalFormatting>
  <conditionalFormatting sqref="G17">
    <cfRule type="colorScale" priority="1279">
      <colorScale>
        <cfvo type="min"/>
        <cfvo type="max"/>
        <color rgb="FFFCFCFF"/>
        <color rgb="FF63BE7B"/>
      </colorScale>
    </cfRule>
  </conditionalFormatting>
  <conditionalFormatting sqref="G17">
    <cfRule type="colorScale" priority="1278">
      <colorScale>
        <cfvo type="min"/>
        <cfvo type="max"/>
        <color rgb="FFFCFCFF"/>
        <color rgb="FF63BE7B"/>
      </colorScale>
    </cfRule>
  </conditionalFormatting>
  <conditionalFormatting sqref="G17">
    <cfRule type="colorScale" priority="1277">
      <colorScale>
        <cfvo type="min"/>
        <cfvo type="max"/>
        <color rgb="FFFCFCFF"/>
        <color rgb="FF63BE7B"/>
      </colorScale>
    </cfRule>
  </conditionalFormatting>
  <conditionalFormatting sqref="G17">
    <cfRule type="colorScale" priority="1273">
      <colorScale>
        <cfvo type="min"/>
        <cfvo type="max"/>
        <color rgb="FFFCFCFF"/>
        <color rgb="FF63BE7B"/>
      </colorScale>
    </cfRule>
    <cfRule type="colorScale" priority="1274">
      <colorScale>
        <cfvo type="min"/>
        <cfvo type="max"/>
        <color rgb="FFFCFCFF"/>
        <color rgb="FF63BE7B"/>
      </colorScale>
    </cfRule>
    <cfRule type="colorScale" priority="1275">
      <colorScale>
        <cfvo type="min"/>
        <cfvo type="percentile" val="50"/>
        <cfvo type="max"/>
        <color rgb="FFF8696B"/>
        <color rgb="FFFFEB84"/>
        <color rgb="FF63BE7B"/>
      </colorScale>
    </cfRule>
    <cfRule type="colorScale" priority="1276">
      <colorScale>
        <cfvo type="min"/>
        <cfvo type="max"/>
        <color rgb="FFFFEF9C"/>
        <color rgb="FF63BE7B"/>
      </colorScale>
    </cfRule>
  </conditionalFormatting>
  <conditionalFormatting sqref="G17">
    <cfRule type="colorScale" priority="1272">
      <colorScale>
        <cfvo type="min"/>
        <cfvo type="max"/>
        <color rgb="FFFCFCFF"/>
        <color rgb="FF63BE7B"/>
      </colorScale>
    </cfRule>
  </conditionalFormatting>
  <conditionalFormatting sqref="G17">
    <cfRule type="colorScale" priority="1271">
      <colorScale>
        <cfvo type="min"/>
        <cfvo type="max"/>
        <color rgb="FFFCFCFF"/>
        <color rgb="FF63BE7B"/>
      </colorScale>
    </cfRule>
  </conditionalFormatting>
  <conditionalFormatting sqref="G17">
    <cfRule type="colorScale" priority="1270">
      <colorScale>
        <cfvo type="min"/>
        <cfvo type="max"/>
        <color rgb="FFFCFCFF"/>
        <color rgb="FF63BE7B"/>
      </colorScale>
    </cfRule>
  </conditionalFormatting>
  <conditionalFormatting sqref="G17">
    <cfRule type="colorScale" priority="1269">
      <colorScale>
        <cfvo type="min"/>
        <cfvo type="max"/>
        <color rgb="FFFCFCFF"/>
        <color rgb="FF63BE7B"/>
      </colorScale>
    </cfRule>
  </conditionalFormatting>
  <conditionalFormatting sqref="G17">
    <cfRule type="colorScale" priority="1268">
      <colorScale>
        <cfvo type="min"/>
        <cfvo type="max"/>
        <color rgb="FFFCFCFF"/>
        <color rgb="FF63BE7B"/>
      </colorScale>
    </cfRule>
  </conditionalFormatting>
  <conditionalFormatting sqref="H17">
    <cfRule type="colorScale" priority="1267">
      <colorScale>
        <cfvo type="min"/>
        <cfvo type="max"/>
        <color rgb="FFFCFCFF"/>
        <color rgb="FF63BE7B"/>
      </colorScale>
    </cfRule>
  </conditionalFormatting>
  <conditionalFormatting sqref="H17">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H17">
    <cfRule type="colorScale" priority="1264">
      <colorScale>
        <cfvo type="min"/>
        <cfvo type="percentile" val="50"/>
        <cfvo type="max"/>
        <color rgb="FFF8696B"/>
        <color rgb="FFFCFCFF"/>
        <color rgb="FF63BE7B"/>
      </colorScale>
    </cfRule>
  </conditionalFormatting>
  <conditionalFormatting sqref="H17">
    <cfRule type="colorScale" priority="1263">
      <colorScale>
        <cfvo type="min"/>
        <cfvo type="max"/>
        <color rgb="FFFCFCFF"/>
        <color rgb="FF63BE7B"/>
      </colorScale>
    </cfRule>
  </conditionalFormatting>
  <conditionalFormatting sqref="H17">
    <cfRule type="colorScale" priority="1262">
      <colorScale>
        <cfvo type="min"/>
        <cfvo type="max"/>
        <color rgb="FFFCFCFF"/>
        <color rgb="FF63BE7B"/>
      </colorScale>
    </cfRule>
  </conditionalFormatting>
  <conditionalFormatting sqref="H17">
    <cfRule type="colorScale" priority="1261">
      <colorScale>
        <cfvo type="min"/>
        <cfvo type="max"/>
        <color rgb="FFFCFCFF"/>
        <color rgb="FF63BE7B"/>
      </colorScale>
    </cfRule>
  </conditionalFormatting>
  <conditionalFormatting sqref="H17">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percentile" val="50"/>
        <cfvo type="max"/>
        <color rgb="FFF8696B"/>
        <color rgb="FFFFEB84"/>
        <color rgb="FF63BE7B"/>
      </colorScale>
    </cfRule>
    <cfRule type="colorScale" priority="1260">
      <colorScale>
        <cfvo type="min"/>
        <cfvo type="max"/>
        <color rgb="FFFFEF9C"/>
        <color rgb="FF63BE7B"/>
      </colorScale>
    </cfRule>
  </conditionalFormatting>
  <conditionalFormatting sqref="H17">
    <cfRule type="colorScale" priority="1256">
      <colorScale>
        <cfvo type="min"/>
        <cfvo type="max"/>
        <color rgb="FFFCFCFF"/>
        <color rgb="FF63BE7B"/>
      </colorScale>
    </cfRule>
  </conditionalFormatting>
  <conditionalFormatting sqref="H17">
    <cfRule type="colorScale" priority="1255">
      <colorScale>
        <cfvo type="min"/>
        <cfvo type="max"/>
        <color rgb="FFFCFCFF"/>
        <color rgb="FF63BE7B"/>
      </colorScale>
    </cfRule>
  </conditionalFormatting>
  <conditionalFormatting sqref="H17">
    <cfRule type="colorScale" priority="1254">
      <colorScale>
        <cfvo type="min"/>
        <cfvo type="max"/>
        <color rgb="FFFCFCFF"/>
        <color rgb="FF63BE7B"/>
      </colorScale>
    </cfRule>
  </conditionalFormatting>
  <conditionalFormatting sqref="H17">
    <cfRule type="colorScale" priority="1253">
      <colorScale>
        <cfvo type="min"/>
        <cfvo type="max"/>
        <color rgb="FFFCFCFF"/>
        <color rgb="FF63BE7B"/>
      </colorScale>
    </cfRule>
  </conditionalFormatting>
  <conditionalFormatting sqref="H17">
    <cfRule type="colorScale" priority="1252">
      <colorScale>
        <cfvo type="min"/>
        <cfvo type="max"/>
        <color rgb="FFFCFCFF"/>
        <color rgb="FF63BE7B"/>
      </colorScale>
    </cfRule>
  </conditionalFormatting>
  <conditionalFormatting sqref="I17">
    <cfRule type="colorScale" priority="1251">
      <colorScale>
        <cfvo type="min"/>
        <cfvo type="max"/>
        <color rgb="FFFCFCFF"/>
        <color rgb="FF63BE7B"/>
      </colorScale>
    </cfRule>
  </conditionalFormatting>
  <conditionalFormatting sqref="I17">
    <cfRule type="colorScale" priority="1249">
      <colorScale>
        <cfvo type="min"/>
        <cfvo type="percentile" val="50"/>
        <cfvo type="max"/>
        <color rgb="FFF8696B"/>
        <color rgb="FFFCFCFF"/>
        <color rgb="FF63BE7B"/>
      </colorScale>
    </cfRule>
    <cfRule type="colorScale" priority="1250">
      <colorScale>
        <cfvo type="min"/>
        <cfvo type="max"/>
        <color rgb="FFFCFCFF"/>
        <color rgb="FF63BE7B"/>
      </colorScale>
    </cfRule>
  </conditionalFormatting>
  <conditionalFormatting sqref="I17">
    <cfRule type="colorScale" priority="1248">
      <colorScale>
        <cfvo type="min"/>
        <cfvo type="percentile" val="50"/>
        <cfvo type="max"/>
        <color rgb="FFF8696B"/>
        <color rgb="FFFCFCFF"/>
        <color rgb="FF63BE7B"/>
      </colorScale>
    </cfRule>
  </conditionalFormatting>
  <conditionalFormatting sqref="I17">
    <cfRule type="colorScale" priority="1247">
      <colorScale>
        <cfvo type="min"/>
        <cfvo type="max"/>
        <color rgb="FFFCFCFF"/>
        <color rgb="FF63BE7B"/>
      </colorScale>
    </cfRule>
  </conditionalFormatting>
  <conditionalFormatting sqref="I17">
    <cfRule type="colorScale" priority="1246">
      <colorScale>
        <cfvo type="min"/>
        <cfvo type="max"/>
        <color rgb="FFFCFCFF"/>
        <color rgb="FF63BE7B"/>
      </colorScale>
    </cfRule>
  </conditionalFormatting>
  <conditionalFormatting sqref="I17">
    <cfRule type="colorScale" priority="1245">
      <colorScale>
        <cfvo type="min"/>
        <cfvo type="max"/>
        <color rgb="FFFCFCFF"/>
        <color rgb="FF63BE7B"/>
      </colorScale>
    </cfRule>
  </conditionalFormatting>
  <conditionalFormatting sqref="I17">
    <cfRule type="colorScale" priority="1241">
      <colorScale>
        <cfvo type="min"/>
        <cfvo type="max"/>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FEB84"/>
        <color rgb="FF63BE7B"/>
      </colorScale>
    </cfRule>
    <cfRule type="colorScale" priority="1244">
      <colorScale>
        <cfvo type="min"/>
        <cfvo type="max"/>
        <color rgb="FFFFEF9C"/>
        <color rgb="FF63BE7B"/>
      </colorScale>
    </cfRule>
  </conditionalFormatting>
  <conditionalFormatting sqref="I17">
    <cfRule type="colorScale" priority="1240">
      <colorScale>
        <cfvo type="min"/>
        <cfvo type="max"/>
        <color rgb="FFFCFCFF"/>
        <color rgb="FF63BE7B"/>
      </colorScale>
    </cfRule>
  </conditionalFormatting>
  <conditionalFormatting sqref="I17">
    <cfRule type="colorScale" priority="1239">
      <colorScale>
        <cfvo type="min"/>
        <cfvo type="max"/>
        <color rgb="FFFCFCFF"/>
        <color rgb="FF63BE7B"/>
      </colorScale>
    </cfRule>
  </conditionalFormatting>
  <conditionalFormatting sqref="I17">
    <cfRule type="colorScale" priority="1238">
      <colorScale>
        <cfvo type="min"/>
        <cfvo type="max"/>
        <color rgb="FFFCFCFF"/>
        <color rgb="FF63BE7B"/>
      </colorScale>
    </cfRule>
  </conditionalFormatting>
  <conditionalFormatting sqref="I17">
    <cfRule type="colorScale" priority="1237">
      <colorScale>
        <cfvo type="min"/>
        <cfvo type="max"/>
        <color rgb="FFFCFCFF"/>
        <color rgb="FF63BE7B"/>
      </colorScale>
    </cfRule>
  </conditionalFormatting>
  <conditionalFormatting sqref="I17">
    <cfRule type="colorScale" priority="1236">
      <colorScale>
        <cfvo type="min"/>
        <cfvo type="max"/>
        <color rgb="FFFCFCFF"/>
        <color rgb="FF63BE7B"/>
      </colorScale>
    </cfRule>
  </conditionalFormatting>
  <conditionalFormatting sqref="J17">
    <cfRule type="colorScale" priority="1235">
      <colorScale>
        <cfvo type="min"/>
        <cfvo type="max"/>
        <color rgb="FFFCFCFF"/>
        <color rgb="FF63BE7B"/>
      </colorScale>
    </cfRule>
  </conditionalFormatting>
  <conditionalFormatting sqref="J17">
    <cfRule type="colorScale" priority="1233">
      <colorScale>
        <cfvo type="min"/>
        <cfvo type="percentile" val="50"/>
        <cfvo type="max"/>
        <color rgb="FFF8696B"/>
        <color rgb="FFFCFCFF"/>
        <color rgb="FF63BE7B"/>
      </colorScale>
    </cfRule>
    <cfRule type="colorScale" priority="1234">
      <colorScale>
        <cfvo type="min"/>
        <cfvo type="max"/>
        <color rgb="FFFCFCFF"/>
        <color rgb="FF63BE7B"/>
      </colorScale>
    </cfRule>
  </conditionalFormatting>
  <conditionalFormatting sqref="J17">
    <cfRule type="colorScale" priority="1232">
      <colorScale>
        <cfvo type="min"/>
        <cfvo type="percentile" val="50"/>
        <cfvo type="max"/>
        <color rgb="FFF8696B"/>
        <color rgb="FFFCFCFF"/>
        <color rgb="FF63BE7B"/>
      </colorScale>
    </cfRule>
  </conditionalFormatting>
  <conditionalFormatting sqref="J17">
    <cfRule type="colorScale" priority="1231">
      <colorScale>
        <cfvo type="min"/>
        <cfvo type="max"/>
        <color rgb="FFFCFCFF"/>
        <color rgb="FF63BE7B"/>
      </colorScale>
    </cfRule>
  </conditionalFormatting>
  <conditionalFormatting sqref="J17">
    <cfRule type="colorScale" priority="1230">
      <colorScale>
        <cfvo type="min"/>
        <cfvo type="max"/>
        <color rgb="FFFCFCFF"/>
        <color rgb="FF63BE7B"/>
      </colorScale>
    </cfRule>
  </conditionalFormatting>
  <conditionalFormatting sqref="J17">
    <cfRule type="colorScale" priority="1229">
      <colorScale>
        <cfvo type="min"/>
        <cfvo type="max"/>
        <color rgb="FFFCFCFF"/>
        <color rgb="FF63BE7B"/>
      </colorScale>
    </cfRule>
  </conditionalFormatting>
  <conditionalFormatting sqref="J17">
    <cfRule type="colorScale" priority="1225">
      <colorScale>
        <cfvo type="min"/>
        <cfvo type="max"/>
        <color rgb="FFFCFCFF"/>
        <color rgb="FF63BE7B"/>
      </colorScale>
    </cfRule>
    <cfRule type="colorScale" priority="1226">
      <colorScale>
        <cfvo type="min"/>
        <cfvo type="max"/>
        <color rgb="FFFCFCFF"/>
        <color rgb="FF63BE7B"/>
      </colorScale>
    </cfRule>
    <cfRule type="colorScale" priority="1227">
      <colorScale>
        <cfvo type="min"/>
        <cfvo type="percentile" val="50"/>
        <cfvo type="max"/>
        <color rgb="FFF8696B"/>
        <color rgb="FFFFEB84"/>
        <color rgb="FF63BE7B"/>
      </colorScale>
    </cfRule>
    <cfRule type="colorScale" priority="1228">
      <colorScale>
        <cfvo type="min"/>
        <cfvo type="max"/>
        <color rgb="FFFFEF9C"/>
        <color rgb="FF63BE7B"/>
      </colorScale>
    </cfRule>
  </conditionalFormatting>
  <conditionalFormatting sqref="J17">
    <cfRule type="colorScale" priority="1224">
      <colorScale>
        <cfvo type="min"/>
        <cfvo type="max"/>
        <color rgb="FFFCFCFF"/>
        <color rgb="FF63BE7B"/>
      </colorScale>
    </cfRule>
  </conditionalFormatting>
  <conditionalFormatting sqref="J17">
    <cfRule type="colorScale" priority="1223">
      <colorScale>
        <cfvo type="min"/>
        <cfvo type="max"/>
        <color rgb="FFFCFCFF"/>
        <color rgb="FF63BE7B"/>
      </colorScale>
    </cfRule>
  </conditionalFormatting>
  <conditionalFormatting sqref="J17">
    <cfRule type="colorScale" priority="1222">
      <colorScale>
        <cfvo type="min"/>
        <cfvo type="max"/>
        <color rgb="FFFCFCFF"/>
        <color rgb="FF63BE7B"/>
      </colorScale>
    </cfRule>
  </conditionalFormatting>
  <conditionalFormatting sqref="J17">
    <cfRule type="colorScale" priority="1221">
      <colorScale>
        <cfvo type="min"/>
        <cfvo type="max"/>
        <color rgb="FFFCFCFF"/>
        <color rgb="FF63BE7B"/>
      </colorScale>
    </cfRule>
  </conditionalFormatting>
  <conditionalFormatting sqref="J17">
    <cfRule type="colorScale" priority="1220">
      <colorScale>
        <cfvo type="min"/>
        <cfvo type="max"/>
        <color rgb="FFFCFCFF"/>
        <color rgb="FF63BE7B"/>
      </colorScale>
    </cfRule>
  </conditionalFormatting>
  <conditionalFormatting sqref="K17">
    <cfRule type="colorScale" priority="1219">
      <colorScale>
        <cfvo type="min"/>
        <cfvo type="max"/>
        <color rgb="FFFCFCFF"/>
        <color rgb="FF63BE7B"/>
      </colorScale>
    </cfRule>
  </conditionalFormatting>
  <conditionalFormatting sqref="K17">
    <cfRule type="colorScale" priority="1217">
      <colorScale>
        <cfvo type="min"/>
        <cfvo type="percentile" val="50"/>
        <cfvo type="max"/>
        <color rgb="FFF8696B"/>
        <color rgb="FFFCFCFF"/>
        <color rgb="FF63BE7B"/>
      </colorScale>
    </cfRule>
    <cfRule type="colorScale" priority="1218">
      <colorScale>
        <cfvo type="min"/>
        <cfvo type="max"/>
        <color rgb="FFFCFCFF"/>
        <color rgb="FF63BE7B"/>
      </colorScale>
    </cfRule>
  </conditionalFormatting>
  <conditionalFormatting sqref="K17">
    <cfRule type="colorScale" priority="1216">
      <colorScale>
        <cfvo type="min"/>
        <cfvo type="percentile" val="50"/>
        <cfvo type="max"/>
        <color rgb="FFF8696B"/>
        <color rgb="FFFCFCFF"/>
        <color rgb="FF63BE7B"/>
      </colorScale>
    </cfRule>
  </conditionalFormatting>
  <conditionalFormatting sqref="K17">
    <cfRule type="colorScale" priority="1215">
      <colorScale>
        <cfvo type="min"/>
        <cfvo type="max"/>
        <color rgb="FFFCFCFF"/>
        <color rgb="FF63BE7B"/>
      </colorScale>
    </cfRule>
  </conditionalFormatting>
  <conditionalFormatting sqref="K17">
    <cfRule type="colorScale" priority="1214">
      <colorScale>
        <cfvo type="min"/>
        <cfvo type="max"/>
        <color rgb="FFFCFCFF"/>
        <color rgb="FF63BE7B"/>
      </colorScale>
    </cfRule>
  </conditionalFormatting>
  <conditionalFormatting sqref="K17">
    <cfRule type="colorScale" priority="1213">
      <colorScale>
        <cfvo type="min"/>
        <cfvo type="max"/>
        <color rgb="FFFCFCFF"/>
        <color rgb="FF63BE7B"/>
      </colorScale>
    </cfRule>
  </conditionalFormatting>
  <conditionalFormatting sqref="K17">
    <cfRule type="colorScale" priority="1209">
      <colorScale>
        <cfvo type="min"/>
        <cfvo type="max"/>
        <color rgb="FFFCFCFF"/>
        <color rgb="FF63BE7B"/>
      </colorScale>
    </cfRule>
    <cfRule type="colorScale" priority="1210">
      <colorScale>
        <cfvo type="min"/>
        <cfvo type="max"/>
        <color rgb="FFFCFCFF"/>
        <color rgb="FF63BE7B"/>
      </colorScale>
    </cfRule>
    <cfRule type="colorScale" priority="1211">
      <colorScale>
        <cfvo type="min"/>
        <cfvo type="percentile" val="50"/>
        <cfvo type="max"/>
        <color rgb="FFF8696B"/>
        <color rgb="FFFFEB84"/>
        <color rgb="FF63BE7B"/>
      </colorScale>
    </cfRule>
    <cfRule type="colorScale" priority="1212">
      <colorScale>
        <cfvo type="min"/>
        <cfvo type="max"/>
        <color rgb="FFFFEF9C"/>
        <color rgb="FF63BE7B"/>
      </colorScale>
    </cfRule>
  </conditionalFormatting>
  <conditionalFormatting sqref="K17">
    <cfRule type="colorScale" priority="1208">
      <colorScale>
        <cfvo type="min"/>
        <cfvo type="max"/>
        <color rgb="FFFCFCFF"/>
        <color rgb="FF63BE7B"/>
      </colorScale>
    </cfRule>
  </conditionalFormatting>
  <conditionalFormatting sqref="K17">
    <cfRule type="colorScale" priority="1207">
      <colorScale>
        <cfvo type="min"/>
        <cfvo type="max"/>
        <color rgb="FFFCFCFF"/>
        <color rgb="FF63BE7B"/>
      </colorScale>
    </cfRule>
  </conditionalFormatting>
  <conditionalFormatting sqref="K17">
    <cfRule type="colorScale" priority="1206">
      <colorScale>
        <cfvo type="min"/>
        <cfvo type="max"/>
        <color rgb="FFFCFCFF"/>
        <color rgb="FF63BE7B"/>
      </colorScale>
    </cfRule>
  </conditionalFormatting>
  <conditionalFormatting sqref="K17">
    <cfRule type="colorScale" priority="1205">
      <colorScale>
        <cfvo type="min"/>
        <cfvo type="max"/>
        <color rgb="FFFCFCFF"/>
        <color rgb="FF63BE7B"/>
      </colorScale>
    </cfRule>
  </conditionalFormatting>
  <conditionalFormatting sqref="K17">
    <cfRule type="colorScale" priority="1204">
      <colorScale>
        <cfvo type="min"/>
        <cfvo type="max"/>
        <color rgb="FFFCFCFF"/>
        <color rgb="FF63BE7B"/>
      </colorScale>
    </cfRule>
  </conditionalFormatting>
  <conditionalFormatting sqref="L17">
    <cfRule type="colorScale" priority="1203">
      <colorScale>
        <cfvo type="min"/>
        <cfvo type="max"/>
        <color rgb="FFFCFCFF"/>
        <color rgb="FF63BE7B"/>
      </colorScale>
    </cfRule>
  </conditionalFormatting>
  <conditionalFormatting sqref="L17">
    <cfRule type="colorScale" priority="1201">
      <colorScale>
        <cfvo type="min"/>
        <cfvo type="percentile" val="50"/>
        <cfvo type="max"/>
        <color rgb="FFF8696B"/>
        <color rgb="FFFCFCFF"/>
        <color rgb="FF63BE7B"/>
      </colorScale>
    </cfRule>
    <cfRule type="colorScale" priority="1202">
      <colorScale>
        <cfvo type="min"/>
        <cfvo type="max"/>
        <color rgb="FFFCFCFF"/>
        <color rgb="FF63BE7B"/>
      </colorScale>
    </cfRule>
  </conditionalFormatting>
  <conditionalFormatting sqref="L17">
    <cfRule type="colorScale" priority="1200">
      <colorScale>
        <cfvo type="min"/>
        <cfvo type="percentile" val="50"/>
        <cfvo type="max"/>
        <color rgb="FFF8696B"/>
        <color rgb="FFFCFCFF"/>
        <color rgb="FF63BE7B"/>
      </colorScale>
    </cfRule>
  </conditionalFormatting>
  <conditionalFormatting sqref="L17">
    <cfRule type="colorScale" priority="1199">
      <colorScale>
        <cfvo type="min"/>
        <cfvo type="max"/>
        <color rgb="FFFCFCFF"/>
        <color rgb="FF63BE7B"/>
      </colorScale>
    </cfRule>
  </conditionalFormatting>
  <conditionalFormatting sqref="L17">
    <cfRule type="colorScale" priority="1198">
      <colorScale>
        <cfvo type="min"/>
        <cfvo type="max"/>
        <color rgb="FFFCFCFF"/>
        <color rgb="FF63BE7B"/>
      </colorScale>
    </cfRule>
  </conditionalFormatting>
  <conditionalFormatting sqref="L17">
    <cfRule type="colorScale" priority="1197">
      <colorScale>
        <cfvo type="min"/>
        <cfvo type="max"/>
        <color rgb="FFFCFCFF"/>
        <color rgb="FF63BE7B"/>
      </colorScale>
    </cfRule>
  </conditionalFormatting>
  <conditionalFormatting sqref="L17">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FEB84"/>
        <color rgb="FF63BE7B"/>
      </colorScale>
    </cfRule>
    <cfRule type="colorScale" priority="1196">
      <colorScale>
        <cfvo type="min"/>
        <cfvo type="max"/>
        <color rgb="FFFFEF9C"/>
        <color rgb="FF63BE7B"/>
      </colorScale>
    </cfRule>
  </conditionalFormatting>
  <conditionalFormatting sqref="L17">
    <cfRule type="colorScale" priority="1192">
      <colorScale>
        <cfvo type="min"/>
        <cfvo type="max"/>
        <color rgb="FFFCFCFF"/>
        <color rgb="FF63BE7B"/>
      </colorScale>
    </cfRule>
  </conditionalFormatting>
  <conditionalFormatting sqref="L17">
    <cfRule type="colorScale" priority="1191">
      <colorScale>
        <cfvo type="min"/>
        <cfvo type="max"/>
        <color rgb="FFFCFCFF"/>
        <color rgb="FF63BE7B"/>
      </colorScale>
    </cfRule>
  </conditionalFormatting>
  <conditionalFormatting sqref="L17">
    <cfRule type="colorScale" priority="1190">
      <colorScale>
        <cfvo type="min"/>
        <cfvo type="max"/>
        <color rgb="FFFCFCFF"/>
        <color rgb="FF63BE7B"/>
      </colorScale>
    </cfRule>
  </conditionalFormatting>
  <conditionalFormatting sqref="L17">
    <cfRule type="colorScale" priority="1189">
      <colorScale>
        <cfvo type="min"/>
        <cfvo type="max"/>
        <color rgb="FFFCFCFF"/>
        <color rgb="FF63BE7B"/>
      </colorScale>
    </cfRule>
  </conditionalFormatting>
  <conditionalFormatting sqref="L17">
    <cfRule type="colorScale" priority="1188">
      <colorScale>
        <cfvo type="min"/>
        <cfvo type="max"/>
        <color rgb="FFFCFCFF"/>
        <color rgb="FF63BE7B"/>
      </colorScale>
    </cfRule>
  </conditionalFormatting>
  <conditionalFormatting sqref="M17">
    <cfRule type="colorScale" priority="1187">
      <colorScale>
        <cfvo type="min"/>
        <cfvo type="max"/>
        <color rgb="FFFCFCFF"/>
        <color rgb="FF63BE7B"/>
      </colorScale>
    </cfRule>
  </conditionalFormatting>
  <conditionalFormatting sqref="M17">
    <cfRule type="colorScale" priority="1185">
      <colorScale>
        <cfvo type="min"/>
        <cfvo type="percentile" val="50"/>
        <cfvo type="max"/>
        <color rgb="FFF8696B"/>
        <color rgb="FFFCFCFF"/>
        <color rgb="FF63BE7B"/>
      </colorScale>
    </cfRule>
    <cfRule type="colorScale" priority="1186">
      <colorScale>
        <cfvo type="min"/>
        <cfvo type="max"/>
        <color rgb="FFFCFCFF"/>
        <color rgb="FF63BE7B"/>
      </colorScale>
    </cfRule>
  </conditionalFormatting>
  <conditionalFormatting sqref="M17">
    <cfRule type="colorScale" priority="1184">
      <colorScale>
        <cfvo type="min"/>
        <cfvo type="percentile" val="50"/>
        <cfvo type="max"/>
        <color rgb="FFF8696B"/>
        <color rgb="FFFCFCFF"/>
        <color rgb="FF63BE7B"/>
      </colorScale>
    </cfRule>
  </conditionalFormatting>
  <conditionalFormatting sqref="M17">
    <cfRule type="colorScale" priority="1183">
      <colorScale>
        <cfvo type="min"/>
        <cfvo type="max"/>
        <color rgb="FFFCFCFF"/>
        <color rgb="FF63BE7B"/>
      </colorScale>
    </cfRule>
  </conditionalFormatting>
  <conditionalFormatting sqref="M17">
    <cfRule type="colorScale" priority="1182">
      <colorScale>
        <cfvo type="min"/>
        <cfvo type="max"/>
        <color rgb="FFFCFCFF"/>
        <color rgb="FF63BE7B"/>
      </colorScale>
    </cfRule>
  </conditionalFormatting>
  <conditionalFormatting sqref="M17">
    <cfRule type="colorScale" priority="1181">
      <colorScale>
        <cfvo type="min"/>
        <cfvo type="max"/>
        <color rgb="FFFCFCFF"/>
        <color rgb="FF63BE7B"/>
      </colorScale>
    </cfRule>
  </conditionalFormatting>
  <conditionalFormatting sqref="M17">
    <cfRule type="colorScale" priority="1177">
      <colorScale>
        <cfvo type="min"/>
        <cfvo type="max"/>
        <color rgb="FFFCFCFF"/>
        <color rgb="FF63BE7B"/>
      </colorScale>
    </cfRule>
    <cfRule type="colorScale" priority="1178">
      <colorScale>
        <cfvo type="min"/>
        <cfvo type="max"/>
        <color rgb="FFFCFCFF"/>
        <color rgb="FF63BE7B"/>
      </colorScale>
    </cfRule>
    <cfRule type="colorScale" priority="1179">
      <colorScale>
        <cfvo type="min"/>
        <cfvo type="percentile" val="50"/>
        <cfvo type="max"/>
        <color rgb="FFF8696B"/>
        <color rgb="FFFFEB84"/>
        <color rgb="FF63BE7B"/>
      </colorScale>
    </cfRule>
    <cfRule type="colorScale" priority="1180">
      <colorScale>
        <cfvo type="min"/>
        <cfvo type="max"/>
        <color rgb="FFFFEF9C"/>
        <color rgb="FF63BE7B"/>
      </colorScale>
    </cfRule>
  </conditionalFormatting>
  <conditionalFormatting sqref="M17">
    <cfRule type="colorScale" priority="1176">
      <colorScale>
        <cfvo type="min"/>
        <cfvo type="max"/>
        <color rgb="FFFCFCFF"/>
        <color rgb="FF63BE7B"/>
      </colorScale>
    </cfRule>
  </conditionalFormatting>
  <conditionalFormatting sqref="M17">
    <cfRule type="colorScale" priority="1175">
      <colorScale>
        <cfvo type="min"/>
        <cfvo type="max"/>
        <color rgb="FFFCFCFF"/>
        <color rgb="FF63BE7B"/>
      </colorScale>
    </cfRule>
  </conditionalFormatting>
  <conditionalFormatting sqref="M17">
    <cfRule type="colorScale" priority="1174">
      <colorScale>
        <cfvo type="min"/>
        <cfvo type="max"/>
        <color rgb="FFFCFCFF"/>
        <color rgb="FF63BE7B"/>
      </colorScale>
    </cfRule>
  </conditionalFormatting>
  <conditionalFormatting sqref="M17">
    <cfRule type="colorScale" priority="1173">
      <colorScale>
        <cfvo type="min"/>
        <cfvo type="max"/>
        <color rgb="FFFCFCFF"/>
        <color rgb="FF63BE7B"/>
      </colorScale>
    </cfRule>
  </conditionalFormatting>
  <conditionalFormatting sqref="M17">
    <cfRule type="colorScale" priority="1172">
      <colorScale>
        <cfvo type="min"/>
        <cfvo type="max"/>
        <color rgb="FFFCFCFF"/>
        <color rgb="FF63BE7B"/>
      </colorScale>
    </cfRule>
  </conditionalFormatting>
  <conditionalFormatting sqref="N17">
    <cfRule type="colorScale" priority="1171">
      <colorScale>
        <cfvo type="min"/>
        <cfvo type="max"/>
        <color rgb="FFFCFCFF"/>
        <color rgb="FF63BE7B"/>
      </colorScale>
    </cfRule>
  </conditionalFormatting>
  <conditionalFormatting sqref="N17">
    <cfRule type="colorScale" priority="1169">
      <colorScale>
        <cfvo type="min"/>
        <cfvo type="percentile" val="50"/>
        <cfvo type="max"/>
        <color rgb="FFF8696B"/>
        <color rgb="FFFCFCFF"/>
        <color rgb="FF63BE7B"/>
      </colorScale>
    </cfRule>
    <cfRule type="colorScale" priority="1170">
      <colorScale>
        <cfvo type="min"/>
        <cfvo type="max"/>
        <color rgb="FFFCFCFF"/>
        <color rgb="FF63BE7B"/>
      </colorScale>
    </cfRule>
  </conditionalFormatting>
  <conditionalFormatting sqref="N17">
    <cfRule type="colorScale" priority="1168">
      <colorScale>
        <cfvo type="min"/>
        <cfvo type="percentile" val="50"/>
        <cfvo type="max"/>
        <color rgb="FFF8696B"/>
        <color rgb="FFFCFCFF"/>
        <color rgb="FF63BE7B"/>
      </colorScale>
    </cfRule>
  </conditionalFormatting>
  <conditionalFormatting sqref="N17">
    <cfRule type="colorScale" priority="1167">
      <colorScale>
        <cfvo type="min"/>
        <cfvo type="max"/>
        <color rgb="FFFCFCFF"/>
        <color rgb="FF63BE7B"/>
      </colorScale>
    </cfRule>
  </conditionalFormatting>
  <conditionalFormatting sqref="N17">
    <cfRule type="colorScale" priority="1166">
      <colorScale>
        <cfvo type="min"/>
        <cfvo type="max"/>
        <color rgb="FFFCFCFF"/>
        <color rgb="FF63BE7B"/>
      </colorScale>
    </cfRule>
  </conditionalFormatting>
  <conditionalFormatting sqref="N17">
    <cfRule type="colorScale" priority="1165">
      <colorScale>
        <cfvo type="min"/>
        <cfvo type="max"/>
        <color rgb="FFFCFCFF"/>
        <color rgb="FF63BE7B"/>
      </colorScale>
    </cfRule>
  </conditionalFormatting>
  <conditionalFormatting sqref="N17">
    <cfRule type="colorScale" priority="1161">
      <colorScale>
        <cfvo type="min"/>
        <cfvo type="max"/>
        <color rgb="FFFCFCFF"/>
        <color rgb="FF63BE7B"/>
      </colorScale>
    </cfRule>
    <cfRule type="colorScale" priority="1162">
      <colorScale>
        <cfvo type="min"/>
        <cfvo type="max"/>
        <color rgb="FFFCFCFF"/>
        <color rgb="FF63BE7B"/>
      </colorScale>
    </cfRule>
    <cfRule type="colorScale" priority="1163">
      <colorScale>
        <cfvo type="min"/>
        <cfvo type="percentile" val="50"/>
        <cfvo type="max"/>
        <color rgb="FFF8696B"/>
        <color rgb="FFFFEB84"/>
        <color rgb="FF63BE7B"/>
      </colorScale>
    </cfRule>
    <cfRule type="colorScale" priority="1164">
      <colorScale>
        <cfvo type="min"/>
        <cfvo type="max"/>
        <color rgb="FFFFEF9C"/>
        <color rgb="FF63BE7B"/>
      </colorScale>
    </cfRule>
  </conditionalFormatting>
  <conditionalFormatting sqref="N17">
    <cfRule type="colorScale" priority="1160">
      <colorScale>
        <cfvo type="min"/>
        <cfvo type="max"/>
        <color rgb="FFFCFCFF"/>
        <color rgb="FF63BE7B"/>
      </colorScale>
    </cfRule>
  </conditionalFormatting>
  <conditionalFormatting sqref="N17">
    <cfRule type="colorScale" priority="1159">
      <colorScale>
        <cfvo type="min"/>
        <cfvo type="max"/>
        <color rgb="FFFCFCFF"/>
        <color rgb="FF63BE7B"/>
      </colorScale>
    </cfRule>
  </conditionalFormatting>
  <conditionalFormatting sqref="N17">
    <cfRule type="colorScale" priority="1158">
      <colorScale>
        <cfvo type="min"/>
        <cfvo type="max"/>
        <color rgb="FFFCFCFF"/>
        <color rgb="FF63BE7B"/>
      </colorScale>
    </cfRule>
  </conditionalFormatting>
  <conditionalFormatting sqref="N17">
    <cfRule type="colorScale" priority="1157">
      <colorScale>
        <cfvo type="min"/>
        <cfvo type="max"/>
        <color rgb="FFFCFCFF"/>
        <color rgb="FF63BE7B"/>
      </colorScale>
    </cfRule>
  </conditionalFormatting>
  <conditionalFormatting sqref="N17">
    <cfRule type="colorScale" priority="1156">
      <colorScale>
        <cfvo type="min"/>
        <cfvo type="max"/>
        <color rgb="FFFCFCFF"/>
        <color rgb="FF63BE7B"/>
      </colorScale>
    </cfRule>
  </conditionalFormatting>
  <conditionalFormatting sqref="D17">
    <cfRule type="colorScale" priority="1155">
      <colorScale>
        <cfvo type="min"/>
        <cfvo type="percentile" val="50"/>
        <cfvo type="max"/>
        <color rgb="FFF8696B"/>
        <color rgb="FFFCFCFF"/>
        <color rgb="FF63BE7B"/>
      </colorScale>
    </cfRule>
  </conditionalFormatting>
  <conditionalFormatting sqref="G17">
    <cfRule type="colorScale" priority="1154">
      <colorScale>
        <cfvo type="min"/>
        <cfvo type="max"/>
        <color rgb="FFFCFCFF"/>
        <color rgb="FF63BE7B"/>
      </colorScale>
    </cfRule>
  </conditionalFormatting>
  <conditionalFormatting sqref="J17">
    <cfRule type="colorScale" priority="1153">
      <colorScale>
        <cfvo type="min"/>
        <cfvo type="max"/>
        <color rgb="FFFCFCFF"/>
        <color rgb="FF63BE7B"/>
      </colorScale>
    </cfRule>
  </conditionalFormatting>
  <conditionalFormatting sqref="M17">
    <cfRule type="colorScale" priority="1152">
      <colorScale>
        <cfvo type="min"/>
        <cfvo type="max"/>
        <color rgb="FFFCFCFF"/>
        <color rgb="FF63BE7B"/>
      </colorScale>
    </cfRule>
  </conditionalFormatting>
  <conditionalFormatting sqref="N17">
    <cfRule type="colorScale" priority="1151">
      <colorScale>
        <cfvo type="min"/>
        <cfvo type="max"/>
        <color rgb="FFFCFCFF"/>
        <color rgb="FF63BE7B"/>
      </colorScale>
    </cfRule>
  </conditionalFormatting>
  <conditionalFormatting sqref="O17">
    <cfRule type="colorScale" priority="1150">
      <colorScale>
        <cfvo type="min"/>
        <cfvo type="percentile" val="50"/>
        <cfvo type="max"/>
        <color rgb="FF63BE7B"/>
        <color rgb="FFFCFCFF"/>
        <color rgb="FFF8696B"/>
      </colorScale>
    </cfRule>
  </conditionalFormatting>
  <conditionalFormatting sqref="P17">
    <cfRule type="colorScale" priority="1149">
      <colorScale>
        <cfvo type="min"/>
        <cfvo type="percentile" val="50"/>
        <cfvo type="max"/>
        <color rgb="FF63BE7B"/>
        <color rgb="FFFCFCFF"/>
        <color rgb="FFF8696B"/>
      </colorScale>
    </cfRule>
  </conditionalFormatting>
  <conditionalFormatting sqref="Q17">
    <cfRule type="colorScale" priority="1148">
      <colorScale>
        <cfvo type="min"/>
        <cfvo type="percentile" val="50"/>
        <cfvo type="max"/>
        <color rgb="FFF8696B"/>
        <color rgb="FFFCFCFF"/>
        <color rgb="FF63BE7B"/>
      </colorScale>
    </cfRule>
  </conditionalFormatting>
  <conditionalFormatting sqref="R17">
    <cfRule type="colorScale" priority="1147">
      <colorScale>
        <cfvo type="min"/>
        <cfvo type="max"/>
        <color rgb="FFFCFCFF"/>
        <color rgb="FF63BE7B"/>
      </colorScale>
    </cfRule>
  </conditionalFormatting>
  <conditionalFormatting sqref="S17">
    <cfRule type="colorScale" priority="1146">
      <colorScale>
        <cfvo type="min"/>
        <cfvo type="percentile" val="50"/>
        <cfvo type="max"/>
        <color rgb="FFF8696B"/>
        <color rgb="FFFCFCFF"/>
        <color rgb="FF63BE7B"/>
      </colorScale>
    </cfRule>
  </conditionalFormatting>
  <conditionalFormatting sqref="T17">
    <cfRule type="colorScale" priority="1145">
      <colorScale>
        <cfvo type="min"/>
        <cfvo type="percentile" val="50"/>
        <cfvo type="max"/>
        <color rgb="FFF8696B"/>
        <color rgb="FFFCFCFF"/>
        <color rgb="FF63BE7B"/>
      </colorScale>
    </cfRule>
  </conditionalFormatting>
  <conditionalFormatting sqref="U17">
    <cfRule type="colorScale" priority="1144">
      <colorScale>
        <cfvo type="min"/>
        <cfvo type="percentile" val="50"/>
        <cfvo type="max"/>
        <color rgb="FFF8696B"/>
        <color rgb="FFFCFCFF"/>
        <color rgb="FF63BE7B"/>
      </colorScale>
    </cfRule>
  </conditionalFormatting>
  <conditionalFormatting sqref="V17">
    <cfRule type="colorScale" priority="1143">
      <colorScale>
        <cfvo type="min"/>
        <cfvo type="percentile" val="50"/>
        <cfvo type="max"/>
        <color rgb="FF63BE7B"/>
        <color rgb="FFFCFCFF"/>
        <color rgb="FFF8696B"/>
      </colorScale>
    </cfRule>
  </conditionalFormatting>
  <conditionalFormatting sqref="W17">
    <cfRule type="colorScale" priority="1142">
      <colorScale>
        <cfvo type="min"/>
        <cfvo type="percentile" val="50"/>
        <cfvo type="max"/>
        <color rgb="FF63BE7B"/>
        <color rgb="FFFCFCFF"/>
        <color rgb="FFF8696B"/>
      </colorScale>
    </cfRule>
  </conditionalFormatting>
  <conditionalFormatting sqref="D17">
    <cfRule type="colorScale" priority="1141">
      <colorScale>
        <cfvo type="min"/>
        <cfvo type="percentile" val="50"/>
        <cfvo type="max"/>
        <color rgb="FFF8696B"/>
        <color rgb="FFFCFCFF"/>
        <color rgb="FF63BE7B"/>
      </colorScale>
    </cfRule>
  </conditionalFormatting>
  <conditionalFormatting sqref="G17">
    <cfRule type="colorScale" priority="1140">
      <colorScale>
        <cfvo type="min"/>
        <cfvo type="max"/>
        <color rgb="FFFCFCFF"/>
        <color rgb="FF63BE7B"/>
      </colorScale>
    </cfRule>
  </conditionalFormatting>
  <conditionalFormatting sqref="J17">
    <cfRule type="colorScale" priority="1139">
      <colorScale>
        <cfvo type="min"/>
        <cfvo type="max"/>
        <color rgb="FFFCFCFF"/>
        <color rgb="FF63BE7B"/>
      </colorScale>
    </cfRule>
  </conditionalFormatting>
  <conditionalFormatting sqref="M17">
    <cfRule type="colorScale" priority="1138">
      <colorScale>
        <cfvo type="min"/>
        <cfvo type="max"/>
        <color rgb="FFFCFCFF"/>
        <color rgb="FF63BE7B"/>
      </colorScale>
    </cfRule>
  </conditionalFormatting>
  <conditionalFormatting sqref="N17">
    <cfRule type="colorScale" priority="1137">
      <colorScale>
        <cfvo type="min"/>
        <cfvo type="max"/>
        <color rgb="FFFCFCFF"/>
        <color rgb="FF63BE7B"/>
      </colorScale>
    </cfRule>
  </conditionalFormatting>
  <conditionalFormatting sqref="O17">
    <cfRule type="colorScale" priority="1136">
      <colorScale>
        <cfvo type="min"/>
        <cfvo type="percentile" val="50"/>
        <cfvo type="max"/>
        <color rgb="FF63BE7B"/>
        <color rgb="FFFCFCFF"/>
        <color rgb="FFF8696B"/>
      </colorScale>
    </cfRule>
  </conditionalFormatting>
  <conditionalFormatting sqref="P17">
    <cfRule type="colorScale" priority="1135">
      <colorScale>
        <cfvo type="min"/>
        <cfvo type="percentile" val="50"/>
        <cfvo type="max"/>
        <color rgb="FF63BE7B"/>
        <color rgb="FFFCFCFF"/>
        <color rgb="FFF8696B"/>
      </colorScale>
    </cfRule>
  </conditionalFormatting>
  <conditionalFormatting sqref="Q17">
    <cfRule type="colorScale" priority="1134">
      <colorScale>
        <cfvo type="min"/>
        <cfvo type="percentile" val="50"/>
        <cfvo type="max"/>
        <color rgb="FFF8696B"/>
        <color rgb="FFFCFCFF"/>
        <color rgb="FF63BE7B"/>
      </colorScale>
    </cfRule>
  </conditionalFormatting>
  <conditionalFormatting sqref="R17">
    <cfRule type="colorScale" priority="1133">
      <colorScale>
        <cfvo type="min"/>
        <cfvo type="max"/>
        <color rgb="FFFCFCFF"/>
        <color rgb="FF63BE7B"/>
      </colorScale>
    </cfRule>
  </conditionalFormatting>
  <conditionalFormatting sqref="S17">
    <cfRule type="colorScale" priority="1132">
      <colorScale>
        <cfvo type="min"/>
        <cfvo type="percentile" val="50"/>
        <cfvo type="max"/>
        <color rgb="FFF8696B"/>
        <color rgb="FFFCFCFF"/>
        <color rgb="FF63BE7B"/>
      </colorScale>
    </cfRule>
  </conditionalFormatting>
  <conditionalFormatting sqref="T17">
    <cfRule type="colorScale" priority="1131">
      <colorScale>
        <cfvo type="min"/>
        <cfvo type="percentile" val="50"/>
        <cfvo type="max"/>
        <color rgb="FFF8696B"/>
        <color rgb="FFFCFCFF"/>
        <color rgb="FF63BE7B"/>
      </colorScale>
    </cfRule>
  </conditionalFormatting>
  <conditionalFormatting sqref="U17">
    <cfRule type="colorScale" priority="1130">
      <colorScale>
        <cfvo type="min"/>
        <cfvo type="percentile" val="50"/>
        <cfvo type="max"/>
        <color rgb="FFF8696B"/>
        <color rgb="FFFCFCFF"/>
        <color rgb="FF63BE7B"/>
      </colorScale>
    </cfRule>
  </conditionalFormatting>
  <conditionalFormatting sqref="V17">
    <cfRule type="colorScale" priority="1129">
      <colorScale>
        <cfvo type="min"/>
        <cfvo type="percentile" val="50"/>
        <cfvo type="max"/>
        <color rgb="FF63BE7B"/>
        <color rgb="FFFCFCFF"/>
        <color rgb="FFF8696B"/>
      </colorScale>
    </cfRule>
  </conditionalFormatting>
  <conditionalFormatting sqref="W17">
    <cfRule type="colorScale" priority="1128">
      <colorScale>
        <cfvo type="min"/>
        <cfvo type="percentile" val="50"/>
        <cfvo type="max"/>
        <color rgb="FF63BE7B"/>
        <color rgb="FFFCFCFF"/>
        <color rgb="FFF8696B"/>
      </colorScale>
    </cfRule>
  </conditionalFormatting>
  <conditionalFormatting sqref="D17">
    <cfRule type="colorScale" priority="1127">
      <colorScale>
        <cfvo type="min"/>
        <cfvo type="percentile" val="50"/>
        <cfvo type="max"/>
        <color rgb="FFF8696B"/>
        <color rgb="FFFCFCFF"/>
        <color rgb="FF63BE7B"/>
      </colorScale>
    </cfRule>
  </conditionalFormatting>
  <conditionalFormatting sqref="G17">
    <cfRule type="colorScale" priority="1126">
      <colorScale>
        <cfvo type="min"/>
        <cfvo type="max"/>
        <color rgb="FFFCFCFF"/>
        <color rgb="FF63BE7B"/>
      </colorScale>
    </cfRule>
  </conditionalFormatting>
  <conditionalFormatting sqref="J17">
    <cfRule type="colorScale" priority="1125">
      <colorScale>
        <cfvo type="min"/>
        <cfvo type="max"/>
        <color rgb="FFFCFCFF"/>
        <color rgb="FF63BE7B"/>
      </colorScale>
    </cfRule>
  </conditionalFormatting>
  <conditionalFormatting sqref="M17">
    <cfRule type="colorScale" priority="1124">
      <colorScale>
        <cfvo type="min"/>
        <cfvo type="max"/>
        <color rgb="FFFCFCFF"/>
        <color rgb="FF63BE7B"/>
      </colorScale>
    </cfRule>
  </conditionalFormatting>
  <conditionalFormatting sqref="N17">
    <cfRule type="colorScale" priority="1123">
      <colorScale>
        <cfvo type="min"/>
        <cfvo type="max"/>
        <color rgb="FFFCFCFF"/>
        <color rgb="FF63BE7B"/>
      </colorScale>
    </cfRule>
  </conditionalFormatting>
  <conditionalFormatting sqref="O17">
    <cfRule type="colorScale" priority="1122">
      <colorScale>
        <cfvo type="min"/>
        <cfvo type="percentile" val="50"/>
        <cfvo type="max"/>
        <color rgb="FF63BE7B"/>
        <color rgb="FFFCFCFF"/>
        <color rgb="FFF8696B"/>
      </colorScale>
    </cfRule>
  </conditionalFormatting>
  <conditionalFormatting sqref="P17">
    <cfRule type="colorScale" priority="1121">
      <colorScale>
        <cfvo type="min"/>
        <cfvo type="percentile" val="50"/>
        <cfvo type="max"/>
        <color rgb="FF63BE7B"/>
        <color rgb="FFFCFCFF"/>
        <color rgb="FFF8696B"/>
      </colorScale>
    </cfRule>
  </conditionalFormatting>
  <conditionalFormatting sqref="Q17">
    <cfRule type="colorScale" priority="1120">
      <colorScale>
        <cfvo type="min"/>
        <cfvo type="percentile" val="50"/>
        <cfvo type="max"/>
        <color rgb="FFF8696B"/>
        <color rgb="FFFCFCFF"/>
        <color rgb="FF63BE7B"/>
      </colorScale>
    </cfRule>
  </conditionalFormatting>
  <conditionalFormatting sqref="R17">
    <cfRule type="colorScale" priority="1119">
      <colorScale>
        <cfvo type="min"/>
        <cfvo type="max"/>
        <color rgb="FFFCFCFF"/>
        <color rgb="FF63BE7B"/>
      </colorScale>
    </cfRule>
  </conditionalFormatting>
  <conditionalFormatting sqref="S17">
    <cfRule type="colorScale" priority="1117">
      <colorScale>
        <cfvo type="min"/>
        <cfvo type="percentile" val="50"/>
        <cfvo type="max"/>
        <color rgb="FFF8696B"/>
        <color rgb="FFFCFCFF"/>
        <color rgb="FF63BE7B"/>
      </colorScale>
    </cfRule>
    <cfRule type="colorScale" priority="1118">
      <colorScale>
        <cfvo type="min"/>
        <cfvo type="max"/>
        <color rgb="FFFCFCFF"/>
        <color rgb="FF63BE7B"/>
      </colorScale>
    </cfRule>
  </conditionalFormatting>
  <conditionalFormatting sqref="T17">
    <cfRule type="colorScale" priority="1116">
      <colorScale>
        <cfvo type="min"/>
        <cfvo type="percentile" val="50"/>
        <cfvo type="max"/>
        <color rgb="FFF8696B"/>
        <color rgb="FFFCFCFF"/>
        <color rgb="FF63BE7B"/>
      </colorScale>
    </cfRule>
  </conditionalFormatting>
  <conditionalFormatting sqref="U17">
    <cfRule type="colorScale" priority="1115">
      <colorScale>
        <cfvo type="min"/>
        <cfvo type="percentile" val="50"/>
        <cfvo type="max"/>
        <color rgb="FFF8696B"/>
        <color rgb="FFFCFCFF"/>
        <color rgb="FF63BE7B"/>
      </colorScale>
    </cfRule>
  </conditionalFormatting>
  <conditionalFormatting sqref="V17">
    <cfRule type="colorScale" priority="1114">
      <colorScale>
        <cfvo type="min"/>
        <cfvo type="percentile" val="50"/>
        <cfvo type="max"/>
        <color rgb="FF63BE7B"/>
        <color rgb="FFFCFCFF"/>
        <color rgb="FFF8696B"/>
      </colorScale>
    </cfRule>
  </conditionalFormatting>
  <conditionalFormatting sqref="W17">
    <cfRule type="colorScale" priority="1113">
      <colorScale>
        <cfvo type="min"/>
        <cfvo type="percentile" val="50"/>
        <cfvo type="max"/>
        <color rgb="FF63BE7B"/>
        <color rgb="FFFCFCFF"/>
        <color rgb="FFF8696B"/>
      </colorScale>
    </cfRule>
  </conditionalFormatting>
  <conditionalFormatting sqref="S18">
    <cfRule type="colorScale" priority="1112">
      <colorScale>
        <cfvo type="min"/>
        <cfvo type="percentile" val="50"/>
        <cfvo type="max"/>
        <color rgb="FFF8696B"/>
        <color rgb="FFFCFCFF"/>
        <color rgb="FF63BE7B"/>
      </colorScale>
    </cfRule>
  </conditionalFormatting>
  <conditionalFormatting sqref="D18">
    <cfRule type="colorScale" priority="1111">
      <colorScale>
        <cfvo type="min"/>
        <cfvo type="percentile" val="50"/>
        <cfvo type="max"/>
        <color rgb="FFF8696B"/>
        <color rgb="FFFCFCFF"/>
        <color rgb="FF63BE7B"/>
      </colorScale>
    </cfRule>
  </conditionalFormatting>
  <conditionalFormatting sqref="E18:N18">
    <cfRule type="colorScale" priority="1110">
      <colorScale>
        <cfvo type="min"/>
        <cfvo type="max"/>
        <color rgb="FFFCFCFF"/>
        <color rgb="FF63BE7B"/>
      </colorScale>
    </cfRule>
  </conditionalFormatting>
  <conditionalFormatting sqref="O18">
    <cfRule type="colorScale" priority="1109">
      <colorScale>
        <cfvo type="min"/>
        <cfvo type="percentile" val="50"/>
        <cfvo type="max"/>
        <color rgb="FF63BE7B"/>
        <color rgb="FFFCFCFF"/>
        <color rgb="FFF8696B"/>
      </colorScale>
    </cfRule>
  </conditionalFormatting>
  <conditionalFormatting sqref="P18">
    <cfRule type="colorScale" priority="1108">
      <colorScale>
        <cfvo type="min"/>
        <cfvo type="percentile" val="50"/>
        <cfvo type="max"/>
        <color rgb="FF63BE7B"/>
        <color rgb="FFFCFCFF"/>
        <color rgb="FFF8696B"/>
      </colorScale>
    </cfRule>
  </conditionalFormatting>
  <conditionalFormatting sqref="Q18">
    <cfRule type="colorScale" priority="1107">
      <colorScale>
        <cfvo type="min"/>
        <cfvo type="percentile" val="50"/>
        <cfvo type="max"/>
        <color rgb="FFF8696B"/>
        <color rgb="FFFCFCFF"/>
        <color rgb="FF63BE7B"/>
      </colorScale>
    </cfRule>
  </conditionalFormatting>
  <conditionalFormatting sqref="R18">
    <cfRule type="colorScale" priority="1105">
      <colorScale>
        <cfvo type="min"/>
        <cfvo type="percentile" val="50"/>
        <cfvo type="max"/>
        <color rgb="FFF8696B"/>
        <color rgb="FFFCFCFF"/>
        <color rgb="FF63BE7B"/>
      </colorScale>
    </cfRule>
    <cfRule type="colorScale" priority="1106">
      <colorScale>
        <cfvo type="min"/>
        <cfvo type="max"/>
        <color rgb="FFFCFCFF"/>
        <color rgb="FF63BE7B"/>
      </colorScale>
    </cfRule>
  </conditionalFormatting>
  <conditionalFormatting sqref="S18">
    <cfRule type="colorScale" priority="1104">
      <colorScale>
        <cfvo type="min"/>
        <cfvo type="percentile" val="50"/>
        <cfvo type="max"/>
        <color rgb="FFF8696B"/>
        <color rgb="FFFCFCFF"/>
        <color rgb="FF63BE7B"/>
      </colorScale>
    </cfRule>
  </conditionalFormatting>
  <conditionalFormatting sqref="T18">
    <cfRule type="colorScale" priority="1103">
      <colorScale>
        <cfvo type="min"/>
        <cfvo type="percentile" val="50"/>
        <cfvo type="max"/>
        <color rgb="FFF8696B"/>
        <color rgb="FFFCFCFF"/>
        <color rgb="FF63BE7B"/>
      </colorScale>
    </cfRule>
  </conditionalFormatting>
  <conditionalFormatting sqref="U18">
    <cfRule type="colorScale" priority="1102">
      <colorScale>
        <cfvo type="min"/>
        <cfvo type="percentile" val="50"/>
        <cfvo type="max"/>
        <color rgb="FFF8696B"/>
        <color rgb="FFFCFCFF"/>
        <color rgb="FF63BE7B"/>
      </colorScale>
    </cfRule>
  </conditionalFormatting>
  <conditionalFormatting sqref="V18">
    <cfRule type="colorScale" priority="1101">
      <colorScale>
        <cfvo type="min"/>
        <cfvo type="percentile" val="50"/>
        <cfvo type="max"/>
        <color rgb="FF63BE7B"/>
        <color rgb="FFFCFCFF"/>
        <color rgb="FFF8696B"/>
      </colorScale>
    </cfRule>
  </conditionalFormatting>
  <conditionalFormatting sqref="W18">
    <cfRule type="colorScale" priority="1100">
      <colorScale>
        <cfvo type="min"/>
        <cfvo type="percentile" val="50"/>
        <cfvo type="max"/>
        <color rgb="FF63BE7B"/>
        <color rgb="FFFCFCFF"/>
        <color rgb="FFF8696B"/>
      </colorScale>
    </cfRule>
  </conditionalFormatting>
  <conditionalFormatting sqref="D18">
    <cfRule type="colorScale" priority="1099">
      <colorScale>
        <cfvo type="min"/>
        <cfvo type="percentile" val="50"/>
        <cfvo type="max"/>
        <color rgb="FFF8696B"/>
        <color rgb="FFFCFCFF"/>
        <color rgb="FF63BE7B"/>
      </colorScale>
    </cfRule>
  </conditionalFormatting>
  <conditionalFormatting sqref="O18">
    <cfRule type="colorScale" priority="1098">
      <colorScale>
        <cfvo type="min"/>
        <cfvo type="percentile" val="50"/>
        <cfvo type="max"/>
        <color rgb="FF63BE7B"/>
        <color rgb="FFFCFCFF"/>
        <color rgb="FFF8696B"/>
      </colorScale>
    </cfRule>
  </conditionalFormatting>
  <conditionalFormatting sqref="P18">
    <cfRule type="colorScale" priority="1097">
      <colorScale>
        <cfvo type="min"/>
        <cfvo type="percentile" val="50"/>
        <cfvo type="max"/>
        <color rgb="FF63BE7B"/>
        <color rgb="FFFCFCFF"/>
        <color rgb="FFF8696B"/>
      </colorScale>
    </cfRule>
  </conditionalFormatting>
  <conditionalFormatting sqref="Q18">
    <cfRule type="colorScale" priority="1096">
      <colorScale>
        <cfvo type="min"/>
        <cfvo type="percentile" val="50"/>
        <cfvo type="max"/>
        <color rgb="FFF8696B"/>
        <color rgb="FFFCFCFF"/>
        <color rgb="FF63BE7B"/>
      </colorScale>
    </cfRule>
  </conditionalFormatting>
  <conditionalFormatting sqref="R18">
    <cfRule type="colorScale" priority="1094">
      <colorScale>
        <cfvo type="min"/>
        <cfvo type="max"/>
        <color rgb="FFFCFCFF"/>
        <color rgb="FF63BE7B"/>
      </colorScale>
    </cfRule>
    <cfRule type="colorScale" priority="1095">
      <colorScale>
        <cfvo type="min"/>
        <cfvo type="percentile" val="50"/>
        <cfvo type="max"/>
        <color rgb="FFF8696B"/>
        <color rgb="FFFCFCFF"/>
        <color rgb="FF63BE7B"/>
      </colorScale>
    </cfRule>
  </conditionalFormatting>
  <conditionalFormatting sqref="S18">
    <cfRule type="colorScale" priority="1093">
      <colorScale>
        <cfvo type="min"/>
        <cfvo type="percentile" val="50"/>
        <cfvo type="max"/>
        <color rgb="FFF8696B"/>
        <color rgb="FFFCFCFF"/>
        <color rgb="FF63BE7B"/>
      </colorScale>
    </cfRule>
  </conditionalFormatting>
  <conditionalFormatting sqref="T18">
    <cfRule type="colorScale" priority="1092">
      <colorScale>
        <cfvo type="min"/>
        <cfvo type="percentile" val="50"/>
        <cfvo type="max"/>
        <color rgb="FFF8696B"/>
        <color rgb="FFFCFCFF"/>
        <color rgb="FF63BE7B"/>
      </colorScale>
    </cfRule>
  </conditionalFormatting>
  <conditionalFormatting sqref="U18">
    <cfRule type="colorScale" priority="1091">
      <colorScale>
        <cfvo type="min"/>
        <cfvo type="percentile" val="50"/>
        <cfvo type="max"/>
        <color rgb="FFF8696B"/>
        <color rgb="FFFCFCFF"/>
        <color rgb="FF63BE7B"/>
      </colorScale>
    </cfRule>
  </conditionalFormatting>
  <conditionalFormatting sqref="V18">
    <cfRule type="colorScale" priority="1090">
      <colorScale>
        <cfvo type="min"/>
        <cfvo type="percentile" val="50"/>
        <cfvo type="max"/>
        <color rgb="FF63BE7B"/>
        <color rgb="FFFCFCFF"/>
        <color rgb="FFF8696B"/>
      </colorScale>
    </cfRule>
  </conditionalFormatting>
  <conditionalFormatting sqref="E18:N18">
    <cfRule type="colorScale" priority="1089">
      <colorScale>
        <cfvo type="min"/>
        <cfvo type="max"/>
        <color rgb="FFFCFCFF"/>
        <color rgb="FF63BE7B"/>
      </colorScale>
    </cfRule>
  </conditionalFormatting>
  <conditionalFormatting sqref="W18">
    <cfRule type="colorScale" priority="1088">
      <colorScale>
        <cfvo type="min"/>
        <cfvo type="percentile" val="50"/>
        <cfvo type="max"/>
        <color rgb="FF63BE7B"/>
        <color rgb="FFFCFCFF"/>
        <color rgb="FFF8696B"/>
      </colorScale>
    </cfRule>
  </conditionalFormatting>
  <conditionalFormatting sqref="D18">
    <cfRule type="colorScale" priority="1087">
      <colorScale>
        <cfvo type="min"/>
        <cfvo type="percentile" val="50"/>
        <cfvo type="max"/>
        <color rgb="FFF8696B"/>
        <color rgb="FFFCFCFF"/>
        <color rgb="FF63BE7B"/>
      </colorScale>
    </cfRule>
  </conditionalFormatting>
  <conditionalFormatting sqref="E18">
    <cfRule type="colorScale" priority="1086">
      <colorScale>
        <cfvo type="min"/>
        <cfvo type="max"/>
        <color rgb="FFFCFCFF"/>
        <color rgb="FF63BE7B"/>
      </colorScale>
    </cfRule>
  </conditionalFormatting>
  <conditionalFormatting sqref="O18">
    <cfRule type="colorScale" priority="1085">
      <colorScale>
        <cfvo type="min"/>
        <cfvo type="percentile" val="50"/>
        <cfvo type="max"/>
        <color rgb="FF63BE7B"/>
        <color rgb="FFFCFCFF"/>
        <color rgb="FFF8696B"/>
      </colorScale>
    </cfRule>
  </conditionalFormatting>
  <conditionalFormatting sqref="P18">
    <cfRule type="colorScale" priority="1084">
      <colorScale>
        <cfvo type="min"/>
        <cfvo type="percentile" val="50"/>
        <cfvo type="max"/>
        <color rgb="FF63BE7B"/>
        <color rgb="FFFCFCFF"/>
        <color rgb="FFF8696B"/>
      </colorScale>
    </cfRule>
  </conditionalFormatting>
  <conditionalFormatting sqref="Q18">
    <cfRule type="colorScale" priority="1083">
      <colorScale>
        <cfvo type="min"/>
        <cfvo type="percentile" val="50"/>
        <cfvo type="max"/>
        <color rgb="FFF8696B"/>
        <color rgb="FFFCFCFF"/>
        <color rgb="FF63BE7B"/>
      </colorScale>
    </cfRule>
  </conditionalFormatting>
  <conditionalFormatting sqref="R18">
    <cfRule type="colorScale" priority="1082">
      <colorScale>
        <cfvo type="min"/>
        <cfvo type="max"/>
        <color rgb="FFFCFCFF"/>
        <color rgb="FF63BE7B"/>
      </colorScale>
    </cfRule>
  </conditionalFormatting>
  <conditionalFormatting sqref="S18">
    <cfRule type="colorScale" priority="1080">
      <colorScale>
        <cfvo type="min"/>
        <cfvo type="max"/>
        <color rgb="FFFCFCFF"/>
        <color rgb="FF63BE7B"/>
      </colorScale>
    </cfRule>
    <cfRule type="colorScale" priority="1081">
      <colorScale>
        <cfvo type="min"/>
        <cfvo type="percentile" val="50"/>
        <cfvo type="max"/>
        <color rgb="FFF8696B"/>
        <color rgb="FFFCFCFF"/>
        <color rgb="FF63BE7B"/>
      </colorScale>
    </cfRule>
  </conditionalFormatting>
  <conditionalFormatting sqref="T18">
    <cfRule type="colorScale" priority="1079">
      <colorScale>
        <cfvo type="min"/>
        <cfvo type="max"/>
        <color rgb="FFFCFCFF"/>
        <color rgb="FF63BE7B"/>
      </colorScale>
    </cfRule>
  </conditionalFormatting>
  <conditionalFormatting sqref="U18">
    <cfRule type="colorScale" priority="1078">
      <colorScale>
        <cfvo type="min"/>
        <cfvo type="percentile" val="50"/>
        <cfvo type="max"/>
        <color rgb="FFF8696B"/>
        <color rgb="FFFCFCFF"/>
        <color rgb="FF63BE7B"/>
      </colorScale>
    </cfRule>
  </conditionalFormatting>
  <conditionalFormatting sqref="V18">
    <cfRule type="colorScale" priority="1077">
      <colorScale>
        <cfvo type="min"/>
        <cfvo type="percentile" val="50"/>
        <cfvo type="max"/>
        <color rgb="FF63BE7B"/>
        <color rgb="FFFCFCFF"/>
        <color rgb="FFF8696B"/>
      </colorScale>
    </cfRule>
  </conditionalFormatting>
  <conditionalFormatting sqref="W18">
    <cfRule type="colorScale" priority="1076">
      <colorScale>
        <cfvo type="min"/>
        <cfvo type="percentile" val="50"/>
        <cfvo type="max"/>
        <color rgb="FF63BE7B"/>
        <color rgb="FFFCFCFF"/>
        <color rgb="FFF8696B"/>
      </colorScale>
    </cfRule>
  </conditionalFormatting>
  <conditionalFormatting sqref="D18">
    <cfRule type="colorScale" priority="1073">
      <colorScale>
        <cfvo type="min"/>
        <cfvo type="percentile" val="50"/>
        <cfvo type="max"/>
        <color rgb="FFF8696B"/>
        <color rgb="FFFCFCFF"/>
        <color rgb="FF63BE7B"/>
      </colorScale>
    </cfRule>
    <cfRule type="colorScale" priority="1074">
      <colorScale>
        <cfvo type="min"/>
        <cfvo type="percentile" val="50"/>
        <cfvo type="max"/>
        <color rgb="FFF8696B"/>
        <color rgb="FFFCFCFF"/>
        <color rgb="FF63BE7B"/>
      </colorScale>
    </cfRule>
    <cfRule type="colorScale" priority="1075">
      <colorScale>
        <cfvo type="min"/>
        <cfvo type="percentile" val="50"/>
        <cfvo type="max"/>
        <color rgb="FFF8696B"/>
        <color rgb="FFFCFCFF"/>
        <color rgb="FF63BE7B"/>
      </colorScale>
    </cfRule>
  </conditionalFormatting>
  <conditionalFormatting sqref="E18">
    <cfRule type="colorScale" priority="1067">
      <colorScale>
        <cfvo type="min"/>
        <cfvo type="max"/>
        <color rgb="FFFCFCFF"/>
        <color rgb="FF63BE7B"/>
      </colorScale>
    </cfRule>
    <cfRule type="colorScale" priority="1068">
      <colorScale>
        <cfvo type="min"/>
        <cfvo type="max"/>
        <color rgb="FFFCFCFF"/>
        <color rgb="FF63BE7B"/>
      </colorScale>
    </cfRule>
    <cfRule type="colorScale" priority="1069">
      <colorScale>
        <cfvo type="min"/>
        <cfvo type="max"/>
        <color rgb="FFFCFCFF"/>
        <color rgb="FF63BE7B"/>
      </colorScale>
    </cfRule>
    <cfRule type="colorScale" priority="1070">
      <colorScale>
        <cfvo type="min"/>
        <cfvo type="percentile" val="50"/>
        <cfvo type="max"/>
        <color rgb="FFF8696B"/>
        <color rgb="FFFCFCFF"/>
        <color rgb="FF63BE7B"/>
      </colorScale>
    </cfRule>
    <cfRule type="colorScale" priority="1071">
      <colorScale>
        <cfvo type="min"/>
        <cfvo type="max"/>
        <color rgb="FFFCFCFF"/>
        <color rgb="FF63BE7B"/>
      </colorScale>
    </cfRule>
    <cfRule type="colorScale" priority="1072">
      <colorScale>
        <cfvo type="min"/>
        <cfvo type="percentile" val="50"/>
        <cfvo type="max"/>
        <color rgb="FFF8696B"/>
        <color rgb="FFFCFCFF"/>
        <color rgb="FF63BE7B"/>
      </colorScale>
    </cfRule>
  </conditionalFormatting>
  <conditionalFormatting sqref="O18">
    <cfRule type="colorScale" priority="1062">
      <colorScale>
        <cfvo type="min"/>
        <cfvo type="percentile" val="50"/>
        <cfvo type="max"/>
        <color rgb="FF63BE7B"/>
        <color rgb="FFFCFCFF"/>
        <color rgb="FFF8696B"/>
      </colorScale>
    </cfRule>
    <cfRule type="colorScale" priority="1063">
      <colorScale>
        <cfvo type="min"/>
        <cfvo type="percentile" val="50"/>
        <cfvo type="max"/>
        <color rgb="FF63BE7B"/>
        <color rgb="FFFCFCFF"/>
        <color rgb="FFF8696B"/>
      </colorScale>
    </cfRule>
    <cfRule type="colorScale" priority="1064">
      <colorScale>
        <cfvo type="min"/>
        <cfvo type="percentile" val="50"/>
        <cfvo type="max"/>
        <color rgb="FF63BE7B"/>
        <color rgb="FFFCFCFF"/>
        <color rgb="FFF8696B"/>
      </colorScale>
    </cfRule>
    <cfRule type="colorScale" priority="1065">
      <colorScale>
        <cfvo type="min"/>
        <cfvo type="percentile" val="50"/>
        <cfvo type="max"/>
        <color rgb="FF63BE7B"/>
        <color rgb="FFFCFCFF"/>
        <color rgb="FFF8696B"/>
      </colorScale>
    </cfRule>
    <cfRule type="colorScale" priority="1066">
      <colorScale>
        <cfvo type="min"/>
        <cfvo type="percentile" val="50"/>
        <cfvo type="max"/>
        <color rgb="FF63BE7B"/>
        <color rgb="FFFCFCFF"/>
        <color rgb="FFF8696B"/>
      </colorScale>
    </cfRule>
  </conditionalFormatting>
  <conditionalFormatting sqref="P18">
    <cfRule type="colorScale" priority="1058">
      <colorScale>
        <cfvo type="min"/>
        <cfvo type="percentile" val="50"/>
        <cfvo type="max"/>
        <color rgb="FF63BE7B"/>
        <color rgb="FFFCFCFF"/>
        <color rgb="FFF8696B"/>
      </colorScale>
    </cfRule>
    <cfRule type="colorScale" priority="1059">
      <colorScale>
        <cfvo type="min"/>
        <cfvo type="percentile" val="50"/>
        <cfvo type="max"/>
        <color rgb="FF63BE7B"/>
        <color rgb="FFFCFCFF"/>
        <color rgb="FFF8696B"/>
      </colorScale>
    </cfRule>
    <cfRule type="colorScale" priority="1060">
      <colorScale>
        <cfvo type="min"/>
        <cfvo type="percentile" val="50"/>
        <cfvo type="max"/>
        <color rgb="FF63BE7B"/>
        <color rgb="FFFCFCFF"/>
        <color rgb="FFF8696B"/>
      </colorScale>
    </cfRule>
    <cfRule type="colorScale" priority="1061">
      <colorScale>
        <cfvo type="min"/>
        <cfvo type="max"/>
        <color rgb="FFFCFCFF"/>
        <color rgb="FFF8696B"/>
      </colorScale>
    </cfRule>
  </conditionalFormatting>
  <conditionalFormatting sqref="Q18">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fRule type="colorScale" priority="1051">
      <colorScale>
        <cfvo type="min"/>
        <cfvo type="max"/>
        <color rgb="FFFFEF9C"/>
        <color rgb="FF63BE7B"/>
      </colorScale>
    </cfRule>
    <cfRule type="colorScale" priority="1052">
      <colorScale>
        <cfvo type="min"/>
        <cfvo type="max"/>
        <color rgb="FFFFEF9C"/>
        <color rgb="FF63BE7B"/>
      </colorScale>
    </cfRule>
    <cfRule type="colorScale" priority="1053">
      <colorScale>
        <cfvo type="min"/>
        <cfvo type="percentile" val="50"/>
        <cfvo type="max"/>
        <color rgb="FFF8696B"/>
        <color rgb="FFFCFCFF"/>
        <color rgb="FF63BE7B"/>
      </colorScale>
    </cfRule>
    <cfRule type="colorScale" priority="1054">
      <colorScale>
        <cfvo type="min"/>
        <cfvo type="max"/>
        <color rgb="FFFFEF9C"/>
        <color rgb="FF63BE7B"/>
      </colorScale>
    </cfRule>
    <cfRule type="colorScale" priority="1055">
      <colorScale>
        <cfvo type="min"/>
        <cfvo type="max"/>
        <color rgb="FFFCFCFF"/>
        <color rgb="FF63BE7B"/>
      </colorScale>
    </cfRule>
    <cfRule type="colorScale" priority="1056">
      <colorScale>
        <cfvo type="min"/>
        <cfvo type="max"/>
        <color rgb="FFFCFCFF"/>
        <color rgb="FF63BE7B"/>
      </colorScale>
    </cfRule>
    <cfRule type="colorScale" priority="1057">
      <colorScale>
        <cfvo type="min"/>
        <cfvo type="percentile" val="50"/>
        <cfvo type="max"/>
        <color rgb="FFF8696B"/>
        <color rgb="FFFCFCFF"/>
        <color rgb="FF63BE7B"/>
      </colorScale>
    </cfRule>
  </conditionalFormatting>
  <conditionalFormatting sqref="R18">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S18">
    <cfRule type="colorScale" priority="1045">
      <colorScale>
        <cfvo type="min"/>
        <cfvo type="max"/>
        <color rgb="FFFCFCFF"/>
        <color rgb="FF63BE7B"/>
      </colorScale>
    </cfRule>
    <cfRule type="colorScale" priority="1046">
      <colorScale>
        <cfvo type="min"/>
        <cfvo type="percentile" val="50"/>
        <cfvo type="max"/>
        <color rgb="FFF8696B"/>
        <color rgb="FFFCFCFF"/>
        <color rgb="FF63BE7B"/>
      </colorScale>
    </cfRule>
  </conditionalFormatting>
  <conditionalFormatting sqref="T18">
    <cfRule type="colorScale" priority="1037">
      <colorScale>
        <cfvo type="min"/>
        <cfvo type="max"/>
        <color rgb="FFFCFCFF"/>
        <color rgb="FF63BE7B"/>
      </colorScale>
    </cfRule>
    <cfRule type="colorScale" priority="1038">
      <colorScale>
        <cfvo type="min"/>
        <cfvo type="percentile" val="50"/>
        <cfvo type="max"/>
        <color rgb="FFF8696B"/>
        <color rgb="FFFCFCFF"/>
        <color rgb="FF63BE7B"/>
      </colorScale>
    </cfRule>
    <cfRule type="colorScale" priority="1039">
      <colorScale>
        <cfvo type="min"/>
        <cfvo type="max"/>
        <color rgb="FFFFEF9C"/>
        <color rgb="FF63BE7B"/>
      </colorScale>
    </cfRule>
    <cfRule type="colorScale" priority="1040">
      <colorScale>
        <cfvo type="min"/>
        <cfvo type="max"/>
        <color rgb="FFFFEF9C"/>
        <color rgb="FF63BE7B"/>
      </colorScale>
    </cfRule>
    <cfRule type="colorScale" priority="1041">
      <colorScale>
        <cfvo type="min"/>
        <cfvo type="percentile" val="50"/>
        <cfvo type="max"/>
        <color rgb="FFF8696B"/>
        <color rgb="FFFCFCFF"/>
        <color rgb="FF63BE7B"/>
      </colorScale>
    </cfRule>
    <cfRule type="colorScale" priority="1042">
      <colorScale>
        <cfvo type="min"/>
        <cfvo type="max"/>
        <color rgb="FFFCFCFF"/>
        <color rgb="FF63BE7B"/>
      </colorScale>
    </cfRule>
    <cfRule type="colorScale" priority="1043">
      <colorScale>
        <cfvo type="min"/>
        <cfvo type="max"/>
        <color rgb="FFFCFCFF"/>
        <color rgb="FF63BE7B"/>
      </colorScale>
    </cfRule>
    <cfRule type="colorScale" priority="1044">
      <colorScale>
        <cfvo type="min"/>
        <cfvo type="max"/>
        <color rgb="FFFCFCFF"/>
        <color rgb="FF63BE7B"/>
      </colorScale>
    </cfRule>
  </conditionalFormatting>
  <conditionalFormatting sqref="U18">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fRule type="colorScale" priority="1035">
      <colorScale>
        <cfvo type="min"/>
        <cfvo type="percentile" val="50"/>
        <cfvo type="max"/>
        <color rgb="FFF8696B"/>
        <color rgb="FFFCFCFF"/>
        <color rgb="FF63BE7B"/>
      </colorScale>
    </cfRule>
    <cfRule type="colorScale" priority="1036">
      <colorScale>
        <cfvo type="min"/>
        <cfvo type="max"/>
        <color rgb="FFFCFCFF"/>
        <color rgb="FF63BE7B"/>
      </colorScale>
    </cfRule>
  </conditionalFormatting>
  <conditionalFormatting sqref="V18">
    <cfRule type="colorScale" priority="1029">
      <colorScale>
        <cfvo type="min"/>
        <cfvo type="percentile" val="50"/>
        <cfvo type="max"/>
        <color rgb="FF63BE7B"/>
        <color rgb="FFFCFCFF"/>
        <color rgb="FFF8696B"/>
      </colorScale>
    </cfRule>
    <cfRule type="colorScale" priority="1030">
      <colorScale>
        <cfvo type="min"/>
        <cfvo type="percentile" val="50"/>
        <cfvo type="max"/>
        <color rgb="FF63BE7B"/>
        <color rgb="FFFCFCFF"/>
        <color rgb="FFF8696B"/>
      </colorScale>
    </cfRule>
    <cfRule type="colorScale" priority="1031">
      <colorScale>
        <cfvo type="min"/>
        <cfvo type="max"/>
        <color rgb="FF63BE7B"/>
        <color rgb="FFFCFCFF"/>
      </colorScale>
    </cfRule>
    <cfRule type="colorScale" priority="1032">
      <colorScale>
        <cfvo type="min"/>
        <cfvo type="percentile" val="50"/>
        <cfvo type="max"/>
        <color rgb="FF63BE7B"/>
        <color rgb="FFFCFCFF"/>
        <color rgb="FFF8696B"/>
      </colorScale>
    </cfRule>
  </conditionalFormatting>
  <conditionalFormatting sqref="W18">
    <cfRule type="colorScale" priority="1025">
      <colorScale>
        <cfvo type="min"/>
        <cfvo type="percentile" val="50"/>
        <cfvo type="max"/>
        <color rgb="FF63BE7B"/>
        <color rgb="FFFCFCFF"/>
        <color rgb="FFF8696B"/>
      </colorScale>
    </cfRule>
    <cfRule type="colorScale" priority="1026">
      <colorScale>
        <cfvo type="min"/>
        <cfvo type="percentile" val="50"/>
        <cfvo type="max"/>
        <color rgb="FF63BE7B"/>
        <color rgb="FFFCFCFF"/>
        <color rgb="FFF8696B"/>
      </colorScale>
    </cfRule>
    <cfRule type="colorScale" priority="1027">
      <colorScale>
        <cfvo type="min"/>
        <cfvo type="max"/>
        <color rgb="FF63BE7B"/>
        <color rgb="FFFCFCFF"/>
      </colorScale>
    </cfRule>
    <cfRule type="colorScale" priority="1028">
      <colorScale>
        <cfvo type="min"/>
        <cfvo type="percentile" val="50"/>
        <cfvo type="max"/>
        <color rgb="FF63BE7B"/>
        <color rgb="FFFCFCFF"/>
        <color rgb="FFF8696B"/>
      </colorScale>
    </cfRule>
  </conditionalFormatting>
  <conditionalFormatting sqref="D18">
    <cfRule type="colorScale" priority="1024">
      <colorScale>
        <cfvo type="min"/>
        <cfvo type="percentile" val="50"/>
        <cfvo type="max"/>
        <color rgb="FFF8696B"/>
        <color rgb="FFFCFCFF"/>
        <color rgb="FF63BE7B"/>
      </colorScale>
    </cfRule>
  </conditionalFormatting>
  <conditionalFormatting sqref="E18">
    <cfRule type="colorScale" priority="1023">
      <colorScale>
        <cfvo type="min"/>
        <cfvo type="max"/>
        <color rgb="FFFCFCFF"/>
        <color rgb="FF63BE7B"/>
      </colorScale>
    </cfRule>
  </conditionalFormatting>
  <conditionalFormatting sqref="O18">
    <cfRule type="colorScale" priority="1022">
      <colorScale>
        <cfvo type="min"/>
        <cfvo type="percentile" val="50"/>
        <cfvo type="max"/>
        <color rgb="FF63BE7B"/>
        <color rgb="FFFCFCFF"/>
        <color rgb="FFF8696B"/>
      </colorScale>
    </cfRule>
  </conditionalFormatting>
  <conditionalFormatting sqref="P18">
    <cfRule type="colorScale" priority="1021">
      <colorScale>
        <cfvo type="min"/>
        <cfvo type="percentile" val="50"/>
        <cfvo type="max"/>
        <color rgb="FF63BE7B"/>
        <color rgb="FFFCFCFF"/>
        <color rgb="FFF8696B"/>
      </colorScale>
    </cfRule>
  </conditionalFormatting>
  <conditionalFormatting sqref="Q18">
    <cfRule type="colorScale" priority="1020">
      <colorScale>
        <cfvo type="min"/>
        <cfvo type="percentile" val="50"/>
        <cfvo type="max"/>
        <color rgb="FFF8696B"/>
        <color rgb="FFFCFCFF"/>
        <color rgb="FF63BE7B"/>
      </colorScale>
    </cfRule>
  </conditionalFormatting>
  <conditionalFormatting sqref="R18">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S18">
    <cfRule type="colorScale" priority="1017">
      <colorScale>
        <cfvo type="min"/>
        <cfvo type="percentile" val="50"/>
        <cfvo type="max"/>
        <color rgb="FFF8696B"/>
        <color rgb="FFFCFCFF"/>
        <color rgb="FF63BE7B"/>
      </colorScale>
    </cfRule>
  </conditionalFormatting>
  <conditionalFormatting sqref="S18">
    <cfRule type="colorScale" priority="1016">
      <colorScale>
        <cfvo type="min"/>
        <cfvo type="max"/>
        <color rgb="FFFCFCFF"/>
        <color rgb="FF63BE7B"/>
      </colorScale>
    </cfRule>
  </conditionalFormatting>
  <conditionalFormatting sqref="T18">
    <cfRule type="colorScale" priority="1015">
      <colorScale>
        <cfvo type="min"/>
        <cfvo type="percentile" val="50"/>
        <cfvo type="max"/>
        <color rgb="FFF8696B"/>
        <color rgb="FFFCFCFF"/>
        <color rgb="FF63BE7B"/>
      </colorScale>
    </cfRule>
  </conditionalFormatting>
  <conditionalFormatting sqref="U18">
    <cfRule type="colorScale" priority="1014">
      <colorScale>
        <cfvo type="min"/>
        <cfvo type="percentile" val="50"/>
        <cfvo type="max"/>
        <color rgb="FFF8696B"/>
        <color rgb="FFFCFCFF"/>
        <color rgb="FF63BE7B"/>
      </colorScale>
    </cfRule>
  </conditionalFormatting>
  <conditionalFormatting sqref="V18">
    <cfRule type="colorScale" priority="1013">
      <colorScale>
        <cfvo type="min"/>
        <cfvo type="percentile" val="50"/>
        <cfvo type="max"/>
        <color rgb="FF63BE7B"/>
        <color rgb="FFFCFCFF"/>
        <color rgb="FFF8696B"/>
      </colorScale>
    </cfRule>
  </conditionalFormatting>
  <conditionalFormatting sqref="W18">
    <cfRule type="colorScale" priority="1012">
      <colorScale>
        <cfvo type="min"/>
        <cfvo type="percentile" val="50"/>
        <cfvo type="max"/>
        <color rgb="FF63BE7B"/>
        <color rgb="FFFCFCFF"/>
        <color rgb="FFF8696B"/>
      </colorScale>
    </cfRule>
  </conditionalFormatting>
  <conditionalFormatting sqref="D18">
    <cfRule type="colorScale" priority="1011">
      <colorScale>
        <cfvo type="min"/>
        <cfvo type="percentile" val="50"/>
        <cfvo type="max"/>
        <color rgb="FFF8696B"/>
        <color rgb="FFFCFCFF"/>
        <color rgb="FF63BE7B"/>
      </colorScale>
    </cfRule>
  </conditionalFormatting>
  <conditionalFormatting sqref="E18">
    <cfRule type="colorScale" priority="1010">
      <colorScale>
        <cfvo type="min"/>
        <cfvo type="max"/>
        <color rgb="FFFCFCFF"/>
        <color rgb="FF63BE7B"/>
      </colorScale>
    </cfRule>
  </conditionalFormatting>
  <conditionalFormatting sqref="O18">
    <cfRule type="colorScale" priority="1009">
      <colorScale>
        <cfvo type="min"/>
        <cfvo type="percentile" val="50"/>
        <cfvo type="max"/>
        <color rgb="FF63BE7B"/>
        <color rgb="FFFCFCFF"/>
        <color rgb="FFF8696B"/>
      </colorScale>
    </cfRule>
  </conditionalFormatting>
  <conditionalFormatting sqref="P18">
    <cfRule type="colorScale" priority="1008">
      <colorScale>
        <cfvo type="min"/>
        <cfvo type="percentile" val="50"/>
        <cfvo type="max"/>
        <color rgb="FF63BE7B"/>
        <color rgb="FFFCFCFF"/>
        <color rgb="FFF8696B"/>
      </colorScale>
    </cfRule>
  </conditionalFormatting>
  <conditionalFormatting sqref="Q18">
    <cfRule type="colorScale" priority="1007">
      <colorScale>
        <cfvo type="min"/>
        <cfvo type="percentile" val="50"/>
        <cfvo type="max"/>
        <color rgb="FFF8696B"/>
        <color rgb="FFFCFCFF"/>
        <color rgb="FF63BE7B"/>
      </colorScale>
    </cfRule>
  </conditionalFormatting>
  <conditionalFormatting sqref="R18">
    <cfRule type="colorScale" priority="1005">
      <colorScale>
        <cfvo type="min"/>
        <cfvo type="percentile" val="50"/>
        <cfvo type="max"/>
        <color rgb="FFF8696B"/>
        <color rgb="FFFCFCFF"/>
        <color rgb="FF63BE7B"/>
      </colorScale>
    </cfRule>
    <cfRule type="colorScale" priority="1006">
      <colorScale>
        <cfvo type="min"/>
        <cfvo type="max"/>
        <color rgb="FFFCFCFF"/>
        <color rgb="FF63BE7B"/>
      </colorScale>
    </cfRule>
  </conditionalFormatting>
  <conditionalFormatting sqref="S18">
    <cfRule type="colorScale" priority="1003">
      <colorScale>
        <cfvo type="min"/>
        <cfvo type="percentile" val="50"/>
        <cfvo type="max"/>
        <color rgb="FFF8696B"/>
        <color rgb="FFFCFCFF"/>
        <color rgb="FF63BE7B"/>
      </colorScale>
    </cfRule>
    <cfRule type="colorScale" priority="1004">
      <colorScale>
        <cfvo type="min"/>
        <cfvo type="max"/>
        <color rgb="FFFCFCFF"/>
        <color rgb="FF63BE7B"/>
      </colorScale>
    </cfRule>
  </conditionalFormatting>
  <conditionalFormatting sqref="T18">
    <cfRule type="colorScale" priority="1002">
      <colorScale>
        <cfvo type="min"/>
        <cfvo type="percentile" val="50"/>
        <cfvo type="max"/>
        <color rgb="FFF8696B"/>
        <color rgb="FFFCFCFF"/>
        <color rgb="FF63BE7B"/>
      </colorScale>
    </cfRule>
  </conditionalFormatting>
  <conditionalFormatting sqref="U18">
    <cfRule type="colorScale" priority="1001">
      <colorScale>
        <cfvo type="min"/>
        <cfvo type="percentile" val="50"/>
        <cfvo type="max"/>
        <color rgb="FFF8696B"/>
        <color rgb="FFFCFCFF"/>
        <color rgb="FF63BE7B"/>
      </colorScale>
    </cfRule>
  </conditionalFormatting>
  <conditionalFormatting sqref="W18">
    <cfRule type="colorScale" priority="1000">
      <colorScale>
        <cfvo type="min"/>
        <cfvo type="percentile" val="50"/>
        <cfvo type="max"/>
        <color rgb="FF63BE7B"/>
        <color rgb="FFFCFCFF"/>
        <color rgb="FFF8696B"/>
      </colorScale>
    </cfRule>
  </conditionalFormatting>
  <conditionalFormatting sqref="D18">
    <cfRule type="colorScale" priority="999">
      <colorScale>
        <cfvo type="min"/>
        <cfvo type="percentile" val="50"/>
        <cfvo type="max"/>
        <color rgb="FFF8696B"/>
        <color rgb="FFFCFCFF"/>
        <color rgb="FF63BE7B"/>
      </colorScale>
    </cfRule>
  </conditionalFormatting>
  <conditionalFormatting sqref="E18">
    <cfRule type="colorScale" priority="998">
      <colorScale>
        <cfvo type="min"/>
        <cfvo type="max"/>
        <color rgb="FFFCFCFF"/>
        <color rgb="FF63BE7B"/>
      </colorScale>
    </cfRule>
  </conditionalFormatting>
  <conditionalFormatting sqref="O18">
    <cfRule type="colorScale" priority="997">
      <colorScale>
        <cfvo type="min"/>
        <cfvo type="percentile" val="50"/>
        <cfvo type="max"/>
        <color rgb="FF63BE7B"/>
        <color rgb="FFFCFCFF"/>
        <color rgb="FFF8696B"/>
      </colorScale>
    </cfRule>
  </conditionalFormatting>
  <conditionalFormatting sqref="P18">
    <cfRule type="colorScale" priority="996">
      <colorScale>
        <cfvo type="min"/>
        <cfvo type="percentile" val="50"/>
        <cfvo type="max"/>
        <color rgb="FF63BE7B"/>
        <color rgb="FFFCFCFF"/>
        <color rgb="FFF8696B"/>
      </colorScale>
    </cfRule>
  </conditionalFormatting>
  <conditionalFormatting sqref="Q18">
    <cfRule type="colorScale" priority="995">
      <colorScale>
        <cfvo type="min"/>
        <cfvo type="percentile" val="50"/>
        <cfvo type="max"/>
        <color rgb="FFF8696B"/>
        <color rgb="FFFCFCFF"/>
        <color rgb="FF63BE7B"/>
      </colorScale>
    </cfRule>
  </conditionalFormatting>
  <conditionalFormatting sqref="R18">
    <cfRule type="colorScale" priority="994">
      <colorScale>
        <cfvo type="min"/>
        <cfvo type="max"/>
        <color rgb="FFFCFCFF"/>
        <color rgb="FF63BE7B"/>
      </colorScale>
    </cfRule>
  </conditionalFormatting>
  <conditionalFormatting sqref="S18">
    <cfRule type="colorScale" priority="992">
      <colorScale>
        <cfvo type="min"/>
        <cfvo type="percentile" val="50"/>
        <cfvo type="max"/>
        <color rgb="FFF8696B"/>
        <color rgb="FFFCFCFF"/>
        <color rgb="FF63BE7B"/>
      </colorScale>
    </cfRule>
    <cfRule type="colorScale" priority="993">
      <colorScale>
        <cfvo type="min"/>
        <cfvo type="max"/>
        <color rgb="FFFCFCFF"/>
        <color rgb="FF63BE7B"/>
      </colorScale>
    </cfRule>
  </conditionalFormatting>
  <conditionalFormatting sqref="T18">
    <cfRule type="colorScale" priority="991">
      <colorScale>
        <cfvo type="min"/>
        <cfvo type="percentile" val="50"/>
        <cfvo type="max"/>
        <color rgb="FFF8696B"/>
        <color rgb="FFFCFCFF"/>
        <color rgb="FF63BE7B"/>
      </colorScale>
    </cfRule>
  </conditionalFormatting>
  <conditionalFormatting sqref="U18">
    <cfRule type="colorScale" priority="990">
      <colorScale>
        <cfvo type="min"/>
        <cfvo type="percentile" val="50"/>
        <cfvo type="max"/>
        <color rgb="FFF8696B"/>
        <color rgb="FFFCFCFF"/>
        <color rgb="FF63BE7B"/>
      </colorScale>
    </cfRule>
  </conditionalFormatting>
  <conditionalFormatting sqref="W18">
    <cfRule type="colorScale" priority="989">
      <colorScale>
        <cfvo type="min"/>
        <cfvo type="percentile" val="50"/>
        <cfvo type="max"/>
        <color rgb="FF63BE7B"/>
        <color rgb="FFFCFCFF"/>
        <color rgb="FFF8696B"/>
      </colorScale>
    </cfRule>
  </conditionalFormatting>
  <conditionalFormatting sqref="D18">
    <cfRule type="colorScale" priority="988">
      <colorScale>
        <cfvo type="min"/>
        <cfvo type="percentile" val="50"/>
        <cfvo type="max"/>
        <color rgb="FFF8696B"/>
        <color rgb="FFFCFCFF"/>
        <color rgb="FF63BE7B"/>
      </colorScale>
    </cfRule>
  </conditionalFormatting>
  <conditionalFormatting sqref="E18">
    <cfRule type="colorScale" priority="987">
      <colorScale>
        <cfvo type="min"/>
        <cfvo type="max"/>
        <color rgb="FFFCFCFF"/>
        <color rgb="FF63BE7B"/>
      </colorScale>
    </cfRule>
  </conditionalFormatting>
  <conditionalFormatting sqref="O18">
    <cfRule type="colorScale" priority="986">
      <colorScale>
        <cfvo type="min"/>
        <cfvo type="percentile" val="50"/>
        <cfvo type="max"/>
        <color rgb="FF63BE7B"/>
        <color rgb="FFFCFCFF"/>
        <color rgb="FFF8696B"/>
      </colorScale>
    </cfRule>
  </conditionalFormatting>
  <conditionalFormatting sqref="P18">
    <cfRule type="colorScale" priority="985">
      <colorScale>
        <cfvo type="min"/>
        <cfvo type="percentile" val="50"/>
        <cfvo type="max"/>
        <color rgb="FF63BE7B"/>
        <color rgb="FFFCFCFF"/>
        <color rgb="FFF8696B"/>
      </colorScale>
    </cfRule>
  </conditionalFormatting>
  <conditionalFormatting sqref="Q18">
    <cfRule type="colorScale" priority="984">
      <colorScale>
        <cfvo type="min"/>
        <cfvo type="percentile" val="50"/>
        <cfvo type="max"/>
        <color rgb="FFF8696B"/>
        <color rgb="FFFCFCFF"/>
        <color rgb="FF63BE7B"/>
      </colorScale>
    </cfRule>
  </conditionalFormatting>
  <conditionalFormatting sqref="R18">
    <cfRule type="colorScale" priority="983">
      <colorScale>
        <cfvo type="min"/>
        <cfvo type="max"/>
        <color rgb="FFFCFCFF"/>
        <color rgb="FF63BE7B"/>
      </colorScale>
    </cfRule>
  </conditionalFormatting>
  <conditionalFormatting sqref="S18">
    <cfRule type="colorScale" priority="982">
      <colorScale>
        <cfvo type="min"/>
        <cfvo type="max"/>
        <color rgb="FFFCFCFF"/>
        <color rgb="FF63BE7B"/>
      </colorScale>
    </cfRule>
  </conditionalFormatting>
  <conditionalFormatting sqref="T18">
    <cfRule type="colorScale" priority="981">
      <colorScale>
        <cfvo type="min"/>
        <cfvo type="max"/>
        <color rgb="FFFCFCFF"/>
        <color rgb="FF63BE7B"/>
      </colorScale>
    </cfRule>
  </conditionalFormatting>
  <conditionalFormatting sqref="U18">
    <cfRule type="colorScale" priority="980">
      <colorScale>
        <cfvo type="min"/>
        <cfvo type="max"/>
        <color rgb="FFFCFCFF"/>
        <color rgb="FF63BE7B"/>
      </colorScale>
    </cfRule>
  </conditionalFormatting>
  <conditionalFormatting sqref="V18">
    <cfRule type="colorScale" priority="979">
      <colorScale>
        <cfvo type="min"/>
        <cfvo type="percentile" val="50"/>
        <cfvo type="max"/>
        <color rgb="FF63BE7B"/>
        <color rgb="FFFCFCFF"/>
        <color rgb="FFF8696B"/>
      </colorScale>
    </cfRule>
  </conditionalFormatting>
  <conditionalFormatting sqref="D18">
    <cfRule type="colorScale" priority="978">
      <colorScale>
        <cfvo type="min"/>
        <cfvo type="percentile" val="50"/>
        <cfvo type="max"/>
        <color rgb="FFF8696B"/>
        <color rgb="FFFCFCFF"/>
        <color rgb="FF63BE7B"/>
      </colorScale>
    </cfRule>
  </conditionalFormatting>
  <conditionalFormatting sqref="O18">
    <cfRule type="colorScale" priority="977">
      <colorScale>
        <cfvo type="min"/>
        <cfvo type="percentile" val="50"/>
        <cfvo type="max"/>
        <color rgb="FF63BE7B"/>
        <color rgb="FFFCFCFF"/>
        <color rgb="FFF8696B"/>
      </colorScale>
    </cfRule>
  </conditionalFormatting>
  <conditionalFormatting sqref="P18">
    <cfRule type="colorScale" priority="976">
      <colorScale>
        <cfvo type="min"/>
        <cfvo type="percentile" val="50"/>
        <cfvo type="max"/>
        <color rgb="FF63BE7B"/>
        <color rgb="FFFCFCFF"/>
        <color rgb="FFF8696B"/>
      </colorScale>
    </cfRule>
  </conditionalFormatting>
  <conditionalFormatting sqref="Q18">
    <cfRule type="colorScale" priority="975">
      <colorScale>
        <cfvo type="min"/>
        <cfvo type="percentile" val="50"/>
        <cfvo type="max"/>
        <color rgb="FFF8696B"/>
        <color rgb="FFFCFCFF"/>
        <color rgb="FF63BE7B"/>
      </colorScale>
    </cfRule>
  </conditionalFormatting>
  <conditionalFormatting sqref="R18">
    <cfRule type="colorScale" priority="974">
      <colorScale>
        <cfvo type="min"/>
        <cfvo type="max"/>
        <color rgb="FFFCFCFF"/>
        <color rgb="FF63BE7B"/>
      </colorScale>
    </cfRule>
  </conditionalFormatting>
  <conditionalFormatting sqref="S18">
    <cfRule type="colorScale" priority="973">
      <colorScale>
        <cfvo type="min"/>
        <cfvo type="percentile" val="50"/>
        <cfvo type="max"/>
        <color rgb="FFF8696B"/>
        <color rgb="FFFCFCFF"/>
        <color rgb="FF63BE7B"/>
      </colorScale>
    </cfRule>
  </conditionalFormatting>
  <conditionalFormatting sqref="T18">
    <cfRule type="colorScale" priority="972">
      <colorScale>
        <cfvo type="min"/>
        <cfvo type="percentile" val="50"/>
        <cfvo type="max"/>
        <color rgb="FFF8696B"/>
        <color rgb="FFFCFCFF"/>
        <color rgb="FF63BE7B"/>
      </colorScale>
    </cfRule>
  </conditionalFormatting>
  <conditionalFormatting sqref="U18">
    <cfRule type="colorScale" priority="971">
      <colorScale>
        <cfvo type="min"/>
        <cfvo type="percentile" val="50"/>
        <cfvo type="max"/>
        <color rgb="FFF8696B"/>
        <color rgb="FFFCFCFF"/>
        <color rgb="FF63BE7B"/>
      </colorScale>
    </cfRule>
  </conditionalFormatting>
  <conditionalFormatting sqref="V18">
    <cfRule type="colorScale" priority="970">
      <colorScale>
        <cfvo type="min"/>
        <cfvo type="percentile" val="50"/>
        <cfvo type="max"/>
        <color rgb="FF63BE7B"/>
        <color rgb="FFFCFCFF"/>
        <color rgb="FFF8696B"/>
      </colorScale>
    </cfRule>
  </conditionalFormatting>
  <conditionalFormatting sqref="W18">
    <cfRule type="colorScale" priority="969">
      <colorScale>
        <cfvo type="min"/>
        <cfvo type="percentile" val="50"/>
        <cfvo type="max"/>
        <color rgb="FF63BE7B"/>
        <color rgb="FFFCFCFF"/>
        <color rgb="FFF8696B"/>
      </colorScale>
    </cfRule>
  </conditionalFormatting>
  <conditionalFormatting sqref="E18">
    <cfRule type="colorScale" priority="965">
      <colorScale>
        <cfvo type="min"/>
        <cfvo type="max"/>
        <color rgb="FFFCFCFF"/>
        <color rgb="FF63BE7B"/>
      </colorScale>
    </cfRule>
    <cfRule type="colorScale" priority="966">
      <colorScale>
        <cfvo type="min"/>
        <cfvo type="max"/>
        <color rgb="FFFCFCFF"/>
        <color rgb="FF63BE7B"/>
      </colorScale>
    </cfRule>
    <cfRule type="colorScale" priority="967">
      <colorScale>
        <cfvo type="min"/>
        <cfvo type="percentile" val="50"/>
        <cfvo type="max"/>
        <color rgb="FFF8696B"/>
        <color rgb="FFFFEB84"/>
        <color rgb="FF63BE7B"/>
      </colorScale>
    </cfRule>
    <cfRule type="colorScale" priority="968">
      <colorScale>
        <cfvo type="min"/>
        <cfvo type="max"/>
        <color rgb="FFFFEF9C"/>
        <color rgb="FF63BE7B"/>
      </colorScale>
    </cfRule>
  </conditionalFormatting>
  <conditionalFormatting sqref="D18">
    <cfRule type="colorScale" priority="964">
      <colorScale>
        <cfvo type="min"/>
        <cfvo type="percentile" val="50"/>
        <cfvo type="max"/>
        <color rgb="FFF8696B"/>
        <color rgb="FFFCFCFF"/>
        <color rgb="FF63BE7B"/>
      </colorScale>
    </cfRule>
  </conditionalFormatting>
  <conditionalFormatting sqref="E18">
    <cfRule type="colorScale" priority="963">
      <colorScale>
        <cfvo type="min"/>
        <cfvo type="max"/>
        <color rgb="FFFCFCFF"/>
        <color rgb="FF63BE7B"/>
      </colorScale>
    </cfRule>
  </conditionalFormatting>
  <conditionalFormatting sqref="D18">
    <cfRule type="colorScale" priority="962">
      <colorScale>
        <cfvo type="min"/>
        <cfvo type="percentile" val="50"/>
        <cfvo type="max"/>
        <color rgb="FFF8696B"/>
        <color rgb="FFFCFCFF"/>
        <color rgb="FF63BE7B"/>
      </colorScale>
    </cfRule>
  </conditionalFormatting>
  <conditionalFormatting sqref="O18">
    <cfRule type="colorScale" priority="960">
      <colorScale>
        <cfvo type="min"/>
        <cfvo type="percentile" val="50"/>
        <cfvo type="max"/>
        <color rgb="FF63BE7B"/>
        <color rgb="FFFCFCFF"/>
        <color rgb="FFF8696B"/>
      </colorScale>
    </cfRule>
    <cfRule type="colorScale" priority="961">
      <colorScale>
        <cfvo type="min"/>
        <cfvo type="max"/>
        <color rgb="FFFCFCFF"/>
        <color rgb="FF63BE7B"/>
      </colorScale>
    </cfRule>
  </conditionalFormatting>
  <conditionalFormatting sqref="P18">
    <cfRule type="colorScale" priority="959">
      <colorScale>
        <cfvo type="min"/>
        <cfvo type="percentile" val="50"/>
        <cfvo type="max"/>
        <color rgb="FF63BE7B"/>
        <color rgb="FFFCFCFF"/>
        <color rgb="FFF8696B"/>
      </colorScale>
    </cfRule>
  </conditionalFormatting>
  <conditionalFormatting sqref="Q18">
    <cfRule type="colorScale" priority="958">
      <colorScale>
        <cfvo type="min"/>
        <cfvo type="percentile" val="50"/>
        <cfvo type="max"/>
        <color rgb="FFF8696B"/>
        <color rgb="FFFCFCFF"/>
        <color rgb="FF63BE7B"/>
      </colorScale>
    </cfRule>
  </conditionalFormatting>
  <conditionalFormatting sqref="R18">
    <cfRule type="colorScale" priority="957">
      <colorScale>
        <cfvo type="min"/>
        <cfvo type="max"/>
        <color rgb="FFFCFCFF"/>
        <color rgb="FF63BE7B"/>
      </colorScale>
    </cfRule>
  </conditionalFormatting>
  <conditionalFormatting sqref="S18">
    <cfRule type="colorScale" priority="956">
      <colorScale>
        <cfvo type="min"/>
        <cfvo type="percentile" val="50"/>
        <cfvo type="max"/>
        <color rgb="FFF8696B"/>
        <color rgb="FFFCFCFF"/>
        <color rgb="FF63BE7B"/>
      </colorScale>
    </cfRule>
  </conditionalFormatting>
  <conditionalFormatting sqref="T18">
    <cfRule type="colorScale" priority="955">
      <colorScale>
        <cfvo type="min"/>
        <cfvo type="percentile" val="50"/>
        <cfvo type="max"/>
        <color rgb="FFF8696B"/>
        <color rgb="FFFCFCFF"/>
        <color rgb="FF63BE7B"/>
      </colorScale>
    </cfRule>
  </conditionalFormatting>
  <conditionalFormatting sqref="U18">
    <cfRule type="colorScale" priority="954">
      <colorScale>
        <cfvo type="min"/>
        <cfvo type="percentile" val="50"/>
        <cfvo type="max"/>
        <color rgb="FFF8696B"/>
        <color rgb="FFFCFCFF"/>
        <color rgb="FF63BE7B"/>
      </colorScale>
    </cfRule>
  </conditionalFormatting>
  <conditionalFormatting sqref="V18">
    <cfRule type="colorScale" priority="953">
      <colorScale>
        <cfvo type="min"/>
        <cfvo type="percentile" val="50"/>
        <cfvo type="max"/>
        <color rgb="FF63BE7B"/>
        <color rgb="FFFCFCFF"/>
        <color rgb="FFF8696B"/>
      </colorScale>
    </cfRule>
  </conditionalFormatting>
  <conditionalFormatting sqref="W18">
    <cfRule type="colorScale" priority="952">
      <colorScale>
        <cfvo type="min"/>
        <cfvo type="percentile" val="50"/>
        <cfvo type="max"/>
        <color rgb="FF63BE7B"/>
        <color rgb="FFFCFCFF"/>
        <color rgb="FFF8696B"/>
      </colorScale>
    </cfRule>
  </conditionalFormatting>
  <conditionalFormatting sqref="E18">
    <cfRule type="colorScale" priority="951">
      <colorScale>
        <cfvo type="min"/>
        <cfvo type="max"/>
        <color rgb="FFFCFCFF"/>
        <color rgb="FF63BE7B"/>
      </colorScale>
    </cfRule>
  </conditionalFormatting>
  <conditionalFormatting sqref="Q18:W18">
    <cfRule type="colorScale" priority="950">
      <colorScale>
        <cfvo type="min"/>
        <cfvo type="max"/>
        <color rgb="FFFFEF9C"/>
        <color rgb="FF63BE7B"/>
      </colorScale>
    </cfRule>
  </conditionalFormatting>
  <conditionalFormatting sqref="R18:S18">
    <cfRule type="colorScale" priority="943">
      <colorScale>
        <cfvo type="min"/>
        <cfvo type="max"/>
        <color rgb="FFFFEF9C"/>
        <color rgb="FF63BE7B"/>
      </colorScale>
    </cfRule>
    <cfRule type="colorScale" priority="944">
      <colorScale>
        <cfvo type="min"/>
        <cfvo type="max"/>
        <color rgb="FFFFEF9C"/>
        <color rgb="FF63BE7B"/>
      </colorScale>
    </cfRule>
    <cfRule type="colorScale" priority="945">
      <colorScale>
        <cfvo type="min"/>
        <cfvo type="percentile" val="50"/>
        <cfvo type="max"/>
        <color rgb="FFF8696B"/>
        <color rgb="FFFCFCFF"/>
        <color rgb="FF63BE7B"/>
      </colorScale>
    </cfRule>
    <cfRule type="colorScale" priority="946">
      <colorScale>
        <cfvo type="min"/>
        <cfvo type="max"/>
        <color rgb="FFFCFCFF"/>
        <color rgb="FF63BE7B"/>
      </colorScale>
    </cfRule>
    <cfRule type="colorScale" priority="947">
      <colorScale>
        <cfvo type="min"/>
        <cfvo type="max"/>
        <color rgb="FFFCFCFF"/>
        <color rgb="FF63BE7B"/>
      </colorScale>
    </cfRule>
    <cfRule type="colorScale" priority="948">
      <colorScale>
        <cfvo type="min"/>
        <cfvo type="percentile" val="50"/>
        <cfvo type="max"/>
        <color rgb="FFF8696B"/>
        <color rgb="FFFCFCFF"/>
        <color rgb="FF63BE7B"/>
      </colorScale>
    </cfRule>
    <cfRule type="colorScale" priority="949">
      <colorScale>
        <cfvo type="min"/>
        <cfvo type="max"/>
        <color rgb="FFFCFCFF"/>
        <color rgb="FF63BE7B"/>
      </colorScale>
    </cfRule>
  </conditionalFormatting>
  <conditionalFormatting sqref="U18:W18">
    <cfRule type="colorScale" priority="940">
      <colorScale>
        <cfvo type="min"/>
        <cfvo type="max"/>
        <color rgb="FFFFEF9C"/>
        <color rgb="FF63BE7B"/>
      </colorScale>
    </cfRule>
    <cfRule type="colorScale" priority="941">
      <colorScale>
        <cfvo type="min"/>
        <cfvo type="max"/>
        <color rgb="FFFFEF9C"/>
        <color rgb="FF63BE7B"/>
      </colorScale>
    </cfRule>
    <cfRule type="colorScale" priority="942">
      <colorScale>
        <cfvo type="min"/>
        <cfvo type="max"/>
        <color rgb="FFFFEF9C"/>
        <color rgb="FF63BE7B"/>
      </colorScale>
    </cfRule>
  </conditionalFormatting>
  <conditionalFormatting sqref="F18">
    <cfRule type="colorScale" priority="939">
      <colorScale>
        <cfvo type="min"/>
        <cfvo type="max"/>
        <color rgb="FFFCFCFF"/>
        <color rgb="FF63BE7B"/>
      </colorScale>
    </cfRule>
  </conditionalFormatting>
  <conditionalFormatting sqref="F18">
    <cfRule type="colorScale" priority="933">
      <colorScale>
        <cfvo type="min"/>
        <cfvo type="max"/>
        <color rgb="FFFCFCFF"/>
        <color rgb="FF63BE7B"/>
      </colorScale>
    </cfRule>
    <cfRule type="colorScale" priority="934">
      <colorScale>
        <cfvo type="min"/>
        <cfvo type="max"/>
        <color rgb="FFFCFCFF"/>
        <color rgb="FF63BE7B"/>
      </colorScale>
    </cfRule>
    <cfRule type="colorScale" priority="935">
      <colorScale>
        <cfvo type="min"/>
        <cfvo type="max"/>
        <color rgb="FFFCFCFF"/>
        <color rgb="FF63BE7B"/>
      </colorScale>
    </cfRule>
    <cfRule type="colorScale" priority="936">
      <colorScale>
        <cfvo type="min"/>
        <cfvo type="percentile" val="50"/>
        <cfvo type="max"/>
        <color rgb="FFF8696B"/>
        <color rgb="FFFCFCFF"/>
        <color rgb="FF63BE7B"/>
      </colorScale>
    </cfRule>
    <cfRule type="colorScale" priority="937">
      <colorScale>
        <cfvo type="min"/>
        <cfvo type="max"/>
        <color rgb="FFFCFCFF"/>
        <color rgb="FF63BE7B"/>
      </colorScale>
    </cfRule>
    <cfRule type="colorScale" priority="938">
      <colorScale>
        <cfvo type="min"/>
        <cfvo type="percentile" val="50"/>
        <cfvo type="max"/>
        <color rgb="FFF8696B"/>
        <color rgb="FFFCFCFF"/>
        <color rgb="FF63BE7B"/>
      </colorScale>
    </cfRule>
  </conditionalFormatting>
  <conditionalFormatting sqref="F18">
    <cfRule type="colorScale" priority="932">
      <colorScale>
        <cfvo type="min"/>
        <cfvo type="max"/>
        <color rgb="FFFCFCFF"/>
        <color rgb="FF63BE7B"/>
      </colorScale>
    </cfRule>
  </conditionalFormatting>
  <conditionalFormatting sqref="F18">
    <cfRule type="colorScale" priority="931">
      <colorScale>
        <cfvo type="min"/>
        <cfvo type="max"/>
        <color rgb="FFFCFCFF"/>
        <color rgb="FF63BE7B"/>
      </colorScale>
    </cfRule>
  </conditionalFormatting>
  <conditionalFormatting sqref="F18">
    <cfRule type="colorScale" priority="930">
      <colorScale>
        <cfvo type="min"/>
        <cfvo type="max"/>
        <color rgb="FFFCFCFF"/>
        <color rgb="FF63BE7B"/>
      </colorScale>
    </cfRule>
  </conditionalFormatting>
  <conditionalFormatting sqref="F18">
    <cfRule type="colorScale" priority="929">
      <colorScale>
        <cfvo type="min"/>
        <cfvo type="max"/>
        <color rgb="FFFCFCFF"/>
        <color rgb="FF63BE7B"/>
      </colorScale>
    </cfRule>
  </conditionalFormatting>
  <conditionalFormatting sqref="F18">
    <cfRule type="colorScale" priority="925">
      <colorScale>
        <cfvo type="min"/>
        <cfvo type="max"/>
        <color rgb="FFFCFCFF"/>
        <color rgb="FF63BE7B"/>
      </colorScale>
    </cfRule>
    <cfRule type="colorScale" priority="926">
      <colorScale>
        <cfvo type="min"/>
        <cfvo type="max"/>
        <color rgb="FFFCFCFF"/>
        <color rgb="FF63BE7B"/>
      </colorScale>
    </cfRule>
    <cfRule type="colorScale" priority="927">
      <colorScale>
        <cfvo type="min"/>
        <cfvo type="percentile" val="50"/>
        <cfvo type="max"/>
        <color rgb="FFF8696B"/>
        <color rgb="FFFFEB84"/>
        <color rgb="FF63BE7B"/>
      </colorScale>
    </cfRule>
    <cfRule type="colorScale" priority="928">
      <colorScale>
        <cfvo type="min"/>
        <cfvo type="max"/>
        <color rgb="FFFFEF9C"/>
        <color rgb="FF63BE7B"/>
      </colorScale>
    </cfRule>
  </conditionalFormatting>
  <conditionalFormatting sqref="F18">
    <cfRule type="colorScale" priority="924">
      <colorScale>
        <cfvo type="min"/>
        <cfvo type="max"/>
        <color rgb="FFFCFCFF"/>
        <color rgb="FF63BE7B"/>
      </colorScale>
    </cfRule>
  </conditionalFormatting>
  <conditionalFormatting sqref="F18">
    <cfRule type="colorScale" priority="923">
      <colorScale>
        <cfvo type="min"/>
        <cfvo type="max"/>
        <color rgb="FFFCFCFF"/>
        <color rgb="FF63BE7B"/>
      </colorScale>
    </cfRule>
  </conditionalFormatting>
  <conditionalFormatting sqref="G18">
    <cfRule type="colorScale" priority="922">
      <colorScale>
        <cfvo type="min"/>
        <cfvo type="max"/>
        <color rgb="FFFCFCFF"/>
        <color rgb="FF63BE7B"/>
      </colorScale>
    </cfRule>
  </conditionalFormatting>
  <conditionalFormatting sqref="G18">
    <cfRule type="colorScale" priority="916">
      <colorScale>
        <cfvo type="min"/>
        <cfvo type="max"/>
        <color rgb="FFFCFCFF"/>
        <color rgb="FF63BE7B"/>
      </colorScale>
    </cfRule>
    <cfRule type="colorScale" priority="917">
      <colorScale>
        <cfvo type="min"/>
        <cfvo type="max"/>
        <color rgb="FFFCFCFF"/>
        <color rgb="FF63BE7B"/>
      </colorScale>
    </cfRule>
    <cfRule type="colorScale" priority="918">
      <colorScale>
        <cfvo type="min"/>
        <cfvo type="max"/>
        <color rgb="FFFCFCFF"/>
        <color rgb="FF63BE7B"/>
      </colorScale>
    </cfRule>
    <cfRule type="colorScale" priority="919">
      <colorScale>
        <cfvo type="min"/>
        <cfvo type="percentile" val="50"/>
        <cfvo type="max"/>
        <color rgb="FFF8696B"/>
        <color rgb="FFFCFCFF"/>
        <color rgb="FF63BE7B"/>
      </colorScale>
    </cfRule>
    <cfRule type="colorScale" priority="920">
      <colorScale>
        <cfvo type="min"/>
        <cfvo type="max"/>
        <color rgb="FFFCFCFF"/>
        <color rgb="FF63BE7B"/>
      </colorScale>
    </cfRule>
    <cfRule type="colorScale" priority="921">
      <colorScale>
        <cfvo type="min"/>
        <cfvo type="percentile" val="50"/>
        <cfvo type="max"/>
        <color rgb="FFF8696B"/>
        <color rgb="FFFCFCFF"/>
        <color rgb="FF63BE7B"/>
      </colorScale>
    </cfRule>
  </conditionalFormatting>
  <conditionalFormatting sqref="G18">
    <cfRule type="colorScale" priority="915">
      <colorScale>
        <cfvo type="min"/>
        <cfvo type="max"/>
        <color rgb="FFFCFCFF"/>
        <color rgb="FF63BE7B"/>
      </colorScale>
    </cfRule>
  </conditionalFormatting>
  <conditionalFormatting sqref="G18">
    <cfRule type="colorScale" priority="914">
      <colorScale>
        <cfvo type="min"/>
        <cfvo type="max"/>
        <color rgb="FFFCFCFF"/>
        <color rgb="FF63BE7B"/>
      </colorScale>
    </cfRule>
  </conditionalFormatting>
  <conditionalFormatting sqref="G18">
    <cfRule type="colorScale" priority="913">
      <colorScale>
        <cfvo type="min"/>
        <cfvo type="max"/>
        <color rgb="FFFCFCFF"/>
        <color rgb="FF63BE7B"/>
      </colorScale>
    </cfRule>
  </conditionalFormatting>
  <conditionalFormatting sqref="G18">
    <cfRule type="colorScale" priority="912">
      <colorScale>
        <cfvo type="min"/>
        <cfvo type="max"/>
        <color rgb="FFFCFCFF"/>
        <color rgb="FF63BE7B"/>
      </colorScale>
    </cfRule>
  </conditionalFormatting>
  <conditionalFormatting sqref="G18">
    <cfRule type="colorScale" priority="908">
      <colorScale>
        <cfvo type="min"/>
        <cfvo type="max"/>
        <color rgb="FFFCFCFF"/>
        <color rgb="FF63BE7B"/>
      </colorScale>
    </cfRule>
    <cfRule type="colorScale" priority="909">
      <colorScale>
        <cfvo type="min"/>
        <cfvo type="max"/>
        <color rgb="FFFCFCFF"/>
        <color rgb="FF63BE7B"/>
      </colorScale>
    </cfRule>
    <cfRule type="colorScale" priority="910">
      <colorScale>
        <cfvo type="min"/>
        <cfvo type="percentile" val="50"/>
        <cfvo type="max"/>
        <color rgb="FFF8696B"/>
        <color rgb="FFFFEB84"/>
        <color rgb="FF63BE7B"/>
      </colorScale>
    </cfRule>
    <cfRule type="colorScale" priority="911">
      <colorScale>
        <cfvo type="min"/>
        <cfvo type="max"/>
        <color rgb="FFFFEF9C"/>
        <color rgb="FF63BE7B"/>
      </colorScale>
    </cfRule>
  </conditionalFormatting>
  <conditionalFormatting sqref="G18">
    <cfRule type="colorScale" priority="907">
      <colorScale>
        <cfvo type="min"/>
        <cfvo type="max"/>
        <color rgb="FFFCFCFF"/>
        <color rgb="FF63BE7B"/>
      </colorScale>
    </cfRule>
  </conditionalFormatting>
  <conditionalFormatting sqref="G18">
    <cfRule type="colorScale" priority="906">
      <colorScale>
        <cfvo type="min"/>
        <cfvo type="max"/>
        <color rgb="FFFCFCFF"/>
        <color rgb="FF63BE7B"/>
      </colorScale>
    </cfRule>
  </conditionalFormatting>
  <conditionalFormatting sqref="H18">
    <cfRule type="colorScale" priority="905">
      <colorScale>
        <cfvo type="min"/>
        <cfvo type="max"/>
        <color rgb="FFFCFCFF"/>
        <color rgb="FF63BE7B"/>
      </colorScale>
    </cfRule>
  </conditionalFormatting>
  <conditionalFormatting sqref="H18">
    <cfRule type="colorScale" priority="899">
      <colorScale>
        <cfvo type="min"/>
        <cfvo type="max"/>
        <color rgb="FFFCFCFF"/>
        <color rgb="FF63BE7B"/>
      </colorScale>
    </cfRule>
    <cfRule type="colorScale" priority="900">
      <colorScale>
        <cfvo type="min"/>
        <cfvo type="max"/>
        <color rgb="FFFCFCFF"/>
        <color rgb="FF63BE7B"/>
      </colorScale>
    </cfRule>
    <cfRule type="colorScale" priority="901">
      <colorScale>
        <cfvo type="min"/>
        <cfvo type="max"/>
        <color rgb="FFFCFCFF"/>
        <color rgb="FF63BE7B"/>
      </colorScale>
    </cfRule>
    <cfRule type="colorScale" priority="902">
      <colorScale>
        <cfvo type="min"/>
        <cfvo type="percentile" val="50"/>
        <cfvo type="max"/>
        <color rgb="FFF8696B"/>
        <color rgb="FFFCFCFF"/>
        <color rgb="FF63BE7B"/>
      </colorScale>
    </cfRule>
    <cfRule type="colorScale" priority="903">
      <colorScale>
        <cfvo type="min"/>
        <cfvo type="max"/>
        <color rgb="FFFCFCFF"/>
        <color rgb="FF63BE7B"/>
      </colorScale>
    </cfRule>
    <cfRule type="colorScale" priority="904">
      <colorScale>
        <cfvo type="min"/>
        <cfvo type="percentile" val="50"/>
        <cfvo type="max"/>
        <color rgb="FFF8696B"/>
        <color rgb="FFFCFCFF"/>
        <color rgb="FF63BE7B"/>
      </colorScale>
    </cfRule>
  </conditionalFormatting>
  <conditionalFormatting sqref="H18">
    <cfRule type="colorScale" priority="898">
      <colorScale>
        <cfvo type="min"/>
        <cfvo type="max"/>
        <color rgb="FFFCFCFF"/>
        <color rgb="FF63BE7B"/>
      </colorScale>
    </cfRule>
  </conditionalFormatting>
  <conditionalFormatting sqref="H18">
    <cfRule type="colorScale" priority="897">
      <colorScale>
        <cfvo type="min"/>
        <cfvo type="max"/>
        <color rgb="FFFCFCFF"/>
        <color rgb="FF63BE7B"/>
      </colorScale>
    </cfRule>
  </conditionalFormatting>
  <conditionalFormatting sqref="H18">
    <cfRule type="colorScale" priority="896">
      <colorScale>
        <cfvo type="min"/>
        <cfvo type="max"/>
        <color rgb="FFFCFCFF"/>
        <color rgb="FF63BE7B"/>
      </colorScale>
    </cfRule>
  </conditionalFormatting>
  <conditionalFormatting sqref="H18">
    <cfRule type="colorScale" priority="895">
      <colorScale>
        <cfvo type="min"/>
        <cfvo type="max"/>
        <color rgb="FFFCFCFF"/>
        <color rgb="FF63BE7B"/>
      </colorScale>
    </cfRule>
  </conditionalFormatting>
  <conditionalFormatting sqref="H18">
    <cfRule type="colorScale" priority="891">
      <colorScale>
        <cfvo type="min"/>
        <cfvo type="max"/>
        <color rgb="FFFCFCFF"/>
        <color rgb="FF63BE7B"/>
      </colorScale>
    </cfRule>
    <cfRule type="colorScale" priority="892">
      <colorScale>
        <cfvo type="min"/>
        <cfvo type="max"/>
        <color rgb="FFFCFCFF"/>
        <color rgb="FF63BE7B"/>
      </colorScale>
    </cfRule>
    <cfRule type="colorScale" priority="893">
      <colorScale>
        <cfvo type="min"/>
        <cfvo type="percentile" val="50"/>
        <cfvo type="max"/>
        <color rgb="FFF8696B"/>
        <color rgb="FFFFEB84"/>
        <color rgb="FF63BE7B"/>
      </colorScale>
    </cfRule>
    <cfRule type="colorScale" priority="894">
      <colorScale>
        <cfvo type="min"/>
        <cfvo type="max"/>
        <color rgb="FFFFEF9C"/>
        <color rgb="FF63BE7B"/>
      </colorScale>
    </cfRule>
  </conditionalFormatting>
  <conditionalFormatting sqref="H18">
    <cfRule type="colorScale" priority="890">
      <colorScale>
        <cfvo type="min"/>
        <cfvo type="max"/>
        <color rgb="FFFCFCFF"/>
        <color rgb="FF63BE7B"/>
      </colorScale>
    </cfRule>
  </conditionalFormatting>
  <conditionalFormatting sqref="H18">
    <cfRule type="colorScale" priority="889">
      <colorScale>
        <cfvo type="min"/>
        <cfvo type="max"/>
        <color rgb="FFFCFCFF"/>
        <color rgb="FF63BE7B"/>
      </colorScale>
    </cfRule>
  </conditionalFormatting>
  <conditionalFormatting sqref="I18">
    <cfRule type="colorScale" priority="888">
      <colorScale>
        <cfvo type="min"/>
        <cfvo type="max"/>
        <color rgb="FFFCFCFF"/>
        <color rgb="FF63BE7B"/>
      </colorScale>
    </cfRule>
  </conditionalFormatting>
  <conditionalFormatting sqref="I18">
    <cfRule type="colorScale" priority="882">
      <colorScale>
        <cfvo type="min"/>
        <cfvo type="max"/>
        <color rgb="FFFCFCFF"/>
        <color rgb="FF63BE7B"/>
      </colorScale>
    </cfRule>
    <cfRule type="colorScale" priority="883">
      <colorScale>
        <cfvo type="min"/>
        <cfvo type="max"/>
        <color rgb="FFFCFCFF"/>
        <color rgb="FF63BE7B"/>
      </colorScale>
    </cfRule>
    <cfRule type="colorScale" priority="884">
      <colorScale>
        <cfvo type="min"/>
        <cfvo type="max"/>
        <color rgb="FFFCFCFF"/>
        <color rgb="FF63BE7B"/>
      </colorScale>
    </cfRule>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fRule type="colorScale" priority="887">
      <colorScale>
        <cfvo type="min"/>
        <cfvo type="percentile" val="50"/>
        <cfvo type="max"/>
        <color rgb="FFF8696B"/>
        <color rgb="FFFCFCFF"/>
        <color rgb="FF63BE7B"/>
      </colorScale>
    </cfRule>
  </conditionalFormatting>
  <conditionalFormatting sqref="I18">
    <cfRule type="colorScale" priority="881">
      <colorScale>
        <cfvo type="min"/>
        <cfvo type="max"/>
        <color rgb="FFFCFCFF"/>
        <color rgb="FF63BE7B"/>
      </colorScale>
    </cfRule>
  </conditionalFormatting>
  <conditionalFormatting sqref="I18">
    <cfRule type="colorScale" priority="880">
      <colorScale>
        <cfvo type="min"/>
        <cfvo type="max"/>
        <color rgb="FFFCFCFF"/>
        <color rgb="FF63BE7B"/>
      </colorScale>
    </cfRule>
  </conditionalFormatting>
  <conditionalFormatting sqref="I18">
    <cfRule type="colorScale" priority="879">
      <colorScale>
        <cfvo type="min"/>
        <cfvo type="max"/>
        <color rgb="FFFCFCFF"/>
        <color rgb="FF63BE7B"/>
      </colorScale>
    </cfRule>
  </conditionalFormatting>
  <conditionalFormatting sqref="I18">
    <cfRule type="colorScale" priority="878">
      <colorScale>
        <cfvo type="min"/>
        <cfvo type="max"/>
        <color rgb="FFFCFCFF"/>
        <color rgb="FF63BE7B"/>
      </colorScale>
    </cfRule>
  </conditionalFormatting>
  <conditionalFormatting sqref="I18">
    <cfRule type="colorScale" priority="874">
      <colorScale>
        <cfvo type="min"/>
        <cfvo type="max"/>
        <color rgb="FFFCFCFF"/>
        <color rgb="FF63BE7B"/>
      </colorScale>
    </cfRule>
    <cfRule type="colorScale" priority="875">
      <colorScale>
        <cfvo type="min"/>
        <cfvo type="max"/>
        <color rgb="FFFCFCFF"/>
        <color rgb="FF63BE7B"/>
      </colorScale>
    </cfRule>
    <cfRule type="colorScale" priority="876">
      <colorScale>
        <cfvo type="min"/>
        <cfvo type="percentile" val="50"/>
        <cfvo type="max"/>
        <color rgb="FFF8696B"/>
        <color rgb="FFFFEB84"/>
        <color rgb="FF63BE7B"/>
      </colorScale>
    </cfRule>
    <cfRule type="colorScale" priority="877">
      <colorScale>
        <cfvo type="min"/>
        <cfvo type="max"/>
        <color rgb="FFFFEF9C"/>
        <color rgb="FF63BE7B"/>
      </colorScale>
    </cfRule>
  </conditionalFormatting>
  <conditionalFormatting sqref="I18">
    <cfRule type="colorScale" priority="873">
      <colorScale>
        <cfvo type="min"/>
        <cfvo type="max"/>
        <color rgb="FFFCFCFF"/>
        <color rgb="FF63BE7B"/>
      </colorScale>
    </cfRule>
  </conditionalFormatting>
  <conditionalFormatting sqref="I18">
    <cfRule type="colorScale" priority="872">
      <colorScale>
        <cfvo type="min"/>
        <cfvo type="max"/>
        <color rgb="FFFCFCFF"/>
        <color rgb="FF63BE7B"/>
      </colorScale>
    </cfRule>
  </conditionalFormatting>
  <conditionalFormatting sqref="J18">
    <cfRule type="colorScale" priority="871">
      <colorScale>
        <cfvo type="min"/>
        <cfvo type="max"/>
        <color rgb="FFFCFCFF"/>
        <color rgb="FF63BE7B"/>
      </colorScale>
    </cfRule>
  </conditionalFormatting>
  <conditionalFormatting sqref="J18">
    <cfRule type="colorScale" priority="865">
      <colorScale>
        <cfvo type="min"/>
        <cfvo type="max"/>
        <color rgb="FFFCFCFF"/>
        <color rgb="FF63BE7B"/>
      </colorScale>
    </cfRule>
    <cfRule type="colorScale" priority="866">
      <colorScale>
        <cfvo type="min"/>
        <cfvo type="max"/>
        <color rgb="FFFCFCFF"/>
        <color rgb="FF63BE7B"/>
      </colorScale>
    </cfRule>
    <cfRule type="colorScale" priority="867">
      <colorScale>
        <cfvo type="min"/>
        <cfvo type="max"/>
        <color rgb="FFFCFCFF"/>
        <color rgb="FF63BE7B"/>
      </colorScale>
    </cfRule>
    <cfRule type="colorScale" priority="868">
      <colorScale>
        <cfvo type="min"/>
        <cfvo type="percentile" val="50"/>
        <cfvo type="max"/>
        <color rgb="FFF8696B"/>
        <color rgb="FFFCFCFF"/>
        <color rgb="FF63BE7B"/>
      </colorScale>
    </cfRule>
    <cfRule type="colorScale" priority="869">
      <colorScale>
        <cfvo type="min"/>
        <cfvo type="max"/>
        <color rgb="FFFCFCFF"/>
        <color rgb="FF63BE7B"/>
      </colorScale>
    </cfRule>
    <cfRule type="colorScale" priority="870">
      <colorScale>
        <cfvo type="min"/>
        <cfvo type="percentile" val="50"/>
        <cfvo type="max"/>
        <color rgb="FFF8696B"/>
        <color rgb="FFFCFCFF"/>
        <color rgb="FF63BE7B"/>
      </colorScale>
    </cfRule>
  </conditionalFormatting>
  <conditionalFormatting sqref="J18">
    <cfRule type="colorScale" priority="864">
      <colorScale>
        <cfvo type="min"/>
        <cfvo type="max"/>
        <color rgb="FFFCFCFF"/>
        <color rgb="FF63BE7B"/>
      </colorScale>
    </cfRule>
  </conditionalFormatting>
  <conditionalFormatting sqref="J18">
    <cfRule type="colorScale" priority="863">
      <colorScale>
        <cfvo type="min"/>
        <cfvo type="max"/>
        <color rgb="FFFCFCFF"/>
        <color rgb="FF63BE7B"/>
      </colorScale>
    </cfRule>
  </conditionalFormatting>
  <conditionalFormatting sqref="J18">
    <cfRule type="colorScale" priority="862">
      <colorScale>
        <cfvo type="min"/>
        <cfvo type="max"/>
        <color rgb="FFFCFCFF"/>
        <color rgb="FF63BE7B"/>
      </colorScale>
    </cfRule>
  </conditionalFormatting>
  <conditionalFormatting sqref="J18">
    <cfRule type="colorScale" priority="861">
      <colorScale>
        <cfvo type="min"/>
        <cfvo type="max"/>
        <color rgb="FFFCFCFF"/>
        <color rgb="FF63BE7B"/>
      </colorScale>
    </cfRule>
  </conditionalFormatting>
  <conditionalFormatting sqref="J18">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J18">
    <cfRule type="colorScale" priority="856">
      <colorScale>
        <cfvo type="min"/>
        <cfvo type="max"/>
        <color rgb="FFFCFCFF"/>
        <color rgb="FF63BE7B"/>
      </colorScale>
    </cfRule>
  </conditionalFormatting>
  <conditionalFormatting sqref="J18">
    <cfRule type="colorScale" priority="855">
      <colorScale>
        <cfvo type="min"/>
        <cfvo type="max"/>
        <color rgb="FFFCFCFF"/>
        <color rgb="FF63BE7B"/>
      </colorScale>
    </cfRule>
  </conditionalFormatting>
  <conditionalFormatting sqref="K18">
    <cfRule type="colorScale" priority="854">
      <colorScale>
        <cfvo type="min"/>
        <cfvo type="max"/>
        <color rgb="FFFCFCFF"/>
        <color rgb="FF63BE7B"/>
      </colorScale>
    </cfRule>
  </conditionalFormatting>
  <conditionalFormatting sqref="K18">
    <cfRule type="colorScale" priority="848">
      <colorScale>
        <cfvo type="min"/>
        <cfvo type="max"/>
        <color rgb="FFFCFCFF"/>
        <color rgb="FF63BE7B"/>
      </colorScale>
    </cfRule>
    <cfRule type="colorScale" priority="849">
      <colorScale>
        <cfvo type="min"/>
        <cfvo type="max"/>
        <color rgb="FFFCFCFF"/>
        <color rgb="FF63BE7B"/>
      </colorScale>
    </cfRule>
    <cfRule type="colorScale" priority="850">
      <colorScale>
        <cfvo type="min"/>
        <cfvo type="max"/>
        <color rgb="FFFCFCFF"/>
        <color rgb="FF63BE7B"/>
      </colorScale>
    </cfRule>
    <cfRule type="colorScale" priority="851">
      <colorScale>
        <cfvo type="min"/>
        <cfvo type="percentile" val="50"/>
        <cfvo type="max"/>
        <color rgb="FFF8696B"/>
        <color rgb="FFFCFCFF"/>
        <color rgb="FF63BE7B"/>
      </colorScale>
    </cfRule>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onditionalFormatting>
  <conditionalFormatting sqref="K18">
    <cfRule type="colorScale" priority="847">
      <colorScale>
        <cfvo type="min"/>
        <cfvo type="max"/>
        <color rgb="FFFCFCFF"/>
        <color rgb="FF63BE7B"/>
      </colorScale>
    </cfRule>
  </conditionalFormatting>
  <conditionalFormatting sqref="K18">
    <cfRule type="colorScale" priority="846">
      <colorScale>
        <cfvo type="min"/>
        <cfvo type="max"/>
        <color rgb="FFFCFCFF"/>
        <color rgb="FF63BE7B"/>
      </colorScale>
    </cfRule>
  </conditionalFormatting>
  <conditionalFormatting sqref="K18">
    <cfRule type="colorScale" priority="845">
      <colorScale>
        <cfvo type="min"/>
        <cfvo type="max"/>
        <color rgb="FFFCFCFF"/>
        <color rgb="FF63BE7B"/>
      </colorScale>
    </cfRule>
  </conditionalFormatting>
  <conditionalFormatting sqref="K18">
    <cfRule type="colorScale" priority="844">
      <colorScale>
        <cfvo type="min"/>
        <cfvo type="max"/>
        <color rgb="FFFCFCFF"/>
        <color rgb="FF63BE7B"/>
      </colorScale>
    </cfRule>
  </conditionalFormatting>
  <conditionalFormatting sqref="K18">
    <cfRule type="colorScale" priority="840">
      <colorScale>
        <cfvo type="min"/>
        <cfvo type="max"/>
        <color rgb="FFFCFCFF"/>
        <color rgb="FF63BE7B"/>
      </colorScale>
    </cfRule>
    <cfRule type="colorScale" priority="841">
      <colorScale>
        <cfvo type="min"/>
        <cfvo type="max"/>
        <color rgb="FFFCFCFF"/>
        <color rgb="FF63BE7B"/>
      </colorScale>
    </cfRule>
    <cfRule type="colorScale" priority="842">
      <colorScale>
        <cfvo type="min"/>
        <cfvo type="percentile" val="50"/>
        <cfvo type="max"/>
        <color rgb="FFF8696B"/>
        <color rgb="FFFFEB84"/>
        <color rgb="FF63BE7B"/>
      </colorScale>
    </cfRule>
    <cfRule type="colorScale" priority="843">
      <colorScale>
        <cfvo type="min"/>
        <cfvo type="max"/>
        <color rgb="FFFFEF9C"/>
        <color rgb="FF63BE7B"/>
      </colorScale>
    </cfRule>
  </conditionalFormatting>
  <conditionalFormatting sqref="K18">
    <cfRule type="colorScale" priority="839">
      <colorScale>
        <cfvo type="min"/>
        <cfvo type="max"/>
        <color rgb="FFFCFCFF"/>
        <color rgb="FF63BE7B"/>
      </colorScale>
    </cfRule>
  </conditionalFormatting>
  <conditionalFormatting sqref="K18">
    <cfRule type="colorScale" priority="838">
      <colorScale>
        <cfvo type="min"/>
        <cfvo type="max"/>
        <color rgb="FFFCFCFF"/>
        <color rgb="FF63BE7B"/>
      </colorScale>
    </cfRule>
  </conditionalFormatting>
  <conditionalFormatting sqref="L18">
    <cfRule type="colorScale" priority="837">
      <colorScale>
        <cfvo type="min"/>
        <cfvo type="max"/>
        <color rgb="FFFCFCFF"/>
        <color rgb="FF63BE7B"/>
      </colorScale>
    </cfRule>
  </conditionalFormatting>
  <conditionalFormatting sqref="L18">
    <cfRule type="colorScale" priority="831">
      <colorScale>
        <cfvo type="min"/>
        <cfvo type="max"/>
        <color rgb="FFFCFCFF"/>
        <color rgb="FF63BE7B"/>
      </colorScale>
    </cfRule>
    <cfRule type="colorScale" priority="832">
      <colorScale>
        <cfvo type="min"/>
        <cfvo type="max"/>
        <color rgb="FFFCFCFF"/>
        <color rgb="FF63BE7B"/>
      </colorScale>
    </cfRule>
    <cfRule type="colorScale" priority="833">
      <colorScale>
        <cfvo type="min"/>
        <cfvo type="max"/>
        <color rgb="FFFCFCFF"/>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percentile" val="50"/>
        <cfvo type="max"/>
        <color rgb="FFF8696B"/>
        <color rgb="FFFCFCFF"/>
        <color rgb="FF63BE7B"/>
      </colorScale>
    </cfRule>
  </conditionalFormatting>
  <conditionalFormatting sqref="L18">
    <cfRule type="colorScale" priority="830">
      <colorScale>
        <cfvo type="min"/>
        <cfvo type="max"/>
        <color rgb="FFFCFCFF"/>
        <color rgb="FF63BE7B"/>
      </colorScale>
    </cfRule>
  </conditionalFormatting>
  <conditionalFormatting sqref="L18">
    <cfRule type="colorScale" priority="829">
      <colorScale>
        <cfvo type="min"/>
        <cfvo type="max"/>
        <color rgb="FFFCFCFF"/>
        <color rgb="FF63BE7B"/>
      </colorScale>
    </cfRule>
  </conditionalFormatting>
  <conditionalFormatting sqref="L18">
    <cfRule type="colorScale" priority="828">
      <colorScale>
        <cfvo type="min"/>
        <cfvo type="max"/>
        <color rgb="FFFCFCFF"/>
        <color rgb="FF63BE7B"/>
      </colorScale>
    </cfRule>
  </conditionalFormatting>
  <conditionalFormatting sqref="L18">
    <cfRule type="colorScale" priority="827">
      <colorScale>
        <cfvo type="min"/>
        <cfvo type="max"/>
        <color rgb="FFFCFCFF"/>
        <color rgb="FF63BE7B"/>
      </colorScale>
    </cfRule>
  </conditionalFormatting>
  <conditionalFormatting sqref="L18">
    <cfRule type="colorScale" priority="823">
      <colorScale>
        <cfvo type="min"/>
        <cfvo type="max"/>
        <color rgb="FFFCFCFF"/>
        <color rgb="FF63BE7B"/>
      </colorScale>
    </cfRule>
    <cfRule type="colorScale" priority="824">
      <colorScale>
        <cfvo type="min"/>
        <cfvo type="max"/>
        <color rgb="FFFCFCFF"/>
        <color rgb="FF63BE7B"/>
      </colorScale>
    </cfRule>
    <cfRule type="colorScale" priority="825">
      <colorScale>
        <cfvo type="min"/>
        <cfvo type="percentile" val="50"/>
        <cfvo type="max"/>
        <color rgb="FFF8696B"/>
        <color rgb="FFFFEB84"/>
        <color rgb="FF63BE7B"/>
      </colorScale>
    </cfRule>
    <cfRule type="colorScale" priority="826">
      <colorScale>
        <cfvo type="min"/>
        <cfvo type="max"/>
        <color rgb="FFFFEF9C"/>
        <color rgb="FF63BE7B"/>
      </colorScale>
    </cfRule>
  </conditionalFormatting>
  <conditionalFormatting sqref="L18">
    <cfRule type="colorScale" priority="822">
      <colorScale>
        <cfvo type="min"/>
        <cfvo type="max"/>
        <color rgb="FFFCFCFF"/>
        <color rgb="FF63BE7B"/>
      </colorScale>
    </cfRule>
  </conditionalFormatting>
  <conditionalFormatting sqref="L18">
    <cfRule type="colorScale" priority="821">
      <colorScale>
        <cfvo type="min"/>
        <cfvo type="max"/>
        <color rgb="FFFCFCFF"/>
        <color rgb="FF63BE7B"/>
      </colorScale>
    </cfRule>
  </conditionalFormatting>
  <conditionalFormatting sqref="M18">
    <cfRule type="colorScale" priority="820">
      <colorScale>
        <cfvo type="min"/>
        <cfvo type="max"/>
        <color rgb="FFFCFCFF"/>
        <color rgb="FF63BE7B"/>
      </colorScale>
    </cfRule>
  </conditionalFormatting>
  <conditionalFormatting sqref="M18">
    <cfRule type="colorScale" priority="814">
      <colorScale>
        <cfvo type="min"/>
        <cfvo type="max"/>
        <color rgb="FFFCFCFF"/>
        <color rgb="FF63BE7B"/>
      </colorScale>
    </cfRule>
    <cfRule type="colorScale" priority="815">
      <colorScale>
        <cfvo type="min"/>
        <cfvo type="max"/>
        <color rgb="FFFCFCFF"/>
        <color rgb="FF63BE7B"/>
      </colorScale>
    </cfRule>
    <cfRule type="colorScale" priority="816">
      <colorScale>
        <cfvo type="min"/>
        <cfvo type="max"/>
        <color rgb="FFFCFCFF"/>
        <color rgb="FF63BE7B"/>
      </colorScale>
    </cfRule>
    <cfRule type="colorScale" priority="817">
      <colorScale>
        <cfvo type="min"/>
        <cfvo type="percentile" val="50"/>
        <cfvo type="max"/>
        <color rgb="FFF8696B"/>
        <color rgb="FFFCFCFF"/>
        <color rgb="FF63BE7B"/>
      </colorScale>
    </cfRule>
    <cfRule type="colorScale" priority="818">
      <colorScale>
        <cfvo type="min"/>
        <cfvo type="max"/>
        <color rgb="FFFCFCFF"/>
        <color rgb="FF63BE7B"/>
      </colorScale>
    </cfRule>
    <cfRule type="colorScale" priority="819">
      <colorScale>
        <cfvo type="min"/>
        <cfvo type="percentile" val="50"/>
        <cfvo type="max"/>
        <color rgb="FFF8696B"/>
        <color rgb="FFFCFCFF"/>
        <color rgb="FF63BE7B"/>
      </colorScale>
    </cfRule>
  </conditionalFormatting>
  <conditionalFormatting sqref="M18">
    <cfRule type="colorScale" priority="813">
      <colorScale>
        <cfvo type="min"/>
        <cfvo type="max"/>
        <color rgb="FFFCFCFF"/>
        <color rgb="FF63BE7B"/>
      </colorScale>
    </cfRule>
  </conditionalFormatting>
  <conditionalFormatting sqref="M18">
    <cfRule type="colorScale" priority="812">
      <colorScale>
        <cfvo type="min"/>
        <cfvo type="max"/>
        <color rgb="FFFCFCFF"/>
        <color rgb="FF63BE7B"/>
      </colorScale>
    </cfRule>
  </conditionalFormatting>
  <conditionalFormatting sqref="M18">
    <cfRule type="colorScale" priority="811">
      <colorScale>
        <cfvo type="min"/>
        <cfvo type="max"/>
        <color rgb="FFFCFCFF"/>
        <color rgb="FF63BE7B"/>
      </colorScale>
    </cfRule>
  </conditionalFormatting>
  <conditionalFormatting sqref="M18">
    <cfRule type="colorScale" priority="810">
      <colorScale>
        <cfvo type="min"/>
        <cfvo type="max"/>
        <color rgb="FFFCFCFF"/>
        <color rgb="FF63BE7B"/>
      </colorScale>
    </cfRule>
  </conditionalFormatting>
  <conditionalFormatting sqref="M18">
    <cfRule type="colorScale" priority="806">
      <colorScale>
        <cfvo type="min"/>
        <cfvo type="max"/>
        <color rgb="FFFCFCFF"/>
        <color rgb="FF63BE7B"/>
      </colorScale>
    </cfRule>
    <cfRule type="colorScale" priority="807">
      <colorScale>
        <cfvo type="min"/>
        <cfvo type="max"/>
        <color rgb="FFFCFCFF"/>
        <color rgb="FF63BE7B"/>
      </colorScale>
    </cfRule>
    <cfRule type="colorScale" priority="808">
      <colorScale>
        <cfvo type="min"/>
        <cfvo type="percentile" val="50"/>
        <cfvo type="max"/>
        <color rgb="FFF8696B"/>
        <color rgb="FFFFEB84"/>
        <color rgb="FF63BE7B"/>
      </colorScale>
    </cfRule>
    <cfRule type="colorScale" priority="809">
      <colorScale>
        <cfvo type="min"/>
        <cfvo type="max"/>
        <color rgb="FFFFEF9C"/>
        <color rgb="FF63BE7B"/>
      </colorScale>
    </cfRule>
  </conditionalFormatting>
  <conditionalFormatting sqref="M18">
    <cfRule type="colorScale" priority="805">
      <colorScale>
        <cfvo type="min"/>
        <cfvo type="max"/>
        <color rgb="FFFCFCFF"/>
        <color rgb="FF63BE7B"/>
      </colorScale>
    </cfRule>
  </conditionalFormatting>
  <conditionalFormatting sqref="M18">
    <cfRule type="colorScale" priority="804">
      <colorScale>
        <cfvo type="min"/>
        <cfvo type="max"/>
        <color rgb="FFFCFCFF"/>
        <color rgb="FF63BE7B"/>
      </colorScale>
    </cfRule>
  </conditionalFormatting>
  <conditionalFormatting sqref="N18">
    <cfRule type="colorScale" priority="803">
      <colorScale>
        <cfvo type="min"/>
        <cfvo type="max"/>
        <color rgb="FFFCFCFF"/>
        <color rgb="FF63BE7B"/>
      </colorScale>
    </cfRule>
  </conditionalFormatting>
  <conditionalFormatting sqref="N18">
    <cfRule type="colorScale" priority="797">
      <colorScale>
        <cfvo type="min"/>
        <cfvo type="max"/>
        <color rgb="FFFCFCFF"/>
        <color rgb="FF63BE7B"/>
      </colorScale>
    </cfRule>
    <cfRule type="colorScale" priority="798">
      <colorScale>
        <cfvo type="min"/>
        <cfvo type="max"/>
        <color rgb="FFFCFCFF"/>
        <color rgb="FF63BE7B"/>
      </colorScale>
    </cfRule>
    <cfRule type="colorScale" priority="799">
      <colorScale>
        <cfvo type="min"/>
        <cfvo type="max"/>
        <color rgb="FFFCFCFF"/>
        <color rgb="FF63BE7B"/>
      </colorScale>
    </cfRule>
    <cfRule type="colorScale" priority="800">
      <colorScale>
        <cfvo type="min"/>
        <cfvo type="percentile" val="50"/>
        <cfvo type="max"/>
        <color rgb="FFF8696B"/>
        <color rgb="FFFCFCFF"/>
        <color rgb="FF63BE7B"/>
      </colorScale>
    </cfRule>
    <cfRule type="colorScale" priority="801">
      <colorScale>
        <cfvo type="min"/>
        <cfvo type="max"/>
        <color rgb="FFFCFCFF"/>
        <color rgb="FF63BE7B"/>
      </colorScale>
    </cfRule>
    <cfRule type="colorScale" priority="802">
      <colorScale>
        <cfvo type="min"/>
        <cfvo type="percentile" val="50"/>
        <cfvo type="max"/>
        <color rgb="FFF8696B"/>
        <color rgb="FFFCFCFF"/>
        <color rgb="FF63BE7B"/>
      </colorScale>
    </cfRule>
  </conditionalFormatting>
  <conditionalFormatting sqref="N18">
    <cfRule type="colorScale" priority="796">
      <colorScale>
        <cfvo type="min"/>
        <cfvo type="max"/>
        <color rgb="FFFCFCFF"/>
        <color rgb="FF63BE7B"/>
      </colorScale>
    </cfRule>
  </conditionalFormatting>
  <conditionalFormatting sqref="N18">
    <cfRule type="colorScale" priority="795">
      <colorScale>
        <cfvo type="min"/>
        <cfvo type="max"/>
        <color rgb="FFFCFCFF"/>
        <color rgb="FF63BE7B"/>
      </colorScale>
    </cfRule>
  </conditionalFormatting>
  <conditionalFormatting sqref="N18">
    <cfRule type="colorScale" priority="794">
      <colorScale>
        <cfvo type="min"/>
        <cfvo type="max"/>
        <color rgb="FFFCFCFF"/>
        <color rgb="FF63BE7B"/>
      </colorScale>
    </cfRule>
  </conditionalFormatting>
  <conditionalFormatting sqref="N18">
    <cfRule type="colorScale" priority="793">
      <colorScale>
        <cfvo type="min"/>
        <cfvo type="max"/>
        <color rgb="FFFCFCFF"/>
        <color rgb="FF63BE7B"/>
      </colorScale>
    </cfRule>
  </conditionalFormatting>
  <conditionalFormatting sqref="N18">
    <cfRule type="colorScale" priority="789">
      <colorScale>
        <cfvo type="min"/>
        <cfvo type="max"/>
        <color rgb="FFFCFCFF"/>
        <color rgb="FF63BE7B"/>
      </colorScale>
    </cfRule>
    <cfRule type="colorScale" priority="790">
      <colorScale>
        <cfvo type="min"/>
        <cfvo type="max"/>
        <color rgb="FFFCFCFF"/>
        <color rgb="FF63BE7B"/>
      </colorScale>
    </cfRule>
    <cfRule type="colorScale" priority="791">
      <colorScale>
        <cfvo type="min"/>
        <cfvo type="percentile" val="50"/>
        <cfvo type="max"/>
        <color rgb="FFF8696B"/>
        <color rgb="FFFFEB84"/>
        <color rgb="FF63BE7B"/>
      </colorScale>
    </cfRule>
    <cfRule type="colorScale" priority="792">
      <colorScale>
        <cfvo type="min"/>
        <cfvo type="max"/>
        <color rgb="FFFFEF9C"/>
        <color rgb="FF63BE7B"/>
      </colorScale>
    </cfRule>
  </conditionalFormatting>
  <conditionalFormatting sqref="N18">
    <cfRule type="colorScale" priority="788">
      <colorScale>
        <cfvo type="min"/>
        <cfvo type="max"/>
        <color rgb="FFFCFCFF"/>
        <color rgb="FF63BE7B"/>
      </colorScale>
    </cfRule>
  </conditionalFormatting>
  <conditionalFormatting sqref="N18">
    <cfRule type="colorScale" priority="787">
      <colorScale>
        <cfvo type="min"/>
        <cfvo type="max"/>
        <color rgb="FFFCFCFF"/>
        <color rgb="FF63BE7B"/>
      </colorScale>
    </cfRule>
  </conditionalFormatting>
  <conditionalFormatting sqref="D18">
    <cfRule type="colorScale" priority="786">
      <colorScale>
        <cfvo type="min"/>
        <cfvo type="percentile" val="50"/>
        <cfvo type="max"/>
        <color rgb="FFF8696B"/>
        <color rgb="FFFCFCFF"/>
        <color rgb="FF63BE7B"/>
      </colorScale>
    </cfRule>
  </conditionalFormatting>
  <conditionalFormatting sqref="G18">
    <cfRule type="colorScale" priority="785">
      <colorScale>
        <cfvo type="min"/>
        <cfvo type="max"/>
        <color rgb="FFFCFCFF"/>
        <color rgb="FF63BE7B"/>
      </colorScale>
    </cfRule>
  </conditionalFormatting>
  <conditionalFormatting sqref="J18">
    <cfRule type="colorScale" priority="784">
      <colorScale>
        <cfvo type="min"/>
        <cfvo type="max"/>
        <color rgb="FFFCFCFF"/>
        <color rgb="FF63BE7B"/>
      </colorScale>
    </cfRule>
  </conditionalFormatting>
  <conditionalFormatting sqref="M18">
    <cfRule type="colorScale" priority="783">
      <colorScale>
        <cfvo type="min"/>
        <cfvo type="max"/>
        <color rgb="FFFCFCFF"/>
        <color rgb="FF63BE7B"/>
      </colorScale>
    </cfRule>
  </conditionalFormatting>
  <conditionalFormatting sqref="N18">
    <cfRule type="colorScale" priority="782">
      <colorScale>
        <cfvo type="min"/>
        <cfvo type="max"/>
        <color rgb="FFFCFCFF"/>
        <color rgb="FF63BE7B"/>
      </colorScale>
    </cfRule>
  </conditionalFormatting>
  <conditionalFormatting sqref="O18">
    <cfRule type="colorScale" priority="781">
      <colorScale>
        <cfvo type="min"/>
        <cfvo type="percentile" val="50"/>
        <cfvo type="max"/>
        <color rgb="FF63BE7B"/>
        <color rgb="FFFCFCFF"/>
        <color rgb="FFF8696B"/>
      </colorScale>
    </cfRule>
  </conditionalFormatting>
  <conditionalFormatting sqref="P18">
    <cfRule type="colorScale" priority="780">
      <colorScale>
        <cfvo type="min"/>
        <cfvo type="percentile" val="50"/>
        <cfvo type="max"/>
        <color rgb="FF63BE7B"/>
        <color rgb="FFFCFCFF"/>
        <color rgb="FFF8696B"/>
      </colorScale>
    </cfRule>
  </conditionalFormatting>
  <conditionalFormatting sqref="Q18">
    <cfRule type="colorScale" priority="779">
      <colorScale>
        <cfvo type="min"/>
        <cfvo type="percentile" val="50"/>
        <cfvo type="max"/>
        <color rgb="FFF8696B"/>
        <color rgb="FFFCFCFF"/>
        <color rgb="FF63BE7B"/>
      </colorScale>
    </cfRule>
  </conditionalFormatting>
  <conditionalFormatting sqref="R18">
    <cfRule type="colorScale" priority="778">
      <colorScale>
        <cfvo type="min"/>
        <cfvo type="max"/>
        <color rgb="FFFCFCFF"/>
        <color rgb="FF63BE7B"/>
      </colorScale>
    </cfRule>
  </conditionalFormatting>
  <conditionalFormatting sqref="S18">
    <cfRule type="colorScale" priority="777">
      <colorScale>
        <cfvo type="min"/>
        <cfvo type="percentile" val="50"/>
        <cfvo type="max"/>
        <color rgb="FFF8696B"/>
        <color rgb="FFFCFCFF"/>
        <color rgb="FF63BE7B"/>
      </colorScale>
    </cfRule>
  </conditionalFormatting>
  <conditionalFormatting sqref="T18">
    <cfRule type="colorScale" priority="776">
      <colorScale>
        <cfvo type="min"/>
        <cfvo type="percentile" val="50"/>
        <cfvo type="max"/>
        <color rgb="FFF8696B"/>
        <color rgb="FFFCFCFF"/>
        <color rgb="FF63BE7B"/>
      </colorScale>
    </cfRule>
  </conditionalFormatting>
  <conditionalFormatting sqref="U18">
    <cfRule type="colorScale" priority="775">
      <colorScale>
        <cfvo type="min"/>
        <cfvo type="percentile" val="50"/>
        <cfvo type="max"/>
        <color rgb="FFF8696B"/>
        <color rgb="FFFCFCFF"/>
        <color rgb="FF63BE7B"/>
      </colorScale>
    </cfRule>
  </conditionalFormatting>
  <conditionalFormatting sqref="V18">
    <cfRule type="colorScale" priority="774">
      <colorScale>
        <cfvo type="min"/>
        <cfvo type="percentile" val="50"/>
        <cfvo type="max"/>
        <color rgb="FF63BE7B"/>
        <color rgb="FFFCFCFF"/>
        <color rgb="FFF8696B"/>
      </colorScale>
    </cfRule>
  </conditionalFormatting>
  <conditionalFormatting sqref="W18">
    <cfRule type="colorScale" priority="773">
      <colorScale>
        <cfvo type="min"/>
        <cfvo type="percentile" val="50"/>
        <cfvo type="max"/>
        <color rgb="FF63BE7B"/>
        <color rgb="FFFCFCFF"/>
        <color rgb="FFF8696B"/>
      </colorScale>
    </cfRule>
  </conditionalFormatting>
  <conditionalFormatting sqref="D18">
    <cfRule type="colorScale" priority="772">
      <colorScale>
        <cfvo type="min"/>
        <cfvo type="percentile" val="50"/>
        <cfvo type="max"/>
        <color rgb="FFF8696B"/>
        <color rgb="FFFCFCFF"/>
        <color rgb="FF63BE7B"/>
      </colorScale>
    </cfRule>
  </conditionalFormatting>
  <conditionalFormatting sqref="G18">
    <cfRule type="colorScale" priority="771">
      <colorScale>
        <cfvo type="min"/>
        <cfvo type="max"/>
        <color rgb="FFFCFCFF"/>
        <color rgb="FF63BE7B"/>
      </colorScale>
    </cfRule>
  </conditionalFormatting>
  <conditionalFormatting sqref="J18">
    <cfRule type="colorScale" priority="770">
      <colorScale>
        <cfvo type="min"/>
        <cfvo type="max"/>
        <color rgb="FFFCFCFF"/>
        <color rgb="FF63BE7B"/>
      </colorScale>
    </cfRule>
  </conditionalFormatting>
  <conditionalFormatting sqref="M18">
    <cfRule type="colorScale" priority="769">
      <colorScale>
        <cfvo type="min"/>
        <cfvo type="max"/>
        <color rgb="FFFCFCFF"/>
        <color rgb="FF63BE7B"/>
      </colorScale>
    </cfRule>
  </conditionalFormatting>
  <conditionalFormatting sqref="N18">
    <cfRule type="colorScale" priority="768">
      <colorScale>
        <cfvo type="min"/>
        <cfvo type="max"/>
        <color rgb="FFFCFCFF"/>
        <color rgb="FF63BE7B"/>
      </colorScale>
    </cfRule>
  </conditionalFormatting>
  <conditionalFormatting sqref="O18">
    <cfRule type="colorScale" priority="767">
      <colorScale>
        <cfvo type="min"/>
        <cfvo type="percentile" val="50"/>
        <cfvo type="max"/>
        <color rgb="FF63BE7B"/>
        <color rgb="FFFCFCFF"/>
        <color rgb="FFF8696B"/>
      </colorScale>
    </cfRule>
  </conditionalFormatting>
  <conditionalFormatting sqref="P18">
    <cfRule type="colorScale" priority="766">
      <colorScale>
        <cfvo type="min"/>
        <cfvo type="percentile" val="50"/>
        <cfvo type="max"/>
        <color rgb="FF63BE7B"/>
        <color rgb="FFFCFCFF"/>
        <color rgb="FFF8696B"/>
      </colorScale>
    </cfRule>
  </conditionalFormatting>
  <conditionalFormatting sqref="Q18">
    <cfRule type="colorScale" priority="765">
      <colorScale>
        <cfvo type="min"/>
        <cfvo type="percentile" val="50"/>
        <cfvo type="max"/>
        <color rgb="FFF8696B"/>
        <color rgb="FFFCFCFF"/>
        <color rgb="FF63BE7B"/>
      </colorScale>
    </cfRule>
  </conditionalFormatting>
  <conditionalFormatting sqref="R18">
    <cfRule type="colorScale" priority="764">
      <colorScale>
        <cfvo type="min"/>
        <cfvo type="max"/>
        <color rgb="FFFCFCFF"/>
        <color rgb="FF63BE7B"/>
      </colorScale>
    </cfRule>
  </conditionalFormatting>
  <conditionalFormatting sqref="S18">
    <cfRule type="colorScale" priority="763">
      <colorScale>
        <cfvo type="min"/>
        <cfvo type="percentile" val="50"/>
        <cfvo type="max"/>
        <color rgb="FFF8696B"/>
        <color rgb="FFFCFCFF"/>
        <color rgb="FF63BE7B"/>
      </colorScale>
    </cfRule>
  </conditionalFormatting>
  <conditionalFormatting sqref="T18">
    <cfRule type="colorScale" priority="762">
      <colorScale>
        <cfvo type="min"/>
        <cfvo type="percentile" val="50"/>
        <cfvo type="max"/>
        <color rgb="FFF8696B"/>
        <color rgb="FFFCFCFF"/>
        <color rgb="FF63BE7B"/>
      </colorScale>
    </cfRule>
  </conditionalFormatting>
  <conditionalFormatting sqref="U18">
    <cfRule type="colorScale" priority="761">
      <colorScale>
        <cfvo type="min"/>
        <cfvo type="percentile" val="50"/>
        <cfvo type="max"/>
        <color rgb="FFF8696B"/>
        <color rgb="FFFCFCFF"/>
        <color rgb="FF63BE7B"/>
      </colorScale>
    </cfRule>
  </conditionalFormatting>
  <conditionalFormatting sqref="V18">
    <cfRule type="colorScale" priority="760">
      <colorScale>
        <cfvo type="min"/>
        <cfvo type="percentile" val="50"/>
        <cfvo type="max"/>
        <color rgb="FF63BE7B"/>
        <color rgb="FFFCFCFF"/>
        <color rgb="FFF8696B"/>
      </colorScale>
    </cfRule>
  </conditionalFormatting>
  <conditionalFormatting sqref="W18">
    <cfRule type="colorScale" priority="759">
      <colorScale>
        <cfvo type="min"/>
        <cfvo type="percentile" val="50"/>
        <cfvo type="max"/>
        <color rgb="FF63BE7B"/>
        <color rgb="FFFCFCFF"/>
        <color rgb="FFF8696B"/>
      </colorScale>
    </cfRule>
  </conditionalFormatting>
  <conditionalFormatting sqref="D18">
    <cfRule type="colorScale" priority="758">
      <colorScale>
        <cfvo type="min"/>
        <cfvo type="percentile" val="50"/>
        <cfvo type="max"/>
        <color rgb="FFF8696B"/>
        <color rgb="FFFCFCFF"/>
        <color rgb="FF63BE7B"/>
      </colorScale>
    </cfRule>
  </conditionalFormatting>
  <conditionalFormatting sqref="G18">
    <cfRule type="colorScale" priority="757">
      <colorScale>
        <cfvo type="min"/>
        <cfvo type="max"/>
        <color rgb="FFFCFCFF"/>
        <color rgb="FF63BE7B"/>
      </colorScale>
    </cfRule>
  </conditionalFormatting>
  <conditionalFormatting sqref="J18">
    <cfRule type="colorScale" priority="756">
      <colorScale>
        <cfvo type="min"/>
        <cfvo type="max"/>
        <color rgb="FFFCFCFF"/>
        <color rgb="FF63BE7B"/>
      </colorScale>
    </cfRule>
  </conditionalFormatting>
  <conditionalFormatting sqref="M18">
    <cfRule type="colorScale" priority="755">
      <colorScale>
        <cfvo type="min"/>
        <cfvo type="max"/>
        <color rgb="FFFCFCFF"/>
        <color rgb="FF63BE7B"/>
      </colorScale>
    </cfRule>
  </conditionalFormatting>
  <conditionalFormatting sqref="N18">
    <cfRule type="colorScale" priority="754">
      <colorScale>
        <cfvo type="min"/>
        <cfvo type="max"/>
        <color rgb="FFFCFCFF"/>
        <color rgb="FF63BE7B"/>
      </colorScale>
    </cfRule>
  </conditionalFormatting>
  <conditionalFormatting sqref="O18">
    <cfRule type="colorScale" priority="753">
      <colorScale>
        <cfvo type="min"/>
        <cfvo type="percentile" val="50"/>
        <cfvo type="max"/>
        <color rgb="FF63BE7B"/>
        <color rgb="FFFCFCFF"/>
        <color rgb="FFF8696B"/>
      </colorScale>
    </cfRule>
  </conditionalFormatting>
  <conditionalFormatting sqref="P18">
    <cfRule type="colorScale" priority="752">
      <colorScale>
        <cfvo type="min"/>
        <cfvo type="percentile" val="50"/>
        <cfvo type="max"/>
        <color rgb="FF63BE7B"/>
        <color rgb="FFFCFCFF"/>
        <color rgb="FFF8696B"/>
      </colorScale>
    </cfRule>
  </conditionalFormatting>
  <conditionalFormatting sqref="Q18">
    <cfRule type="colorScale" priority="751">
      <colorScale>
        <cfvo type="min"/>
        <cfvo type="percentile" val="50"/>
        <cfvo type="max"/>
        <color rgb="FFF8696B"/>
        <color rgb="FFFCFCFF"/>
        <color rgb="FF63BE7B"/>
      </colorScale>
    </cfRule>
  </conditionalFormatting>
  <conditionalFormatting sqref="R18">
    <cfRule type="colorScale" priority="750">
      <colorScale>
        <cfvo type="min"/>
        <cfvo type="max"/>
        <color rgb="FFFCFCFF"/>
        <color rgb="FF63BE7B"/>
      </colorScale>
    </cfRule>
  </conditionalFormatting>
  <conditionalFormatting sqref="S18">
    <cfRule type="colorScale" priority="748">
      <colorScale>
        <cfvo type="min"/>
        <cfvo type="percentile" val="50"/>
        <cfvo type="max"/>
        <color rgb="FFF8696B"/>
        <color rgb="FFFCFCFF"/>
        <color rgb="FF63BE7B"/>
      </colorScale>
    </cfRule>
    <cfRule type="colorScale" priority="749">
      <colorScale>
        <cfvo type="min"/>
        <cfvo type="max"/>
        <color rgb="FFFCFCFF"/>
        <color rgb="FF63BE7B"/>
      </colorScale>
    </cfRule>
  </conditionalFormatting>
  <conditionalFormatting sqref="T18">
    <cfRule type="colorScale" priority="747">
      <colorScale>
        <cfvo type="min"/>
        <cfvo type="percentile" val="50"/>
        <cfvo type="max"/>
        <color rgb="FFF8696B"/>
        <color rgb="FFFCFCFF"/>
        <color rgb="FF63BE7B"/>
      </colorScale>
    </cfRule>
  </conditionalFormatting>
  <conditionalFormatting sqref="U18">
    <cfRule type="colorScale" priority="746">
      <colorScale>
        <cfvo type="min"/>
        <cfvo type="percentile" val="50"/>
        <cfvo type="max"/>
        <color rgb="FFF8696B"/>
        <color rgb="FFFCFCFF"/>
        <color rgb="FF63BE7B"/>
      </colorScale>
    </cfRule>
  </conditionalFormatting>
  <conditionalFormatting sqref="V18">
    <cfRule type="colorScale" priority="745">
      <colorScale>
        <cfvo type="min"/>
        <cfvo type="percentile" val="50"/>
        <cfvo type="max"/>
        <color rgb="FF63BE7B"/>
        <color rgb="FFFCFCFF"/>
        <color rgb="FFF8696B"/>
      </colorScale>
    </cfRule>
  </conditionalFormatting>
  <conditionalFormatting sqref="W18">
    <cfRule type="colorScale" priority="744">
      <colorScale>
        <cfvo type="min"/>
        <cfvo type="percentile" val="50"/>
        <cfvo type="max"/>
        <color rgb="FF63BE7B"/>
        <color rgb="FFFCFCFF"/>
        <color rgb="FFF8696B"/>
      </colorScale>
    </cfRule>
  </conditionalFormatting>
  <conditionalFormatting sqref="G13">
    <cfRule type="colorScale" priority="742">
      <colorScale>
        <cfvo type="min"/>
        <cfvo type="max"/>
        <color rgb="FFFCFCFF"/>
        <color rgb="FF63BE7B"/>
      </colorScale>
    </cfRule>
    <cfRule type="colorScale" priority="743">
      <colorScale>
        <cfvo type="min"/>
        <cfvo type="percentile" val="50"/>
        <cfvo type="max"/>
        <color rgb="FFF8696B"/>
        <color rgb="FFFCFCFF"/>
        <color rgb="FF63BE7B"/>
      </colorScale>
    </cfRule>
  </conditionalFormatting>
  <conditionalFormatting sqref="S13">
    <cfRule type="colorScale" priority="740">
      <colorScale>
        <cfvo type="min"/>
        <cfvo type="max"/>
        <color rgb="FFFCFCFF"/>
        <color rgb="FF63BE7B"/>
      </colorScale>
    </cfRule>
    <cfRule type="colorScale" priority="741">
      <colorScale>
        <cfvo type="min"/>
        <cfvo type="percentile" val="50"/>
        <cfvo type="max"/>
        <color rgb="FFF8696B"/>
        <color rgb="FFFCFCFF"/>
        <color rgb="FF63BE7B"/>
      </colorScale>
    </cfRule>
  </conditionalFormatting>
  <conditionalFormatting sqref="T13">
    <cfRule type="colorScale" priority="738">
      <colorScale>
        <cfvo type="min"/>
        <cfvo type="max"/>
        <color rgb="FFFCFCFF"/>
        <color rgb="FF63BE7B"/>
      </colorScale>
    </cfRule>
    <cfRule type="colorScale" priority="739">
      <colorScale>
        <cfvo type="min"/>
        <cfvo type="percentile" val="50"/>
        <cfvo type="max"/>
        <color rgb="FFF8696B"/>
        <color rgb="FFFCFCFF"/>
        <color rgb="FF63BE7B"/>
      </colorScale>
    </cfRule>
  </conditionalFormatting>
  <conditionalFormatting sqref="U13">
    <cfRule type="colorScale" priority="736">
      <colorScale>
        <cfvo type="min"/>
        <cfvo type="max"/>
        <color rgb="FFFCFCFF"/>
        <color rgb="FF63BE7B"/>
      </colorScale>
    </cfRule>
    <cfRule type="colorScale" priority="737">
      <colorScale>
        <cfvo type="min"/>
        <cfvo type="percentile" val="50"/>
        <cfvo type="max"/>
        <color rgb="FF63BE7B"/>
        <color rgb="FFFCFCFF"/>
        <color rgb="FFF8696B"/>
      </colorScale>
    </cfRule>
  </conditionalFormatting>
  <conditionalFormatting sqref="D2:D11 D13">
    <cfRule type="colorScale" priority="735">
      <colorScale>
        <cfvo type="min"/>
        <cfvo type="percentile" val="50"/>
        <cfvo type="max"/>
        <color rgb="FFF8696B"/>
        <color rgb="FFFCFCFF"/>
        <color rgb="FF63BE7B"/>
      </colorScale>
    </cfRule>
  </conditionalFormatting>
  <conditionalFormatting sqref="G2:G11 G13">
    <cfRule type="colorScale" priority="734">
      <colorScale>
        <cfvo type="min"/>
        <cfvo type="max"/>
        <color rgb="FFFCFCFF"/>
        <color rgb="FF63BE7B"/>
      </colorScale>
    </cfRule>
  </conditionalFormatting>
  <conditionalFormatting sqref="J2:J11 J13">
    <cfRule type="colorScale" priority="733">
      <colorScale>
        <cfvo type="min"/>
        <cfvo type="max"/>
        <color rgb="FFFCFCFF"/>
        <color rgb="FF63BE7B"/>
      </colorScale>
    </cfRule>
  </conditionalFormatting>
  <conditionalFormatting sqref="M2:M11 M13">
    <cfRule type="colorScale" priority="732">
      <colorScale>
        <cfvo type="min"/>
        <cfvo type="max"/>
        <color rgb="FFFCFCFF"/>
        <color rgb="FF63BE7B"/>
      </colorScale>
    </cfRule>
  </conditionalFormatting>
  <conditionalFormatting sqref="N2:N11 N13">
    <cfRule type="colorScale" priority="731">
      <colorScale>
        <cfvo type="min"/>
        <cfvo type="max"/>
        <color rgb="FFFCFCFF"/>
        <color rgb="FF63BE7B"/>
      </colorScale>
    </cfRule>
  </conditionalFormatting>
  <conditionalFormatting sqref="O2:O11 O13">
    <cfRule type="colorScale" priority="730">
      <colorScale>
        <cfvo type="min"/>
        <cfvo type="percentile" val="50"/>
        <cfvo type="max"/>
        <color rgb="FF63BE7B"/>
        <color rgb="FFFCFCFF"/>
        <color rgb="FFF8696B"/>
      </colorScale>
    </cfRule>
  </conditionalFormatting>
  <conditionalFormatting sqref="P2:P11 P13">
    <cfRule type="colorScale" priority="729">
      <colorScale>
        <cfvo type="min"/>
        <cfvo type="percentile" val="50"/>
        <cfvo type="max"/>
        <color rgb="FF63BE7B"/>
        <color rgb="FFFCFCFF"/>
        <color rgb="FFF8696B"/>
      </colorScale>
    </cfRule>
  </conditionalFormatting>
  <conditionalFormatting sqref="Q2:Q11 Q13">
    <cfRule type="colorScale" priority="728">
      <colorScale>
        <cfvo type="min"/>
        <cfvo type="percentile" val="50"/>
        <cfvo type="max"/>
        <color rgb="FFF8696B"/>
        <color rgb="FFFCFCFF"/>
        <color rgb="FF63BE7B"/>
      </colorScale>
    </cfRule>
  </conditionalFormatting>
  <conditionalFormatting sqref="R2:R11 R13">
    <cfRule type="colorScale" priority="727">
      <colorScale>
        <cfvo type="min"/>
        <cfvo type="max"/>
        <color rgb="FFFCFCFF"/>
        <color rgb="FF63BE7B"/>
      </colorScale>
    </cfRule>
  </conditionalFormatting>
  <conditionalFormatting sqref="S2:S11 S13">
    <cfRule type="colorScale" priority="726">
      <colorScale>
        <cfvo type="min"/>
        <cfvo type="percentile" val="50"/>
        <cfvo type="max"/>
        <color rgb="FFF8696B"/>
        <color rgb="FFFCFCFF"/>
        <color rgb="FF63BE7B"/>
      </colorScale>
    </cfRule>
  </conditionalFormatting>
  <conditionalFormatting sqref="T2:T11 T13">
    <cfRule type="colorScale" priority="725">
      <colorScale>
        <cfvo type="min"/>
        <cfvo type="percentile" val="50"/>
        <cfvo type="max"/>
        <color rgb="FFF8696B"/>
        <color rgb="FFFCFCFF"/>
        <color rgb="FF63BE7B"/>
      </colorScale>
    </cfRule>
  </conditionalFormatting>
  <conditionalFormatting sqref="U2:U11 U13">
    <cfRule type="colorScale" priority="724">
      <colorScale>
        <cfvo type="min"/>
        <cfvo type="percentile" val="50"/>
        <cfvo type="max"/>
        <color rgb="FFF8696B"/>
        <color rgb="FFFCFCFF"/>
        <color rgb="FF63BE7B"/>
      </colorScale>
    </cfRule>
  </conditionalFormatting>
  <conditionalFormatting sqref="V2:V11 V13">
    <cfRule type="colorScale" priority="723">
      <colorScale>
        <cfvo type="min"/>
        <cfvo type="percentile" val="50"/>
        <cfvo type="max"/>
        <color rgb="FF63BE7B"/>
        <color rgb="FFFCFCFF"/>
        <color rgb="FFF8696B"/>
      </colorScale>
    </cfRule>
  </conditionalFormatting>
  <conditionalFormatting sqref="W2:W11 W13">
    <cfRule type="colorScale" priority="722">
      <colorScale>
        <cfvo type="min"/>
        <cfvo type="percentile" val="50"/>
        <cfvo type="max"/>
        <color rgb="FF63BE7B"/>
        <color rgb="FFFCFCFF"/>
        <color rgb="FFF8696B"/>
      </colorScale>
    </cfRule>
  </conditionalFormatting>
  <conditionalFormatting sqref="S19">
    <cfRule type="colorScale" priority="721">
      <colorScale>
        <cfvo type="min"/>
        <cfvo type="percentile" val="50"/>
        <cfvo type="max"/>
        <color rgb="FFF8696B"/>
        <color rgb="FFFCFCFF"/>
        <color rgb="FF63BE7B"/>
      </colorScale>
    </cfRule>
  </conditionalFormatting>
  <conditionalFormatting sqref="D19">
    <cfRule type="colorScale" priority="720">
      <colorScale>
        <cfvo type="min"/>
        <cfvo type="percentile" val="50"/>
        <cfvo type="max"/>
        <color rgb="FFF8696B"/>
        <color rgb="FFFCFCFF"/>
        <color rgb="FF63BE7B"/>
      </colorScale>
    </cfRule>
  </conditionalFormatting>
  <conditionalFormatting sqref="E19:N19">
    <cfRule type="colorScale" priority="719">
      <colorScale>
        <cfvo type="min"/>
        <cfvo type="max"/>
        <color rgb="FFFCFCFF"/>
        <color rgb="FF63BE7B"/>
      </colorScale>
    </cfRule>
  </conditionalFormatting>
  <conditionalFormatting sqref="O19">
    <cfRule type="colorScale" priority="718">
      <colorScale>
        <cfvo type="min"/>
        <cfvo type="percentile" val="50"/>
        <cfvo type="max"/>
        <color rgb="FF63BE7B"/>
        <color rgb="FFFCFCFF"/>
        <color rgb="FFF8696B"/>
      </colorScale>
    </cfRule>
  </conditionalFormatting>
  <conditionalFormatting sqref="P19">
    <cfRule type="colorScale" priority="717">
      <colorScale>
        <cfvo type="min"/>
        <cfvo type="percentile" val="50"/>
        <cfvo type="max"/>
        <color rgb="FF63BE7B"/>
        <color rgb="FFFCFCFF"/>
        <color rgb="FFF8696B"/>
      </colorScale>
    </cfRule>
  </conditionalFormatting>
  <conditionalFormatting sqref="Q19">
    <cfRule type="colorScale" priority="716">
      <colorScale>
        <cfvo type="min"/>
        <cfvo type="percentile" val="50"/>
        <cfvo type="max"/>
        <color rgb="FFF8696B"/>
        <color rgb="FFFCFCFF"/>
        <color rgb="FF63BE7B"/>
      </colorScale>
    </cfRule>
  </conditionalFormatting>
  <conditionalFormatting sqref="R19">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onditionalFormatting>
  <conditionalFormatting sqref="S19">
    <cfRule type="colorScale" priority="713">
      <colorScale>
        <cfvo type="min"/>
        <cfvo type="percentile" val="50"/>
        <cfvo type="max"/>
        <color rgb="FFF8696B"/>
        <color rgb="FFFCFCFF"/>
        <color rgb="FF63BE7B"/>
      </colorScale>
    </cfRule>
  </conditionalFormatting>
  <conditionalFormatting sqref="T19">
    <cfRule type="colorScale" priority="712">
      <colorScale>
        <cfvo type="min"/>
        <cfvo type="percentile" val="50"/>
        <cfvo type="max"/>
        <color rgb="FFF8696B"/>
        <color rgb="FFFCFCFF"/>
        <color rgb="FF63BE7B"/>
      </colorScale>
    </cfRule>
  </conditionalFormatting>
  <conditionalFormatting sqref="U19">
    <cfRule type="colorScale" priority="711">
      <colorScale>
        <cfvo type="min"/>
        <cfvo type="percentile" val="50"/>
        <cfvo type="max"/>
        <color rgb="FFF8696B"/>
        <color rgb="FFFCFCFF"/>
        <color rgb="FF63BE7B"/>
      </colorScale>
    </cfRule>
  </conditionalFormatting>
  <conditionalFormatting sqref="V19">
    <cfRule type="colorScale" priority="710">
      <colorScale>
        <cfvo type="min"/>
        <cfvo type="percentile" val="50"/>
        <cfvo type="max"/>
        <color rgb="FF63BE7B"/>
        <color rgb="FFFCFCFF"/>
        <color rgb="FFF8696B"/>
      </colorScale>
    </cfRule>
  </conditionalFormatting>
  <conditionalFormatting sqref="W19">
    <cfRule type="colorScale" priority="709">
      <colorScale>
        <cfvo type="min"/>
        <cfvo type="percentile" val="50"/>
        <cfvo type="max"/>
        <color rgb="FF63BE7B"/>
        <color rgb="FFFCFCFF"/>
        <color rgb="FFF8696B"/>
      </colorScale>
    </cfRule>
  </conditionalFormatting>
  <conditionalFormatting sqref="D19">
    <cfRule type="colorScale" priority="708">
      <colorScale>
        <cfvo type="min"/>
        <cfvo type="percentile" val="50"/>
        <cfvo type="max"/>
        <color rgb="FFF8696B"/>
        <color rgb="FFFCFCFF"/>
        <color rgb="FF63BE7B"/>
      </colorScale>
    </cfRule>
  </conditionalFormatting>
  <conditionalFormatting sqref="O19">
    <cfRule type="colorScale" priority="707">
      <colorScale>
        <cfvo type="min"/>
        <cfvo type="percentile" val="50"/>
        <cfvo type="max"/>
        <color rgb="FF63BE7B"/>
        <color rgb="FFFCFCFF"/>
        <color rgb="FFF8696B"/>
      </colorScale>
    </cfRule>
  </conditionalFormatting>
  <conditionalFormatting sqref="P19">
    <cfRule type="colorScale" priority="706">
      <colorScale>
        <cfvo type="min"/>
        <cfvo type="percentile" val="50"/>
        <cfvo type="max"/>
        <color rgb="FF63BE7B"/>
        <color rgb="FFFCFCFF"/>
        <color rgb="FFF8696B"/>
      </colorScale>
    </cfRule>
  </conditionalFormatting>
  <conditionalFormatting sqref="Q19">
    <cfRule type="colorScale" priority="705">
      <colorScale>
        <cfvo type="min"/>
        <cfvo type="percentile" val="50"/>
        <cfvo type="max"/>
        <color rgb="FFF8696B"/>
        <color rgb="FFFCFCFF"/>
        <color rgb="FF63BE7B"/>
      </colorScale>
    </cfRule>
  </conditionalFormatting>
  <conditionalFormatting sqref="R19">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onditionalFormatting>
  <conditionalFormatting sqref="S19">
    <cfRule type="colorScale" priority="702">
      <colorScale>
        <cfvo type="min"/>
        <cfvo type="percentile" val="50"/>
        <cfvo type="max"/>
        <color rgb="FFF8696B"/>
        <color rgb="FFFCFCFF"/>
        <color rgb="FF63BE7B"/>
      </colorScale>
    </cfRule>
  </conditionalFormatting>
  <conditionalFormatting sqref="T19">
    <cfRule type="colorScale" priority="701">
      <colorScale>
        <cfvo type="min"/>
        <cfvo type="percentile" val="50"/>
        <cfvo type="max"/>
        <color rgb="FFF8696B"/>
        <color rgb="FFFCFCFF"/>
        <color rgb="FF63BE7B"/>
      </colorScale>
    </cfRule>
  </conditionalFormatting>
  <conditionalFormatting sqref="U19">
    <cfRule type="colorScale" priority="700">
      <colorScale>
        <cfvo type="min"/>
        <cfvo type="percentile" val="50"/>
        <cfvo type="max"/>
        <color rgb="FFF8696B"/>
        <color rgb="FFFCFCFF"/>
        <color rgb="FF63BE7B"/>
      </colorScale>
    </cfRule>
  </conditionalFormatting>
  <conditionalFormatting sqref="V19">
    <cfRule type="colorScale" priority="699">
      <colorScale>
        <cfvo type="min"/>
        <cfvo type="percentile" val="50"/>
        <cfvo type="max"/>
        <color rgb="FF63BE7B"/>
        <color rgb="FFFCFCFF"/>
        <color rgb="FFF8696B"/>
      </colorScale>
    </cfRule>
  </conditionalFormatting>
  <conditionalFormatting sqref="E19:N19">
    <cfRule type="colorScale" priority="698">
      <colorScale>
        <cfvo type="min"/>
        <cfvo type="max"/>
        <color rgb="FFFCFCFF"/>
        <color rgb="FF63BE7B"/>
      </colorScale>
    </cfRule>
  </conditionalFormatting>
  <conditionalFormatting sqref="W19">
    <cfRule type="colorScale" priority="697">
      <colorScale>
        <cfvo type="min"/>
        <cfvo type="percentile" val="50"/>
        <cfvo type="max"/>
        <color rgb="FF63BE7B"/>
        <color rgb="FFFCFCFF"/>
        <color rgb="FFF8696B"/>
      </colorScale>
    </cfRule>
  </conditionalFormatting>
  <conditionalFormatting sqref="D19">
    <cfRule type="colorScale" priority="696">
      <colorScale>
        <cfvo type="min"/>
        <cfvo type="percentile" val="50"/>
        <cfvo type="max"/>
        <color rgb="FFF8696B"/>
        <color rgb="FFFCFCFF"/>
        <color rgb="FF63BE7B"/>
      </colorScale>
    </cfRule>
  </conditionalFormatting>
  <conditionalFormatting sqref="E19">
    <cfRule type="colorScale" priority="695">
      <colorScale>
        <cfvo type="min"/>
        <cfvo type="max"/>
        <color rgb="FFFCFCFF"/>
        <color rgb="FF63BE7B"/>
      </colorScale>
    </cfRule>
  </conditionalFormatting>
  <conditionalFormatting sqref="O19">
    <cfRule type="colorScale" priority="694">
      <colorScale>
        <cfvo type="min"/>
        <cfvo type="percentile" val="50"/>
        <cfvo type="max"/>
        <color rgb="FF63BE7B"/>
        <color rgb="FFFCFCFF"/>
        <color rgb="FFF8696B"/>
      </colorScale>
    </cfRule>
  </conditionalFormatting>
  <conditionalFormatting sqref="P19">
    <cfRule type="colorScale" priority="693">
      <colorScale>
        <cfvo type="min"/>
        <cfvo type="percentile" val="50"/>
        <cfvo type="max"/>
        <color rgb="FF63BE7B"/>
        <color rgb="FFFCFCFF"/>
        <color rgb="FFF8696B"/>
      </colorScale>
    </cfRule>
  </conditionalFormatting>
  <conditionalFormatting sqref="Q19">
    <cfRule type="colorScale" priority="692">
      <colorScale>
        <cfvo type="min"/>
        <cfvo type="percentile" val="50"/>
        <cfvo type="max"/>
        <color rgb="FFF8696B"/>
        <color rgb="FFFCFCFF"/>
        <color rgb="FF63BE7B"/>
      </colorScale>
    </cfRule>
  </conditionalFormatting>
  <conditionalFormatting sqref="R19">
    <cfRule type="colorScale" priority="691">
      <colorScale>
        <cfvo type="min"/>
        <cfvo type="max"/>
        <color rgb="FFFCFCFF"/>
        <color rgb="FF63BE7B"/>
      </colorScale>
    </cfRule>
  </conditionalFormatting>
  <conditionalFormatting sqref="S19">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onditionalFormatting>
  <conditionalFormatting sqref="T19">
    <cfRule type="colorScale" priority="688">
      <colorScale>
        <cfvo type="min"/>
        <cfvo type="max"/>
        <color rgb="FFFCFCFF"/>
        <color rgb="FF63BE7B"/>
      </colorScale>
    </cfRule>
  </conditionalFormatting>
  <conditionalFormatting sqref="U19">
    <cfRule type="colorScale" priority="687">
      <colorScale>
        <cfvo type="min"/>
        <cfvo type="percentile" val="50"/>
        <cfvo type="max"/>
        <color rgb="FFF8696B"/>
        <color rgb="FFFCFCFF"/>
        <color rgb="FF63BE7B"/>
      </colorScale>
    </cfRule>
  </conditionalFormatting>
  <conditionalFormatting sqref="V19">
    <cfRule type="colorScale" priority="686">
      <colorScale>
        <cfvo type="min"/>
        <cfvo type="percentile" val="50"/>
        <cfvo type="max"/>
        <color rgb="FF63BE7B"/>
        <color rgb="FFFCFCFF"/>
        <color rgb="FFF8696B"/>
      </colorScale>
    </cfRule>
  </conditionalFormatting>
  <conditionalFormatting sqref="W19">
    <cfRule type="colorScale" priority="685">
      <colorScale>
        <cfvo type="min"/>
        <cfvo type="percentile" val="50"/>
        <cfvo type="max"/>
        <color rgb="FF63BE7B"/>
        <color rgb="FFFCFCFF"/>
        <color rgb="FFF8696B"/>
      </colorScale>
    </cfRule>
  </conditionalFormatting>
  <conditionalFormatting sqref="D19">
    <cfRule type="colorScale" priority="682">
      <colorScale>
        <cfvo type="min"/>
        <cfvo type="percentile" val="50"/>
        <cfvo type="max"/>
        <color rgb="FFF8696B"/>
        <color rgb="FFFCFCFF"/>
        <color rgb="FF63BE7B"/>
      </colorScale>
    </cfRule>
    <cfRule type="colorScale" priority="683">
      <colorScale>
        <cfvo type="min"/>
        <cfvo type="percentile" val="50"/>
        <cfvo type="max"/>
        <color rgb="FFF8696B"/>
        <color rgb="FFFCFCFF"/>
        <color rgb="FF63BE7B"/>
      </colorScale>
    </cfRule>
    <cfRule type="colorScale" priority="684">
      <colorScale>
        <cfvo type="min"/>
        <cfvo type="percentile" val="50"/>
        <cfvo type="max"/>
        <color rgb="FFF8696B"/>
        <color rgb="FFFCFCFF"/>
        <color rgb="FF63BE7B"/>
      </colorScale>
    </cfRule>
  </conditionalFormatting>
  <conditionalFormatting sqref="E19">
    <cfRule type="colorScale" priority="676">
      <colorScale>
        <cfvo type="min"/>
        <cfvo type="max"/>
        <color rgb="FFFCFCFF"/>
        <color rgb="FF63BE7B"/>
      </colorScale>
    </cfRule>
    <cfRule type="colorScale" priority="677">
      <colorScale>
        <cfvo type="min"/>
        <cfvo type="max"/>
        <color rgb="FFFCFCFF"/>
        <color rgb="FF63BE7B"/>
      </colorScale>
    </cfRule>
    <cfRule type="colorScale" priority="678">
      <colorScale>
        <cfvo type="min"/>
        <cfvo type="max"/>
        <color rgb="FFFCFCFF"/>
        <color rgb="FF63BE7B"/>
      </colorScale>
    </cfRule>
    <cfRule type="colorScale" priority="679">
      <colorScale>
        <cfvo type="min"/>
        <cfvo type="percentile" val="50"/>
        <cfvo type="max"/>
        <color rgb="FFF8696B"/>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onditionalFormatting>
  <conditionalFormatting sqref="E19:N19">
    <cfRule type="colorScale" priority="672">
      <colorScale>
        <cfvo type="min"/>
        <cfvo type="max"/>
        <color rgb="FFFCFCFF"/>
        <color rgb="FF63BE7B"/>
      </colorScale>
    </cfRule>
    <cfRule type="colorScale" priority="673">
      <colorScale>
        <cfvo type="min"/>
        <cfvo type="max"/>
        <color rgb="FFFCFCFF"/>
        <color rgb="FF63BE7B"/>
      </colorScale>
    </cfRule>
    <cfRule type="colorScale" priority="674">
      <colorScale>
        <cfvo type="min"/>
        <cfvo type="percentile" val="50"/>
        <cfvo type="max"/>
        <color rgb="FFF8696B"/>
        <color rgb="FFFFEB84"/>
        <color rgb="FF63BE7B"/>
      </colorScale>
    </cfRule>
    <cfRule type="colorScale" priority="675">
      <colorScale>
        <cfvo type="min"/>
        <cfvo type="max"/>
        <color rgb="FFFFEF9C"/>
        <color rgb="FF63BE7B"/>
      </colorScale>
    </cfRule>
  </conditionalFormatting>
  <conditionalFormatting sqref="O19">
    <cfRule type="colorScale" priority="667">
      <colorScale>
        <cfvo type="min"/>
        <cfvo type="percentile" val="50"/>
        <cfvo type="max"/>
        <color rgb="FF63BE7B"/>
        <color rgb="FFFCFCFF"/>
        <color rgb="FFF8696B"/>
      </colorScale>
    </cfRule>
    <cfRule type="colorScale" priority="668">
      <colorScale>
        <cfvo type="min"/>
        <cfvo type="percentile" val="50"/>
        <cfvo type="max"/>
        <color rgb="FF63BE7B"/>
        <color rgb="FFFCFCFF"/>
        <color rgb="FFF8696B"/>
      </colorScale>
    </cfRule>
    <cfRule type="colorScale" priority="669">
      <colorScale>
        <cfvo type="min"/>
        <cfvo type="percentile" val="50"/>
        <cfvo type="max"/>
        <color rgb="FF63BE7B"/>
        <color rgb="FFFCFCFF"/>
        <color rgb="FFF8696B"/>
      </colorScale>
    </cfRule>
    <cfRule type="colorScale" priority="670">
      <colorScale>
        <cfvo type="min"/>
        <cfvo type="percentile" val="50"/>
        <cfvo type="max"/>
        <color rgb="FF63BE7B"/>
        <color rgb="FFFCFCFF"/>
        <color rgb="FFF8696B"/>
      </colorScale>
    </cfRule>
    <cfRule type="colorScale" priority="671">
      <colorScale>
        <cfvo type="min"/>
        <cfvo type="percentile" val="50"/>
        <cfvo type="max"/>
        <color rgb="FF63BE7B"/>
        <color rgb="FFFCFCFF"/>
        <color rgb="FFF8696B"/>
      </colorScale>
    </cfRule>
  </conditionalFormatting>
  <conditionalFormatting sqref="P19">
    <cfRule type="colorScale" priority="663">
      <colorScale>
        <cfvo type="min"/>
        <cfvo type="percentile" val="50"/>
        <cfvo type="max"/>
        <color rgb="FF63BE7B"/>
        <color rgb="FFFCFCFF"/>
        <color rgb="FFF8696B"/>
      </colorScale>
    </cfRule>
    <cfRule type="colorScale" priority="664">
      <colorScale>
        <cfvo type="min"/>
        <cfvo type="percentile" val="50"/>
        <cfvo type="max"/>
        <color rgb="FF63BE7B"/>
        <color rgb="FFFCFCFF"/>
        <color rgb="FFF8696B"/>
      </colorScale>
    </cfRule>
    <cfRule type="colorScale" priority="665">
      <colorScale>
        <cfvo type="min"/>
        <cfvo type="percentile" val="50"/>
        <cfvo type="max"/>
        <color rgb="FF63BE7B"/>
        <color rgb="FFFCFCFF"/>
        <color rgb="FFF8696B"/>
      </colorScale>
    </cfRule>
    <cfRule type="colorScale" priority="666">
      <colorScale>
        <cfvo type="min"/>
        <cfvo type="max"/>
        <color rgb="FFFCFCFF"/>
        <color rgb="FFF8696B"/>
      </colorScale>
    </cfRule>
  </conditionalFormatting>
  <conditionalFormatting sqref="Q19">
    <cfRule type="colorScale" priority="654">
      <colorScale>
        <cfvo type="min"/>
        <cfvo type="percentile" val="50"/>
        <cfvo type="max"/>
        <color rgb="FFF8696B"/>
        <color rgb="FFFCFCFF"/>
        <color rgb="FF63BE7B"/>
      </colorScale>
    </cfRule>
    <cfRule type="colorScale" priority="655">
      <colorScale>
        <cfvo type="min"/>
        <cfvo type="max"/>
        <color rgb="FFFCFCFF"/>
        <color rgb="FF63BE7B"/>
      </colorScale>
    </cfRule>
    <cfRule type="colorScale" priority="656">
      <colorScale>
        <cfvo type="min"/>
        <cfvo type="max"/>
        <color rgb="FFFFEF9C"/>
        <color rgb="FF63BE7B"/>
      </colorScale>
    </cfRule>
    <cfRule type="colorScale" priority="657">
      <colorScale>
        <cfvo type="min"/>
        <cfvo type="max"/>
        <color rgb="FFFFEF9C"/>
        <color rgb="FF63BE7B"/>
      </colorScale>
    </cfRule>
    <cfRule type="colorScale" priority="658">
      <colorScale>
        <cfvo type="min"/>
        <cfvo type="percentile" val="50"/>
        <cfvo type="max"/>
        <color rgb="FFF8696B"/>
        <color rgb="FFFCFCFF"/>
        <color rgb="FF63BE7B"/>
      </colorScale>
    </cfRule>
    <cfRule type="colorScale" priority="659">
      <colorScale>
        <cfvo type="min"/>
        <cfvo type="max"/>
        <color rgb="FFFFEF9C"/>
        <color rgb="FF63BE7B"/>
      </colorScale>
    </cfRule>
    <cfRule type="colorScale" priority="660">
      <colorScale>
        <cfvo type="min"/>
        <cfvo type="max"/>
        <color rgb="FFFCFCFF"/>
        <color rgb="FF63BE7B"/>
      </colorScale>
    </cfRule>
    <cfRule type="colorScale" priority="661">
      <colorScale>
        <cfvo type="min"/>
        <cfvo type="max"/>
        <color rgb="FFFCFCFF"/>
        <color rgb="FF63BE7B"/>
      </colorScale>
    </cfRule>
    <cfRule type="colorScale" priority="662">
      <colorScale>
        <cfvo type="min"/>
        <cfvo type="percentile" val="50"/>
        <cfvo type="max"/>
        <color rgb="FFF8696B"/>
        <color rgb="FFFCFCFF"/>
        <color rgb="FF63BE7B"/>
      </colorScale>
    </cfRule>
  </conditionalFormatting>
  <conditionalFormatting sqref="Q19:W19">
    <cfRule type="colorScale" priority="653">
      <colorScale>
        <cfvo type="min"/>
        <cfvo type="max"/>
        <color rgb="FFFFEF9C"/>
        <color rgb="FF63BE7B"/>
      </colorScale>
    </cfRule>
  </conditionalFormatting>
  <conditionalFormatting sqref="R19">
    <cfRule type="colorScale" priority="651">
      <colorScale>
        <cfvo type="min"/>
        <cfvo type="max"/>
        <color rgb="FFFCFCFF"/>
        <color rgb="FF63BE7B"/>
      </colorScale>
    </cfRule>
    <cfRule type="colorScale" priority="652">
      <colorScale>
        <cfvo type="min"/>
        <cfvo type="percentile" val="50"/>
        <cfvo type="max"/>
        <color rgb="FFF8696B"/>
        <color rgb="FFFCFCFF"/>
        <color rgb="FF63BE7B"/>
      </colorScale>
    </cfRule>
  </conditionalFormatting>
  <conditionalFormatting sqref="R19:S19">
    <cfRule type="colorScale" priority="644">
      <colorScale>
        <cfvo type="min"/>
        <cfvo type="max"/>
        <color rgb="FFFFEF9C"/>
        <color rgb="FF63BE7B"/>
      </colorScale>
    </cfRule>
    <cfRule type="colorScale" priority="645">
      <colorScale>
        <cfvo type="min"/>
        <cfvo type="max"/>
        <color rgb="FFFFEF9C"/>
        <color rgb="FF63BE7B"/>
      </colorScale>
    </cfRule>
    <cfRule type="colorScale" priority="646">
      <colorScale>
        <cfvo type="min"/>
        <cfvo type="percentile" val="50"/>
        <cfvo type="max"/>
        <color rgb="FFF8696B"/>
        <color rgb="FFFCFCFF"/>
        <color rgb="FF63BE7B"/>
      </colorScale>
    </cfRule>
    <cfRule type="colorScale" priority="647">
      <colorScale>
        <cfvo type="min"/>
        <cfvo type="max"/>
        <color rgb="FFFCFCFF"/>
        <color rgb="FF63BE7B"/>
      </colorScale>
    </cfRule>
    <cfRule type="colorScale" priority="648">
      <colorScale>
        <cfvo type="min"/>
        <cfvo type="max"/>
        <color rgb="FFFCFCFF"/>
        <color rgb="FF63BE7B"/>
      </colorScale>
    </cfRule>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S19">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onditionalFormatting>
  <conditionalFormatting sqref="T19">
    <cfRule type="colorScale" priority="634">
      <colorScale>
        <cfvo type="min"/>
        <cfvo type="max"/>
        <color rgb="FFFCFCFF"/>
        <color rgb="FF63BE7B"/>
      </colorScale>
    </cfRule>
    <cfRule type="colorScale" priority="635">
      <colorScale>
        <cfvo type="min"/>
        <cfvo type="percentile" val="50"/>
        <cfvo type="max"/>
        <color rgb="FFF8696B"/>
        <color rgb="FFFCFCFF"/>
        <color rgb="FF63BE7B"/>
      </colorScale>
    </cfRule>
    <cfRule type="colorScale" priority="636">
      <colorScale>
        <cfvo type="min"/>
        <cfvo type="max"/>
        <color rgb="FFFFEF9C"/>
        <color rgb="FF63BE7B"/>
      </colorScale>
    </cfRule>
    <cfRule type="colorScale" priority="637">
      <colorScale>
        <cfvo type="min"/>
        <cfvo type="max"/>
        <color rgb="FFFFEF9C"/>
        <color rgb="FF63BE7B"/>
      </colorScale>
    </cfRule>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fRule type="colorScale" priority="640">
      <colorScale>
        <cfvo type="min"/>
        <cfvo type="max"/>
        <color rgb="FFFCFCFF"/>
        <color rgb="FF63BE7B"/>
      </colorScale>
    </cfRule>
    <cfRule type="colorScale" priority="641">
      <colorScale>
        <cfvo type="min"/>
        <cfvo type="max"/>
        <color rgb="FFFCFCFF"/>
        <color rgb="FF63BE7B"/>
      </colorScale>
    </cfRule>
  </conditionalFormatting>
  <conditionalFormatting sqref="U19">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onditionalFormatting>
  <conditionalFormatting sqref="U19:W19">
    <cfRule type="colorScale" priority="627">
      <colorScale>
        <cfvo type="min"/>
        <cfvo type="max"/>
        <color rgb="FFFFEF9C"/>
        <color rgb="FF63BE7B"/>
      </colorScale>
    </cfRule>
    <cfRule type="colorScale" priority="628">
      <colorScale>
        <cfvo type="min"/>
        <cfvo type="max"/>
        <color rgb="FFFFEF9C"/>
        <color rgb="FF63BE7B"/>
      </colorScale>
    </cfRule>
    <cfRule type="colorScale" priority="629">
      <colorScale>
        <cfvo type="min"/>
        <cfvo type="max"/>
        <color rgb="FFFFEF9C"/>
        <color rgb="FF63BE7B"/>
      </colorScale>
    </cfRule>
  </conditionalFormatting>
  <conditionalFormatting sqref="V19">
    <cfRule type="colorScale" priority="623">
      <colorScale>
        <cfvo type="min"/>
        <cfvo type="percentile" val="50"/>
        <cfvo type="max"/>
        <color rgb="FF63BE7B"/>
        <color rgb="FFFCFCFF"/>
        <color rgb="FFF8696B"/>
      </colorScale>
    </cfRule>
    <cfRule type="colorScale" priority="624">
      <colorScale>
        <cfvo type="min"/>
        <cfvo type="percentile" val="50"/>
        <cfvo type="max"/>
        <color rgb="FF63BE7B"/>
        <color rgb="FFFCFCFF"/>
        <color rgb="FFF8696B"/>
      </colorScale>
    </cfRule>
    <cfRule type="colorScale" priority="625">
      <colorScale>
        <cfvo type="min"/>
        <cfvo type="max"/>
        <color rgb="FF63BE7B"/>
        <color rgb="FFFCFCFF"/>
      </colorScale>
    </cfRule>
    <cfRule type="colorScale" priority="626">
      <colorScale>
        <cfvo type="min"/>
        <cfvo type="percentile" val="50"/>
        <cfvo type="max"/>
        <color rgb="FF63BE7B"/>
        <color rgb="FFFCFCFF"/>
        <color rgb="FFF8696B"/>
      </colorScale>
    </cfRule>
  </conditionalFormatting>
  <conditionalFormatting sqref="W19">
    <cfRule type="colorScale" priority="619">
      <colorScale>
        <cfvo type="min"/>
        <cfvo type="percentile" val="50"/>
        <cfvo type="max"/>
        <color rgb="FF63BE7B"/>
        <color rgb="FFFCFCFF"/>
        <color rgb="FFF8696B"/>
      </colorScale>
    </cfRule>
    <cfRule type="colorScale" priority="620">
      <colorScale>
        <cfvo type="min"/>
        <cfvo type="percentile" val="50"/>
        <cfvo type="max"/>
        <color rgb="FF63BE7B"/>
        <color rgb="FFFCFCFF"/>
        <color rgb="FFF8696B"/>
      </colorScale>
    </cfRule>
    <cfRule type="colorScale" priority="621">
      <colorScale>
        <cfvo type="min"/>
        <cfvo type="max"/>
        <color rgb="FF63BE7B"/>
        <color rgb="FFFCFCFF"/>
      </colorScale>
    </cfRule>
    <cfRule type="colorScale" priority="622">
      <colorScale>
        <cfvo type="min"/>
        <cfvo type="percentile" val="50"/>
        <cfvo type="max"/>
        <color rgb="FF63BE7B"/>
        <color rgb="FFFCFCFF"/>
        <color rgb="FFF8696B"/>
      </colorScale>
    </cfRule>
  </conditionalFormatting>
  <conditionalFormatting sqref="D19">
    <cfRule type="colorScale" priority="618">
      <colorScale>
        <cfvo type="min"/>
        <cfvo type="percentile" val="50"/>
        <cfvo type="max"/>
        <color rgb="FFF8696B"/>
        <color rgb="FFFCFCFF"/>
        <color rgb="FF63BE7B"/>
      </colorScale>
    </cfRule>
  </conditionalFormatting>
  <conditionalFormatting sqref="E19">
    <cfRule type="colorScale" priority="617">
      <colorScale>
        <cfvo type="min"/>
        <cfvo type="max"/>
        <color rgb="FFFCFCFF"/>
        <color rgb="FF63BE7B"/>
      </colorScale>
    </cfRule>
  </conditionalFormatting>
  <conditionalFormatting sqref="O19">
    <cfRule type="colorScale" priority="616">
      <colorScale>
        <cfvo type="min"/>
        <cfvo type="percentile" val="50"/>
        <cfvo type="max"/>
        <color rgb="FF63BE7B"/>
        <color rgb="FFFCFCFF"/>
        <color rgb="FFF8696B"/>
      </colorScale>
    </cfRule>
  </conditionalFormatting>
  <conditionalFormatting sqref="P19">
    <cfRule type="colorScale" priority="615">
      <colorScale>
        <cfvo type="min"/>
        <cfvo type="percentile" val="50"/>
        <cfvo type="max"/>
        <color rgb="FF63BE7B"/>
        <color rgb="FFFCFCFF"/>
        <color rgb="FFF8696B"/>
      </colorScale>
    </cfRule>
  </conditionalFormatting>
  <conditionalFormatting sqref="Q19">
    <cfRule type="colorScale" priority="614">
      <colorScale>
        <cfvo type="min"/>
        <cfvo type="percentile" val="50"/>
        <cfvo type="max"/>
        <color rgb="FFF8696B"/>
        <color rgb="FFFCFCFF"/>
        <color rgb="FF63BE7B"/>
      </colorScale>
    </cfRule>
  </conditionalFormatting>
  <conditionalFormatting sqref="R19">
    <cfRule type="colorScale" priority="612">
      <colorScale>
        <cfvo type="min"/>
        <cfvo type="percentile" val="50"/>
        <cfvo type="max"/>
        <color rgb="FFF8696B"/>
        <color rgb="FFFCFCFF"/>
        <color rgb="FF63BE7B"/>
      </colorScale>
    </cfRule>
    <cfRule type="colorScale" priority="613">
      <colorScale>
        <cfvo type="min"/>
        <cfvo type="max"/>
        <color rgb="FFFCFCFF"/>
        <color rgb="FF63BE7B"/>
      </colorScale>
    </cfRule>
  </conditionalFormatting>
  <conditionalFormatting sqref="S19">
    <cfRule type="colorScale" priority="611">
      <colorScale>
        <cfvo type="min"/>
        <cfvo type="percentile" val="50"/>
        <cfvo type="max"/>
        <color rgb="FFF8696B"/>
        <color rgb="FFFCFCFF"/>
        <color rgb="FF63BE7B"/>
      </colorScale>
    </cfRule>
  </conditionalFormatting>
  <conditionalFormatting sqref="S19">
    <cfRule type="colorScale" priority="610">
      <colorScale>
        <cfvo type="min"/>
        <cfvo type="max"/>
        <color rgb="FFFCFCFF"/>
        <color rgb="FF63BE7B"/>
      </colorScale>
    </cfRule>
  </conditionalFormatting>
  <conditionalFormatting sqref="T19">
    <cfRule type="colorScale" priority="609">
      <colorScale>
        <cfvo type="min"/>
        <cfvo type="percentile" val="50"/>
        <cfvo type="max"/>
        <color rgb="FFF8696B"/>
        <color rgb="FFFCFCFF"/>
        <color rgb="FF63BE7B"/>
      </colorScale>
    </cfRule>
  </conditionalFormatting>
  <conditionalFormatting sqref="U19">
    <cfRule type="colorScale" priority="608">
      <colorScale>
        <cfvo type="min"/>
        <cfvo type="percentile" val="50"/>
        <cfvo type="max"/>
        <color rgb="FFF8696B"/>
        <color rgb="FFFCFCFF"/>
        <color rgb="FF63BE7B"/>
      </colorScale>
    </cfRule>
  </conditionalFormatting>
  <conditionalFormatting sqref="V19">
    <cfRule type="colorScale" priority="607">
      <colorScale>
        <cfvo type="min"/>
        <cfvo type="percentile" val="50"/>
        <cfvo type="max"/>
        <color rgb="FF63BE7B"/>
        <color rgb="FFFCFCFF"/>
        <color rgb="FFF8696B"/>
      </colorScale>
    </cfRule>
  </conditionalFormatting>
  <conditionalFormatting sqref="W19">
    <cfRule type="colorScale" priority="606">
      <colorScale>
        <cfvo type="min"/>
        <cfvo type="percentile" val="50"/>
        <cfvo type="max"/>
        <color rgb="FF63BE7B"/>
        <color rgb="FFFCFCFF"/>
        <color rgb="FFF8696B"/>
      </colorScale>
    </cfRule>
  </conditionalFormatting>
  <conditionalFormatting sqref="D19">
    <cfRule type="colorScale" priority="605">
      <colorScale>
        <cfvo type="min"/>
        <cfvo type="percentile" val="50"/>
        <cfvo type="max"/>
        <color rgb="FFF8696B"/>
        <color rgb="FFFCFCFF"/>
        <color rgb="FF63BE7B"/>
      </colorScale>
    </cfRule>
  </conditionalFormatting>
  <conditionalFormatting sqref="E19">
    <cfRule type="colorScale" priority="604">
      <colorScale>
        <cfvo type="min"/>
        <cfvo type="max"/>
        <color rgb="FFFCFCFF"/>
        <color rgb="FF63BE7B"/>
      </colorScale>
    </cfRule>
  </conditionalFormatting>
  <conditionalFormatting sqref="O19">
    <cfRule type="colorScale" priority="603">
      <colorScale>
        <cfvo type="min"/>
        <cfvo type="percentile" val="50"/>
        <cfvo type="max"/>
        <color rgb="FF63BE7B"/>
        <color rgb="FFFCFCFF"/>
        <color rgb="FFF8696B"/>
      </colorScale>
    </cfRule>
  </conditionalFormatting>
  <conditionalFormatting sqref="P19">
    <cfRule type="colorScale" priority="602">
      <colorScale>
        <cfvo type="min"/>
        <cfvo type="percentile" val="50"/>
        <cfvo type="max"/>
        <color rgb="FF63BE7B"/>
        <color rgb="FFFCFCFF"/>
        <color rgb="FFF8696B"/>
      </colorScale>
    </cfRule>
  </conditionalFormatting>
  <conditionalFormatting sqref="Q19">
    <cfRule type="colorScale" priority="601">
      <colorScale>
        <cfvo type="min"/>
        <cfvo type="percentile" val="50"/>
        <cfvo type="max"/>
        <color rgb="FFF8696B"/>
        <color rgb="FFFCFCFF"/>
        <color rgb="FF63BE7B"/>
      </colorScale>
    </cfRule>
  </conditionalFormatting>
  <conditionalFormatting sqref="R19">
    <cfRule type="colorScale" priority="599">
      <colorScale>
        <cfvo type="min"/>
        <cfvo type="percentile" val="50"/>
        <cfvo type="max"/>
        <color rgb="FFF8696B"/>
        <color rgb="FFFCFCFF"/>
        <color rgb="FF63BE7B"/>
      </colorScale>
    </cfRule>
    <cfRule type="colorScale" priority="600">
      <colorScale>
        <cfvo type="min"/>
        <cfvo type="max"/>
        <color rgb="FFFCFCFF"/>
        <color rgb="FF63BE7B"/>
      </colorScale>
    </cfRule>
  </conditionalFormatting>
  <conditionalFormatting sqref="S19">
    <cfRule type="colorScale" priority="597">
      <colorScale>
        <cfvo type="min"/>
        <cfvo type="percentile" val="50"/>
        <cfvo type="max"/>
        <color rgb="FFF8696B"/>
        <color rgb="FFFCFCFF"/>
        <color rgb="FF63BE7B"/>
      </colorScale>
    </cfRule>
    <cfRule type="colorScale" priority="598">
      <colorScale>
        <cfvo type="min"/>
        <cfvo type="max"/>
        <color rgb="FFFCFCFF"/>
        <color rgb="FF63BE7B"/>
      </colorScale>
    </cfRule>
  </conditionalFormatting>
  <conditionalFormatting sqref="T19">
    <cfRule type="colorScale" priority="596">
      <colorScale>
        <cfvo type="min"/>
        <cfvo type="percentile" val="50"/>
        <cfvo type="max"/>
        <color rgb="FFF8696B"/>
        <color rgb="FFFCFCFF"/>
        <color rgb="FF63BE7B"/>
      </colorScale>
    </cfRule>
  </conditionalFormatting>
  <conditionalFormatting sqref="U19">
    <cfRule type="colorScale" priority="595">
      <colorScale>
        <cfvo type="min"/>
        <cfvo type="percentile" val="50"/>
        <cfvo type="max"/>
        <color rgb="FFF8696B"/>
        <color rgb="FFFCFCFF"/>
        <color rgb="FF63BE7B"/>
      </colorScale>
    </cfRule>
  </conditionalFormatting>
  <conditionalFormatting sqref="W19">
    <cfRule type="colorScale" priority="594">
      <colorScale>
        <cfvo type="min"/>
        <cfvo type="percentile" val="50"/>
        <cfvo type="max"/>
        <color rgb="FF63BE7B"/>
        <color rgb="FFFCFCFF"/>
        <color rgb="FFF8696B"/>
      </colorScale>
    </cfRule>
  </conditionalFormatting>
  <conditionalFormatting sqref="D19">
    <cfRule type="colorScale" priority="593">
      <colorScale>
        <cfvo type="min"/>
        <cfvo type="percentile" val="50"/>
        <cfvo type="max"/>
        <color rgb="FFF8696B"/>
        <color rgb="FFFCFCFF"/>
        <color rgb="FF63BE7B"/>
      </colorScale>
    </cfRule>
  </conditionalFormatting>
  <conditionalFormatting sqref="E19">
    <cfRule type="colorScale" priority="592">
      <colorScale>
        <cfvo type="min"/>
        <cfvo type="max"/>
        <color rgb="FFFCFCFF"/>
        <color rgb="FF63BE7B"/>
      </colorScale>
    </cfRule>
  </conditionalFormatting>
  <conditionalFormatting sqref="O19">
    <cfRule type="colorScale" priority="591">
      <colorScale>
        <cfvo type="min"/>
        <cfvo type="percentile" val="50"/>
        <cfvo type="max"/>
        <color rgb="FF63BE7B"/>
        <color rgb="FFFCFCFF"/>
        <color rgb="FFF8696B"/>
      </colorScale>
    </cfRule>
  </conditionalFormatting>
  <conditionalFormatting sqref="P19">
    <cfRule type="colorScale" priority="590">
      <colorScale>
        <cfvo type="min"/>
        <cfvo type="percentile" val="50"/>
        <cfvo type="max"/>
        <color rgb="FF63BE7B"/>
        <color rgb="FFFCFCFF"/>
        <color rgb="FFF8696B"/>
      </colorScale>
    </cfRule>
  </conditionalFormatting>
  <conditionalFormatting sqref="Q19">
    <cfRule type="colorScale" priority="589">
      <colorScale>
        <cfvo type="min"/>
        <cfvo type="percentile" val="50"/>
        <cfvo type="max"/>
        <color rgb="FFF8696B"/>
        <color rgb="FFFCFCFF"/>
        <color rgb="FF63BE7B"/>
      </colorScale>
    </cfRule>
  </conditionalFormatting>
  <conditionalFormatting sqref="R19">
    <cfRule type="colorScale" priority="588">
      <colorScale>
        <cfvo type="min"/>
        <cfvo type="max"/>
        <color rgb="FFFCFCFF"/>
        <color rgb="FF63BE7B"/>
      </colorScale>
    </cfRule>
  </conditionalFormatting>
  <conditionalFormatting sqref="S19">
    <cfRule type="colorScale" priority="586">
      <colorScale>
        <cfvo type="min"/>
        <cfvo type="percentile" val="50"/>
        <cfvo type="max"/>
        <color rgb="FFF8696B"/>
        <color rgb="FFFCFCFF"/>
        <color rgb="FF63BE7B"/>
      </colorScale>
    </cfRule>
    <cfRule type="colorScale" priority="587">
      <colorScale>
        <cfvo type="min"/>
        <cfvo type="max"/>
        <color rgb="FFFCFCFF"/>
        <color rgb="FF63BE7B"/>
      </colorScale>
    </cfRule>
  </conditionalFormatting>
  <conditionalFormatting sqref="T19">
    <cfRule type="colorScale" priority="585">
      <colorScale>
        <cfvo type="min"/>
        <cfvo type="percentile" val="50"/>
        <cfvo type="max"/>
        <color rgb="FFF8696B"/>
        <color rgb="FFFCFCFF"/>
        <color rgb="FF63BE7B"/>
      </colorScale>
    </cfRule>
  </conditionalFormatting>
  <conditionalFormatting sqref="U19">
    <cfRule type="colorScale" priority="584">
      <colorScale>
        <cfvo type="min"/>
        <cfvo type="percentile" val="50"/>
        <cfvo type="max"/>
        <color rgb="FFF8696B"/>
        <color rgb="FFFCFCFF"/>
        <color rgb="FF63BE7B"/>
      </colorScale>
    </cfRule>
  </conditionalFormatting>
  <conditionalFormatting sqref="W19">
    <cfRule type="colorScale" priority="583">
      <colorScale>
        <cfvo type="min"/>
        <cfvo type="percentile" val="50"/>
        <cfvo type="max"/>
        <color rgb="FF63BE7B"/>
        <color rgb="FFFCFCFF"/>
        <color rgb="FFF8696B"/>
      </colorScale>
    </cfRule>
  </conditionalFormatting>
  <conditionalFormatting sqref="D19">
    <cfRule type="colorScale" priority="582">
      <colorScale>
        <cfvo type="min"/>
        <cfvo type="percentile" val="50"/>
        <cfvo type="max"/>
        <color rgb="FFF8696B"/>
        <color rgb="FFFCFCFF"/>
        <color rgb="FF63BE7B"/>
      </colorScale>
    </cfRule>
  </conditionalFormatting>
  <conditionalFormatting sqref="E19">
    <cfRule type="colorScale" priority="581">
      <colorScale>
        <cfvo type="min"/>
        <cfvo type="max"/>
        <color rgb="FFFCFCFF"/>
        <color rgb="FF63BE7B"/>
      </colorScale>
    </cfRule>
  </conditionalFormatting>
  <conditionalFormatting sqref="O19">
    <cfRule type="colorScale" priority="580">
      <colorScale>
        <cfvo type="min"/>
        <cfvo type="percentile" val="50"/>
        <cfvo type="max"/>
        <color rgb="FF63BE7B"/>
        <color rgb="FFFCFCFF"/>
        <color rgb="FFF8696B"/>
      </colorScale>
    </cfRule>
  </conditionalFormatting>
  <conditionalFormatting sqref="P19">
    <cfRule type="colorScale" priority="579">
      <colorScale>
        <cfvo type="min"/>
        <cfvo type="percentile" val="50"/>
        <cfvo type="max"/>
        <color rgb="FF63BE7B"/>
        <color rgb="FFFCFCFF"/>
        <color rgb="FFF8696B"/>
      </colorScale>
    </cfRule>
  </conditionalFormatting>
  <conditionalFormatting sqref="Q19">
    <cfRule type="colorScale" priority="578">
      <colorScale>
        <cfvo type="min"/>
        <cfvo type="percentile" val="50"/>
        <cfvo type="max"/>
        <color rgb="FFF8696B"/>
        <color rgb="FFFCFCFF"/>
        <color rgb="FF63BE7B"/>
      </colorScale>
    </cfRule>
  </conditionalFormatting>
  <conditionalFormatting sqref="R19">
    <cfRule type="colorScale" priority="577">
      <colorScale>
        <cfvo type="min"/>
        <cfvo type="max"/>
        <color rgb="FFFCFCFF"/>
        <color rgb="FF63BE7B"/>
      </colorScale>
    </cfRule>
  </conditionalFormatting>
  <conditionalFormatting sqref="S19">
    <cfRule type="colorScale" priority="576">
      <colorScale>
        <cfvo type="min"/>
        <cfvo type="max"/>
        <color rgb="FFFCFCFF"/>
        <color rgb="FF63BE7B"/>
      </colorScale>
    </cfRule>
  </conditionalFormatting>
  <conditionalFormatting sqref="T19">
    <cfRule type="colorScale" priority="575">
      <colorScale>
        <cfvo type="min"/>
        <cfvo type="max"/>
        <color rgb="FFFCFCFF"/>
        <color rgb="FF63BE7B"/>
      </colorScale>
    </cfRule>
  </conditionalFormatting>
  <conditionalFormatting sqref="U19">
    <cfRule type="colorScale" priority="574">
      <colorScale>
        <cfvo type="min"/>
        <cfvo type="max"/>
        <color rgb="FFFCFCFF"/>
        <color rgb="FF63BE7B"/>
      </colorScale>
    </cfRule>
  </conditionalFormatting>
  <conditionalFormatting sqref="V19">
    <cfRule type="colorScale" priority="573">
      <colorScale>
        <cfvo type="min"/>
        <cfvo type="percentile" val="50"/>
        <cfvo type="max"/>
        <color rgb="FF63BE7B"/>
        <color rgb="FFFCFCFF"/>
        <color rgb="FFF8696B"/>
      </colorScale>
    </cfRule>
  </conditionalFormatting>
  <conditionalFormatting sqref="D19">
    <cfRule type="colorScale" priority="572">
      <colorScale>
        <cfvo type="min"/>
        <cfvo type="percentile" val="50"/>
        <cfvo type="max"/>
        <color rgb="FFF8696B"/>
        <color rgb="FFFCFCFF"/>
        <color rgb="FF63BE7B"/>
      </colorScale>
    </cfRule>
  </conditionalFormatting>
  <conditionalFormatting sqref="O19">
    <cfRule type="colorScale" priority="571">
      <colorScale>
        <cfvo type="min"/>
        <cfvo type="percentile" val="50"/>
        <cfvo type="max"/>
        <color rgb="FF63BE7B"/>
        <color rgb="FFFCFCFF"/>
        <color rgb="FFF8696B"/>
      </colorScale>
    </cfRule>
  </conditionalFormatting>
  <conditionalFormatting sqref="P19">
    <cfRule type="colorScale" priority="570">
      <colorScale>
        <cfvo type="min"/>
        <cfvo type="percentile" val="50"/>
        <cfvo type="max"/>
        <color rgb="FF63BE7B"/>
        <color rgb="FFFCFCFF"/>
        <color rgb="FFF8696B"/>
      </colorScale>
    </cfRule>
  </conditionalFormatting>
  <conditionalFormatting sqref="Q19">
    <cfRule type="colorScale" priority="569">
      <colorScale>
        <cfvo type="min"/>
        <cfvo type="percentile" val="50"/>
        <cfvo type="max"/>
        <color rgb="FFF8696B"/>
        <color rgb="FFFCFCFF"/>
        <color rgb="FF63BE7B"/>
      </colorScale>
    </cfRule>
  </conditionalFormatting>
  <conditionalFormatting sqref="R19">
    <cfRule type="colorScale" priority="568">
      <colorScale>
        <cfvo type="min"/>
        <cfvo type="max"/>
        <color rgb="FFFCFCFF"/>
        <color rgb="FF63BE7B"/>
      </colorScale>
    </cfRule>
  </conditionalFormatting>
  <conditionalFormatting sqref="S19">
    <cfRule type="colorScale" priority="567">
      <colorScale>
        <cfvo type="min"/>
        <cfvo type="percentile" val="50"/>
        <cfvo type="max"/>
        <color rgb="FFF8696B"/>
        <color rgb="FFFCFCFF"/>
        <color rgb="FF63BE7B"/>
      </colorScale>
    </cfRule>
  </conditionalFormatting>
  <conditionalFormatting sqref="T19">
    <cfRule type="colorScale" priority="566">
      <colorScale>
        <cfvo type="min"/>
        <cfvo type="percentile" val="50"/>
        <cfvo type="max"/>
        <color rgb="FFF8696B"/>
        <color rgb="FFFCFCFF"/>
        <color rgb="FF63BE7B"/>
      </colorScale>
    </cfRule>
  </conditionalFormatting>
  <conditionalFormatting sqref="U19">
    <cfRule type="colorScale" priority="565">
      <colorScale>
        <cfvo type="min"/>
        <cfvo type="percentile" val="50"/>
        <cfvo type="max"/>
        <color rgb="FFF8696B"/>
        <color rgb="FFFCFCFF"/>
        <color rgb="FF63BE7B"/>
      </colorScale>
    </cfRule>
  </conditionalFormatting>
  <conditionalFormatting sqref="V19">
    <cfRule type="colorScale" priority="564">
      <colorScale>
        <cfvo type="min"/>
        <cfvo type="percentile" val="50"/>
        <cfvo type="max"/>
        <color rgb="FF63BE7B"/>
        <color rgb="FFFCFCFF"/>
        <color rgb="FFF8696B"/>
      </colorScale>
    </cfRule>
  </conditionalFormatting>
  <conditionalFormatting sqref="W19">
    <cfRule type="colorScale" priority="563">
      <colorScale>
        <cfvo type="min"/>
        <cfvo type="percentile" val="50"/>
        <cfvo type="max"/>
        <color rgb="FF63BE7B"/>
        <color rgb="FFFCFCFF"/>
        <color rgb="FFF8696B"/>
      </colorScale>
    </cfRule>
  </conditionalFormatting>
  <conditionalFormatting sqref="D19">
    <cfRule type="colorScale" priority="562">
      <colorScale>
        <cfvo type="min"/>
        <cfvo type="percentile" val="50"/>
        <cfvo type="max"/>
        <color rgb="FFF8696B"/>
        <color rgb="FFFCFCFF"/>
        <color rgb="FF63BE7B"/>
      </colorScale>
    </cfRule>
  </conditionalFormatting>
  <conditionalFormatting sqref="E19">
    <cfRule type="colorScale" priority="561">
      <colorScale>
        <cfvo type="min"/>
        <cfvo type="max"/>
        <color rgb="FFFCFCFF"/>
        <color rgb="FF63BE7B"/>
      </colorScale>
    </cfRule>
  </conditionalFormatting>
  <conditionalFormatting sqref="D19">
    <cfRule type="colorScale" priority="560">
      <colorScale>
        <cfvo type="min"/>
        <cfvo type="percentile" val="50"/>
        <cfvo type="max"/>
        <color rgb="FFF8696B"/>
        <color rgb="FFFCFCFF"/>
        <color rgb="FF63BE7B"/>
      </colorScale>
    </cfRule>
  </conditionalFormatting>
  <conditionalFormatting sqref="O19">
    <cfRule type="colorScale" priority="558">
      <colorScale>
        <cfvo type="min"/>
        <cfvo type="percentile" val="50"/>
        <cfvo type="max"/>
        <color rgb="FF63BE7B"/>
        <color rgb="FFFCFCFF"/>
        <color rgb="FFF8696B"/>
      </colorScale>
    </cfRule>
    <cfRule type="colorScale" priority="559">
      <colorScale>
        <cfvo type="min"/>
        <cfvo type="max"/>
        <color rgb="FFFCFCFF"/>
        <color rgb="FF63BE7B"/>
      </colorScale>
    </cfRule>
  </conditionalFormatting>
  <conditionalFormatting sqref="P19">
    <cfRule type="colorScale" priority="557">
      <colorScale>
        <cfvo type="min"/>
        <cfvo type="percentile" val="50"/>
        <cfvo type="max"/>
        <color rgb="FF63BE7B"/>
        <color rgb="FFFCFCFF"/>
        <color rgb="FFF8696B"/>
      </colorScale>
    </cfRule>
  </conditionalFormatting>
  <conditionalFormatting sqref="Q19">
    <cfRule type="colorScale" priority="556">
      <colorScale>
        <cfvo type="min"/>
        <cfvo type="percentile" val="50"/>
        <cfvo type="max"/>
        <color rgb="FFF8696B"/>
        <color rgb="FFFCFCFF"/>
        <color rgb="FF63BE7B"/>
      </colorScale>
    </cfRule>
  </conditionalFormatting>
  <conditionalFormatting sqref="R19">
    <cfRule type="colorScale" priority="555">
      <colorScale>
        <cfvo type="min"/>
        <cfvo type="max"/>
        <color rgb="FFFCFCFF"/>
        <color rgb="FF63BE7B"/>
      </colorScale>
    </cfRule>
  </conditionalFormatting>
  <conditionalFormatting sqref="S19">
    <cfRule type="colorScale" priority="554">
      <colorScale>
        <cfvo type="min"/>
        <cfvo type="percentile" val="50"/>
        <cfvo type="max"/>
        <color rgb="FFF8696B"/>
        <color rgb="FFFCFCFF"/>
        <color rgb="FF63BE7B"/>
      </colorScale>
    </cfRule>
  </conditionalFormatting>
  <conditionalFormatting sqref="T19">
    <cfRule type="colorScale" priority="553">
      <colorScale>
        <cfvo type="min"/>
        <cfvo type="percentile" val="50"/>
        <cfvo type="max"/>
        <color rgb="FFF8696B"/>
        <color rgb="FFFCFCFF"/>
        <color rgb="FF63BE7B"/>
      </colorScale>
    </cfRule>
  </conditionalFormatting>
  <conditionalFormatting sqref="U19">
    <cfRule type="colorScale" priority="552">
      <colorScale>
        <cfvo type="min"/>
        <cfvo type="percentile" val="50"/>
        <cfvo type="max"/>
        <color rgb="FFF8696B"/>
        <color rgb="FFFCFCFF"/>
        <color rgb="FF63BE7B"/>
      </colorScale>
    </cfRule>
  </conditionalFormatting>
  <conditionalFormatting sqref="V19">
    <cfRule type="colorScale" priority="551">
      <colorScale>
        <cfvo type="min"/>
        <cfvo type="percentile" val="50"/>
        <cfvo type="max"/>
        <color rgb="FF63BE7B"/>
        <color rgb="FFFCFCFF"/>
        <color rgb="FFF8696B"/>
      </colorScale>
    </cfRule>
  </conditionalFormatting>
  <conditionalFormatting sqref="W19">
    <cfRule type="colorScale" priority="550">
      <colorScale>
        <cfvo type="min"/>
        <cfvo type="percentile" val="50"/>
        <cfvo type="max"/>
        <color rgb="FF63BE7B"/>
        <color rgb="FFFCFCFF"/>
        <color rgb="FFF8696B"/>
      </colorScale>
    </cfRule>
  </conditionalFormatting>
  <conditionalFormatting sqref="E19">
    <cfRule type="colorScale" priority="549">
      <colorScale>
        <cfvo type="min"/>
        <cfvo type="max"/>
        <color rgb="FFFCFCFF"/>
        <color rgb="FF63BE7B"/>
      </colorScale>
    </cfRule>
  </conditionalFormatting>
  <conditionalFormatting sqref="F19">
    <cfRule type="colorScale" priority="548">
      <colorScale>
        <cfvo type="min"/>
        <cfvo type="max"/>
        <color rgb="FFFCFCFF"/>
        <color rgb="FF63BE7B"/>
      </colorScale>
    </cfRule>
  </conditionalFormatting>
  <conditionalFormatting sqref="F19">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max"/>
        <color rgb="FFFCFCFF"/>
        <color rgb="FF63BE7B"/>
      </colorScale>
    </cfRule>
    <cfRule type="colorScale" priority="545">
      <colorScale>
        <cfvo type="min"/>
        <cfvo type="percentile" val="50"/>
        <cfvo type="max"/>
        <color rgb="FFF8696B"/>
        <color rgb="FFFCFCFF"/>
        <color rgb="FF63BE7B"/>
      </colorScale>
    </cfRule>
    <cfRule type="colorScale" priority="546">
      <colorScale>
        <cfvo type="min"/>
        <cfvo type="max"/>
        <color rgb="FFFCFCFF"/>
        <color rgb="FF63BE7B"/>
      </colorScale>
    </cfRule>
    <cfRule type="colorScale" priority="547">
      <colorScale>
        <cfvo type="min"/>
        <cfvo type="percentile" val="50"/>
        <cfvo type="max"/>
        <color rgb="FFF8696B"/>
        <color rgb="FFFCFCFF"/>
        <color rgb="FF63BE7B"/>
      </colorScale>
    </cfRule>
  </conditionalFormatting>
  <conditionalFormatting sqref="F19">
    <cfRule type="colorScale" priority="541">
      <colorScale>
        <cfvo type="min"/>
        <cfvo type="max"/>
        <color rgb="FFFCFCFF"/>
        <color rgb="FF63BE7B"/>
      </colorScale>
    </cfRule>
  </conditionalFormatting>
  <conditionalFormatting sqref="F19">
    <cfRule type="colorScale" priority="540">
      <colorScale>
        <cfvo type="min"/>
        <cfvo type="max"/>
        <color rgb="FFFCFCFF"/>
        <color rgb="FF63BE7B"/>
      </colorScale>
    </cfRule>
  </conditionalFormatting>
  <conditionalFormatting sqref="F19">
    <cfRule type="colorScale" priority="539">
      <colorScale>
        <cfvo type="min"/>
        <cfvo type="max"/>
        <color rgb="FFFCFCFF"/>
        <color rgb="FF63BE7B"/>
      </colorScale>
    </cfRule>
  </conditionalFormatting>
  <conditionalFormatting sqref="F19">
    <cfRule type="colorScale" priority="538">
      <colorScale>
        <cfvo type="min"/>
        <cfvo type="max"/>
        <color rgb="FFFCFCFF"/>
        <color rgb="FF63BE7B"/>
      </colorScale>
    </cfRule>
  </conditionalFormatting>
  <conditionalFormatting sqref="F19">
    <cfRule type="colorScale" priority="537">
      <colorScale>
        <cfvo type="min"/>
        <cfvo type="max"/>
        <color rgb="FFFCFCFF"/>
        <color rgb="FF63BE7B"/>
      </colorScale>
    </cfRule>
  </conditionalFormatting>
  <conditionalFormatting sqref="F19">
    <cfRule type="colorScale" priority="536">
      <colorScale>
        <cfvo type="min"/>
        <cfvo type="max"/>
        <color rgb="FFFCFCFF"/>
        <color rgb="FF63BE7B"/>
      </colorScale>
    </cfRule>
  </conditionalFormatting>
  <conditionalFormatting sqref="G19">
    <cfRule type="colorScale" priority="535">
      <colorScale>
        <cfvo type="min"/>
        <cfvo type="max"/>
        <color rgb="FFFCFCFF"/>
        <color rgb="FF63BE7B"/>
      </colorScale>
    </cfRule>
  </conditionalFormatting>
  <conditionalFormatting sqref="G19">
    <cfRule type="colorScale" priority="529">
      <colorScale>
        <cfvo type="min"/>
        <cfvo type="max"/>
        <color rgb="FFFCFCFF"/>
        <color rgb="FF63BE7B"/>
      </colorScale>
    </cfRule>
    <cfRule type="colorScale" priority="530">
      <colorScale>
        <cfvo type="min"/>
        <cfvo type="max"/>
        <color rgb="FFFCFCFF"/>
        <color rgb="FF63BE7B"/>
      </colorScale>
    </cfRule>
    <cfRule type="colorScale" priority="531">
      <colorScale>
        <cfvo type="min"/>
        <cfvo type="max"/>
        <color rgb="FFFCFCFF"/>
        <color rgb="FF63BE7B"/>
      </colorScale>
    </cfRule>
    <cfRule type="colorScale" priority="532">
      <colorScale>
        <cfvo type="min"/>
        <cfvo type="percentile" val="50"/>
        <cfvo type="max"/>
        <color rgb="FFF8696B"/>
        <color rgb="FFFCFCFF"/>
        <color rgb="FF63BE7B"/>
      </colorScale>
    </cfRule>
    <cfRule type="colorScale" priority="533">
      <colorScale>
        <cfvo type="min"/>
        <cfvo type="max"/>
        <color rgb="FFFCFCFF"/>
        <color rgb="FF63BE7B"/>
      </colorScale>
    </cfRule>
    <cfRule type="colorScale" priority="534">
      <colorScale>
        <cfvo type="min"/>
        <cfvo type="percentile" val="50"/>
        <cfvo type="max"/>
        <color rgb="FFF8696B"/>
        <color rgb="FFFCFCFF"/>
        <color rgb="FF63BE7B"/>
      </colorScale>
    </cfRule>
  </conditionalFormatting>
  <conditionalFormatting sqref="G19">
    <cfRule type="colorScale" priority="528">
      <colorScale>
        <cfvo type="min"/>
        <cfvo type="max"/>
        <color rgb="FFFCFCFF"/>
        <color rgb="FF63BE7B"/>
      </colorScale>
    </cfRule>
  </conditionalFormatting>
  <conditionalFormatting sqref="G19">
    <cfRule type="colorScale" priority="527">
      <colorScale>
        <cfvo type="min"/>
        <cfvo type="max"/>
        <color rgb="FFFCFCFF"/>
        <color rgb="FF63BE7B"/>
      </colorScale>
    </cfRule>
  </conditionalFormatting>
  <conditionalFormatting sqref="G19">
    <cfRule type="colorScale" priority="526">
      <colorScale>
        <cfvo type="min"/>
        <cfvo type="max"/>
        <color rgb="FFFCFCFF"/>
        <color rgb="FF63BE7B"/>
      </colorScale>
    </cfRule>
  </conditionalFormatting>
  <conditionalFormatting sqref="G19">
    <cfRule type="colorScale" priority="525">
      <colorScale>
        <cfvo type="min"/>
        <cfvo type="max"/>
        <color rgb="FFFCFCFF"/>
        <color rgb="FF63BE7B"/>
      </colorScale>
    </cfRule>
  </conditionalFormatting>
  <conditionalFormatting sqref="G19">
    <cfRule type="colorScale" priority="524">
      <colorScale>
        <cfvo type="min"/>
        <cfvo type="max"/>
        <color rgb="FFFCFCFF"/>
        <color rgb="FF63BE7B"/>
      </colorScale>
    </cfRule>
  </conditionalFormatting>
  <conditionalFormatting sqref="G19">
    <cfRule type="colorScale" priority="523">
      <colorScale>
        <cfvo type="min"/>
        <cfvo type="max"/>
        <color rgb="FFFCFCFF"/>
        <color rgb="FF63BE7B"/>
      </colorScale>
    </cfRule>
  </conditionalFormatting>
  <conditionalFormatting sqref="H19">
    <cfRule type="colorScale" priority="522">
      <colorScale>
        <cfvo type="min"/>
        <cfvo type="max"/>
        <color rgb="FFFCFCFF"/>
        <color rgb="FF63BE7B"/>
      </colorScale>
    </cfRule>
  </conditionalFormatting>
  <conditionalFormatting sqref="H19">
    <cfRule type="colorScale" priority="516">
      <colorScale>
        <cfvo type="min"/>
        <cfvo type="max"/>
        <color rgb="FFFCFCFF"/>
        <color rgb="FF63BE7B"/>
      </colorScale>
    </cfRule>
    <cfRule type="colorScale" priority="517">
      <colorScale>
        <cfvo type="min"/>
        <cfvo type="max"/>
        <color rgb="FFFCFCFF"/>
        <color rgb="FF63BE7B"/>
      </colorScale>
    </cfRule>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H19">
    <cfRule type="colorScale" priority="515">
      <colorScale>
        <cfvo type="min"/>
        <cfvo type="max"/>
        <color rgb="FFFCFCFF"/>
        <color rgb="FF63BE7B"/>
      </colorScale>
    </cfRule>
  </conditionalFormatting>
  <conditionalFormatting sqref="H19">
    <cfRule type="colorScale" priority="514">
      <colorScale>
        <cfvo type="min"/>
        <cfvo type="max"/>
        <color rgb="FFFCFCFF"/>
        <color rgb="FF63BE7B"/>
      </colorScale>
    </cfRule>
  </conditionalFormatting>
  <conditionalFormatting sqref="H19">
    <cfRule type="colorScale" priority="513">
      <colorScale>
        <cfvo type="min"/>
        <cfvo type="max"/>
        <color rgb="FFFCFCFF"/>
        <color rgb="FF63BE7B"/>
      </colorScale>
    </cfRule>
  </conditionalFormatting>
  <conditionalFormatting sqref="H19">
    <cfRule type="colorScale" priority="512">
      <colorScale>
        <cfvo type="min"/>
        <cfvo type="max"/>
        <color rgb="FFFCFCFF"/>
        <color rgb="FF63BE7B"/>
      </colorScale>
    </cfRule>
  </conditionalFormatting>
  <conditionalFormatting sqref="H19">
    <cfRule type="colorScale" priority="511">
      <colorScale>
        <cfvo type="min"/>
        <cfvo type="max"/>
        <color rgb="FFFCFCFF"/>
        <color rgb="FF63BE7B"/>
      </colorScale>
    </cfRule>
  </conditionalFormatting>
  <conditionalFormatting sqref="H19">
    <cfRule type="colorScale" priority="510">
      <colorScale>
        <cfvo type="min"/>
        <cfvo type="max"/>
        <color rgb="FFFCFCFF"/>
        <color rgb="FF63BE7B"/>
      </colorScale>
    </cfRule>
  </conditionalFormatting>
  <conditionalFormatting sqref="I19">
    <cfRule type="colorScale" priority="509">
      <colorScale>
        <cfvo type="min"/>
        <cfvo type="max"/>
        <color rgb="FFFCFCFF"/>
        <color rgb="FF63BE7B"/>
      </colorScale>
    </cfRule>
  </conditionalFormatting>
  <conditionalFormatting sqref="I19">
    <cfRule type="colorScale" priority="503">
      <colorScale>
        <cfvo type="min"/>
        <cfvo type="max"/>
        <color rgb="FFFCFCFF"/>
        <color rgb="FF63BE7B"/>
      </colorScale>
    </cfRule>
    <cfRule type="colorScale" priority="504">
      <colorScale>
        <cfvo type="min"/>
        <cfvo type="max"/>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fRule type="colorScale" priority="507">
      <colorScale>
        <cfvo type="min"/>
        <cfvo type="max"/>
        <color rgb="FFFCFCFF"/>
        <color rgb="FF63BE7B"/>
      </colorScale>
    </cfRule>
    <cfRule type="colorScale" priority="508">
      <colorScale>
        <cfvo type="min"/>
        <cfvo type="percentile" val="50"/>
        <cfvo type="max"/>
        <color rgb="FFF8696B"/>
        <color rgb="FFFCFCFF"/>
        <color rgb="FF63BE7B"/>
      </colorScale>
    </cfRule>
  </conditionalFormatting>
  <conditionalFormatting sqref="I19">
    <cfRule type="colorScale" priority="502">
      <colorScale>
        <cfvo type="min"/>
        <cfvo type="max"/>
        <color rgb="FFFCFCFF"/>
        <color rgb="FF63BE7B"/>
      </colorScale>
    </cfRule>
  </conditionalFormatting>
  <conditionalFormatting sqref="I19">
    <cfRule type="colorScale" priority="501">
      <colorScale>
        <cfvo type="min"/>
        <cfvo type="max"/>
        <color rgb="FFFCFCFF"/>
        <color rgb="FF63BE7B"/>
      </colorScale>
    </cfRule>
  </conditionalFormatting>
  <conditionalFormatting sqref="I19">
    <cfRule type="colorScale" priority="500">
      <colorScale>
        <cfvo type="min"/>
        <cfvo type="max"/>
        <color rgb="FFFCFCFF"/>
        <color rgb="FF63BE7B"/>
      </colorScale>
    </cfRule>
  </conditionalFormatting>
  <conditionalFormatting sqref="I19">
    <cfRule type="colorScale" priority="499">
      <colorScale>
        <cfvo type="min"/>
        <cfvo type="max"/>
        <color rgb="FFFCFCFF"/>
        <color rgb="FF63BE7B"/>
      </colorScale>
    </cfRule>
  </conditionalFormatting>
  <conditionalFormatting sqref="I19">
    <cfRule type="colorScale" priority="498">
      <colorScale>
        <cfvo type="min"/>
        <cfvo type="max"/>
        <color rgb="FFFCFCFF"/>
        <color rgb="FF63BE7B"/>
      </colorScale>
    </cfRule>
  </conditionalFormatting>
  <conditionalFormatting sqref="I19">
    <cfRule type="colorScale" priority="497">
      <colorScale>
        <cfvo type="min"/>
        <cfvo type="max"/>
        <color rgb="FFFCFCFF"/>
        <color rgb="FF63BE7B"/>
      </colorScale>
    </cfRule>
  </conditionalFormatting>
  <conditionalFormatting sqref="J19">
    <cfRule type="colorScale" priority="496">
      <colorScale>
        <cfvo type="min"/>
        <cfvo type="max"/>
        <color rgb="FFFCFCFF"/>
        <color rgb="FF63BE7B"/>
      </colorScale>
    </cfRule>
  </conditionalFormatting>
  <conditionalFormatting sqref="J19">
    <cfRule type="colorScale" priority="490">
      <colorScale>
        <cfvo type="min"/>
        <cfvo type="max"/>
        <color rgb="FFFCFCFF"/>
        <color rgb="FF63BE7B"/>
      </colorScale>
    </cfRule>
    <cfRule type="colorScale" priority="491">
      <colorScale>
        <cfvo type="min"/>
        <cfvo type="max"/>
        <color rgb="FFFCFCFF"/>
        <color rgb="FF63BE7B"/>
      </colorScale>
    </cfRule>
    <cfRule type="colorScale" priority="492">
      <colorScale>
        <cfvo type="min"/>
        <cfvo type="max"/>
        <color rgb="FFFCFCFF"/>
        <color rgb="FF63BE7B"/>
      </colorScale>
    </cfRule>
    <cfRule type="colorScale" priority="493">
      <colorScale>
        <cfvo type="min"/>
        <cfvo type="percentile" val="50"/>
        <cfvo type="max"/>
        <color rgb="FFF8696B"/>
        <color rgb="FFFCFCFF"/>
        <color rgb="FF63BE7B"/>
      </colorScale>
    </cfRule>
    <cfRule type="colorScale" priority="494">
      <colorScale>
        <cfvo type="min"/>
        <cfvo type="max"/>
        <color rgb="FFFCFCFF"/>
        <color rgb="FF63BE7B"/>
      </colorScale>
    </cfRule>
    <cfRule type="colorScale" priority="495">
      <colorScale>
        <cfvo type="min"/>
        <cfvo type="percentile" val="50"/>
        <cfvo type="max"/>
        <color rgb="FFF8696B"/>
        <color rgb="FFFCFCFF"/>
        <color rgb="FF63BE7B"/>
      </colorScale>
    </cfRule>
  </conditionalFormatting>
  <conditionalFormatting sqref="J19">
    <cfRule type="colorScale" priority="489">
      <colorScale>
        <cfvo type="min"/>
        <cfvo type="max"/>
        <color rgb="FFFCFCFF"/>
        <color rgb="FF63BE7B"/>
      </colorScale>
    </cfRule>
  </conditionalFormatting>
  <conditionalFormatting sqref="J19">
    <cfRule type="colorScale" priority="488">
      <colorScale>
        <cfvo type="min"/>
        <cfvo type="max"/>
        <color rgb="FFFCFCFF"/>
        <color rgb="FF63BE7B"/>
      </colorScale>
    </cfRule>
  </conditionalFormatting>
  <conditionalFormatting sqref="J19">
    <cfRule type="colorScale" priority="487">
      <colorScale>
        <cfvo type="min"/>
        <cfvo type="max"/>
        <color rgb="FFFCFCFF"/>
        <color rgb="FF63BE7B"/>
      </colorScale>
    </cfRule>
  </conditionalFormatting>
  <conditionalFormatting sqref="J19">
    <cfRule type="colorScale" priority="486">
      <colorScale>
        <cfvo type="min"/>
        <cfvo type="max"/>
        <color rgb="FFFCFCFF"/>
        <color rgb="FF63BE7B"/>
      </colorScale>
    </cfRule>
  </conditionalFormatting>
  <conditionalFormatting sqref="J19">
    <cfRule type="colorScale" priority="485">
      <colorScale>
        <cfvo type="min"/>
        <cfvo type="max"/>
        <color rgb="FFFCFCFF"/>
        <color rgb="FF63BE7B"/>
      </colorScale>
    </cfRule>
  </conditionalFormatting>
  <conditionalFormatting sqref="J19">
    <cfRule type="colorScale" priority="484">
      <colorScale>
        <cfvo type="min"/>
        <cfvo type="max"/>
        <color rgb="FFFCFCFF"/>
        <color rgb="FF63BE7B"/>
      </colorScale>
    </cfRule>
  </conditionalFormatting>
  <conditionalFormatting sqref="K19">
    <cfRule type="colorScale" priority="483">
      <colorScale>
        <cfvo type="min"/>
        <cfvo type="max"/>
        <color rgb="FFFCFCFF"/>
        <color rgb="FF63BE7B"/>
      </colorScale>
    </cfRule>
  </conditionalFormatting>
  <conditionalFormatting sqref="K19">
    <cfRule type="colorScale" priority="477">
      <colorScale>
        <cfvo type="min"/>
        <cfvo type="max"/>
        <color rgb="FFFCFCFF"/>
        <color rgb="FF63BE7B"/>
      </colorScale>
    </cfRule>
    <cfRule type="colorScale" priority="478">
      <colorScale>
        <cfvo type="min"/>
        <cfvo type="max"/>
        <color rgb="FFFCFCFF"/>
        <color rgb="FF63BE7B"/>
      </colorScale>
    </cfRule>
    <cfRule type="colorScale" priority="479">
      <colorScale>
        <cfvo type="min"/>
        <cfvo type="max"/>
        <color rgb="FFFCFCFF"/>
        <color rgb="FF63BE7B"/>
      </colorScale>
    </cfRule>
    <cfRule type="colorScale" priority="480">
      <colorScale>
        <cfvo type="min"/>
        <cfvo type="percentile" val="50"/>
        <cfvo type="max"/>
        <color rgb="FFF8696B"/>
        <color rgb="FFFCFCFF"/>
        <color rgb="FF63BE7B"/>
      </colorScale>
    </cfRule>
    <cfRule type="colorScale" priority="481">
      <colorScale>
        <cfvo type="min"/>
        <cfvo type="max"/>
        <color rgb="FFFCFCFF"/>
        <color rgb="FF63BE7B"/>
      </colorScale>
    </cfRule>
    <cfRule type="colorScale" priority="482">
      <colorScale>
        <cfvo type="min"/>
        <cfvo type="percentile" val="50"/>
        <cfvo type="max"/>
        <color rgb="FFF8696B"/>
        <color rgb="FFFCFCFF"/>
        <color rgb="FF63BE7B"/>
      </colorScale>
    </cfRule>
  </conditionalFormatting>
  <conditionalFormatting sqref="K19">
    <cfRule type="colorScale" priority="476">
      <colorScale>
        <cfvo type="min"/>
        <cfvo type="max"/>
        <color rgb="FFFCFCFF"/>
        <color rgb="FF63BE7B"/>
      </colorScale>
    </cfRule>
  </conditionalFormatting>
  <conditionalFormatting sqref="K19">
    <cfRule type="colorScale" priority="475">
      <colorScale>
        <cfvo type="min"/>
        <cfvo type="max"/>
        <color rgb="FFFCFCFF"/>
        <color rgb="FF63BE7B"/>
      </colorScale>
    </cfRule>
  </conditionalFormatting>
  <conditionalFormatting sqref="K19">
    <cfRule type="colorScale" priority="474">
      <colorScale>
        <cfvo type="min"/>
        <cfvo type="max"/>
        <color rgb="FFFCFCFF"/>
        <color rgb="FF63BE7B"/>
      </colorScale>
    </cfRule>
  </conditionalFormatting>
  <conditionalFormatting sqref="K19">
    <cfRule type="colorScale" priority="473">
      <colorScale>
        <cfvo type="min"/>
        <cfvo type="max"/>
        <color rgb="FFFCFCFF"/>
        <color rgb="FF63BE7B"/>
      </colorScale>
    </cfRule>
  </conditionalFormatting>
  <conditionalFormatting sqref="K19">
    <cfRule type="colorScale" priority="472">
      <colorScale>
        <cfvo type="min"/>
        <cfvo type="max"/>
        <color rgb="FFFCFCFF"/>
        <color rgb="FF63BE7B"/>
      </colorScale>
    </cfRule>
  </conditionalFormatting>
  <conditionalFormatting sqref="K19">
    <cfRule type="colorScale" priority="471">
      <colorScale>
        <cfvo type="min"/>
        <cfvo type="max"/>
        <color rgb="FFFCFCFF"/>
        <color rgb="FF63BE7B"/>
      </colorScale>
    </cfRule>
  </conditionalFormatting>
  <conditionalFormatting sqref="L19">
    <cfRule type="colorScale" priority="470">
      <colorScale>
        <cfvo type="min"/>
        <cfvo type="max"/>
        <color rgb="FFFCFCFF"/>
        <color rgb="FF63BE7B"/>
      </colorScale>
    </cfRule>
  </conditionalFormatting>
  <conditionalFormatting sqref="L19">
    <cfRule type="colorScale" priority="464">
      <colorScale>
        <cfvo type="min"/>
        <cfvo type="max"/>
        <color rgb="FFFCFCFF"/>
        <color rgb="FF63BE7B"/>
      </colorScale>
    </cfRule>
    <cfRule type="colorScale" priority="465">
      <colorScale>
        <cfvo type="min"/>
        <cfvo type="max"/>
        <color rgb="FFFCFCFF"/>
        <color rgb="FF63BE7B"/>
      </colorScale>
    </cfRule>
    <cfRule type="colorScale" priority="466">
      <colorScale>
        <cfvo type="min"/>
        <cfvo type="max"/>
        <color rgb="FFFCFCFF"/>
        <color rgb="FF63BE7B"/>
      </colorScale>
    </cfRule>
    <cfRule type="colorScale" priority="467">
      <colorScale>
        <cfvo type="min"/>
        <cfvo type="percentile" val="50"/>
        <cfvo type="max"/>
        <color rgb="FFF8696B"/>
        <color rgb="FFFCFCFF"/>
        <color rgb="FF63BE7B"/>
      </colorScale>
    </cfRule>
    <cfRule type="colorScale" priority="468">
      <colorScale>
        <cfvo type="min"/>
        <cfvo type="max"/>
        <color rgb="FFFCFCFF"/>
        <color rgb="FF63BE7B"/>
      </colorScale>
    </cfRule>
    <cfRule type="colorScale" priority="469">
      <colorScale>
        <cfvo type="min"/>
        <cfvo type="percentile" val="50"/>
        <cfvo type="max"/>
        <color rgb="FFF8696B"/>
        <color rgb="FFFCFCFF"/>
        <color rgb="FF63BE7B"/>
      </colorScale>
    </cfRule>
  </conditionalFormatting>
  <conditionalFormatting sqref="L19">
    <cfRule type="colorScale" priority="463">
      <colorScale>
        <cfvo type="min"/>
        <cfvo type="max"/>
        <color rgb="FFFCFCFF"/>
        <color rgb="FF63BE7B"/>
      </colorScale>
    </cfRule>
  </conditionalFormatting>
  <conditionalFormatting sqref="L19">
    <cfRule type="colorScale" priority="462">
      <colorScale>
        <cfvo type="min"/>
        <cfvo type="max"/>
        <color rgb="FFFCFCFF"/>
        <color rgb="FF63BE7B"/>
      </colorScale>
    </cfRule>
  </conditionalFormatting>
  <conditionalFormatting sqref="L19">
    <cfRule type="colorScale" priority="461">
      <colorScale>
        <cfvo type="min"/>
        <cfvo type="max"/>
        <color rgb="FFFCFCFF"/>
        <color rgb="FF63BE7B"/>
      </colorScale>
    </cfRule>
  </conditionalFormatting>
  <conditionalFormatting sqref="L19">
    <cfRule type="colorScale" priority="460">
      <colorScale>
        <cfvo type="min"/>
        <cfvo type="max"/>
        <color rgb="FFFCFCFF"/>
        <color rgb="FF63BE7B"/>
      </colorScale>
    </cfRule>
  </conditionalFormatting>
  <conditionalFormatting sqref="L19">
    <cfRule type="colorScale" priority="459">
      <colorScale>
        <cfvo type="min"/>
        <cfvo type="max"/>
        <color rgb="FFFCFCFF"/>
        <color rgb="FF63BE7B"/>
      </colorScale>
    </cfRule>
  </conditionalFormatting>
  <conditionalFormatting sqref="L19">
    <cfRule type="colorScale" priority="458">
      <colorScale>
        <cfvo type="min"/>
        <cfvo type="max"/>
        <color rgb="FFFCFCFF"/>
        <color rgb="FF63BE7B"/>
      </colorScale>
    </cfRule>
  </conditionalFormatting>
  <conditionalFormatting sqref="M19">
    <cfRule type="colorScale" priority="457">
      <colorScale>
        <cfvo type="min"/>
        <cfvo type="max"/>
        <color rgb="FFFCFCFF"/>
        <color rgb="FF63BE7B"/>
      </colorScale>
    </cfRule>
  </conditionalFormatting>
  <conditionalFormatting sqref="M19">
    <cfRule type="colorScale" priority="451">
      <colorScale>
        <cfvo type="min"/>
        <cfvo type="max"/>
        <color rgb="FFFCFCFF"/>
        <color rgb="FF63BE7B"/>
      </colorScale>
    </cfRule>
    <cfRule type="colorScale" priority="452">
      <colorScale>
        <cfvo type="min"/>
        <cfvo type="max"/>
        <color rgb="FFFCFCFF"/>
        <color rgb="FF63BE7B"/>
      </colorScale>
    </cfRule>
    <cfRule type="colorScale" priority="453">
      <colorScale>
        <cfvo type="min"/>
        <cfvo type="max"/>
        <color rgb="FFFCFCFF"/>
        <color rgb="FF63BE7B"/>
      </colorScale>
    </cfRule>
    <cfRule type="colorScale" priority="454">
      <colorScale>
        <cfvo type="min"/>
        <cfvo type="percentile" val="50"/>
        <cfvo type="max"/>
        <color rgb="FFF8696B"/>
        <color rgb="FFFCFCFF"/>
        <color rgb="FF63BE7B"/>
      </colorScale>
    </cfRule>
    <cfRule type="colorScale" priority="455">
      <colorScale>
        <cfvo type="min"/>
        <cfvo type="max"/>
        <color rgb="FFFCFCFF"/>
        <color rgb="FF63BE7B"/>
      </colorScale>
    </cfRule>
    <cfRule type="colorScale" priority="456">
      <colorScale>
        <cfvo type="min"/>
        <cfvo type="percentile" val="50"/>
        <cfvo type="max"/>
        <color rgb="FFF8696B"/>
        <color rgb="FFFCFCFF"/>
        <color rgb="FF63BE7B"/>
      </colorScale>
    </cfRule>
  </conditionalFormatting>
  <conditionalFormatting sqref="M19">
    <cfRule type="colorScale" priority="450">
      <colorScale>
        <cfvo type="min"/>
        <cfvo type="max"/>
        <color rgb="FFFCFCFF"/>
        <color rgb="FF63BE7B"/>
      </colorScale>
    </cfRule>
  </conditionalFormatting>
  <conditionalFormatting sqref="M19">
    <cfRule type="colorScale" priority="449">
      <colorScale>
        <cfvo type="min"/>
        <cfvo type="max"/>
        <color rgb="FFFCFCFF"/>
        <color rgb="FF63BE7B"/>
      </colorScale>
    </cfRule>
  </conditionalFormatting>
  <conditionalFormatting sqref="M19">
    <cfRule type="colorScale" priority="448">
      <colorScale>
        <cfvo type="min"/>
        <cfvo type="max"/>
        <color rgb="FFFCFCFF"/>
        <color rgb="FF63BE7B"/>
      </colorScale>
    </cfRule>
  </conditionalFormatting>
  <conditionalFormatting sqref="M19">
    <cfRule type="colorScale" priority="447">
      <colorScale>
        <cfvo type="min"/>
        <cfvo type="max"/>
        <color rgb="FFFCFCFF"/>
        <color rgb="FF63BE7B"/>
      </colorScale>
    </cfRule>
  </conditionalFormatting>
  <conditionalFormatting sqref="M19">
    <cfRule type="colorScale" priority="446">
      <colorScale>
        <cfvo type="min"/>
        <cfvo type="max"/>
        <color rgb="FFFCFCFF"/>
        <color rgb="FF63BE7B"/>
      </colorScale>
    </cfRule>
  </conditionalFormatting>
  <conditionalFormatting sqref="M19">
    <cfRule type="colorScale" priority="445">
      <colorScale>
        <cfvo type="min"/>
        <cfvo type="max"/>
        <color rgb="FFFCFCFF"/>
        <color rgb="FF63BE7B"/>
      </colorScale>
    </cfRule>
  </conditionalFormatting>
  <conditionalFormatting sqref="N19">
    <cfRule type="colorScale" priority="444">
      <colorScale>
        <cfvo type="min"/>
        <cfvo type="max"/>
        <color rgb="FFFCFCFF"/>
        <color rgb="FF63BE7B"/>
      </colorScale>
    </cfRule>
  </conditionalFormatting>
  <conditionalFormatting sqref="N19">
    <cfRule type="colorScale" priority="438">
      <colorScale>
        <cfvo type="min"/>
        <cfvo type="max"/>
        <color rgb="FFFCFCFF"/>
        <color rgb="FF63BE7B"/>
      </colorScale>
    </cfRule>
    <cfRule type="colorScale" priority="439">
      <colorScale>
        <cfvo type="min"/>
        <cfvo type="max"/>
        <color rgb="FFFCFCFF"/>
        <color rgb="FF63BE7B"/>
      </colorScale>
    </cfRule>
    <cfRule type="colorScale" priority="440">
      <colorScale>
        <cfvo type="min"/>
        <cfvo type="max"/>
        <color rgb="FFFCFCFF"/>
        <color rgb="FF63BE7B"/>
      </colorScale>
    </cfRule>
    <cfRule type="colorScale" priority="441">
      <colorScale>
        <cfvo type="min"/>
        <cfvo type="percentile" val="50"/>
        <cfvo type="max"/>
        <color rgb="FFF8696B"/>
        <color rgb="FFFCFCFF"/>
        <color rgb="FF63BE7B"/>
      </colorScale>
    </cfRule>
    <cfRule type="colorScale" priority="442">
      <colorScale>
        <cfvo type="min"/>
        <cfvo type="max"/>
        <color rgb="FFFCFCFF"/>
        <color rgb="FF63BE7B"/>
      </colorScale>
    </cfRule>
    <cfRule type="colorScale" priority="443">
      <colorScale>
        <cfvo type="min"/>
        <cfvo type="percentile" val="50"/>
        <cfvo type="max"/>
        <color rgb="FFF8696B"/>
        <color rgb="FFFCFCFF"/>
        <color rgb="FF63BE7B"/>
      </colorScale>
    </cfRule>
  </conditionalFormatting>
  <conditionalFormatting sqref="N19">
    <cfRule type="colorScale" priority="437">
      <colorScale>
        <cfvo type="min"/>
        <cfvo type="max"/>
        <color rgb="FFFCFCFF"/>
        <color rgb="FF63BE7B"/>
      </colorScale>
    </cfRule>
  </conditionalFormatting>
  <conditionalFormatting sqref="N19">
    <cfRule type="colorScale" priority="436">
      <colorScale>
        <cfvo type="min"/>
        <cfvo type="max"/>
        <color rgb="FFFCFCFF"/>
        <color rgb="FF63BE7B"/>
      </colorScale>
    </cfRule>
  </conditionalFormatting>
  <conditionalFormatting sqref="N19">
    <cfRule type="colorScale" priority="435">
      <colorScale>
        <cfvo type="min"/>
        <cfvo type="max"/>
        <color rgb="FFFCFCFF"/>
        <color rgb="FF63BE7B"/>
      </colorScale>
    </cfRule>
  </conditionalFormatting>
  <conditionalFormatting sqref="N19">
    <cfRule type="colorScale" priority="434">
      <colorScale>
        <cfvo type="min"/>
        <cfvo type="max"/>
        <color rgb="FFFCFCFF"/>
        <color rgb="FF63BE7B"/>
      </colorScale>
    </cfRule>
  </conditionalFormatting>
  <conditionalFormatting sqref="N19">
    <cfRule type="colorScale" priority="433">
      <colorScale>
        <cfvo type="min"/>
        <cfvo type="max"/>
        <color rgb="FFFCFCFF"/>
        <color rgb="FF63BE7B"/>
      </colorScale>
    </cfRule>
  </conditionalFormatting>
  <conditionalFormatting sqref="N19">
    <cfRule type="colorScale" priority="432">
      <colorScale>
        <cfvo type="min"/>
        <cfvo type="max"/>
        <color rgb="FFFCFCFF"/>
        <color rgb="FF63BE7B"/>
      </colorScale>
    </cfRule>
  </conditionalFormatting>
  <conditionalFormatting sqref="D19">
    <cfRule type="colorScale" priority="431">
      <colorScale>
        <cfvo type="min"/>
        <cfvo type="percentile" val="50"/>
        <cfvo type="max"/>
        <color rgb="FFF8696B"/>
        <color rgb="FFFCFCFF"/>
        <color rgb="FF63BE7B"/>
      </colorScale>
    </cfRule>
  </conditionalFormatting>
  <conditionalFormatting sqref="G19">
    <cfRule type="colorScale" priority="430">
      <colorScale>
        <cfvo type="min"/>
        <cfvo type="max"/>
        <color rgb="FFFCFCFF"/>
        <color rgb="FF63BE7B"/>
      </colorScale>
    </cfRule>
  </conditionalFormatting>
  <conditionalFormatting sqref="J19">
    <cfRule type="colorScale" priority="429">
      <colorScale>
        <cfvo type="min"/>
        <cfvo type="max"/>
        <color rgb="FFFCFCFF"/>
        <color rgb="FF63BE7B"/>
      </colorScale>
    </cfRule>
  </conditionalFormatting>
  <conditionalFormatting sqref="M19">
    <cfRule type="colorScale" priority="428">
      <colorScale>
        <cfvo type="min"/>
        <cfvo type="max"/>
        <color rgb="FFFCFCFF"/>
        <color rgb="FF63BE7B"/>
      </colorScale>
    </cfRule>
  </conditionalFormatting>
  <conditionalFormatting sqref="N19">
    <cfRule type="colorScale" priority="427">
      <colorScale>
        <cfvo type="min"/>
        <cfvo type="max"/>
        <color rgb="FFFCFCFF"/>
        <color rgb="FF63BE7B"/>
      </colorScale>
    </cfRule>
  </conditionalFormatting>
  <conditionalFormatting sqref="O19">
    <cfRule type="colorScale" priority="426">
      <colorScale>
        <cfvo type="min"/>
        <cfvo type="percentile" val="50"/>
        <cfvo type="max"/>
        <color rgb="FF63BE7B"/>
        <color rgb="FFFCFCFF"/>
        <color rgb="FFF8696B"/>
      </colorScale>
    </cfRule>
  </conditionalFormatting>
  <conditionalFormatting sqref="P19">
    <cfRule type="colorScale" priority="425">
      <colorScale>
        <cfvo type="min"/>
        <cfvo type="percentile" val="50"/>
        <cfvo type="max"/>
        <color rgb="FF63BE7B"/>
        <color rgb="FFFCFCFF"/>
        <color rgb="FFF8696B"/>
      </colorScale>
    </cfRule>
  </conditionalFormatting>
  <conditionalFormatting sqref="Q19">
    <cfRule type="colorScale" priority="424">
      <colorScale>
        <cfvo type="min"/>
        <cfvo type="percentile" val="50"/>
        <cfvo type="max"/>
        <color rgb="FFF8696B"/>
        <color rgb="FFFCFCFF"/>
        <color rgb="FF63BE7B"/>
      </colorScale>
    </cfRule>
  </conditionalFormatting>
  <conditionalFormatting sqref="R19">
    <cfRule type="colorScale" priority="423">
      <colorScale>
        <cfvo type="min"/>
        <cfvo type="max"/>
        <color rgb="FFFCFCFF"/>
        <color rgb="FF63BE7B"/>
      </colorScale>
    </cfRule>
  </conditionalFormatting>
  <conditionalFormatting sqref="S19">
    <cfRule type="colorScale" priority="422">
      <colorScale>
        <cfvo type="min"/>
        <cfvo type="percentile" val="50"/>
        <cfvo type="max"/>
        <color rgb="FFF8696B"/>
        <color rgb="FFFCFCFF"/>
        <color rgb="FF63BE7B"/>
      </colorScale>
    </cfRule>
  </conditionalFormatting>
  <conditionalFormatting sqref="T19">
    <cfRule type="colorScale" priority="421">
      <colorScale>
        <cfvo type="min"/>
        <cfvo type="percentile" val="50"/>
        <cfvo type="max"/>
        <color rgb="FFF8696B"/>
        <color rgb="FFFCFCFF"/>
        <color rgb="FF63BE7B"/>
      </colorScale>
    </cfRule>
  </conditionalFormatting>
  <conditionalFormatting sqref="U19">
    <cfRule type="colorScale" priority="420">
      <colorScale>
        <cfvo type="min"/>
        <cfvo type="percentile" val="50"/>
        <cfvo type="max"/>
        <color rgb="FFF8696B"/>
        <color rgb="FFFCFCFF"/>
        <color rgb="FF63BE7B"/>
      </colorScale>
    </cfRule>
  </conditionalFormatting>
  <conditionalFormatting sqref="V19">
    <cfRule type="colorScale" priority="419">
      <colorScale>
        <cfvo type="min"/>
        <cfvo type="percentile" val="50"/>
        <cfvo type="max"/>
        <color rgb="FF63BE7B"/>
        <color rgb="FFFCFCFF"/>
        <color rgb="FFF8696B"/>
      </colorScale>
    </cfRule>
  </conditionalFormatting>
  <conditionalFormatting sqref="W19">
    <cfRule type="colorScale" priority="418">
      <colorScale>
        <cfvo type="min"/>
        <cfvo type="percentile" val="50"/>
        <cfvo type="max"/>
        <color rgb="FF63BE7B"/>
        <color rgb="FFFCFCFF"/>
        <color rgb="FFF8696B"/>
      </colorScale>
    </cfRule>
  </conditionalFormatting>
  <conditionalFormatting sqref="D19">
    <cfRule type="colorScale" priority="417">
      <colorScale>
        <cfvo type="min"/>
        <cfvo type="percentile" val="50"/>
        <cfvo type="max"/>
        <color rgb="FFF8696B"/>
        <color rgb="FFFCFCFF"/>
        <color rgb="FF63BE7B"/>
      </colorScale>
    </cfRule>
  </conditionalFormatting>
  <conditionalFormatting sqref="G19">
    <cfRule type="colorScale" priority="416">
      <colorScale>
        <cfvo type="min"/>
        <cfvo type="max"/>
        <color rgb="FFFCFCFF"/>
        <color rgb="FF63BE7B"/>
      </colorScale>
    </cfRule>
  </conditionalFormatting>
  <conditionalFormatting sqref="J19">
    <cfRule type="colorScale" priority="415">
      <colorScale>
        <cfvo type="min"/>
        <cfvo type="max"/>
        <color rgb="FFFCFCFF"/>
        <color rgb="FF63BE7B"/>
      </colorScale>
    </cfRule>
  </conditionalFormatting>
  <conditionalFormatting sqref="M19">
    <cfRule type="colorScale" priority="414">
      <colorScale>
        <cfvo type="min"/>
        <cfvo type="max"/>
        <color rgb="FFFCFCFF"/>
        <color rgb="FF63BE7B"/>
      </colorScale>
    </cfRule>
  </conditionalFormatting>
  <conditionalFormatting sqref="N19">
    <cfRule type="colorScale" priority="413">
      <colorScale>
        <cfvo type="min"/>
        <cfvo type="max"/>
        <color rgb="FFFCFCFF"/>
        <color rgb="FF63BE7B"/>
      </colorScale>
    </cfRule>
  </conditionalFormatting>
  <conditionalFormatting sqref="O19">
    <cfRule type="colorScale" priority="412">
      <colorScale>
        <cfvo type="min"/>
        <cfvo type="percentile" val="50"/>
        <cfvo type="max"/>
        <color rgb="FF63BE7B"/>
        <color rgb="FFFCFCFF"/>
        <color rgb="FFF8696B"/>
      </colorScale>
    </cfRule>
  </conditionalFormatting>
  <conditionalFormatting sqref="P19">
    <cfRule type="colorScale" priority="411">
      <colorScale>
        <cfvo type="min"/>
        <cfvo type="percentile" val="50"/>
        <cfvo type="max"/>
        <color rgb="FF63BE7B"/>
        <color rgb="FFFCFCFF"/>
        <color rgb="FFF8696B"/>
      </colorScale>
    </cfRule>
  </conditionalFormatting>
  <conditionalFormatting sqref="Q19">
    <cfRule type="colorScale" priority="410">
      <colorScale>
        <cfvo type="min"/>
        <cfvo type="percentile" val="50"/>
        <cfvo type="max"/>
        <color rgb="FFF8696B"/>
        <color rgb="FFFCFCFF"/>
        <color rgb="FF63BE7B"/>
      </colorScale>
    </cfRule>
  </conditionalFormatting>
  <conditionalFormatting sqref="R19">
    <cfRule type="colorScale" priority="409">
      <colorScale>
        <cfvo type="min"/>
        <cfvo type="max"/>
        <color rgb="FFFCFCFF"/>
        <color rgb="FF63BE7B"/>
      </colorScale>
    </cfRule>
  </conditionalFormatting>
  <conditionalFormatting sqref="S19">
    <cfRule type="colorScale" priority="408">
      <colorScale>
        <cfvo type="min"/>
        <cfvo type="percentile" val="50"/>
        <cfvo type="max"/>
        <color rgb="FFF8696B"/>
        <color rgb="FFFCFCFF"/>
        <color rgb="FF63BE7B"/>
      </colorScale>
    </cfRule>
  </conditionalFormatting>
  <conditionalFormatting sqref="T19">
    <cfRule type="colorScale" priority="407">
      <colorScale>
        <cfvo type="min"/>
        <cfvo type="percentile" val="50"/>
        <cfvo type="max"/>
        <color rgb="FFF8696B"/>
        <color rgb="FFFCFCFF"/>
        <color rgb="FF63BE7B"/>
      </colorScale>
    </cfRule>
  </conditionalFormatting>
  <conditionalFormatting sqref="U19">
    <cfRule type="colorScale" priority="406">
      <colorScale>
        <cfvo type="min"/>
        <cfvo type="percentile" val="50"/>
        <cfvo type="max"/>
        <color rgb="FFF8696B"/>
        <color rgb="FFFCFCFF"/>
        <color rgb="FF63BE7B"/>
      </colorScale>
    </cfRule>
  </conditionalFormatting>
  <conditionalFormatting sqref="V19">
    <cfRule type="colorScale" priority="405">
      <colorScale>
        <cfvo type="min"/>
        <cfvo type="percentile" val="50"/>
        <cfvo type="max"/>
        <color rgb="FF63BE7B"/>
        <color rgb="FFFCFCFF"/>
        <color rgb="FFF8696B"/>
      </colorScale>
    </cfRule>
  </conditionalFormatting>
  <conditionalFormatting sqref="W19">
    <cfRule type="colorScale" priority="404">
      <colorScale>
        <cfvo type="min"/>
        <cfvo type="percentile" val="50"/>
        <cfvo type="max"/>
        <color rgb="FF63BE7B"/>
        <color rgb="FFFCFCFF"/>
        <color rgb="FFF8696B"/>
      </colorScale>
    </cfRule>
  </conditionalFormatting>
  <conditionalFormatting sqref="D19">
    <cfRule type="colorScale" priority="403">
      <colorScale>
        <cfvo type="min"/>
        <cfvo type="percentile" val="50"/>
        <cfvo type="max"/>
        <color rgb="FFF8696B"/>
        <color rgb="FFFCFCFF"/>
        <color rgb="FF63BE7B"/>
      </colorScale>
    </cfRule>
  </conditionalFormatting>
  <conditionalFormatting sqref="G19">
    <cfRule type="colorScale" priority="402">
      <colorScale>
        <cfvo type="min"/>
        <cfvo type="max"/>
        <color rgb="FFFCFCFF"/>
        <color rgb="FF63BE7B"/>
      </colorScale>
    </cfRule>
  </conditionalFormatting>
  <conditionalFormatting sqref="J19">
    <cfRule type="colorScale" priority="401">
      <colorScale>
        <cfvo type="min"/>
        <cfvo type="max"/>
        <color rgb="FFFCFCFF"/>
        <color rgb="FF63BE7B"/>
      </colorScale>
    </cfRule>
  </conditionalFormatting>
  <conditionalFormatting sqref="M19">
    <cfRule type="colorScale" priority="400">
      <colorScale>
        <cfvo type="min"/>
        <cfvo type="max"/>
        <color rgb="FFFCFCFF"/>
        <color rgb="FF63BE7B"/>
      </colorScale>
    </cfRule>
  </conditionalFormatting>
  <conditionalFormatting sqref="N19">
    <cfRule type="colorScale" priority="399">
      <colorScale>
        <cfvo type="min"/>
        <cfvo type="max"/>
        <color rgb="FFFCFCFF"/>
        <color rgb="FF63BE7B"/>
      </colorScale>
    </cfRule>
  </conditionalFormatting>
  <conditionalFormatting sqref="O19">
    <cfRule type="colorScale" priority="398">
      <colorScale>
        <cfvo type="min"/>
        <cfvo type="percentile" val="50"/>
        <cfvo type="max"/>
        <color rgb="FF63BE7B"/>
        <color rgb="FFFCFCFF"/>
        <color rgb="FFF8696B"/>
      </colorScale>
    </cfRule>
  </conditionalFormatting>
  <conditionalFormatting sqref="P19">
    <cfRule type="colorScale" priority="397">
      <colorScale>
        <cfvo type="min"/>
        <cfvo type="percentile" val="50"/>
        <cfvo type="max"/>
        <color rgb="FF63BE7B"/>
        <color rgb="FFFCFCFF"/>
        <color rgb="FFF8696B"/>
      </colorScale>
    </cfRule>
  </conditionalFormatting>
  <conditionalFormatting sqref="Q19">
    <cfRule type="colorScale" priority="396">
      <colorScale>
        <cfvo type="min"/>
        <cfvo type="percentile" val="50"/>
        <cfvo type="max"/>
        <color rgb="FFF8696B"/>
        <color rgb="FFFCFCFF"/>
        <color rgb="FF63BE7B"/>
      </colorScale>
    </cfRule>
  </conditionalFormatting>
  <conditionalFormatting sqref="R19">
    <cfRule type="colorScale" priority="395">
      <colorScale>
        <cfvo type="min"/>
        <cfvo type="max"/>
        <color rgb="FFFCFCFF"/>
        <color rgb="FF63BE7B"/>
      </colorScale>
    </cfRule>
  </conditionalFormatting>
  <conditionalFormatting sqref="S19">
    <cfRule type="colorScale" priority="393">
      <colorScale>
        <cfvo type="min"/>
        <cfvo type="percentile" val="50"/>
        <cfvo type="max"/>
        <color rgb="FFF8696B"/>
        <color rgb="FFFCFCFF"/>
        <color rgb="FF63BE7B"/>
      </colorScale>
    </cfRule>
    <cfRule type="colorScale" priority="394">
      <colorScale>
        <cfvo type="min"/>
        <cfvo type="max"/>
        <color rgb="FFFCFCFF"/>
        <color rgb="FF63BE7B"/>
      </colorScale>
    </cfRule>
  </conditionalFormatting>
  <conditionalFormatting sqref="T19">
    <cfRule type="colorScale" priority="392">
      <colorScale>
        <cfvo type="min"/>
        <cfvo type="percentile" val="50"/>
        <cfvo type="max"/>
        <color rgb="FFF8696B"/>
        <color rgb="FFFCFCFF"/>
        <color rgb="FF63BE7B"/>
      </colorScale>
    </cfRule>
  </conditionalFormatting>
  <conditionalFormatting sqref="U19">
    <cfRule type="colorScale" priority="391">
      <colorScale>
        <cfvo type="min"/>
        <cfvo type="percentile" val="50"/>
        <cfvo type="max"/>
        <color rgb="FFF8696B"/>
        <color rgb="FFFCFCFF"/>
        <color rgb="FF63BE7B"/>
      </colorScale>
    </cfRule>
  </conditionalFormatting>
  <conditionalFormatting sqref="V19">
    <cfRule type="colorScale" priority="390">
      <colorScale>
        <cfvo type="min"/>
        <cfvo type="percentile" val="50"/>
        <cfvo type="max"/>
        <color rgb="FF63BE7B"/>
        <color rgb="FFFCFCFF"/>
        <color rgb="FFF8696B"/>
      </colorScale>
    </cfRule>
  </conditionalFormatting>
  <conditionalFormatting sqref="W19">
    <cfRule type="colorScale" priority="389">
      <colorScale>
        <cfvo type="min"/>
        <cfvo type="percentile" val="50"/>
        <cfvo type="max"/>
        <color rgb="FF63BE7B"/>
        <color rgb="FFFCFCFF"/>
        <color rgb="FFF8696B"/>
      </colorScale>
    </cfRule>
  </conditionalFormatting>
  <conditionalFormatting sqref="D2:D19">
    <cfRule type="colorScale" priority="388">
      <colorScale>
        <cfvo type="min"/>
        <cfvo type="percentile" val="50"/>
        <cfvo type="max"/>
        <color rgb="FFF8696B"/>
        <color rgb="FFFCFCFF"/>
        <color rgb="FF63BE7B"/>
      </colorScale>
    </cfRule>
  </conditionalFormatting>
  <conditionalFormatting sqref="G2:G19">
    <cfRule type="colorScale" priority="387">
      <colorScale>
        <cfvo type="min"/>
        <cfvo type="max"/>
        <color rgb="FFFCFCFF"/>
        <color rgb="FF63BE7B"/>
      </colorScale>
    </cfRule>
  </conditionalFormatting>
  <conditionalFormatting sqref="J2:J19">
    <cfRule type="colorScale" priority="386">
      <colorScale>
        <cfvo type="min"/>
        <cfvo type="max"/>
        <color rgb="FFFCFCFF"/>
        <color rgb="FF63BE7B"/>
      </colorScale>
    </cfRule>
  </conditionalFormatting>
  <conditionalFormatting sqref="M2:M19">
    <cfRule type="colorScale" priority="385">
      <colorScale>
        <cfvo type="min"/>
        <cfvo type="max"/>
        <color rgb="FFFCFCFF"/>
        <color rgb="FF63BE7B"/>
      </colorScale>
    </cfRule>
  </conditionalFormatting>
  <conditionalFormatting sqref="N2:N19">
    <cfRule type="colorScale" priority="384">
      <colorScale>
        <cfvo type="min"/>
        <cfvo type="max"/>
        <color rgb="FFFCFCFF"/>
        <color rgb="FF63BE7B"/>
      </colorScale>
    </cfRule>
  </conditionalFormatting>
  <conditionalFormatting sqref="O2:O19">
    <cfRule type="colorScale" priority="383">
      <colorScale>
        <cfvo type="min"/>
        <cfvo type="percentile" val="50"/>
        <cfvo type="max"/>
        <color rgb="FF63BE7B"/>
        <color rgb="FFFCFCFF"/>
        <color rgb="FFF8696B"/>
      </colorScale>
    </cfRule>
  </conditionalFormatting>
  <conditionalFormatting sqref="P2:P19">
    <cfRule type="colorScale" priority="382">
      <colorScale>
        <cfvo type="min"/>
        <cfvo type="percentile" val="50"/>
        <cfvo type="max"/>
        <color rgb="FF63BE7B"/>
        <color rgb="FFFCFCFF"/>
        <color rgb="FFF8696B"/>
      </colorScale>
    </cfRule>
  </conditionalFormatting>
  <conditionalFormatting sqref="Q2:Q19">
    <cfRule type="colorScale" priority="381">
      <colorScale>
        <cfvo type="min"/>
        <cfvo type="percentile" val="50"/>
        <cfvo type="max"/>
        <color rgb="FFF8696B"/>
        <color rgb="FFFCFCFF"/>
        <color rgb="FF63BE7B"/>
      </colorScale>
    </cfRule>
  </conditionalFormatting>
  <conditionalFormatting sqref="R2:R19">
    <cfRule type="colorScale" priority="380">
      <colorScale>
        <cfvo type="min"/>
        <cfvo type="max"/>
        <color rgb="FFFCFCFF"/>
        <color rgb="FF63BE7B"/>
      </colorScale>
    </cfRule>
  </conditionalFormatting>
  <conditionalFormatting sqref="S2:S19">
    <cfRule type="colorScale" priority="379">
      <colorScale>
        <cfvo type="min"/>
        <cfvo type="percentile" val="50"/>
        <cfvo type="max"/>
        <color rgb="FFF8696B"/>
        <color rgb="FFFCFCFF"/>
        <color rgb="FF63BE7B"/>
      </colorScale>
    </cfRule>
  </conditionalFormatting>
  <conditionalFormatting sqref="T2:T19">
    <cfRule type="colorScale" priority="378">
      <colorScale>
        <cfvo type="min"/>
        <cfvo type="percentile" val="50"/>
        <cfvo type="max"/>
        <color rgb="FFF8696B"/>
        <color rgb="FFFCFCFF"/>
        <color rgb="FF63BE7B"/>
      </colorScale>
    </cfRule>
  </conditionalFormatting>
  <conditionalFormatting sqref="U2:U19">
    <cfRule type="colorScale" priority="377">
      <colorScale>
        <cfvo type="min"/>
        <cfvo type="percentile" val="50"/>
        <cfvo type="max"/>
        <color rgb="FFF8696B"/>
        <color rgb="FFFCFCFF"/>
        <color rgb="FF63BE7B"/>
      </colorScale>
    </cfRule>
  </conditionalFormatting>
  <conditionalFormatting sqref="V2:V19">
    <cfRule type="colorScale" priority="376">
      <colorScale>
        <cfvo type="min"/>
        <cfvo type="percentile" val="50"/>
        <cfvo type="max"/>
        <color rgb="FF63BE7B"/>
        <color rgb="FFFCFCFF"/>
        <color rgb="FFF8696B"/>
      </colorScale>
    </cfRule>
  </conditionalFormatting>
  <conditionalFormatting sqref="W2:W19">
    <cfRule type="colorScale" priority="375">
      <colorScale>
        <cfvo type="min"/>
        <cfvo type="percentile" val="50"/>
        <cfvo type="max"/>
        <color rgb="FF63BE7B"/>
        <color rgb="FFFCFCFF"/>
        <color rgb="FFF8696B"/>
      </colorScale>
    </cfRule>
  </conditionalFormatting>
  <conditionalFormatting sqref="D2:D16">
    <cfRule type="colorScale" priority="374">
      <colorScale>
        <cfvo type="min"/>
        <cfvo type="percentile" val="50"/>
        <cfvo type="max"/>
        <color rgb="FFF8696B"/>
        <color rgb="FFFCFCFF"/>
        <color rgb="FF63BE7B"/>
      </colorScale>
    </cfRule>
  </conditionalFormatting>
  <conditionalFormatting sqref="G2:G16">
    <cfRule type="colorScale" priority="373">
      <colorScale>
        <cfvo type="min"/>
        <cfvo type="max"/>
        <color rgb="FFFCFCFF"/>
        <color rgb="FF63BE7B"/>
      </colorScale>
    </cfRule>
  </conditionalFormatting>
  <conditionalFormatting sqref="J2:J16">
    <cfRule type="colorScale" priority="372">
      <colorScale>
        <cfvo type="min"/>
        <cfvo type="max"/>
        <color rgb="FFFCFCFF"/>
        <color rgb="FF63BE7B"/>
      </colorScale>
    </cfRule>
  </conditionalFormatting>
  <conditionalFormatting sqref="M2:M16">
    <cfRule type="colorScale" priority="371">
      <colorScale>
        <cfvo type="min"/>
        <cfvo type="max"/>
        <color rgb="FFFCFCFF"/>
        <color rgb="FF63BE7B"/>
      </colorScale>
    </cfRule>
  </conditionalFormatting>
  <conditionalFormatting sqref="N2:N16">
    <cfRule type="colorScale" priority="370">
      <colorScale>
        <cfvo type="min"/>
        <cfvo type="max"/>
        <color rgb="FFFCFCFF"/>
        <color rgb="FF63BE7B"/>
      </colorScale>
    </cfRule>
  </conditionalFormatting>
  <conditionalFormatting sqref="O2:O16">
    <cfRule type="colorScale" priority="369">
      <colorScale>
        <cfvo type="min"/>
        <cfvo type="percentile" val="50"/>
        <cfvo type="max"/>
        <color rgb="FF63BE7B"/>
        <color rgb="FFFCFCFF"/>
        <color rgb="FFF8696B"/>
      </colorScale>
    </cfRule>
  </conditionalFormatting>
  <conditionalFormatting sqref="P2:P16">
    <cfRule type="colorScale" priority="368">
      <colorScale>
        <cfvo type="min"/>
        <cfvo type="percentile" val="50"/>
        <cfvo type="max"/>
        <color rgb="FF63BE7B"/>
        <color rgb="FFFCFCFF"/>
        <color rgb="FFF8696B"/>
      </colorScale>
    </cfRule>
  </conditionalFormatting>
  <conditionalFormatting sqref="Q2:Q16">
    <cfRule type="colorScale" priority="367">
      <colorScale>
        <cfvo type="min"/>
        <cfvo type="percentile" val="50"/>
        <cfvo type="max"/>
        <color rgb="FFF8696B"/>
        <color rgb="FFFCFCFF"/>
        <color rgb="FF63BE7B"/>
      </colorScale>
    </cfRule>
  </conditionalFormatting>
  <conditionalFormatting sqref="R2:R16">
    <cfRule type="colorScale" priority="366">
      <colorScale>
        <cfvo type="min"/>
        <cfvo type="max"/>
        <color rgb="FFFCFCFF"/>
        <color rgb="FF63BE7B"/>
      </colorScale>
    </cfRule>
  </conditionalFormatting>
  <conditionalFormatting sqref="D2:D18">
    <cfRule type="colorScale" priority="365">
      <colorScale>
        <cfvo type="min"/>
        <cfvo type="percentile" val="50"/>
        <cfvo type="max"/>
        <color rgb="FFF8696B"/>
        <color rgb="FFFCFCFF"/>
        <color rgb="FF63BE7B"/>
      </colorScale>
    </cfRule>
  </conditionalFormatting>
  <conditionalFormatting sqref="G2:G18">
    <cfRule type="colorScale" priority="364">
      <colorScale>
        <cfvo type="min"/>
        <cfvo type="max"/>
        <color rgb="FFFCFCFF"/>
        <color rgb="FF63BE7B"/>
      </colorScale>
    </cfRule>
  </conditionalFormatting>
  <conditionalFormatting sqref="J2:J18">
    <cfRule type="colorScale" priority="363">
      <colorScale>
        <cfvo type="min"/>
        <cfvo type="max"/>
        <color rgb="FFFCFCFF"/>
        <color rgb="FF63BE7B"/>
      </colorScale>
    </cfRule>
  </conditionalFormatting>
  <conditionalFormatting sqref="M2:M18">
    <cfRule type="colorScale" priority="362">
      <colorScale>
        <cfvo type="min"/>
        <cfvo type="max"/>
        <color rgb="FFFCFCFF"/>
        <color rgb="FF63BE7B"/>
      </colorScale>
    </cfRule>
  </conditionalFormatting>
  <conditionalFormatting sqref="N2:N18">
    <cfRule type="colorScale" priority="361">
      <colorScale>
        <cfvo type="min"/>
        <cfvo type="max"/>
        <color rgb="FFFCFCFF"/>
        <color rgb="FF63BE7B"/>
      </colorScale>
    </cfRule>
  </conditionalFormatting>
  <conditionalFormatting sqref="O2:O18">
    <cfRule type="colorScale" priority="360">
      <colorScale>
        <cfvo type="min"/>
        <cfvo type="percentile" val="50"/>
        <cfvo type="max"/>
        <color rgb="FF63BE7B"/>
        <color rgb="FFFCFCFF"/>
        <color rgb="FFF8696B"/>
      </colorScale>
    </cfRule>
  </conditionalFormatting>
  <conditionalFormatting sqref="P2:P18">
    <cfRule type="colorScale" priority="359">
      <colorScale>
        <cfvo type="min"/>
        <cfvo type="percentile" val="50"/>
        <cfvo type="max"/>
        <color rgb="FF63BE7B"/>
        <color rgb="FFFCFCFF"/>
        <color rgb="FFF8696B"/>
      </colorScale>
    </cfRule>
  </conditionalFormatting>
  <conditionalFormatting sqref="Q2:Q18">
    <cfRule type="colorScale" priority="358">
      <colorScale>
        <cfvo type="min"/>
        <cfvo type="percentile" val="50"/>
        <cfvo type="max"/>
        <color rgb="FFF8696B"/>
        <color rgb="FFFCFCFF"/>
        <color rgb="FF63BE7B"/>
      </colorScale>
    </cfRule>
  </conditionalFormatting>
  <conditionalFormatting sqref="R2:R18">
    <cfRule type="colorScale" priority="357">
      <colorScale>
        <cfvo type="min"/>
        <cfvo type="max"/>
        <color rgb="FFFCFCFF"/>
        <color rgb="FF63BE7B"/>
      </colorScale>
    </cfRule>
  </conditionalFormatting>
  <conditionalFormatting sqref="S2:S18">
    <cfRule type="colorScale" priority="356">
      <colorScale>
        <cfvo type="min"/>
        <cfvo type="percentile" val="50"/>
        <cfvo type="max"/>
        <color rgb="FFF8696B"/>
        <color rgb="FFFCFCFF"/>
        <color rgb="FF63BE7B"/>
      </colorScale>
    </cfRule>
  </conditionalFormatting>
  <conditionalFormatting sqref="T2:T18">
    <cfRule type="colorScale" priority="355">
      <colorScale>
        <cfvo type="min"/>
        <cfvo type="percentile" val="50"/>
        <cfvo type="max"/>
        <color rgb="FFF8696B"/>
        <color rgb="FFFCFCFF"/>
        <color rgb="FF63BE7B"/>
      </colorScale>
    </cfRule>
  </conditionalFormatting>
  <conditionalFormatting sqref="U2:U18">
    <cfRule type="colorScale" priority="354">
      <colorScale>
        <cfvo type="min"/>
        <cfvo type="percentile" val="50"/>
        <cfvo type="max"/>
        <color rgb="FFF8696B"/>
        <color rgb="FFFCFCFF"/>
        <color rgb="FF63BE7B"/>
      </colorScale>
    </cfRule>
  </conditionalFormatting>
  <conditionalFormatting sqref="V2:V18">
    <cfRule type="colorScale" priority="353">
      <colorScale>
        <cfvo type="min"/>
        <cfvo type="percentile" val="50"/>
        <cfvo type="max"/>
        <color rgb="FF63BE7B"/>
        <color rgb="FFFCFCFF"/>
        <color rgb="FFF8696B"/>
      </colorScale>
    </cfRule>
  </conditionalFormatting>
  <conditionalFormatting sqref="W2:W18">
    <cfRule type="colorScale" priority="352">
      <colorScale>
        <cfvo type="min"/>
        <cfvo type="percentile" val="50"/>
        <cfvo type="max"/>
        <color rgb="FF63BE7B"/>
        <color rgb="FFFCFCFF"/>
        <color rgb="FFF8696B"/>
      </colorScale>
    </cfRule>
  </conditionalFormatting>
  <conditionalFormatting sqref="W20">
    <cfRule type="colorScale" priority="351">
      <colorScale>
        <cfvo type="min"/>
        <cfvo type="max"/>
        <color rgb="FFFFEF9C"/>
        <color rgb="FF63BE7B"/>
      </colorScale>
    </cfRule>
  </conditionalFormatting>
  <conditionalFormatting sqref="D20">
    <cfRule type="colorScale" priority="350">
      <colorScale>
        <cfvo type="min"/>
        <cfvo type="percentile" val="50"/>
        <cfvo type="max"/>
        <color rgb="FFF8696B"/>
        <color rgb="FFFCFCFF"/>
        <color rgb="FF63BE7B"/>
      </colorScale>
    </cfRule>
  </conditionalFormatting>
  <conditionalFormatting sqref="D20">
    <cfRule type="colorScale" priority="349">
      <colorScale>
        <cfvo type="min"/>
        <cfvo type="percentile" val="50"/>
        <cfvo type="max"/>
        <color rgb="FFF8696B"/>
        <color rgb="FFFCFCFF"/>
        <color rgb="FF63BE7B"/>
      </colorScale>
    </cfRule>
  </conditionalFormatting>
  <conditionalFormatting sqref="D20">
    <cfRule type="colorScale" priority="348">
      <colorScale>
        <cfvo type="min"/>
        <cfvo type="percentile" val="50"/>
        <cfvo type="max"/>
        <color rgb="FFF8696B"/>
        <color rgb="FFFCFCFF"/>
        <color rgb="FF63BE7B"/>
      </colorScale>
    </cfRule>
  </conditionalFormatting>
  <conditionalFormatting sqref="D20">
    <cfRule type="colorScale" priority="347">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D20">
    <cfRule type="colorScale" priority="345">
      <colorScale>
        <cfvo type="min"/>
        <cfvo type="percentile" val="50"/>
        <cfvo type="max"/>
        <color rgb="FFF8696B"/>
        <color rgb="FFFCFCFF"/>
        <color rgb="FF63BE7B"/>
      </colorScale>
    </cfRule>
  </conditionalFormatting>
  <conditionalFormatting sqref="D20">
    <cfRule type="colorScale" priority="344">
      <colorScale>
        <cfvo type="min"/>
        <cfvo type="percentile" val="50"/>
        <cfvo type="max"/>
        <color rgb="FFF8696B"/>
        <color rgb="FFFCFCFF"/>
        <color rgb="FF63BE7B"/>
      </colorScale>
    </cfRule>
  </conditionalFormatting>
  <conditionalFormatting sqref="E20">
    <cfRule type="colorScale" priority="343">
      <colorScale>
        <cfvo type="min"/>
        <cfvo type="max"/>
        <color rgb="FFFCFCFF"/>
        <color rgb="FF63BE7B"/>
      </colorScale>
    </cfRule>
  </conditionalFormatting>
  <conditionalFormatting sqref="E20">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E20">
    <cfRule type="colorScale" priority="340">
      <colorScale>
        <cfvo type="min"/>
        <cfvo type="percentile" val="50"/>
        <cfvo type="max"/>
        <color rgb="FFF8696B"/>
        <color rgb="FFFCFCFF"/>
        <color rgb="FF63BE7B"/>
      </colorScale>
    </cfRule>
  </conditionalFormatting>
  <conditionalFormatting sqref="E20">
    <cfRule type="colorScale" priority="339">
      <colorScale>
        <cfvo type="min"/>
        <cfvo type="max"/>
        <color rgb="FFFCFCFF"/>
        <color rgb="FF63BE7B"/>
      </colorScale>
    </cfRule>
  </conditionalFormatting>
  <conditionalFormatting sqref="E20">
    <cfRule type="colorScale" priority="338">
      <colorScale>
        <cfvo type="min"/>
        <cfvo type="max"/>
        <color rgb="FFFCFCFF"/>
        <color rgb="FF63BE7B"/>
      </colorScale>
    </cfRule>
  </conditionalFormatting>
  <conditionalFormatting sqref="E20">
    <cfRule type="colorScale" priority="337">
      <colorScale>
        <cfvo type="min"/>
        <cfvo type="max"/>
        <color rgb="FFFCFCFF"/>
        <color rgb="FF63BE7B"/>
      </colorScale>
    </cfRule>
  </conditionalFormatting>
  <conditionalFormatting sqref="E20">
    <cfRule type="colorScale" priority="333">
      <colorScale>
        <cfvo type="min"/>
        <cfvo type="max"/>
        <color rgb="FFFCFCFF"/>
        <color rgb="FF63BE7B"/>
      </colorScale>
    </cfRule>
    <cfRule type="colorScale" priority="334">
      <colorScale>
        <cfvo type="min"/>
        <cfvo type="max"/>
        <color rgb="FFFCFCFF"/>
        <color rgb="FF63BE7B"/>
      </colorScale>
    </cfRule>
    <cfRule type="colorScale" priority="335">
      <colorScale>
        <cfvo type="min"/>
        <cfvo type="percentile" val="50"/>
        <cfvo type="max"/>
        <color rgb="FFF8696B"/>
        <color rgb="FFFFEB84"/>
        <color rgb="FF63BE7B"/>
      </colorScale>
    </cfRule>
    <cfRule type="colorScale" priority="336">
      <colorScale>
        <cfvo type="min"/>
        <cfvo type="max"/>
        <color rgb="FFFFEF9C"/>
        <color rgb="FF63BE7B"/>
      </colorScale>
    </cfRule>
  </conditionalFormatting>
  <conditionalFormatting sqref="O20">
    <cfRule type="colorScale" priority="332">
      <colorScale>
        <cfvo type="min"/>
        <cfvo type="percentile" val="50"/>
        <cfvo type="max"/>
        <color rgb="FF63BE7B"/>
        <color rgb="FFFCFCFF"/>
        <color rgb="FFF8696B"/>
      </colorScale>
    </cfRule>
  </conditionalFormatting>
  <conditionalFormatting sqref="O20">
    <cfRule type="colorScale" priority="331">
      <colorScale>
        <cfvo type="min"/>
        <cfvo type="percentile" val="50"/>
        <cfvo type="max"/>
        <color rgb="FF63BE7B"/>
        <color rgb="FFFCFCFF"/>
        <color rgb="FFF8696B"/>
      </colorScale>
    </cfRule>
  </conditionalFormatting>
  <conditionalFormatting sqref="O20">
    <cfRule type="colorScale" priority="330">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28">
      <colorScale>
        <cfvo type="min"/>
        <cfvo type="percentile" val="50"/>
        <cfvo type="max"/>
        <color rgb="FF63BE7B"/>
        <color rgb="FFFCFCFF"/>
        <color rgb="FFF8696B"/>
      </colorScale>
    </cfRule>
  </conditionalFormatting>
  <conditionalFormatting sqref="P20">
    <cfRule type="colorScale" priority="326">
      <colorScale>
        <cfvo type="min"/>
        <cfvo type="percentile" val="50"/>
        <cfvo type="max"/>
        <color rgb="FF63BE7B"/>
        <color rgb="FFFCFCFF"/>
        <color rgb="FFF8696B"/>
      </colorScale>
    </cfRule>
    <cfRule type="colorScale" priority="327">
      <colorScale>
        <cfvo type="min"/>
        <cfvo type="max"/>
        <color rgb="FFFCFCFF"/>
        <color rgb="FFF8696B"/>
      </colorScale>
    </cfRule>
  </conditionalFormatting>
  <conditionalFormatting sqref="P20">
    <cfRule type="colorScale" priority="325">
      <colorScale>
        <cfvo type="min"/>
        <cfvo type="percentile" val="50"/>
        <cfvo type="max"/>
        <color rgb="FF63BE7B"/>
        <color rgb="FFFCFCFF"/>
        <color rgb="FFF8696B"/>
      </colorScale>
    </cfRule>
  </conditionalFormatting>
  <conditionalFormatting sqref="P20">
    <cfRule type="colorScale" priority="324">
      <colorScale>
        <cfvo type="min"/>
        <cfvo type="percentile" val="50"/>
        <cfvo type="max"/>
        <color rgb="FF63BE7B"/>
        <color rgb="FFFCFCFF"/>
        <color rgb="FFF8696B"/>
      </colorScale>
    </cfRule>
  </conditionalFormatting>
  <conditionalFormatting sqref="P20">
    <cfRule type="colorScale" priority="323">
      <colorScale>
        <cfvo type="min"/>
        <cfvo type="percentile" val="50"/>
        <cfvo type="max"/>
        <color rgb="FF63BE7B"/>
        <color rgb="FFFCFCFF"/>
        <color rgb="FFF8696B"/>
      </colorScale>
    </cfRule>
  </conditionalFormatting>
  <conditionalFormatting sqref="Q20">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Q20">
    <cfRule type="colorScale" priority="320">
      <colorScale>
        <cfvo type="min"/>
        <cfvo type="percentile" val="50"/>
        <cfvo type="max"/>
        <color rgb="FFF8696B"/>
        <color rgb="FFFCFCFF"/>
        <color rgb="FF63BE7B"/>
      </colorScale>
    </cfRule>
  </conditionalFormatting>
  <conditionalFormatting sqref="Q20">
    <cfRule type="colorScale" priority="319">
      <colorScale>
        <cfvo type="min"/>
        <cfvo type="percentile" val="50"/>
        <cfvo type="max"/>
        <color rgb="FFF8696B"/>
        <color rgb="FFFCFCFF"/>
        <color rgb="FF63BE7B"/>
      </colorScale>
    </cfRule>
  </conditionalFormatting>
  <conditionalFormatting sqref="Q20">
    <cfRule type="colorScale" priority="317">
      <colorScale>
        <cfvo type="min"/>
        <cfvo type="max"/>
        <color rgb="FFFCFCFF"/>
        <color rgb="FF63BE7B"/>
      </colorScale>
    </cfRule>
    <cfRule type="colorScale" priority="318">
      <colorScale>
        <cfvo type="min"/>
        <cfvo type="max"/>
        <color rgb="FFFFEF9C"/>
        <color rgb="FF63BE7B"/>
      </colorScale>
    </cfRule>
  </conditionalFormatting>
  <conditionalFormatting sqref="Q20">
    <cfRule type="colorScale" priority="316">
      <colorScale>
        <cfvo type="min"/>
        <cfvo type="max"/>
        <color rgb="FFFFEF9C"/>
        <color rgb="FF63BE7B"/>
      </colorScale>
    </cfRule>
  </conditionalFormatting>
  <conditionalFormatting sqref="Q20:U20">
    <cfRule type="colorScale" priority="315">
      <colorScale>
        <cfvo type="min"/>
        <cfvo type="max"/>
        <color rgb="FFFFEF9C"/>
        <color rgb="FF63BE7B"/>
      </colorScale>
    </cfRule>
  </conditionalFormatting>
  <conditionalFormatting sqref="R20">
    <cfRule type="colorScale" priority="314">
      <colorScale>
        <cfvo type="min"/>
        <cfvo type="max"/>
        <color rgb="FFFCFCFF"/>
        <color rgb="FF63BE7B"/>
      </colorScale>
    </cfRule>
  </conditionalFormatting>
  <conditionalFormatting sqref="R20">
    <cfRule type="colorScale" priority="312">
      <colorScale>
        <cfvo type="min"/>
        <cfvo type="max"/>
        <color rgb="FFFCFCFF"/>
        <color rgb="FF63BE7B"/>
      </colorScale>
    </cfRule>
    <cfRule type="colorScale" priority="313">
      <colorScale>
        <cfvo type="min"/>
        <cfvo type="percentile" val="50"/>
        <cfvo type="max"/>
        <color rgb="FFF8696B"/>
        <color rgb="FFFCFCFF"/>
        <color rgb="FF63BE7B"/>
      </colorScale>
    </cfRule>
  </conditionalFormatting>
  <conditionalFormatting sqref="R20:S20">
    <cfRule type="colorScale" priority="311">
      <colorScale>
        <cfvo type="min"/>
        <cfvo type="max"/>
        <color rgb="FFFCFCFF"/>
        <color rgb="FF63BE7B"/>
      </colorScale>
    </cfRule>
  </conditionalFormatting>
  <conditionalFormatting sqref="R20:S20">
    <cfRule type="colorScale" priority="309">
      <colorScale>
        <cfvo type="min"/>
        <cfvo type="percentile" val="50"/>
        <cfvo type="max"/>
        <color rgb="FFF8696B"/>
        <color rgb="FFFCFCFF"/>
        <color rgb="FF63BE7B"/>
      </colorScale>
    </cfRule>
    <cfRule type="colorScale" priority="310">
      <colorScale>
        <cfvo type="min"/>
        <cfvo type="max"/>
        <color rgb="FFFCFCFF"/>
        <color rgb="FF63BE7B"/>
      </colorScale>
    </cfRule>
  </conditionalFormatting>
  <conditionalFormatting sqref="R20:S20">
    <cfRule type="colorScale" priority="307">
      <colorScale>
        <cfvo type="min"/>
        <cfvo type="max"/>
        <color rgb="FFFCFCFF"/>
        <color rgb="FF63BE7B"/>
      </colorScale>
    </cfRule>
    <cfRule type="colorScale" priority="308">
      <colorScale>
        <cfvo type="min"/>
        <cfvo type="max"/>
        <color rgb="FFFFEF9C"/>
        <color rgb="FF63BE7B"/>
      </colorScale>
    </cfRule>
  </conditionalFormatting>
  <conditionalFormatting sqref="R20:S20">
    <cfRule type="colorScale" priority="306">
      <colorScale>
        <cfvo type="min"/>
        <cfvo type="max"/>
        <color rgb="FFFFEF9C"/>
        <color rgb="FF63BE7B"/>
      </colorScale>
    </cfRule>
  </conditionalFormatting>
  <conditionalFormatting sqref="S20">
    <cfRule type="colorScale" priority="305">
      <colorScale>
        <cfvo type="min"/>
        <cfvo type="max"/>
        <color rgb="FFFCFCFF"/>
        <color rgb="FF63BE7B"/>
      </colorScale>
    </cfRule>
  </conditionalFormatting>
  <conditionalFormatting sqref="S20">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onditionalFormatting>
  <conditionalFormatting sqref="T20">
    <cfRule type="colorScale" priority="301">
      <colorScale>
        <cfvo type="min"/>
        <cfvo type="percentile" val="50"/>
        <cfvo type="max"/>
        <color rgb="FFF8696B"/>
        <color rgb="FFFCFCFF"/>
        <color rgb="FF63BE7B"/>
      </colorScale>
    </cfRule>
    <cfRule type="colorScale" priority="302">
      <colorScale>
        <cfvo type="min"/>
        <cfvo type="max"/>
        <color rgb="FFFCFCFF"/>
        <color rgb="FF63BE7B"/>
      </colorScale>
    </cfRule>
  </conditionalFormatting>
  <conditionalFormatting sqref="T20">
    <cfRule type="colorScale" priority="299">
      <colorScale>
        <cfvo type="min"/>
        <cfvo type="max"/>
        <color rgb="FFFCFCFF"/>
        <color rgb="FF63BE7B"/>
      </colorScale>
    </cfRule>
    <cfRule type="colorScale" priority="300">
      <colorScale>
        <cfvo type="min"/>
        <cfvo type="percentile" val="50"/>
        <cfvo type="max"/>
        <color rgb="FFF8696B"/>
        <color rgb="FFFCFCFF"/>
        <color rgb="FF63BE7B"/>
      </colorScale>
    </cfRule>
  </conditionalFormatting>
  <conditionalFormatting sqref="T20">
    <cfRule type="colorScale" priority="297">
      <colorScale>
        <cfvo type="min"/>
        <cfvo type="percentile" val="50"/>
        <cfvo type="max"/>
        <color rgb="FFF8696B"/>
        <color rgb="FFFCFCFF"/>
        <color rgb="FF63BE7B"/>
      </colorScale>
    </cfRule>
    <cfRule type="colorScale" priority="298">
      <colorScale>
        <cfvo type="min"/>
        <cfvo type="max"/>
        <color rgb="FFFCFCFF"/>
        <color rgb="FF63BE7B"/>
      </colorScale>
    </cfRule>
  </conditionalFormatting>
  <conditionalFormatting sqref="T20">
    <cfRule type="colorScale" priority="295">
      <colorScale>
        <cfvo type="min"/>
        <cfvo type="max"/>
        <color rgb="FFFCFCFF"/>
        <color rgb="FF63BE7B"/>
      </colorScale>
    </cfRule>
    <cfRule type="colorScale" priority="296">
      <colorScale>
        <cfvo type="min"/>
        <cfvo type="max"/>
        <color rgb="FFFFEF9C"/>
        <color rgb="FF63BE7B"/>
      </colorScale>
    </cfRule>
  </conditionalFormatting>
  <conditionalFormatting sqref="T20">
    <cfRule type="colorScale" priority="294">
      <colorScale>
        <cfvo type="min"/>
        <cfvo type="max"/>
        <color rgb="FFFFEF9C"/>
        <color rgb="FF63BE7B"/>
      </colorScale>
    </cfRule>
  </conditionalFormatting>
  <conditionalFormatting sqref="U20">
    <cfRule type="colorScale" priority="293">
      <colorScale>
        <cfvo type="min"/>
        <cfvo type="percentile" val="50"/>
        <cfvo type="max"/>
        <color rgb="FFF8696B"/>
        <color rgb="FFFCFCFF"/>
        <color rgb="FF63BE7B"/>
      </colorScale>
    </cfRule>
  </conditionalFormatting>
  <conditionalFormatting sqref="U20">
    <cfRule type="colorScale" priority="291">
      <colorScale>
        <cfvo type="min"/>
        <cfvo type="max"/>
        <color rgb="FFFCFCFF"/>
        <color rgb="FF63BE7B"/>
      </colorScale>
    </cfRule>
    <cfRule type="colorScale" priority="292">
      <colorScale>
        <cfvo type="min"/>
        <cfvo type="percentile" val="50"/>
        <cfvo type="max"/>
        <color rgb="FFF8696B"/>
        <color rgb="FFFCFCFF"/>
        <color rgb="FF63BE7B"/>
      </colorScale>
    </cfRule>
  </conditionalFormatting>
  <conditionalFormatting sqref="U20">
    <cfRule type="colorScale" priority="290">
      <colorScale>
        <cfvo type="min"/>
        <cfvo type="percentile" val="50"/>
        <cfvo type="max"/>
        <color rgb="FFF8696B"/>
        <color rgb="FFFCFCFF"/>
        <color rgb="FF63BE7B"/>
      </colorScale>
    </cfRule>
  </conditionalFormatting>
  <conditionalFormatting sqref="U20">
    <cfRule type="colorScale" priority="289">
      <colorScale>
        <cfvo type="min"/>
        <cfvo type="max"/>
        <color rgb="FFFCFCFF"/>
        <color rgb="FF63BE7B"/>
      </colorScale>
    </cfRule>
  </conditionalFormatting>
  <conditionalFormatting sqref="U20 W20">
    <cfRule type="colorScale" priority="287">
      <colorScale>
        <cfvo type="min"/>
        <cfvo type="max"/>
        <color rgb="FFFFEF9C"/>
        <color rgb="FF63BE7B"/>
      </colorScale>
    </cfRule>
    <cfRule type="colorScale" priority="288">
      <colorScale>
        <cfvo type="min"/>
        <cfvo type="max"/>
        <color rgb="FFFFEF9C"/>
        <color rgb="FF63BE7B"/>
      </colorScale>
    </cfRule>
  </conditionalFormatting>
  <conditionalFormatting sqref="V20">
    <cfRule type="colorScale" priority="279">
      <colorScale>
        <cfvo type="min"/>
        <cfvo type="max"/>
        <color rgb="FFFFEF9C"/>
        <color rgb="FF63BE7B"/>
      </colorScale>
    </cfRule>
    <cfRule type="colorScale" priority="280">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fRule type="colorScale" priority="282">
      <colorScale>
        <cfvo type="min"/>
        <cfvo type="max"/>
        <color rgb="FF63BE7B"/>
        <color rgb="FFFCFCFF"/>
      </colorScale>
    </cfRule>
    <cfRule type="colorScale" priority="283">
      <colorScale>
        <cfvo type="min"/>
        <cfvo type="percentile" val="50"/>
        <cfvo type="max"/>
        <color rgb="FF63BE7B"/>
        <color rgb="FFFCFCFF"/>
        <color rgb="FFF8696B"/>
      </colorScale>
    </cfRule>
    <cfRule type="colorScale" priority="284">
      <colorScale>
        <cfvo type="min"/>
        <cfvo type="max"/>
        <color rgb="FFFFEF9C"/>
        <color rgb="FF63BE7B"/>
      </colorScale>
    </cfRule>
    <cfRule type="colorScale" priority="285">
      <colorScale>
        <cfvo type="min"/>
        <cfvo type="max"/>
        <color rgb="FFFFEF9C"/>
        <color rgb="FF63BE7B"/>
      </colorScale>
    </cfRule>
    <cfRule type="colorScale" priority="286">
      <colorScale>
        <cfvo type="min"/>
        <cfvo type="max"/>
        <color rgb="FFFFEF9C"/>
        <color rgb="FF63BE7B"/>
      </colorScale>
    </cfRule>
  </conditionalFormatting>
  <conditionalFormatting sqref="V20">
    <cfRule type="colorScale" priority="278">
      <colorScale>
        <cfvo type="min"/>
        <cfvo type="percentile" val="50"/>
        <cfvo type="max"/>
        <color rgb="FF63BE7B"/>
        <color rgb="FFFCFCFF"/>
        <color rgb="FFF8696B"/>
      </colorScale>
    </cfRule>
  </conditionalFormatting>
  <conditionalFormatting sqref="W20">
    <cfRule type="colorScale" priority="277">
      <colorScale>
        <cfvo type="min"/>
        <cfvo type="percentile" val="50"/>
        <cfvo type="max"/>
        <color rgb="FF63BE7B"/>
        <color rgb="FFFCFCFF"/>
        <color rgb="FFF8696B"/>
      </colorScale>
    </cfRule>
  </conditionalFormatting>
  <conditionalFormatting sqref="W20">
    <cfRule type="colorScale" priority="276">
      <colorScale>
        <cfvo type="min"/>
        <cfvo type="percentile" val="50"/>
        <cfvo type="max"/>
        <color rgb="FF63BE7B"/>
        <color rgb="FFFCFCFF"/>
        <color rgb="FFF8696B"/>
      </colorScale>
    </cfRule>
  </conditionalFormatting>
  <conditionalFormatting sqref="W20">
    <cfRule type="colorScale" priority="275">
      <colorScale>
        <cfvo type="min"/>
        <cfvo type="percentile" val="50"/>
        <cfvo type="max"/>
        <color rgb="FF63BE7B"/>
        <color rgb="FFFCFCFF"/>
        <color rgb="FFF8696B"/>
      </colorScale>
    </cfRule>
  </conditionalFormatting>
  <conditionalFormatting sqref="W20">
    <cfRule type="colorScale" priority="273">
      <colorScale>
        <cfvo type="min"/>
        <cfvo type="percentile" val="50"/>
        <cfvo type="max"/>
        <color rgb="FF63BE7B"/>
        <color rgb="FFFCFCFF"/>
        <color rgb="FFF8696B"/>
      </colorScale>
    </cfRule>
    <cfRule type="colorScale" priority="274">
      <colorScale>
        <cfvo type="min"/>
        <cfvo type="max"/>
        <color rgb="FF63BE7B"/>
        <color rgb="FFFCFCFF"/>
      </colorScale>
    </cfRule>
  </conditionalFormatting>
  <conditionalFormatting sqref="D20">
    <cfRule type="colorScale" priority="272">
      <colorScale>
        <cfvo type="min"/>
        <cfvo type="percentile" val="50"/>
        <cfvo type="max"/>
        <color rgb="FFF8696B"/>
        <color rgb="FFFCFCFF"/>
        <color rgb="FF63BE7B"/>
      </colorScale>
    </cfRule>
  </conditionalFormatting>
  <conditionalFormatting sqref="O20">
    <cfRule type="colorScale" priority="271">
      <colorScale>
        <cfvo type="min"/>
        <cfvo type="percentile" val="50"/>
        <cfvo type="max"/>
        <color rgb="FF63BE7B"/>
        <color rgb="FFFCFCFF"/>
        <color rgb="FFF8696B"/>
      </colorScale>
    </cfRule>
  </conditionalFormatting>
  <conditionalFormatting sqref="Q20">
    <cfRule type="colorScale" priority="270">
      <colorScale>
        <cfvo type="min"/>
        <cfvo type="percentile" val="50"/>
        <cfvo type="max"/>
        <color rgb="FFF8696B"/>
        <color rgb="FFFCFCFF"/>
        <color rgb="FF63BE7B"/>
      </colorScale>
    </cfRule>
  </conditionalFormatting>
  <conditionalFormatting sqref="R20">
    <cfRule type="colorScale" priority="269">
      <colorScale>
        <cfvo type="min"/>
        <cfvo type="max"/>
        <color rgb="FFFCFCFF"/>
        <color rgb="FF63BE7B"/>
      </colorScale>
    </cfRule>
  </conditionalFormatting>
  <conditionalFormatting sqref="S20">
    <cfRule type="colorScale" priority="268">
      <colorScale>
        <cfvo type="min"/>
        <cfvo type="percentile" val="50"/>
        <cfvo type="max"/>
        <color rgb="FFF8696B"/>
        <color rgb="FFFCFCFF"/>
        <color rgb="FF63BE7B"/>
      </colorScale>
    </cfRule>
  </conditionalFormatting>
  <conditionalFormatting sqref="T20">
    <cfRule type="colorScale" priority="267">
      <colorScale>
        <cfvo type="min"/>
        <cfvo type="percentile" val="50"/>
        <cfvo type="max"/>
        <color rgb="FFF8696B"/>
        <color rgb="FFFCFCFF"/>
        <color rgb="FF63BE7B"/>
      </colorScale>
    </cfRule>
  </conditionalFormatting>
  <conditionalFormatting sqref="U20">
    <cfRule type="colorScale" priority="266">
      <colorScale>
        <cfvo type="min"/>
        <cfvo type="percentile" val="50"/>
        <cfvo type="max"/>
        <color rgb="FFF8696B"/>
        <color rgb="FFFCFCFF"/>
        <color rgb="FF63BE7B"/>
      </colorScale>
    </cfRule>
  </conditionalFormatting>
  <conditionalFormatting sqref="W20">
    <cfRule type="colorScale" priority="265">
      <colorScale>
        <cfvo type="min"/>
        <cfvo type="percentile" val="50"/>
        <cfvo type="max"/>
        <color rgb="FF63BE7B"/>
        <color rgb="FFFCFCFF"/>
        <color rgb="FFF8696B"/>
      </colorScale>
    </cfRule>
  </conditionalFormatting>
  <conditionalFormatting sqref="P20">
    <cfRule type="colorScale" priority="264">
      <colorScale>
        <cfvo type="min"/>
        <cfvo type="percentile" val="50"/>
        <cfvo type="max"/>
        <color rgb="FF63BE7B"/>
        <color rgb="FFFCFCFF"/>
        <color rgb="FFF8696B"/>
      </colorScale>
    </cfRule>
  </conditionalFormatting>
  <conditionalFormatting sqref="V20">
    <cfRule type="colorScale" priority="260">
      <colorScale>
        <cfvo type="min"/>
        <cfvo type="max"/>
        <color rgb="FFFFEF9C"/>
        <color rgb="FF63BE7B"/>
      </colorScale>
    </cfRule>
    <cfRule type="colorScale" priority="261">
      <colorScale>
        <cfvo type="min"/>
        <cfvo type="max"/>
        <color rgb="FFFFEF9C"/>
        <color rgb="FF63BE7B"/>
      </colorScale>
    </cfRule>
    <cfRule type="colorScale" priority="262">
      <colorScale>
        <cfvo type="min"/>
        <cfvo type="percentile" val="50"/>
        <cfvo type="max"/>
        <color rgb="FFF8696B"/>
        <color rgb="FFFFEB84"/>
        <color rgb="FF63BE7B"/>
      </colorScale>
    </cfRule>
    <cfRule type="colorScale" priority="263">
      <colorScale>
        <cfvo type="min"/>
        <cfvo type="percentile" val="50"/>
        <cfvo type="max"/>
        <color rgb="FFF8696B"/>
        <color rgb="FFFFEB84"/>
        <color rgb="FF63BE7B"/>
      </colorScale>
    </cfRule>
  </conditionalFormatting>
  <conditionalFormatting sqref="F20">
    <cfRule type="colorScale" priority="259">
      <colorScale>
        <cfvo type="min"/>
        <cfvo type="max"/>
        <color rgb="FFFCFCFF"/>
        <color rgb="FF63BE7B"/>
      </colorScale>
    </cfRule>
  </conditionalFormatting>
  <conditionalFormatting sqref="F20">
    <cfRule type="colorScale" priority="257">
      <colorScale>
        <cfvo type="min"/>
        <cfvo type="percentile" val="50"/>
        <cfvo type="max"/>
        <color rgb="FFF8696B"/>
        <color rgb="FFFCFCFF"/>
        <color rgb="FF63BE7B"/>
      </colorScale>
    </cfRule>
    <cfRule type="colorScale" priority="258">
      <colorScale>
        <cfvo type="min"/>
        <cfvo type="max"/>
        <color rgb="FFFCFCFF"/>
        <color rgb="FF63BE7B"/>
      </colorScale>
    </cfRule>
  </conditionalFormatting>
  <conditionalFormatting sqref="F20">
    <cfRule type="colorScale" priority="256">
      <colorScale>
        <cfvo type="min"/>
        <cfvo type="percentile" val="50"/>
        <cfvo type="max"/>
        <color rgb="FFF8696B"/>
        <color rgb="FFFCFCFF"/>
        <color rgb="FF63BE7B"/>
      </colorScale>
    </cfRule>
  </conditionalFormatting>
  <conditionalFormatting sqref="F20">
    <cfRule type="colorScale" priority="255">
      <colorScale>
        <cfvo type="min"/>
        <cfvo type="max"/>
        <color rgb="FFFCFCFF"/>
        <color rgb="FF63BE7B"/>
      </colorScale>
    </cfRule>
  </conditionalFormatting>
  <conditionalFormatting sqref="F20">
    <cfRule type="colorScale" priority="254">
      <colorScale>
        <cfvo type="min"/>
        <cfvo type="max"/>
        <color rgb="FFFCFCFF"/>
        <color rgb="FF63BE7B"/>
      </colorScale>
    </cfRule>
  </conditionalFormatting>
  <conditionalFormatting sqref="F20">
    <cfRule type="colorScale" priority="253">
      <colorScale>
        <cfvo type="min"/>
        <cfvo type="max"/>
        <color rgb="FFFCFCFF"/>
        <color rgb="FF63BE7B"/>
      </colorScale>
    </cfRule>
  </conditionalFormatting>
  <conditionalFormatting sqref="F20">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fRule type="colorScale" priority="252">
      <colorScale>
        <cfvo type="min"/>
        <cfvo type="max"/>
        <color rgb="FFFFEF9C"/>
        <color rgb="FF63BE7B"/>
      </colorScale>
    </cfRule>
  </conditionalFormatting>
  <conditionalFormatting sqref="G20">
    <cfRule type="colorScale" priority="248">
      <colorScale>
        <cfvo type="min"/>
        <cfvo type="max"/>
        <color rgb="FFFCFCFF"/>
        <color rgb="FF63BE7B"/>
      </colorScale>
    </cfRule>
  </conditionalFormatting>
  <conditionalFormatting sqref="G20">
    <cfRule type="colorScale" priority="246">
      <colorScale>
        <cfvo type="min"/>
        <cfvo type="percentile" val="50"/>
        <cfvo type="max"/>
        <color rgb="FFF8696B"/>
        <color rgb="FFFCFCFF"/>
        <color rgb="FF63BE7B"/>
      </colorScale>
    </cfRule>
    <cfRule type="colorScale" priority="247">
      <colorScale>
        <cfvo type="min"/>
        <cfvo type="max"/>
        <color rgb="FFFCFCFF"/>
        <color rgb="FF63BE7B"/>
      </colorScale>
    </cfRule>
  </conditionalFormatting>
  <conditionalFormatting sqref="G20">
    <cfRule type="colorScale" priority="245">
      <colorScale>
        <cfvo type="min"/>
        <cfvo type="percentile" val="50"/>
        <cfvo type="max"/>
        <color rgb="FFF8696B"/>
        <color rgb="FFFCFCFF"/>
        <color rgb="FF63BE7B"/>
      </colorScale>
    </cfRule>
  </conditionalFormatting>
  <conditionalFormatting sqref="G20">
    <cfRule type="colorScale" priority="244">
      <colorScale>
        <cfvo type="min"/>
        <cfvo type="max"/>
        <color rgb="FFFCFCFF"/>
        <color rgb="FF63BE7B"/>
      </colorScale>
    </cfRule>
  </conditionalFormatting>
  <conditionalFormatting sqref="G20">
    <cfRule type="colorScale" priority="243">
      <colorScale>
        <cfvo type="min"/>
        <cfvo type="max"/>
        <color rgb="FFFCFCFF"/>
        <color rgb="FF63BE7B"/>
      </colorScale>
    </cfRule>
  </conditionalFormatting>
  <conditionalFormatting sqref="G20">
    <cfRule type="colorScale" priority="242">
      <colorScale>
        <cfvo type="min"/>
        <cfvo type="max"/>
        <color rgb="FFFCFCFF"/>
        <color rgb="FF63BE7B"/>
      </colorScale>
    </cfRule>
  </conditionalFormatting>
  <conditionalFormatting sqref="G20">
    <cfRule type="colorScale" priority="238">
      <colorScale>
        <cfvo type="min"/>
        <cfvo type="max"/>
        <color rgb="FFFCFCFF"/>
        <color rgb="FF63BE7B"/>
      </colorScale>
    </cfRule>
    <cfRule type="colorScale" priority="239">
      <colorScale>
        <cfvo type="min"/>
        <cfvo type="max"/>
        <color rgb="FFFCFCFF"/>
        <color rgb="FF63BE7B"/>
      </colorScale>
    </cfRule>
    <cfRule type="colorScale" priority="240">
      <colorScale>
        <cfvo type="min"/>
        <cfvo type="percentile" val="50"/>
        <cfvo type="max"/>
        <color rgb="FFF8696B"/>
        <color rgb="FFFFEB84"/>
        <color rgb="FF63BE7B"/>
      </colorScale>
    </cfRule>
    <cfRule type="colorScale" priority="241">
      <colorScale>
        <cfvo type="min"/>
        <cfvo type="max"/>
        <color rgb="FFFFEF9C"/>
        <color rgb="FF63BE7B"/>
      </colorScale>
    </cfRule>
  </conditionalFormatting>
  <conditionalFormatting sqref="H20">
    <cfRule type="colorScale" priority="237">
      <colorScale>
        <cfvo type="min"/>
        <cfvo type="max"/>
        <color rgb="FFFCFCFF"/>
        <color rgb="FF63BE7B"/>
      </colorScale>
    </cfRule>
  </conditionalFormatting>
  <conditionalFormatting sqref="H20">
    <cfRule type="colorScale" priority="235">
      <colorScale>
        <cfvo type="min"/>
        <cfvo type="percentile" val="50"/>
        <cfvo type="max"/>
        <color rgb="FFF8696B"/>
        <color rgb="FFFCFCFF"/>
        <color rgb="FF63BE7B"/>
      </colorScale>
    </cfRule>
    <cfRule type="colorScale" priority="236">
      <colorScale>
        <cfvo type="min"/>
        <cfvo type="max"/>
        <color rgb="FFFCFCFF"/>
        <color rgb="FF63BE7B"/>
      </colorScale>
    </cfRule>
  </conditionalFormatting>
  <conditionalFormatting sqref="H20">
    <cfRule type="colorScale" priority="234">
      <colorScale>
        <cfvo type="min"/>
        <cfvo type="percentile" val="50"/>
        <cfvo type="max"/>
        <color rgb="FFF8696B"/>
        <color rgb="FFFCFCFF"/>
        <color rgb="FF63BE7B"/>
      </colorScale>
    </cfRule>
  </conditionalFormatting>
  <conditionalFormatting sqref="H20">
    <cfRule type="colorScale" priority="233">
      <colorScale>
        <cfvo type="min"/>
        <cfvo type="max"/>
        <color rgb="FFFCFCFF"/>
        <color rgb="FF63BE7B"/>
      </colorScale>
    </cfRule>
  </conditionalFormatting>
  <conditionalFormatting sqref="H20">
    <cfRule type="colorScale" priority="232">
      <colorScale>
        <cfvo type="min"/>
        <cfvo type="max"/>
        <color rgb="FFFCFCFF"/>
        <color rgb="FF63BE7B"/>
      </colorScale>
    </cfRule>
  </conditionalFormatting>
  <conditionalFormatting sqref="H20">
    <cfRule type="colorScale" priority="231">
      <colorScale>
        <cfvo type="min"/>
        <cfvo type="max"/>
        <color rgb="FFFCFCFF"/>
        <color rgb="FF63BE7B"/>
      </colorScale>
    </cfRule>
  </conditionalFormatting>
  <conditionalFormatting sqref="H20">
    <cfRule type="colorScale" priority="227">
      <colorScale>
        <cfvo type="min"/>
        <cfvo type="max"/>
        <color rgb="FFFCFCFF"/>
        <color rgb="FF63BE7B"/>
      </colorScale>
    </cfRule>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fRule type="colorScale" priority="230">
      <colorScale>
        <cfvo type="min"/>
        <cfvo type="max"/>
        <color rgb="FFFFEF9C"/>
        <color rgb="FF63BE7B"/>
      </colorScale>
    </cfRule>
  </conditionalFormatting>
  <conditionalFormatting sqref="I20">
    <cfRule type="colorScale" priority="226">
      <colorScale>
        <cfvo type="min"/>
        <cfvo type="max"/>
        <color rgb="FFFCFCFF"/>
        <color rgb="FF63BE7B"/>
      </colorScale>
    </cfRule>
  </conditionalFormatting>
  <conditionalFormatting sqref="I20">
    <cfRule type="colorScale" priority="224">
      <colorScale>
        <cfvo type="min"/>
        <cfvo type="percentile" val="50"/>
        <cfvo type="max"/>
        <color rgb="FFF8696B"/>
        <color rgb="FFFCFCFF"/>
        <color rgb="FF63BE7B"/>
      </colorScale>
    </cfRule>
    <cfRule type="colorScale" priority="225">
      <colorScale>
        <cfvo type="min"/>
        <cfvo type="max"/>
        <color rgb="FFFCFCFF"/>
        <color rgb="FF63BE7B"/>
      </colorScale>
    </cfRule>
  </conditionalFormatting>
  <conditionalFormatting sqref="I20">
    <cfRule type="colorScale" priority="223">
      <colorScale>
        <cfvo type="min"/>
        <cfvo type="percentile" val="50"/>
        <cfvo type="max"/>
        <color rgb="FFF8696B"/>
        <color rgb="FFFCFCFF"/>
        <color rgb="FF63BE7B"/>
      </colorScale>
    </cfRule>
  </conditionalFormatting>
  <conditionalFormatting sqref="I20">
    <cfRule type="colorScale" priority="222">
      <colorScale>
        <cfvo type="min"/>
        <cfvo type="max"/>
        <color rgb="FFFCFCFF"/>
        <color rgb="FF63BE7B"/>
      </colorScale>
    </cfRule>
  </conditionalFormatting>
  <conditionalFormatting sqref="I20">
    <cfRule type="colorScale" priority="221">
      <colorScale>
        <cfvo type="min"/>
        <cfvo type="max"/>
        <color rgb="FFFCFCFF"/>
        <color rgb="FF63BE7B"/>
      </colorScale>
    </cfRule>
  </conditionalFormatting>
  <conditionalFormatting sqref="I20">
    <cfRule type="colorScale" priority="220">
      <colorScale>
        <cfvo type="min"/>
        <cfvo type="max"/>
        <color rgb="FFFCFCFF"/>
        <color rgb="FF63BE7B"/>
      </colorScale>
    </cfRule>
  </conditionalFormatting>
  <conditionalFormatting sqref="I20">
    <cfRule type="colorScale" priority="216">
      <colorScale>
        <cfvo type="min"/>
        <cfvo type="max"/>
        <color rgb="FFFCFCFF"/>
        <color rgb="FF63BE7B"/>
      </colorScale>
    </cfRule>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fRule type="colorScale" priority="219">
      <colorScale>
        <cfvo type="min"/>
        <cfvo type="max"/>
        <color rgb="FFFFEF9C"/>
        <color rgb="FF63BE7B"/>
      </colorScale>
    </cfRule>
  </conditionalFormatting>
  <conditionalFormatting sqref="J20">
    <cfRule type="colorScale" priority="215">
      <colorScale>
        <cfvo type="min"/>
        <cfvo type="max"/>
        <color rgb="FFFCFCFF"/>
        <color rgb="FF63BE7B"/>
      </colorScale>
    </cfRule>
  </conditionalFormatting>
  <conditionalFormatting sqref="J20">
    <cfRule type="colorScale" priority="213">
      <colorScale>
        <cfvo type="min"/>
        <cfvo type="percentile" val="50"/>
        <cfvo type="max"/>
        <color rgb="FFF8696B"/>
        <color rgb="FFFCFCFF"/>
        <color rgb="FF63BE7B"/>
      </colorScale>
    </cfRule>
    <cfRule type="colorScale" priority="214">
      <colorScale>
        <cfvo type="min"/>
        <cfvo type="max"/>
        <color rgb="FFFCFCFF"/>
        <color rgb="FF63BE7B"/>
      </colorScale>
    </cfRule>
  </conditionalFormatting>
  <conditionalFormatting sqref="J20">
    <cfRule type="colorScale" priority="212">
      <colorScale>
        <cfvo type="min"/>
        <cfvo type="percentile" val="50"/>
        <cfvo type="max"/>
        <color rgb="FFF8696B"/>
        <color rgb="FFFCFCFF"/>
        <color rgb="FF63BE7B"/>
      </colorScale>
    </cfRule>
  </conditionalFormatting>
  <conditionalFormatting sqref="J20">
    <cfRule type="colorScale" priority="211">
      <colorScale>
        <cfvo type="min"/>
        <cfvo type="max"/>
        <color rgb="FFFCFCFF"/>
        <color rgb="FF63BE7B"/>
      </colorScale>
    </cfRule>
  </conditionalFormatting>
  <conditionalFormatting sqref="J20">
    <cfRule type="colorScale" priority="210">
      <colorScale>
        <cfvo type="min"/>
        <cfvo type="max"/>
        <color rgb="FFFCFCFF"/>
        <color rgb="FF63BE7B"/>
      </colorScale>
    </cfRule>
  </conditionalFormatting>
  <conditionalFormatting sqref="J20">
    <cfRule type="colorScale" priority="209">
      <colorScale>
        <cfvo type="min"/>
        <cfvo type="max"/>
        <color rgb="FFFCFCFF"/>
        <color rgb="FF63BE7B"/>
      </colorScale>
    </cfRule>
  </conditionalFormatting>
  <conditionalFormatting sqref="J20">
    <cfRule type="colorScale" priority="205">
      <colorScale>
        <cfvo type="min"/>
        <cfvo type="max"/>
        <color rgb="FFFCFCFF"/>
        <color rgb="FF63BE7B"/>
      </colorScale>
    </cfRule>
    <cfRule type="colorScale" priority="206">
      <colorScale>
        <cfvo type="min"/>
        <cfvo type="max"/>
        <color rgb="FFFCFCFF"/>
        <color rgb="FF63BE7B"/>
      </colorScale>
    </cfRule>
    <cfRule type="colorScale" priority="207">
      <colorScale>
        <cfvo type="min"/>
        <cfvo type="percentile" val="50"/>
        <cfvo type="max"/>
        <color rgb="FFF8696B"/>
        <color rgb="FFFFEB84"/>
        <color rgb="FF63BE7B"/>
      </colorScale>
    </cfRule>
    <cfRule type="colorScale" priority="208">
      <colorScale>
        <cfvo type="min"/>
        <cfvo type="max"/>
        <color rgb="FFFFEF9C"/>
        <color rgb="FF63BE7B"/>
      </colorScale>
    </cfRule>
  </conditionalFormatting>
  <conditionalFormatting sqref="K20">
    <cfRule type="colorScale" priority="204">
      <colorScale>
        <cfvo type="min"/>
        <cfvo type="max"/>
        <color rgb="FFFCFCFF"/>
        <color rgb="FF63BE7B"/>
      </colorScale>
    </cfRule>
  </conditionalFormatting>
  <conditionalFormatting sqref="K20">
    <cfRule type="colorScale" priority="202">
      <colorScale>
        <cfvo type="min"/>
        <cfvo type="percentile" val="50"/>
        <cfvo type="max"/>
        <color rgb="FFF8696B"/>
        <color rgb="FFFCFCFF"/>
        <color rgb="FF63BE7B"/>
      </colorScale>
    </cfRule>
    <cfRule type="colorScale" priority="203">
      <colorScale>
        <cfvo type="min"/>
        <cfvo type="max"/>
        <color rgb="FFFCFCFF"/>
        <color rgb="FF63BE7B"/>
      </colorScale>
    </cfRule>
  </conditionalFormatting>
  <conditionalFormatting sqref="K20">
    <cfRule type="colorScale" priority="201">
      <colorScale>
        <cfvo type="min"/>
        <cfvo type="percentile" val="50"/>
        <cfvo type="max"/>
        <color rgb="FFF8696B"/>
        <color rgb="FFFCFCFF"/>
        <color rgb="FF63BE7B"/>
      </colorScale>
    </cfRule>
  </conditionalFormatting>
  <conditionalFormatting sqref="K20">
    <cfRule type="colorScale" priority="200">
      <colorScale>
        <cfvo type="min"/>
        <cfvo type="max"/>
        <color rgb="FFFCFCFF"/>
        <color rgb="FF63BE7B"/>
      </colorScale>
    </cfRule>
  </conditionalFormatting>
  <conditionalFormatting sqref="K20">
    <cfRule type="colorScale" priority="199">
      <colorScale>
        <cfvo type="min"/>
        <cfvo type="max"/>
        <color rgb="FFFCFCFF"/>
        <color rgb="FF63BE7B"/>
      </colorScale>
    </cfRule>
  </conditionalFormatting>
  <conditionalFormatting sqref="K20">
    <cfRule type="colorScale" priority="198">
      <colorScale>
        <cfvo type="min"/>
        <cfvo type="max"/>
        <color rgb="FFFCFCFF"/>
        <color rgb="FF63BE7B"/>
      </colorScale>
    </cfRule>
  </conditionalFormatting>
  <conditionalFormatting sqref="K20">
    <cfRule type="colorScale" priority="194">
      <colorScale>
        <cfvo type="min"/>
        <cfvo type="max"/>
        <color rgb="FFFCFCFF"/>
        <color rgb="FF63BE7B"/>
      </colorScale>
    </cfRule>
    <cfRule type="colorScale" priority="195">
      <colorScale>
        <cfvo type="min"/>
        <cfvo type="max"/>
        <color rgb="FFFCFCFF"/>
        <color rgb="FF63BE7B"/>
      </colorScale>
    </cfRule>
    <cfRule type="colorScale" priority="196">
      <colorScale>
        <cfvo type="min"/>
        <cfvo type="percentile" val="50"/>
        <cfvo type="max"/>
        <color rgb="FFF8696B"/>
        <color rgb="FFFFEB84"/>
        <color rgb="FF63BE7B"/>
      </colorScale>
    </cfRule>
    <cfRule type="colorScale" priority="197">
      <colorScale>
        <cfvo type="min"/>
        <cfvo type="max"/>
        <color rgb="FFFFEF9C"/>
        <color rgb="FF63BE7B"/>
      </colorScale>
    </cfRule>
  </conditionalFormatting>
  <conditionalFormatting sqref="L20">
    <cfRule type="colorScale" priority="193">
      <colorScale>
        <cfvo type="min"/>
        <cfvo type="max"/>
        <color rgb="FFFCFCFF"/>
        <color rgb="FF63BE7B"/>
      </colorScale>
    </cfRule>
  </conditionalFormatting>
  <conditionalFormatting sqref="L20">
    <cfRule type="colorScale" priority="191">
      <colorScale>
        <cfvo type="min"/>
        <cfvo type="percentile" val="50"/>
        <cfvo type="max"/>
        <color rgb="FFF8696B"/>
        <color rgb="FFFCFCFF"/>
        <color rgb="FF63BE7B"/>
      </colorScale>
    </cfRule>
    <cfRule type="colorScale" priority="192">
      <colorScale>
        <cfvo type="min"/>
        <cfvo type="max"/>
        <color rgb="FFFCFCFF"/>
        <color rgb="FF63BE7B"/>
      </colorScale>
    </cfRule>
  </conditionalFormatting>
  <conditionalFormatting sqref="L20">
    <cfRule type="colorScale" priority="190">
      <colorScale>
        <cfvo type="min"/>
        <cfvo type="percentile" val="50"/>
        <cfvo type="max"/>
        <color rgb="FFF8696B"/>
        <color rgb="FFFCFCFF"/>
        <color rgb="FF63BE7B"/>
      </colorScale>
    </cfRule>
  </conditionalFormatting>
  <conditionalFormatting sqref="L20">
    <cfRule type="colorScale" priority="189">
      <colorScale>
        <cfvo type="min"/>
        <cfvo type="max"/>
        <color rgb="FFFCFCFF"/>
        <color rgb="FF63BE7B"/>
      </colorScale>
    </cfRule>
  </conditionalFormatting>
  <conditionalFormatting sqref="L20">
    <cfRule type="colorScale" priority="188">
      <colorScale>
        <cfvo type="min"/>
        <cfvo type="max"/>
        <color rgb="FFFCFCFF"/>
        <color rgb="FF63BE7B"/>
      </colorScale>
    </cfRule>
  </conditionalFormatting>
  <conditionalFormatting sqref="L20">
    <cfRule type="colorScale" priority="187">
      <colorScale>
        <cfvo type="min"/>
        <cfvo type="max"/>
        <color rgb="FFFCFCFF"/>
        <color rgb="FF63BE7B"/>
      </colorScale>
    </cfRule>
  </conditionalFormatting>
  <conditionalFormatting sqref="L20">
    <cfRule type="colorScale" priority="183">
      <colorScale>
        <cfvo type="min"/>
        <cfvo type="max"/>
        <color rgb="FFFCFCFF"/>
        <color rgb="FF63BE7B"/>
      </colorScale>
    </cfRule>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fRule type="colorScale" priority="186">
      <colorScale>
        <cfvo type="min"/>
        <cfvo type="max"/>
        <color rgb="FFFFEF9C"/>
        <color rgb="FF63BE7B"/>
      </colorScale>
    </cfRule>
  </conditionalFormatting>
  <conditionalFormatting sqref="M20">
    <cfRule type="colorScale" priority="182">
      <colorScale>
        <cfvo type="min"/>
        <cfvo type="max"/>
        <color rgb="FFFCFCFF"/>
        <color rgb="FF63BE7B"/>
      </colorScale>
    </cfRule>
  </conditionalFormatting>
  <conditionalFormatting sqref="M20">
    <cfRule type="colorScale" priority="180">
      <colorScale>
        <cfvo type="min"/>
        <cfvo type="percentile" val="50"/>
        <cfvo type="max"/>
        <color rgb="FFF8696B"/>
        <color rgb="FFFCFCFF"/>
        <color rgb="FF63BE7B"/>
      </colorScale>
    </cfRule>
    <cfRule type="colorScale" priority="181">
      <colorScale>
        <cfvo type="min"/>
        <cfvo type="max"/>
        <color rgb="FFFCFCFF"/>
        <color rgb="FF63BE7B"/>
      </colorScale>
    </cfRule>
  </conditionalFormatting>
  <conditionalFormatting sqref="M20">
    <cfRule type="colorScale" priority="179">
      <colorScale>
        <cfvo type="min"/>
        <cfvo type="percentile" val="50"/>
        <cfvo type="max"/>
        <color rgb="FFF8696B"/>
        <color rgb="FFFCFCFF"/>
        <color rgb="FF63BE7B"/>
      </colorScale>
    </cfRule>
  </conditionalFormatting>
  <conditionalFormatting sqref="M20">
    <cfRule type="colorScale" priority="178">
      <colorScale>
        <cfvo type="min"/>
        <cfvo type="max"/>
        <color rgb="FFFCFCFF"/>
        <color rgb="FF63BE7B"/>
      </colorScale>
    </cfRule>
  </conditionalFormatting>
  <conditionalFormatting sqref="M20">
    <cfRule type="colorScale" priority="177">
      <colorScale>
        <cfvo type="min"/>
        <cfvo type="max"/>
        <color rgb="FFFCFCFF"/>
        <color rgb="FF63BE7B"/>
      </colorScale>
    </cfRule>
  </conditionalFormatting>
  <conditionalFormatting sqref="M20">
    <cfRule type="colorScale" priority="176">
      <colorScale>
        <cfvo type="min"/>
        <cfvo type="max"/>
        <color rgb="FFFCFCFF"/>
        <color rgb="FF63BE7B"/>
      </colorScale>
    </cfRule>
  </conditionalFormatting>
  <conditionalFormatting sqref="M20">
    <cfRule type="colorScale" priority="172">
      <colorScale>
        <cfvo type="min"/>
        <cfvo type="max"/>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FEB84"/>
        <color rgb="FF63BE7B"/>
      </colorScale>
    </cfRule>
    <cfRule type="colorScale" priority="175">
      <colorScale>
        <cfvo type="min"/>
        <cfvo type="max"/>
        <color rgb="FFFFEF9C"/>
        <color rgb="FF63BE7B"/>
      </colorScale>
    </cfRule>
  </conditionalFormatting>
  <conditionalFormatting sqref="N20">
    <cfRule type="colorScale" priority="171">
      <colorScale>
        <cfvo type="min"/>
        <cfvo type="max"/>
        <color rgb="FFFCFCFF"/>
        <color rgb="FF63BE7B"/>
      </colorScale>
    </cfRule>
  </conditionalFormatting>
  <conditionalFormatting sqref="N20">
    <cfRule type="colorScale" priority="169">
      <colorScale>
        <cfvo type="min"/>
        <cfvo type="percentile" val="50"/>
        <cfvo type="max"/>
        <color rgb="FFF8696B"/>
        <color rgb="FFFCFCFF"/>
        <color rgb="FF63BE7B"/>
      </colorScale>
    </cfRule>
    <cfRule type="colorScale" priority="170">
      <colorScale>
        <cfvo type="min"/>
        <cfvo type="max"/>
        <color rgb="FFFCFCFF"/>
        <color rgb="FF63BE7B"/>
      </colorScale>
    </cfRule>
  </conditionalFormatting>
  <conditionalFormatting sqref="N20">
    <cfRule type="colorScale" priority="168">
      <colorScale>
        <cfvo type="min"/>
        <cfvo type="percentile" val="50"/>
        <cfvo type="max"/>
        <color rgb="FFF8696B"/>
        <color rgb="FFFCFCFF"/>
        <color rgb="FF63BE7B"/>
      </colorScale>
    </cfRule>
  </conditionalFormatting>
  <conditionalFormatting sqref="N20">
    <cfRule type="colorScale" priority="167">
      <colorScale>
        <cfvo type="min"/>
        <cfvo type="max"/>
        <color rgb="FFFCFCFF"/>
        <color rgb="FF63BE7B"/>
      </colorScale>
    </cfRule>
  </conditionalFormatting>
  <conditionalFormatting sqref="N20">
    <cfRule type="colorScale" priority="166">
      <colorScale>
        <cfvo type="min"/>
        <cfvo type="max"/>
        <color rgb="FFFCFCFF"/>
        <color rgb="FF63BE7B"/>
      </colorScale>
    </cfRule>
  </conditionalFormatting>
  <conditionalFormatting sqref="N20">
    <cfRule type="colorScale" priority="165">
      <colorScale>
        <cfvo type="min"/>
        <cfvo type="max"/>
        <color rgb="FFFCFCFF"/>
        <color rgb="FF63BE7B"/>
      </colorScale>
    </cfRule>
  </conditionalFormatting>
  <conditionalFormatting sqref="N20">
    <cfRule type="colorScale" priority="161">
      <colorScale>
        <cfvo type="min"/>
        <cfvo type="max"/>
        <color rgb="FFFCFCFF"/>
        <color rgb="FF63BE7B"/>
      </colorScale>
    </cfRule>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fRule type="colorScale" priority="164">
      <colorScale>
        <cfvo type="min"/>
        <cfvo type="max"/>
        <color rgb="FFFFEF9C"/>
        <color rgb="FF63BE7B"/>
      </colorScale>
    </cfRule>
  </conditionalFormatting>
  <conditionalFormatting sqref="D20">
    <cfRule type="colorScale" priority="160">
      <colorScale>
        <cfvo type="min"/>
        <cfvo type="percentile" val="50"/>
        <cfvo type="max"/>
        <color rgb="FFF8696B"/>
        <color rgb="FFFCFCFF"/>
        <color rgb="FF63BE7B"/>
      </colorScale>
    </cfRule>
  </conditionalFormatting>
  <conditionalFormatting sqref="G20">
    <cfRule type="colorScale" priority="159">
      <colorScale>
        <cfvo type="min"/>
        <cfvo type="max"/>
        <color rgb="FFFCFCFF"/>
        <color rgb="FF63BE7B"/>
      </colorScale>
    </cfRule>
  </conditionalFormatting>
  <conditionalFormatting sqref="J20">
    <cfRule type="colorScale" priority="158">
      <colorScale>
        <cfvo type="min"/>
        <cfvo type="max"/>
        <color rgb="FFFCFCFF"/>
        <color rgb="FF63BE7B"/>
      </colorScale>
    </cfRule>
  </conditionalFormatting>
  <conditionalFormatting sqref="M20">
    <cfRule type="colorScale" priority="157">
      <colorScale>
        <cfvo type="min"/>
        <cfvo type="max"/>
        <color rgb="FFFCFCFF"/>
        <color rgb="FF63BE7B"/>
      </colorScale>
    </cfRule>
  </conditionalFormatting>
  <conditionalFormatting sqref="N20">
    <cfRule type="colorScale" priority="156">
      <colorScale>
        <cfvo type="min"/>
        <cfvo type="max"/>
        <color rgb="FFFCFCFF"/>
        <color rgb="FF63BE7B"/>
      </colorScale>
    </cfRule>
  </conditionalFormatting>
  <conditionalFormatting sqref="O20">
    <cfRule type="colorScale" priority="155">
      <colorScale>
        <cfvo type="min"/>
        <cfvo type="percentile" val="50"/>
        <cfvo type="max"/>
        <color rgb="FF63BE7B"/>
        <color rgb="FFFCFCFF"/>
        <color rgb="FFF8696B"/>
      </colorScale>
    </cfRule>
  </conditionalFormatting>
  <conditionalFormatting sqref="P20">
    <cfRule type="colorScale" priority="154">
      <colorScale>
        <cfvo type="min"/>
        <cfvo type="percentile" val="50"/>
        <cfvo type="max"/>
        <color rgb="FF63BE7B"/>
        <color rgb="FFFCFCFF"/>
        <color rgb="FFF8696B"/>
      </colorScale>
    </cfRule>
  </conditionalFormatting>
  <conditionalFormatting sqref="Q20">
    <cfRule type="colorScale" priority="153">
      <colorScale>
        <cfvo type="min"/>
        <cfvo type="percentile" val="50"/>
        <cfvo type="max"/>
        <color rgb="FFF8696B"/>
        <color rgb="FFFCFCFF"/>
        <color rgb="FF63BE7B"/>
      </colorScale>
    </cfRule>
  </conditionalFormatting>
  <conditionalFormatting sqref="R20">
    <cfRule type="colorScale" priority="152">
      <colorScale>
        <cfvo type="min"/>
        <cfvo type="max"/>
        <color rgb="FFFCFCFF"/>
        <color rgb="FF63BE7B"/>
      </colorScale>
    </cfRule>
  </conditionalFormatting>
  <conditionalFormatting sqref="S20">
    <cfRule type="colorScale" priority="151">
      <colorScale>
        <cfvo type="min"/>
        <cfvo type="percentile" val="50"/>
        <cfvo type="max"/>
        <color rgb="FFF8696B"/>
        <color rgb="FFFCFCFF"/>
        <color rgb="FF63BE7B"/>
      </colorScale>
    </cfRule>
  </conditionalFormatting>
  <conditionalFormatting sqref="T20">
    <cfRule type="colorScale" priority="150">
      <colorScale>
        <cfvo type="min"/>
        <cfvo type="percentile" val="50"/>
        <cfvo type="max"/>
        <color rgb="FFF8696B"/>
        <color rgb="FFFCFCFF"/>
        <color rgb="FF63BE7B"/>
      </colorScale>
    </cfRule>
  </conditionalFormatting>
  <conditionalFormatting sqref="U20">
    <cfRule type="colorScale" priority="149">
      <colorScale>
        <cfvo type="min"/>
        <cfvo type="percentile" val="50"/>
        <cfvo type="max"/>
        <color rgb="FFF8696B"/>
        <color rgb="FFFCFCFF"/>
        <color rgb="FF63BE7B"/>
      </colorScale>
    </cfRule>
  </conditionalFormatting>
  <conditionalFormatting sqref="V20">
    <cfRule type="colorScale" priority="148">
      <colorScale>
        <cfvo type="min"/>
        <cfvo type="percentile" val="50"/>
        <cfvo type="max"/>
        <color rgb="FF63BE7B"/>
        <color rgb="FFFCFCFF"/>
        <color rgb="FFF8696B"/>
      </colorScale>
    </cfRule>
  </conditionalFormatting>
  <conditionalFormatting sqref="W20">
    <cfRule type="colorScale" priority="147">
      <colorScale>
        <cfvo type="min"/>
        <cfvo type="percentile" val="50"/>
        <cfvo type="max"/>
        <color rgb="FF63BE7B"/>
        <color rgb="FFFCFCFF"/>
        <color rgb="FFF8696B"/>
      </colorScale>
    </cfRule>
  </conditionalFormatting>
  <conditionalFormatting sqref="D20">
    <cfRule type="colorScale" priority="146">
      <colorScale>
        <cfvo type="min"/>
        <cfvo type="percentile" val="50"/>
        <cfvo type="max"/>
        <color rgb="FFF8696B"/>
        <color rgb="FFFCFCFF"/>
        <color rgb="FF63BE7B"/>
      </colorScale>
    </cfRule>
  </conditionalFormatting>
  <conditionalFormatting sqref="O20">
    <cfRule type="colorScale" priority="145">
      <colorScale>
        <cfvo type="min"/>
        <cfvo type="percentile" val="50"/>
        <cfvo type="max"/>
        <color rgb="FF63BE7B"/>
        <color rgb="FFFCFCFF"/>
        <color rgb="FFF8696B"/>
      </colorScale>
    </cfRule>
  </conditionalFormatting>
  <conditionalFormatting sqref="P20">
    <cfRule type="colorScale" priority="144">
      <colorScale>
        <cfvo type="min"/>
        <cfvo type="percentile" val="50"/>
        <cfvo type="max"/>
        <color rgb="FF63BE7B"/>
        <color rgb="FFFCFCFF"/>
        <color rgb="FFF8696B"/>
      </colorScale>
    </cfRule>
  </conditionalFormatting>
  <conditionalFormatting sqref="Q20">
    <cfRule type="colorScale" priority="143">
      <colorScale>
        <cfvo type="min"/>
        <cfvo type="percentile" val="50"/>
        <cfvo type="max"/>
        <color rgb="FFF8696B"/>
        <color rgb="FFFCFCFF"/>
        <color rgb="FF63BE7B"/>
      </colorScale>
    </cfRule>
  </conditionalFormatting>
  <conditionalFormatting sqref="R20">
    <cfRule type="colorScale" priority="141">
      <colorScale>
        <cfvo type="min"/>
        <cfvo type="max"/>
        <color rgb="FFFCFCFF"/>
        <color rgb="FF63BE7B"/>
      </colorScale>
    </cfRule>
    <cfRule type="colorScale" priority="142">
      <colorScale>
        <cfvo type="min"/>
        <cfvo type="percentile" val="50"/>
        <cfvo type="max"/>
        <color rgb="FFF8696B"/>
        <color rgb="FFFCFCFF"/>
        <color rgb="FF63BE7B"/>
      </colorScale>
    </cfRule>
  </conditionalFormatting>
  <conditionalFormatting sqref="S20">
    <cfRule type="colorScale" priority="140">
      <colorScale>
        <cfvo type="min"/>
        <cfvo type="percentile" val="50"/>
        <cfvo type="max"/>
        <color rgb="FFF8696B"/>
        <color rgb="FFFCFCFF"/>
        <color rgb="FF63BE7B"/>
      </colorScale>
    </cfRule>
  </conditionalFormatting>
  <conditionalFormatting sqref="T20">
    <cfRule type="colorScale" priority="139">
      <colorScale>
        <cfvo type="min"/>
        <cfvo type="percentile" val="50"/>
        <cfvo type="max"/>
        <color rgb="FFF8696B"/>
        <color rgb="FFFCFCFF"/>
        <color rgb="FF63BE7B"/>
      </colorScale>
    </cfRule>
  </conditionalFormatting>
  <conditionalFormatting sqref="U20">
    <cfRule type="colorScale" priority="138">
      <colorScale>
        <cfvo type="min"/>
        <cfvo type="percentile" val="50"/>
        <cfvo type="max"/>
        <color rgb="FFF8696B"/>
        <color rgb="FFFCFCFF"/>
        <color rgb="FF63BE7B"/>
      </colorScale>
    </cfRule>
  </conditionalFormatting>
  <conditionalFormatting sqref="V20">
    <cfRule type="colorScale" priority="137">
      <colorScale>
        <cfvo type="min"/>
        <cfvo type="percentile" val="50"/>
        <cfvo type="max"/>
        <color rgb="FF63BE7B"/>
        <color rgb="FFFCFCFF"/>
        <color rgb="FFF8696B"/>
      </colorScale>
    </cfRule>
  </conditionalFormatting>
  <conditionalFormatting sqref="E20:N20">
    <cfRule type="colorScale" priority="136">
      <colorScale>
        <cfvo type="min"/>
        <cfvo type="max"/>
        <color rgb="FFFCFCFF"/>
        <color rgb="FF63BE7B"/>
      </colorScale>
    </cfRule>
  </conditionalFormatting>
  <conditionalFormatting sqref="W20">
    <cfRule type="colorScale" priority="135">
      <colorScale>
        <cfvo type="min"/>
        <cfvo type="percentile" val="50"/>
        <cfvo type="max"/>
        <color rgb="FF63BE7B"/>
        <color rgb="FFFCFCFF"/>
        <color rgb="FFF8696B"/>
      </colorScale>
    </cfRule>
  </conditionalFormatting>
  <conditionalFormatting sqref="E20">
    <cfRule type="colorScale" priority="134">
      <colorScale>
        <cfvo type="min"/>
        <cfvo type="max"/>
        <color rgb="FFFCFCFF"/>
        <color rgb="FF63BE7B"/>
      </colorScale>
    </cfRule>
  </conditionalFormatting>
  <conditionalFormatting sqref="R20">
    <cfRule type="colorScale" priority="132">
      <colorScale>
        <cfvo type="min"/>
        <cfvo type="percentile" val="50"/>
        <cfvo type="max"/>
        <color rgb="FFF8696B"/>
        <color rgb="FFFCFCFF"/>
        <color rgb="FF63BE7B"/>
      </colorScale>
    </cfRule>
    <cfRule type="colorScale" priority="133">
      <colorScale>
        <cfvo type="min"/>
        <cfvo type="max"/>
        <color rgb="FFFCFCFF"/>
        <color rgb="FF63BE7B"/>
      </colorScale>
    </cfRule>
  </conditionalFormatting>
  <conditionalFormatting sqref="S20">
    <cfRule type="colorScale" priority="131">
      <colorScale>
        <cfvo type="min"/>
        <cfvo type="max"/>
        <color rgb="FFFCFCFF"/>
        <color rgb="FF63BE7B"/>
      </colorScale>
    </cfRule>
  </conditionalFormatting>
  <conditionalFormatting sqref="S20">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onditionalFormatting>
  <conditionalFormatting sqref="R20">
    <cfRule type="colorScale" priority="128">
      <colorScale>
        <cfvo type="min"/>
        <cfvo type="max"/>
        <color rgb="FFFCFCFF"/>
        <color rgb="FF63BE7B"/>
      </colorScale>
    </cfRule>
  </conditionalFormatting>
  <conditionalFormatting sqref="U20">
    <cfRule type="colorScale" priority="127">
      <colorScale>
        <cfvo type="min"/>
        <cfvo type="percentile" val="50"/>
        <cfvo type="max"/>
        <color rgb="FFF8696B"/>
        <color rgb="FFFCFCFF"/>
        <color rgb="FF63BE7B"/>
      </colorScale>
    </cfRule>
  </conditionalFormatting>
  <conditionalFormatting sqref="O20">
    <cfRule type="colorScale" priority="125">
      <colorScale>
        <cfvo type="min"/>
        <cfvo type="percentile" val="50"/>
        <cfvo type="max"/>
        <color rgb="FF63BE7B"/>
        <color rgb="FFFCFCFF"/>
        <color rgb="FFF8696B"/>
      </colorScale>
    </cfRule>
    <cfRule type="colorScale" priority="126">
      <colorScale>
        <cfvo type="min"/>
        <cfvo type="max"/>
        <color rgb="FFFCFCFF"/>
        <color rgb="FF63BE7B"/>
      </colorScale>
    </cfRule>
  </conditionalFormatting>
  <conditionalFormatting sqref="F20">
    <cfRule type="colorScale" priority="124">
      <colorScale>
        <cfvo type="min"/>
        <cfvo type="max"/>
        <color rgb="FFFCFCFF"/>
        <color rgb="FF63BE7B"/>
      </colorScale>
    </cfRule>
  </conditionalFormatting>
  <conditionalFormatting sqref="G20">
    <cfRule type="colorScale" priority="123">
      <colorScale>
        <cfvo type="min"/>
        <cfvo type="max"/>
        <color rgb="FFFCFCFF"/>
        <color rgb="FF63BE7B"/>
      </colorScale>
    </cfRule>
  </conditionalFormatting>
  <conditionalFormatting sqref="G20">
    <cfRule type="colorScale" priority="122">
      <colorScale>
        <cfvo type="min"/>
        <cfvo type="max"/>
        <color rgb="FFFCFCFF"/>
        <color rgb="FF63BE7B"/>
      </colorScale>
    </cfRule>
  </conditionalFormatting>
  <conditionalFormatting sqref="H20">
    <cfRule type="colorScale" priority="121">
      <colorScale>
        <cfvo type="min"/>
        <cfvo type="max"/>
        <color rgb="FFFCFCFF"/>
        <color rgb="FF63BE7B"/>
      </colorScale>
    </cfRule>
  </conditionalFormatting>
  <conditionalFormatting sqref="I20">
    <cfRule type="colorScale" priority="120">
      <colorScale>
        <cfvo type="min"/>
        <cfvo type="max"/>
        <color rgb="FFFCFCFF"/>
        <color rgb="FF63BE7B"/>
      </colorScale>
    </cfRule>
  </conditionalFormatting>
  <conditionalFormatting sqref="J20">
    <cfRule type="colorScale" priority="119">
      <colorScale>
        <cfvo type="min"/>
        <cfvo type="max"/>
        <color rgb="FFFCFCFF"/>
        <color rgb="FF63BE7B"/>
      </colorScale>
    </cfRule>
  </conditionalFormatting>
  <conditionalFormatting sqref="K20">
    <cfRule type="colorScale" priority="118">
      <colorScale>
        <cfvo type="min"/>
        <cfvo type="max"/>
        <color rgb="FFFCFCFF"/>
        <color rgb="FF63BE7B"/>
      </colorScale>
    </cfRule>
  </conditionalFormatting>
  <conditionalFormatting sqref="L20">
    <cfRule type="colorScale" priority="117">
      <colorScale>
        <cfvo type="min"/>
        <cfvo type="max"/>
        <color rgb="FFFCFCFF"/>
        <color rgb="FF63BE7B"/>
      </colorScale>
    </cfRule>
  </conditionalFormatting>
  <conditionalFormatting sqref="M20">
    <cfRule type="colorScale" priority="116">
      <colorScale>
        <cfvo type="min"/>
        <cfvo type="max"/>
        <color rgb="FFFCFCFF"/>
        <color rgb="FF63BE7B"/>
      </colorScale>
    </cfRule>
  </conditionalFormatting>
  <conditionalFormatting sqref="M20">
    <cfRule type="colorScale" priority="115">
      <colorScale>
        <cfvo type="min"/>
        <cfvo type="max"/>
        <color rgb="FFFCFCFF"/>
        <color rgb="FF63BE7B"/>
      </colorScale>
    </cfRule>
  </conditionalFormatting>
  <conditionalFormatting sqref="N20">
    <cfRule type="colorScale" priority="114">
      <colorScale>
        <cfvo type="min"/>
        <cfvo type="max"/>
        <color rgb="FFFCFCFF"/>
        <color rgb="FF63BE7B"/>
      </colorScale>
    </cfRule>
  </conditionalFormatting>
  <conditionalFormatting sqref="N20">
    <cfRule type="colorScale" priority="113">
      <colorScale>
        <cfvo type="min"/>
        <cfvo type="max"/>
        <color rgb="FFFCFCFF"/>
        <color rgb="FF63BE7B"/>
      </colorScale>
    </cfRule>
  </conditionalFormatting>
  <conditionalFormatting sqref="D20">
    <cfRule type="colorScale" priority="112">
      <colorScale>
        <cfvo type="min"/>
        <cfvo type="percentile" val="50"/>
        <cfvo type="max"/>
        <color rgb="FFF8696B"/>
        <color rgb="FFFCFCFF"/>
        <color rgb="FF63BE7B"/>
      </colorScale>
    </cfRule>
  </conditionalFormatting>
  <conditionalFormatting sqref="G20">
    <cfRule type="colorScale" priority="111">
      <colorScale>
        <cfvo type="min"/>
        <cfvo type="max"/>
        <color rgb="FFFCFCFF"/>
        <color rgb="FF63BE7B"/>
      </colorScale>
    </cfRule>
  </conditionalFormatting>
  <conditionalFormatting sqref="J20">
    <cfRule type="colorScale" priority="110">
      <colorScale>
        <cfvo type="min"/>
        <cfvo type="max"/>
        <color rgb="FFFCFCFF"/>
        <color rgb="FF63BE7B"/>
      </colorScale>
    </cfRule>
  </conditionalFormatting>
  <conditionalFormatting sqref="M20">
    <cfRule type="colorScale" priority="109">
      <colorScale>
        <cfvo type="min"/>
        <cfvo type="max"/>
        <color rgb="FFFCFCFF"/>
        <color rgb="FF63BE7B"/>
      </colorScale>
    </cfRule>
  </conditionalFormatting>
  <conditionalFormatting sqref="N20">
    <cfRule type="colorScale" priority="108">
      <colorScale>
        <cfvo type="min"/>
        <cfvo type="max"/>
        <color rgb="FFFCFCFF"/>
        <color rgb="FF63BE7B"/>
      </colorScale>
    </cfRule>
  </conditionalFormatting>
  <conditionalFormatting sqref="O20">
    <cfRule type="colorScale" priority="107">
      <colorScale>
        <cfvo type="min"/>
        <cfvo type="percentile" val="50"/>
        <cfvo type="max"/>
        <color rgb="FF63BE7B"/>
        <color rgb="FFFCFCFF"/>
        <color rgb="FFF8696B"/>
      </colorScale>
    </cfRule>
  </conditionalFormatting>
  <conditionalFormatting sqref="P20">
    <cfRule type="colorScale" priority="106">
      <colorScale>
        <cfvo type="min"/>
        <cfvo type="percentile" val="50"/>
        <cfvo type="max"/>
        <color rgb="FF63BE7B"/>
        <color rgb="FFFCFCFF"/>
        <color rgb="FFF8696B"/>
      </colorScale>
    </cfRule>
  </conditionalFormatting>
  <conditionalFormatting sqref="Q20">
    <cfRule type="colorScale" priority="105">
      <colorScale>
        <cfvo type="min"/>
        <cfvo type="percentile" val="50"/>
        <cfvo type="max"/>
        <color rgb="FFF8696B"/>
        <color rgb="FFFCFCFF"/>
        <color rgb="FF63BE7B"/>
      </colorScale>
    </cfRule>
  </conditionalFormatting>
  <conditionalFormatting sqref="R20">
    <cfRule type="colorScale" priority="104">
      <colorScale>
        <cfvo type="min"/>
        <cfvo type="max"/>
        <color rgb="FFFCFCFF"/>
        <color rgb="FF63BE7B"/>
      </colorScale>
    </cfRule>
  </conditionalFormatting>
  <conditionalFormatting sqref="S20">
    <cfRule type="colorScale" priority="103">
      <colorScale>
        <cfvo type="min"/>
        <cfvo type="percentile" val="50"/>
        <cfvo type="max"/>
        <color rgb="FFF8696B"/>
        <color rgb="FFFCFCFF"/>
        <color rgb="FF63BE7B"/>
      </colorScale>
    </cfRule>
  </conditionalFormatting>
  <conditionalFormatting sqref="T20">
    <cfRule type="colorScale" priority="102">
      <colorScale>
        <cfvo type="min"/>
        <cfvo type="percentile" val="50"/>
        <cfvo type="max"/>
        <color rgb="FFF8696B"/>
        <color rgb="FFFCFCFF"/>
        <color rgb="FF63BE7B"/>
      </colorScale>
    </cfRule>
  </conditionalFormatting>
  <conditionalFormatting sqref="U20">
    <cfRule type="colorScale" priority="101">
      <colorScale>
        <cfvo type="min"/>
        <cfvo type="percentile" val="50"/>
        <cfvo type="max"/>
        <color rgb="FFF8696B"/>
        <color rgb="FFFCFCFF"/>
        <color rgb="FF63BE7B"/>
      </colorScale>
    </cfRule>
  </conditionalFormatting>
  <conditionalFormatting sqref="V20">
    <cfRule type="colorScale" priority="100">
      <colorScale>
        <cfvo type="min"/>
        <cfvo type="percentile" val="50"/>
        <cfvo type="max"/>
        <color rgb="FF63BE7B"/>
        <color rgb="FFFCFCFF"/>
        <color rgb="FFF8696B"/>
      </colorScale>
    </cfRule>
  </conditionalFormatting>
  <conditionalFormatting sqref="W20">
    <cfRule type="colorScale" priority="99">
      <colorScale>
        <cfvo type="min"/>
        <cfvo type="percentile" val="50"/>
        <cfvo type="max"/>
        <color rgb="FF63BE7B"/>
        <color rgb="FFFCFCFF"/>
        <color rgb="FFF8696B"/>
      </colorScale>
    </cfRule>
  </conditionalFormatting>
  <conditionalFormatting sqref="D20">
    <cfRule type="colorScale" priority="98">
      <colorScale>
        <cfvo type="min"/>
        <cfvo type="percentile" val="50"/>
        <cfvo type="max"/>
        <color rgb="FFF8696B"/>
        <color rgb="FFFCFCFF"/>
        <color rgb="FF63BE7B"/>
      </colorScale>
    </cfRule>
  </conditionalFormatting>
  <conditionalFormatting sqref="G20">
    <cfRule type="colorScale" priority="97">
      <colorScale>
        <cfvo type="min"/>
        <cfvo type="max"/>
        <color rgb="FFFCFCFF"/>
        <color rgb="FF63BE7B"/>
      </colorScale>
    </cfRule>
  </conditionalFormatting>
  <conditionalFormatting sqref="J20">
    <cfRule type="colorScale" priority="96">
      <colorScale>
        <cfvo type="min"/>
        <cfvo type="max"/>
        <color rgb="FFFCFCFF"/>
        <color rgb="FF63BE7B"/>
      </colorScale>
    </cfRule>
  </conditionalFormatting>
  <conditionalFormatting sqref="M20">
    <cfRule type="colorScale" priority="95">
      <colorScale>
        <cfvo type="min"/>
        <cfvo type="max"/>
        <color rgb="FFFCFCFF"/>
        <color rgb="FF63BE7B"/>
      </colorScale>
    </cfRule>
  </conditionalFormatting>
  <conditionalFormatting sqref="D20">
    <cfRule type="colorScale" priority="94">
      <colorScale>
        <cfvo type="min"/>
        <cfvo type="percentile" val="50"/>
        <cfvo type="max"/>
        <color rgb="FFF8696B"/>
        <color rgb="FFFCFCFF"/>
        <color rgb="FF63BE7B"/>
      </colorScale>
    </cfRule>
  </conditionalFormatting>
  <conditionalFormatting sqref="G20">
    <cfRule type="colorScale" priority="93">
      <colorScale>
        <cfvo type="min"/>
        <cfvo type="max"/>
        <color rgb="FFFCFCFF"/>
        <color rgb="FF63BE7B"/>
      </colorScale>
    </cfRule>
  </conditionalFormatting>
  <conditionalFormatting sqref="D20">
    <cfRule type="colorScale" priority="92">
      <colorScale>
        <cfvo type="min"/>
        <cfvo type="percentile" val="50"/>
        <cfvo type="max"/>
        <color rgb="FFF8696B"/>
        <color rgb="FFFCFCFF"/>
        <color rgb="FF63BE7B"/>
      </colorScale>
    </cfRule>
  </conditionalFormatting>
  <conditionalFormatting sqref="G20">
    <cfRule type="colorScale" priority="91">
      <colorScale>
        <cfvo type="min"/>
        <cfvo type="max"/>
        <color rgb="FFFCFCFF"/>
        <color rgb="FF63BE7B"/>
      </colorScale>
    </cfRule>
  </conditionalFormatting>
  <conditionalFormatting sqref="J20">
    <cfRule type="colorScale" priority="90">
      <colorScale>
        <cfvo type="min"/>
        <cfvo type="max"/>
        <color rgb="FFFCFCFF"/>
        <color rgb="FF63BE7B"/>
      </colorScale>
    </cfRule>
  </conditionalFormatting>
  <conditionalFormatting sqref="M20">
    <cfRule type="colorScale" priority="89">
      <colorScale>
        <cfvo type="min"/>
        <cfvo type="max"/>
        <color rgb="FFFCFCFF"/>
        <color rgb="FF63BE7B"/>
      </colorScale>
    </cfRule>
  </conditionalFormatting>
  <conditionalFormatting sqref="N20">
    <cfRule type="colorScale" priority="88">
      <colorScale>
        <cfvo type="min"/>
        <cfvo type="max"/>
        <color rgb="FFFCFCFF"/>
        <color rgb="FF63BE7B"/>
      </colorScale>
    </cfRule>
  </conditionalFormatting>
  <conditionalFormatting sqref="O20">
    <cfRule type="colorScale" priority="87">
      <colorScale>
        <cfvo type="min"/>
        <cfvo type="percentile" val="50"/>
        <cfvo type="max"/>
        <color rgb="FF63BE7B"/>
        <color rgb="FFFCFCFF"/>
        <color rgb="FFF8696B"/>
      </colorScale>
    </cfRule>
  </conditionalFormatting>
  <conditionalFormatting sqref="P20">
    <cfRule type="colorScale" priority="86">
      <colorScale>
        <cfvo type="min"/>
        <cfvo type="percentile" val="50"/>
        <cfvo type="max"/>
        <color rgb="FF63BE7B"/>
        <color rgb="FFFCFCFF"/>
        <color rgb="FFF8696B"/>
      </colorScale>
    </cfRule>
  </conditionalFormatting>
  <conditionalFormatting sqref="Q20">
    <cfRule type="colorScale" priority="85">
      <colorScale>
        <cfvo type="min"/>
        <cfvo type="percentile" val="50"/>
        <cfvo type="max"/>
        <color rgb="FFF8696B"/>
        <color rgb="FFFCFCFF"/>
        <color rgb="FF63BE7B"/>
      </colorScale>
    </cfRule>
  </conditionalFormatting>
  <conditionalFormatting sqref="R20">
    <cfRule type="colorScale" priority="84">
      <colorScale>
        <cfvo type="min"/>
        <cfvo type="max"/>
        <color rgb="FFFCFCFF"/>
        <color rgb="FF63BE7B"/>
      </colorScale>
    </cfRule>
  </conditionalFormatting>
  <conditionalFormatting sqref="S20">
    <cfRule type="colorScale" priority="82">
      <colorScale>
        <cfvo type="min"/>
        <cfvo type="max"/>
        <color rgb="FFFCFCFF"/>
        <color rgb="FF63BE7B"/>
      </colorScale>
    </cfRule>
    <cfRule type="colorScale" priority="83">
      <colorScale>
        <cfvo type="min"/>
        <cfvo type="percentile" val="50"/>
        <cfvo type="max"/>
        <color rgb="FFF8696B"/>
        <color rgb="FFFCFCFF"/>
        <color rgb="FF63BE7B"/>
      </colorScale>
    </cfRule>
  </conditionalFormatting>
  <conditionalFormatting sqref="T20">
    <cfRule type="colorScale" priority="81">
      <colorScale>
        <cfvo type="min"/>
        <cfvo type="max"/>
        <color rgb="FFFCFCFF"/>
        <color rgb="FF63BE7B"/>
      </colorScale>
    </cfRule>
  </conditionalFormatting>
  <conditionalFormatting sqref="U20">
    <cfRule type="colorScale" priority="80">
      <colorScale>
        <cfvo type="min"/>
        <cfvo type="percentile" val="50"/>
        <cfvo type="max"/>
        <color rgb="FFF8696B"/>
        <color rgb="FFFCFCFF"/>
        <color rgb="FF63BE7B"/>
      </colorScale>
    </cfRule>
  </conditionalFormatting>
  <conditionalFormatting sqref="V20">
    <cfRule type="colorScale" priority="79">
      <colorScale>
        <cfvo type="min"/>
        <cfvo type="percentile" val="50"/>
        <cfvo type="max"/>
        <color rgb="FF63BE7B"/>
        <color rgb="FFFCFCFF"/>
        <color rgb="FFF8696B"/>
      </colorScale>
    </cfRule>
  </conditionalFormatting>
  <conditionalFormatting sqref="W20">
    <cfRule type="colorScale" priority="78">
      <colorScale>
        <cfvo type="min"/>
        <cfvo type="percentile" val="50"/>
        <cfvo type="max"/>
        <color rgb="FF63BE7B"/>
        <color rgb="FFFCFCFF"/>
        <color rgb="FFF8696B"/>
      </colorScale>
    </cfRule>
  </conditionalFormatting>
  <conditionalFormatting sqref="D20">
    <cfRule type="colorScale" priority="77">
      <colorScale>
        <cfvo type="min"/>
        <cfvo type="percentile" val="50"/>
        <cfvo type="max"/>
        <color rgb="FFF8696B"/>
        <color rgb="FFFCFCFF"/>
        <color rgb="FF63BE7B"/>
      </colorScale>
    </cfRule>
  </conditionalFormatting>
  <conditionalFormatting sqref="G20">
    <cfRule type="colorScale" priority="76">
      <colorScale>
        <cfvo type="min"/>
        <cfvo type="max"/>
        <color rgb="FFFCFCFF"/>
        <color rgb="FF63BE7B"/>
      </colorScale>
    </cfRule>
  </conditionalFormatting>
  <conditionalFormatting sqref="J20">
    <cfRule type="colorScale" priority="75">
      <colorScale>
        <cfvo type="min"/>
        <cfvo type="max"/>
        <color rgb="FFFCFCFF"/>
        <color rgb="FF63BE7B"/>
      </colorScale>
    </cfRule>
  </conditionalFormatting>
  <conditionalFormatting sqref="M20">
    <cfRule type="colorScale" priority="74">
      <colorScale>
        <cfvo type="min"/>
        <cfvo type="max"/>
        <color rgb="FFFCFCFF"/>
        <color rgb="FF63BE7B"/>
      </colorScale>
    </cfRule>
  </conditionalFormatting>
  <conditionalFormatting sqref="N20">
    <cfRule type="colorScale" priority="73">
      <colorScale>
        <cfvo type="min"/>
        <cfvo type="max"/>
        <color rgb="FFFCFCFF"/>
        <color rgb="FF63BE7B"/>
      </colorScale>
    </cfRule>
  </conditionalFormatting>
  <conditionalFormatting sqref="O20">
    <cfRule type="colorScale" priority="72">
      <colorScale>
        <cfvo type="min"/>
        <cfvo type="percentile" val="50"/>
        <cfvo type="max"/>
        <color rgb="FF63BE7B"/>
        <color rgb="FFFCFCFF"/>
        <color rgb="FFF8696B"/>
      </colorScale>
    </cfRule>
  </conditionalFormatting>
  <conditionalFormatting sqref="P20">
    <cfRule type="colorScale" priority="71">
      <colorScale>
        <cfvo type="min"/>
        <cfvo type="percentile" val="50"/>
        <cfvo type="max"/>
        <color rgb="FF63BE7B"/>
        <color rgb="FFFCFCFF"/>
        <color rgb="FFF8696B"/>
      </colorScale>
    </cfRule>
  </conditionalFormatting>
  <conditionalFormatting sqref="Q20">
    <cfRule type="colorScale" priority="70">
      <colorScale>
        <cfvo type="min"/>
        <cfvo type="percentile" val="50"/>
        <cfvo type="max"/>
        <color rgb="FFF8696B"/>
        <color rgb="FFFCFCFF"/>
        <color rgb="FF63BE7B"/>
      </colorScale>
    </cfRule>
  </conditionalFormatting>
  <conditionalFormatting sqref="R20">
    <cfRule type="colorScale" priority="69">
      <colorScale>
        <cfvo type="min"/>
        <cfvo type="max"/>
        <color rgb="FFFCFCFF"/>
        <color rgb="FF63BE7B"/>
      </colorScale>
    </cfRule>
  </conditionalFormatting>
  <conditionalFormatting sqref="S20">
    <cfRule type="colorScale" priority="67">
      <colorScale>
        <cfvo type="min"/>
        <cfvo type="max"/>
        <color rgb="FFFCFCFF"/>
        <color rgb="FF63BE7B"/>
      </colorScale>
    </cfRule>
    <cfRule type="colorScale" priority="68">
      <colorScale>
        <cfvo type="min"/>
        <cfvo type="percentile" val="50"/>
        <cfvo type="max"/>
        <color rgb="FFF8696B"/>
        <color rgb="FFFCFCFF"/>
        <color rgb="FF63BE7B"/>
      </colorScale>
    </cfRule>
  </conditionalFormatting>
  <conditionalFormatting sqref="T20">
    <cfRule type="colorScale" priority="65">
      <colorScale>
        <cfvo type="min"/>
        <cfvo type="max"/>
        <color rgb="FFFCFCFF"/>
        <color rgb="FF63BE7B"/>
      </colorScale>
    </cfRule>
    <cfRule type="colorScale" priority="66">
      <colorScale>
        <cfvo type="min"/>
        <cfvo type="percentile" val="50"/>
        <cfvo type="max"/>
        <color rgb="FFF8696B"/>
        <color rgb="FFFCFCFF"/>
        <color rgb="FF63BE7B"/>
      </colorScale>
    </cfRule>
  </conditionalFormatting>
  <conditionalFormatting sqref="U20">
    <cfRule type="colorScale" priority="63">
      <colorScale>
        <cfvo type="min"/>
        <cfvo type="max"/>
        <color rgb="FFFCFCFF"/>
        <color rgb="FF63BE7B"/>
      </colorScale>
    </cfRule>
    <cfRule type="colorScale" priority="64">
      <colorScale>
        <cfvo type="min"/>
        <cfvo type="percentile" val="50"/>
        <cfvo type="max"/>
        <color rgb="FFF8696B"/>
        <color rgb="FFFCFCFF"/>
        <color rgb="FF63BE7B"/>
      </colorScale>
    </cfRule>
  </conditionalFormatting>
  <conditionalFormatting sqref="V20">
    <cfRule type="colorScale" priority="62">
      <colorScale>
        <cfvo type="min"/>
        <cfvo type="percentile" val="50"/>
        <cfvo type="max"/>
        <color rgb="FF63BE7B"/>
        <color rgb="FFFCFCFF"/>
        <color rgb="FFF8696B"/>
      </colorScale>
    </cfRule>
  </conditionalFormatting>
  <conditionalFormatting sqref="W20">
    <cfRule type="colorScale" priority="61">
      <colorScale>
        <cfvo type="min"/>
        <cfvo type="percentile" val="50"/>
        <cfvo type="max"/>
        <color rgb="FF63BE7B"/>
        <color rgb="FFFCFCFF"/>
        <color rgb="FFF8696B"/>
      </colorScale>
    </cfRule>
  </conditionalFormatting>
  <conditionalFormatting sqref="D2:D11">
    <cfRule type="colorScale" priority="60">
      <colorScale>
        <cfvo type="min"/>
        <cfvo type="percentile" val="50"/>
        <cfvo type="max"/>
        <color rgb="FFF8696B"/>
        <color rgb="FFFCFCFF"/>
        <color rgb="FF63BE7B"/>
      </colorScale>
    </cfRule>
  </conditionalFormatting>
  <conditionalFormatting sqref="G2:G11">
    <cfRule type="colorScale" priority="59">
      <colorScale>
        <cfvo type="min"/>
        <cfvo type="max"/>
        <color rgb="FFFCFCFF"/>
        <color rgb="FF63BE7B"/>
      </colorScale>
    </cfRule>
  </conditionalFormatting>
  <conditionalFormatting sqref="J2:J11">
    <cfRule type="colorScale" priority="58">
      <colorScale>
        <cfvo type="min"/>
        <cfvo type="max"/>
        <color rgb="FFFCFCFF"/>
        <color rgb="FF63BE7B"/>
      </colorScale>
    </cfRule>
  </conditionalFormatting>
  <conditionalFormatting sqref="M2:M11">
    <cfRule type="colorScale" priority="57">
      <colorScale>
        <cfvo type="min"/>
        <cfvo type="max"/>
        <color rgb="FFFCFCFF"/>
        <color rgb="FF63BE7B"/>
      </colorScale>
    </cfRule>
  </conditionalFormatting>
  <conditionalFormatting sqref="N2:N11">
    <cfRule type="colorScale" priority="56">
      <colorScale>
        <cfvo type="min"/>
        <cfvo type="max"/>
        <color rgb="FFFCFCFF"/>
        <color rgb="FF63BE7B"/>
      </colorScale>
    </cfRule>
  </conditionalFormatting>
  <conditionalFormatting sqref="O2:O11">
    <cfRule type="colorScale" priority="55">
      <colorScale>
        <cfvo type="min"/>
        <cfvo type="percentile" val="50"/>
        <cfvo type="max"/>
        <color rgb="FF63BE7B"/>
        <color rgb="FFFCFCFF"/>
        <color rgb="FFF8696B"/>
      </colorScale>
    </cfRule>
  </conditionalFormatting>
  <conditionalFormatting sqref="P2:P11">
    <cfRule type="colorScale" priority="54">
      <colorScale>
        <cfvo type="min"/>
        <cfvo type="percentile" val="50"/>
        <cfvo type="max"/>
        <color rgb="FF63BE7B"/>
        <color rgb="FFFCFCFF"/>
        <color rgb="FFF8696B"/>
      </colorScale>
    </cfRule>
  </conditionalFormatting>
  <conditionalFormatting sqref="Q2:Q11">
    <cfRule type="colorScale" priority="53">
      <colorScale>
        <cfvo type="min"/>
        <cfvo type="percentile" val="50"/>
        <cfvo type="max"/>
        <color rgb="FFF8696B"/>
        <color rgb="FFFCFCFF"/>
        <color rgb="FF63BE7B"/>
      </colorScale>
    </cfRule>
  </conditionalFormatting>
  <conditionalFormatting sqref="R2:R11">
    <cfRule type="colorScale" priority="52">
      <colorScale>
        <cfvo type="min"/>
        <cfvo type="max"/>
        <color rgb="FFFCFCFF"/>
        <color rgb="FF63BE7B"/>
      </colorScale>
    </cfRule>
  </conditionalFormatting>
  <conditionalFormatting sqref="S2:S11">
    <cfRule type="colorScale" priority="51">
      <colorScale>
        <cfvo type="min"/>
        <cfvo type="percentile" val="50"/>
        <cfvo type="max"/>
        <color rgb="FFF8696B"/>
        <color rgb="FFFCFCFF"/>
        <color rgb="FF63BE7B"/>
      </colorScale>
    </cfRule>
  </conditionalFormatting>
  <conditionalFormatting sqref="T2:T11">
    <cfRule type="colorScale" priority="50">
      <colorScale>
        <cfvo type="min"/>
        <cfvo type="percentile" val="50"/>
        <cfvo type="max"/>
        <color rgb="FFF8696B"/>
        <color rgb="FFFCFCFF"/>
        <color rgb="FF63BE7B"/>
      </colorScale>
    </cfRule>
  </conditionalFormatting>
  <conditionalFormatting sqref="U2:U11">
    <cfRule type="colorScale" priority="49">
      <colorScale>
        <cfvo type="min"/>
        <cfvo type="percentile" val="50"/>
        <cfvo type="max"/>
        <color rgb="FFF8696B"/>
        <color rgb="FFFCFCFF"/>
        <color rgb="FF63BE7B"/>
      </colorScale>
    </cfRule>
  </conditionalFormatting>
  <conditionalFormatting sqref="V2:V11">
    <cfRule type="colorScale" priority="48">
      <colorScale>
        <cfvo type="min"/>
        <cfvo type="percentile" val="50"/>
        <cfvo type="max"/>
        <color rgb="FF63BE7B"/>
        <color rgb="FFFCFCFF"/>
        <color rgb="FFF8696B"/>
      </colorScale>
    </cfRule>
  </conditionalFormatting>
  <conditionalFormatting sqref="W2:W11">
    <cfRule type="colorScale" priority="47">
      <colorScale>
        <cfvo type="min"/>
        <cfvo type="percentile" val="50"/>
        <cfvo type="max"/>
        <color rgb="FF63BE7B"/>
        <color rgb="FFFCFCFF"/>
        <color rgb="FFF8696B"/>
      </colorScale>
    </cfRule>
  </conditionalFormatting>
  <conditionalFormatting sqref="D2:D15">
    <cfRule type="colorScale" priority="46">
      <colorScale>
        <cfvo type="min"/>
        <cfvo type="percentile" val="50"/>
        <cfvo type="max"/>
        <color rgb="FFF8696B"/>
        <color rgb="FFFCFCFF"/>
        <color rgb="FF63BE7B"/>
      </colorScale>
    </cfRule>
  </conditionalFormatting>
  <conditionalFormatting sqref="G2:G15">
    <cfRule type="colorScale" priority="45">
      <colorScale>
        <cfvo type="min"/>
        <cfvo type="max"/>
        <color rgb="FFFCFCFF"/>
        <color rgb="FF63BE7B"/>
      </colorScale>
    </cfRule>
  </conditionalFormatting>
  <conditionalFormatting sqref="J2:J15">
    <cfRule type="colorScale" priority="44">
      <colorScale>
        <cfvo type="min"/>
        <cfvo type="max"/>
        <color rgb="FFFCFCFF"/>
        <color rgb="FF63BE7B"/>
      </colorScale>
    </cfRule>
  </conditionalFormatting>
  <conditionalFormatting sqref="M2:M15">
    <cfRule type="colorScale" priority="43">
      <colorScale>
        <cfvo type="min"/>
        <cfvo type="max"/>
        <color rgb="FFFCFCFF"/>
        <color rgb="FF63BE7B"/>
      </colorScale>
    </cfRule>
  </conditionalFormatting>
  <conditionalFormatting sqref="N2:N15">
    <cfRule type="colorScale" priority="42">
      <colorScale>
        <cfvo type="min"/>
        <cfvo type="max"/>
        <color rgb="FFFCFCFF"/>
        <color rgb="FF63BE7B"/>
      </colorScale>
    </cfRule>
  </conditionalFormatting>
  <conditionalFormatting sqref="O2:O15">
    <cfRule type="colorScale" priority="41">
      <colorScale>
        <cfvo type="min"/>
        <cfvo type="percentile" val="50"/>
        <cfvo type="max"/>
        <color rgb="FF63BE7B"/>
        <color rgb="FFFCFCFF"/>
        <color rgb="FFF8696B"/>
      </colorScale>
    </cfRule>
  </conditionalFormatting>
  <conditionalFormatting sqref="P2:P15">
    <cfRule type="colorScale" priority="40">
      <colorScale>
        <cfvo type="min"/>
        <cfvo type="percentile" val="50"/>
        <cfvo type="max"/>
        <color rgb="FF63BE7B"/>
        <color rgb="FFFCFCFF"/>
        <color rgb="FFF8696B"/>
      </colorScale>
    </cfRule>
  </conditionalFormatting>
  <conditionalFormatting sqref="Q2:Q15">
    <cfRule type="colorScale" priority="39">
      <colorScale>
        <cfvo type="min"/>
        <cfvo type="percentile" val="50"/>
        <cfvo type="max"/>
        <color rgb="FFF8696B"/>
        <color rgb="FFFCFCFF"/>
        <color rgb="FF63BE7B"/>
      </colorScale>
    </cfRule>
  </conditionalFormatting>
  <conditionalFormatting sqref="R2:R15">
    <cfRule type="colorScale" priority="38">
      <colorScale>
        <cfvo type="min"/>
        <cfvo type="max"/>
        <color rgb="FFFCFCFF"/>
        <color rgb="FF63BE7B"/>
      </colorScale>
    </cfRule>
  </conditionalFormatting>
  <conditionalFormatting sqref="S2:S15">
    <cfRule type="colorScale" priority="37">
      <colorScale>
        <cfvo type="min"/>
        <cfvo type="percentile" val="50"/>
        <cfvo type="max"/>
        <color rgb="FF63BE7B"/>
        <color rgb="FFFCFCFF"/>
        <color rgb="FFF8696B"/>
      </colorScale>
    </cfRule>
  </conditionalFormatting>
  <conditionalFormatting sqref="S2:S16">
    <cfRule type="colorScale" priority="36">
      <colorScale>
        <cfvo type="min"/>
        <cfvo type="percentile" val="50"/>
        <cfvo type="max"/>
        <color rgb="FFF8696B"/>
        <color rgb="FFFCFCFF"/>
        <color rgb="FF63BE7B"/>
      </colorScale>
    </cfRule>
  </conditionalFormatting>
  <conditionalFormatting sqref="T2:T16">
    <cfRule type="colorScale" priority="35">
      <colorScale>
        <cfvo type="min"/>
        <cfvo type="percentile" val="50"/>
        <cfvo type="max"/>
        <color rgb="FFF8696B"/>
        <color rgb="FFFCFCFF"/>
        <color rgb="FF63BE7B"/>
      </colorScale>
    </cfRule>
  </conditionalFormatting>
  <conditionalFormatting sqref="U2:U16">
    <cfRule type="colorScale" priority="34">
      <colorScale>
        <cfvo type="min"/>
        <cfvo type="percentile" val="50"/>
        <cfvo type="max"/>
        <color rgb="FFF8696B"/>
        <color rgb="FFFCFCFF"/>
        <color rgb="FF63BE7B"/>
      </colorScale>
    </cfRule>
  </conditionalFormatting>
  <conditionalFormatting sqref="V2:V16">
    <cfRule type="colorScale" priority="33">
      <colorScale>
        <cfvo type="min"/>
        <cfvo type="percentile" val="50"/>
        <cfvo type="max"/>
        <color rgb="FF63BE7B"/>
        <color rgb="FFFCFCFF"/>
        <color rgb="FFF8696B"/>
      </colorScale>
    </cfRule>
  </conditionalFormatting>
  <conditionalFormatting sqref="W2:W16">
    <cfRule type="colorScale" priority="32">
      <colorScale>
        <cfvo type="min"/>
        <cfvo type="percentile" val="50"/>
        <cfvo type="max"/>
        <color rgb="FF63BE7B"/>
        <color rgb="FFFCFCFF"/>
        <color rgb="FFF8696B"/>
      </colorScale>
    </cfRule>
  </conditionalFormatting>
  <conditionalFormatting sqref="D2:D18">
    <cfRule type="colorScale" priority="31">
      <colorScale>
        <cfvo type="min"/>
        <cfvo type="percentile" val="50"/>
        <cfvo type="max"/>
        <color rgb="FFF8696B"/>
        <color rgb="FFFCFCFF"/>
        <color rgb="FF63BE7B"/>
      </colorScale>
    </cfRule>
  </conditionalFormatting>
  <conditionalFormatting sqref="G2:G18">
    <cfRule type="colorScale" priority="30">
      <colorScale>
        <cfvo type="min"/>
        <cfvo type="max"/>
        <color rgb="FFFCFCFF"/>
        <color rgb="FF63BE7B"/>
      </colorScale>
    </cfRule>
  </conditionalFormatting>
  <conditionalFormatting sqref="J2:J18">
    <cfRule type="colorScale" priority="29">
      <colorScale>
        <cfvo type="min"/>
        <cfvo type="max"/>
        <color rgb="FFFCFCFF"/>
        <color rgb="FF63BE7B"/>
      </colorScale>
    </cfRule>
  </conditionalFormatting>
  <conditionalFormatting sqref="M2:M18">
    <cfRule type="colorScale" priority="28">
      <colorScale>
        <cfvo type="min"/>
        <cfvo type="max"/>
        <color rgb="FFFCFCFF"/>
        <color rgb="FF63BE7B"/>
      </colorScale>
    </cfRule>
  </conditionalFormatting>
  <conditionalFormatting sqref="N2:N18">
    <cfRule type="colorScale" priority="27">
      <colorScale>
        <cfvo type="min"/>
        <cfvo type="max"/>
        <color rgb="FFFCFCFF"/>
        <color rgb="FF63BE7B"/>
      </colorScale>
    </cfRule>
  </conditionalFormatting>
  <conditionalFormatting sqref="O2:O18">
    <cfRule type="colorScale" priority="26">
      <colorScale>
        <cfvo type="min"/>
        <cfvo type="percentile" val="50"/>
        <cfvo type="max"/>
        <color rgb="FF63BE7B"/>
        <color rgb="FFFCFCFF"/>
        <color rgb="FFF8696B"/>
      </colorScale>
    </cfRule>
  </conditionalFormatting>
  <conditionalFormatting sqref="P2:P18">
    <cfRule type="colorScale" priority="25">
      <colorScale>
        <cfvo type="min"/>
        <cfvo type="percentile" val="50"/>
        <cfvo type="max"/>
        <color rgb="FF63BE7B"/>
        <color rgb="FFFCFCFF"/>
        <color rgb="FFF8696B"/>
      </colorScale>
    </cfRule>
  </conditionalFormatting>
  <conditionalFormatting sqref="Q2:Q18">
    <cfRule type="colorScale" priority="24">
      <colorScale>
        <cfvo type="min"/>
        <cfvo type="percentile" val="50"/>
        <cfvo type="max"/>
        <color rgb="FFF8696B"/>
        <color rgb="FFFCFCFF"/>
        <color rgb="FF63BE7B"/>
      </colorScale>
    </cfRule>
  </conditionalFormatting>
  <conditionalFormatting sqref="R2:R18">
    <cfRule type="colorScale" priority="23">
      <colorScale>
        <cfvo type="min"/>
        <cfvo type="max"/>
        <color rgb="FFFCFCFF"/>
        <color rgb="FF63BE7B"/>
      </colorScale>
    </cfRule>
  </conditionalFormatting>
  <conditionalFormatting sqref="S2:S18">
    <cfRule type="colorScale" priority="22">
      <colorScale>
        <cfvo type="min"/>
        <cfvo type="percentile" val="50"/>
        <cfvo type="max"/>
        <color rgb="FFF8696B"/>
        <color rgb="FFFCFCFF"/>
        <color rgb="FF63BE7B"/>
      </colorScale>
    </cfRule>
  </conditionalFormatting>
  <conditionalFormatting sqref="T2:T18">
    <cfRule type="colorScale" priority="21">
      <colorScale>
        <cfvo type="min"/>
        <cfvo type="percentile" val="50"/>
        <cfvo type="max"/>
        <color rgb="FFF8696B"/>
        <color rgb="FFFCFCFF"/>
        <color rgb="FF63BE7B"/>
      </colorScale>
    </cfRule>
  </conditionalFormatting>
  <conditionalFormatting sqref="U2:U18">
    <cfRule type="colorScale" priority="20">
      <colorScale>
        <cfvo type="min"/>
        <cfvo type="percentile" val="50"/>
        <cfvo type="max"/>
        <color rgb="FFF8696B"/>
        <color rgb="FFFCFCFF"/>
        <color rgb="FF63BE7B"/>
      </colorScale>
    </cfRule>
  </conditionalFormatting>
  <conditionalFormatting sqref="V2:V18">
    <cfRule type="colorScale" priority="19">
      <colorScale>
        <cfvo type="min"/>
        <cfvo type="percentile" val="50"/>
        <cfvo type="max"/>
        <color rgb="FF63BE7B"/>
        <color rgb="FFFCFCFF"/>
        <color rgb="FFF8696B"/>
      </colorScale>
    </cfRule>
  </conditionalFormatting>
  <conditionalFormatting sqref="W2:W18">
    <cfRule type="colorScale" priority="18">
      <colorScale>
        <cfvo type="min"/>
        <cfvo type="percentile" val="50"/>
        <cfvo type="max"/>
        <color rgb="FF63BE7B"/>
        <color rgb="FFFCFCFF"/>
        <color rgb="FFF8696B"/>
      </colorScale>
    </cfRule>
  </conditionalFormatting>
  <conditionalFormatting sqref="D2:D20">
    <cfRule type="colorScale" priority="17">
      <colorScale>
        <cfvo type="min"/>
        <cfvo type="percentile" val="50"/>
        <cfvo type="max"/>
        <color rgb="FFF8696B"/>
        <color rgb="FFFCFCFF"/>
        <color rgb="FF63BE7B"/>
      </colorScale>
    </cfRule>
  </conditionalFormatting>
  <conditionalFormatting sqref="G2:G20">
    <cfRule type="colorScale" priority="16">
      <colorScale>
        <cfvo type="min"/>
        <cfvo type="max"/>
        <color rgb="FFFCFCFF"/>
        <color rgb="FF63BE7B"/>
      </colorScale>
    </cfRule>
  </conditionalFormatting>
  <conditionalFormatting sqref="J2:J20">
    <cfRule type="colorScale" priority="15">
      <colorScale>
        <cfvo type="min"/>
        <cfvo type="max"/>
        <color rgb="FFFCFCFF"/>
        <color rgb="FF63BE7B"/>
      </colorScale>
    </cfRule>
  </conditionalFormatting>
  <conditionalFormatting sqref="M2:M20">
    <cfRule type="colorScale" priority="14">
      <colorScale>
        <cfvo type="min"/>
        <cfvo type="max"/>
        <color rgb="FFFCFCFF"/>
        <color rgb="FF63BE7B"/>
      </colorScale>
    </cfRule>
  </conditionalFormatting>
  <conditionalFormatting sqref="N2:N20">
    <cfRule type="colorScale" priority="13">
      <colorScale>
        <cfvo type="min"/>
        <cfvo type="max"/>
        <color rgb="FFFCFCFF"/>
        <color rgb="FF63BE7B"/>
      </colorScale>
    </cfRule>
  </conditionalFormatting>
  <conditionalFormatting sqref="O2:O20">
    <cfRule type="colorScale" priority="12">
      <colorScale>
        <cfvo type="min"/>
        <cfvo type="percentile" val="50"/>
        <cfvo type="max"/>
        <color rgb="FF63BE7B"/>
        <color rgb="FFFCFCFF"/>
        <color rgb="FFF8696B"/>
      </colorScale>
    </cfRule>
  </conditionalFormatting>
  <conditionalFormatting sqref="P2:P20">
    <cfRule type="colorScale" priority="11">
      <colorScale>
        <cfvo type="min"/>
        <cfvo type="percentile" val="50"/>
        <cfvo type="max"/>
        <color rgb="FF63BE7B"/>
        <color rgb="FFFCFCFF"/>
        <color rgb="FFF8696B"/>
      </colorScale>
    </cfRule>
  </conditionalFormatting>
  <conditionalFormatting sqref="Q2:Q20">
    <cfRule type="colorScale" priority="10">
      <colorScale>
        <cfvo type="min"/>
        <cfvo type="percentile" val="50"/>
        <cfvo type="max"/>
        <color rgb="FFF8696B"/>
        <color rgb="FFFCFCFF"/>
        <color rgb="FF63BE7B"/>
      </colorScale>
    </cfRule>
  </conditionalFormatting>
  <conditionalFormatting sqref="R2:R20">
    <cfRule type="colorScale" priority="9">
      <colorScale>
        <cfvo type="min"/>
        <cfvo type="max"/>
        <color rgb="FFFCFCFF"/>
        <color rgb="FF63BE7B"/>
      </colorScale>
    </cfRule>
  </conditionalFormatting>
  <conditionalFormatting sqref="S2:S20">
    <cfRule type="colorScale" priority="7">
      <colorScale>
        <cfvo type="min"/>
        <cfvo type="percentile" val="50"/>
        <cfvo type="max"/>
        <color rgb="FFF8696B"/>
        <color rgb="FFFCFCFF"/>
        <color rgb="FF63BE7B"/>
      </colorScale>
    </cfRule>
    <cfRule type="colorScale" priority="2">
      <colorScale>
        <cfvo type="min"/>
        <cfvo type="max"/>
        <color rgb="FFFCFCFF"/>
        <color rgb="FF63BE7B"/>
      </colorScale>
    </cfRule>
  </conditionalFormatting>
  <conditionalFormatting sqref="T2:T20">
    <cfRule type="colorScale" priority="6">
      <colorScale>
        <cfvo type="min"/>
        <cfvo type="percentile" val="50"/>
        <cfvo type="max"/>
        <color rgb="FFF8696B"/>
        <color rgb="FFFCFCFF"/>
        <color rgb="FF63BE7B"/>
      </colorScale>
    </cfRule>
    <cfRule type="colorScale" priority="1">
      <colorScale>
        <cfvo type="min"/>
        <cfvo type="max"/>
        <color rgb="FFFCFCFF"/>
        <color rgb="FF63BE7B"/>
      </colorScale>
    </cfRule>
  </conditionalFormatting>
  <conditionalFormatting sqref="U2:U20">
    <cfRule type="colorScale" priority="5">
      <colorScale>
        <cfvo type="min"/>
        <cfvo type="percentile" val="50"/>
        <cfvo type="max"/>
        <color rgb="FFF8696B"/>
        <color rgb="FFFCFCFF"/>
        <color rgb="FF63BE7B"/>
      </colorScale>
    </cfRule>
  </conditionalFormatting>
  <conditionalFormatting sqref="V2:V20">
    <cfRule type="colorScale" priority="4">
      <colorScale>
        <cfvo type="min"/>
        <cfvo type="percentile" val="50"/>
        <cfvo type="max"/>
        <color rgb="FF63BE7B"/>
        <color rgb="FFFCFCFF"/>
        <color rgb="FFF8696B"/>
      </colorScale>
    </cfRule>
  </conditionalFormatting>
  <conditionalFormatting sqref="W2:W20">
    <cfRule type="colorScale" priority="3">
      <colorScale>
        <cfvo type="min"/>
        <cfvo type="percentile" val="50"/>
        <cfvo type="max"/>
        <color rgb="FF63BE7B"/>
        <color rgb="FFFCFCFF"/>
        <color rgb="FFF8696B"/>
      </colorScale>
    </cfRule>
  </conditionalFormatting>
  <hyperlinks>
    <hyperlink ref="A13" r:id="rId1" display="Technology/Hardware/Taiwan Semiconductor.xlsx" xr:uid="{F26158E2-6159-714D-AA87-D8CC42C83EC4}"/>
    <hyperlink ref="A4" r:id="rId2" display="Healthcare/Novo Nordisk.xlsx" xr:uid="{27B88172-D436-4A43-95F6-9F7D0A865646}"/>
    <hyperlink ref="A6" r:id="rId3" display="Technology/Software/Qualys.xlsx" xr:uid="{9859C2A7-FA6B-344C-9C5C-AC07B5B7C21C}"/>
    <hyperlink ref="A20" r:id="rId4" display="Technology/Software/Copart.xlsx" xr:uid="{1363DD09-A057-414A-8264-A243C7D5AB38}"/>
    <hyperlink ref="A7" r:id="rId5" display="Technology/Software/Fair Isaac Corporation.xlsx" xr:uid="{01EC8189-A471-E641-A42D-3E2AD5922729}"/>
    <hyperlink ref="A9" r:id="rId6" display="Technology/Software/Roper Technologies.xlsx" xr:uid="{A0191C5D-BD8A-DD4A-95C8-5C2FA61A2E0F}"/>
    <hyperlink ref="A16" r:id="rId7" display="Technology/Software/Constellation Software.xlsx" xr:uid="{F7407FED-93EA-8E47-8173-F572A8BCCE4D}"/>
    <hyperlink ref="A8" r:id="rId8" display="Financials/Markel Group.xlsx" xr:uid="{C1A04CC8-FF45-A646-9B3A-183F39A8884F}"/>
    <hyperlink ref="A3" r:id="rId9" display="Technology/Hardware/Nvidia.xlsx" xr:uid="{A64ABFCD-AB2B-974B-A72B-6901C769C898}"/>
    <hyperlink ref="A2" r:id="rId10" display="Consumer/Evolution AB.xlsx" xr:uid="{CC4EDE33-FA1F-A84A-AB37-4B0AB9C500DC}"/>
    <hyperlink ref="A15" r:id="rId11" display="Consumer/Louis Vuitton Moet Hennessy.xlsx" xr:uid="{2E889ECA-43D2-A246-9D05-D8A283FCB5F7}"/>
    <hyperlink ref="A17" r:id="rId12" display="Consumer/Hermes.xlsx" xr:uid="{2D9A370E-65C0-A04F-9A01-AD947AEDF8D5}"/>
    <hyperlink ref="A14" r:id="rId13" display="Technology/Hardware/ASML.xlsx" xr:uid="{38A44F3E-2FF6-1B4C-BE79-E6D66E004CD0}"/>
    <hyperlink ref="A19" r:id="rId14" display="Technology/Software/MercadoLibre.xlsx" xr:uid="{D2A77E35-C1B0-1740-9886-0DFC1D0F1C56}"/>
    <hyperlink ref="A18" r:id="rId15" display="Healthcare/Intuitive Surgical.xlsx" xr:uid="{DB8ADAE8-4F68-1440-BBFB-532BF02D2FE6}"/>
    <hyperlink ref="A11" r:id="rId16" display="Technology/Software/Synopsys.xlsx" xr:uid="{58858D8A-CA42-8746-A82F-D14E8F057803}"/>
    <hyperlink ref="A10" r:id="rId17" display="Technology/Software/Microsoft.xlsx" xr:uid="{6027803A-C611-F14B-BF2C-88BAF182C4AF}"/>
    <hyperlink ref="A5" r:id="rId18" display="Technology/Software/VeriSign.xlsx" xr:uid="{E0AF043E-AACC-1F49-B0F0-1E76F20DC388}"/>
    <hyperlink ref="A12" r:id="rId19" display="Technology/Software/Manhattan Associates.xlsx" xr:uid="{4D70D465-50B1-5444-9FE8-A9D625DE2A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A369-E290-684A-882F-146A76FBA136}">
  <dimension ref="A1:AE14"/>
  <sheetViews>
    <sheetView zoomScale="80" zoomScaleNormal="80" workbookViewId="0">
      <pane ySplit="1" topLeftCell="A2" activePane="bottomLeft" state="frozen"/>
      <selection pane="bottomLeft" activeCell="A7" sqref="A7"/>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1" s="13" customFormat="1" ht="60" customHeight="1">
      <c r="A1" s="26" t="s">
        <v>595</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597</v>
      </c>
      <c r="X1" s="3" t="s">
        <v>1</v>
      </c>
      <c r="Y1" s="3" t="s">
        <v>7</v>
      </c>
      <c r="Z1" s="3" t="s">
        <v>10</v>
      </c>
      <c r="AA1" s="3" t="s">
        <v>6</v>
      </c>
    </row>
    <row r="2" spans="1:31" ht="50" customHeight="1">
      <c r="A2" s="57" t="e" vm="49">
        <v>#VALUE!</v>
      </c>
      <c r="B2" s="12" cm="1">
        <f t="array" ref="B2">_FV(A2,"Price")</f>
        <v>16.38</v>
      </c>
      <c r="C2" s="38">
        <f>[47]Model!$K$6</f>
        <v>30.27191547206985</v>
      </c>
      <c r="D2" s="33">
        <f>[47]Model!$K$7</f>
        <v>0.84810228767215201</v>
      </c>
      <c r="E2" s="33">
        <f>[47]Model!$E$11</f>
        <v>0.1799237809948746</v>
      </c>
      <c r="F2" s="33">
        <f>[47]Model!$F$11</f>
        <v>5.2989285719728052E-2</v>
      </c>
      <c r="G2" s="33">
        <f>[47]Model!$K$11</f>
        <v>0.13346345997651587</v>
      </c>
      <c r="H2" s="33">
        <f>[47]Model!$E$13</f>
        <v>0.7635472431162611</v>
      </c>
      <c r="I2" s="33">
        <f>[47]Model!$F$13</f>
        <v>1.3695468401772679</v>
      </c>
      <c r="J2" s="33">
        <f>[47]Model!$K$13</f>
        <v>0.46316859197747284</v>
      </c>
      <c r="K2" s="33">
        <f>[47]Model!$E$16</f>
        <v>-5.0868188520936108E-4</v>
      </c>
      <c r="L2" s="33">
        <f>[47]Model!$F$16</f>
        <v>0.32724891778605047</v>
      </c>
      <c r="M2" s="33">
        <f>[47]Model!$K$16</f>
        <v>0.20519530569574349</v>
      </c>
      <c r="N2" s="33">
        <f>SUM(D2,G2,M2,J2,Q2,R2,S2,T2,U2)/9</f>
        <v>0.31150154811810454</v>
      </c>
      <c r="O2" s="34">
        <f>[47]Model!$A$6</f>
        <v>1.5362329956584659</v>
      </c>
      <c r="P2" s="34">
        <f>[47]Model!$A$7</f>
        <v>11.476075675675675</v>
      </c>
      <c r="Q2" s="35">
        <f>[47]Model!$C$7</f>
        <v>0.1093226142847588</v>
      </c>
      <c r="R2" s="33">
        <f>[47]Model!$C$3</f>
        <v>0.57500000000000007</v>
      </c>
      <c r="S2" s="33">
        <f>[47]Model!$C$5</f>
        <v>5.9500000000000004E-2</v>
      </c>
      <c r="T2" s="33">
        <f>[47]Model!$C$6</f>
        <v>0.19035735576256388</v>
      </c>
      <c r="U2" s="33">
        <f>[47]Model!$E$7</f>
        <v>0.21940431769373375</v>
      </c>
      <c r="V2" s="36">
        <f>[47]Model!$G$7</f>
        <v>2.2664194189392903</v>
      </c>
      <c r="W2" s="33">
        <f>[47]Model!$G$3</f>
        <v>-1.8298319261449241E-3</v>
      </c>
      <c r="X2" s="39">
        <f>[47]Model!$O$20</f>
        <v>2123074000</v>
      </c>
      <c r="Y2" s="43" t="str" cm="1">
        <f t="array" ref="Y2">_FV(A2,"Industry")</f>
        <v>Communications &amp; Networking</v>
      </c>
      <c r="Z2" s="53" cm="1">
        <f t="array" ref="Z2">_FV(A2,"Year incorporated",TRUE)</f>
        <v>1999</v>
      </c>
      <c r="AA2" s="8" t="str" cm="1">
        <f t="array" ref="AA2">_FV(A2,"Description")</f>
        <v>Extreme Networks, Inc. is a provider of cloud networking solutions and industry services and support. The Company designs, develops, and manufactures wired, wireless, and software-defined area-network (SD- WAN) infrastructure equipment. The Company's cloud solution is a single platform that offers unified network management of wireless access points, switches, and SD-WAN. Its products and services categories include Cloud Networking Platform, Automation, Analytics, and Security Applications, Wireless LAN AP, Wired for Edge, Campus, and Data Center, SD-WAN, Cloud Native Platforms and Applications for Service Providers and Customer Service and Support. It offers its services in business, hospitality, retail, transportation and logistics, education, government, healthcare, manufacturing, and service providers. Its cloud networking technologies provide flexibility and scalability in deployment, management, and licensing of networks globally.</v>
      </c>
      <c r="AB2" s="4"/>
      <c r="AC2" s="22"/>
      <c r="AD2" s="6"/>
    </row>
    <row r="3" spans="1:31" ht="50" customHeight="1">
      <c r="A3" s="56" t="e" vm="22">
        <v>#VALUE!</v>
      </c>
      <c r="B3" s="12" cm="1">
        <f t="array" ref="B3">_FV(A3,"Price")</f>
        <v>66.760000000000005</v>
      </c>
      <c r="C3" s="38">
        <f>[22]Model!$K$6</f>
        <v>111.09522303576229</v>
      </c>
      <c r="D3" s="33">
        <f>[22]Model!$K$7</f>
        <v>0.66409860748595384</v>
      </c>
      <c r="E3" s="33">
        <f>[22]Model!$E$11</f>
        <v>0.34642426963666839</v>
      </c>
      <c r="F3" s="33">
        <f>[22]Model!$F$11</f>
        <v>6.1594152712226791E-2</v>
      </c>
      <c r="G3" s="33">
        <f>[22]Model!$K$11</f>
        <v>0.10090216642100902</v>
      </c>
      <c r="H3" s="33">
        <f>[22]Model!$E$13</f>
        <v>0.32239709443099263</v>
      </c>
      <c r="I3" s="33">
        <f>[22]Model!$F$13</f>
        <v>-1.2555437469400428</v>
      </c>
      <c r="J3" s="33">
        <f>[22]Model!$K$13</f>
        <v>0.34971832669035119</v>
      </c>
      <c r="K3" s="33">
        <f>[22]Model!$E$16</f>
        <v>1.7704240214888718</v>
      </c>
      <c r="L3" s="33">
        <f>[22]Model!$F$16</f>
        <v>-3.0568650467988738</v>
      </c>
      <c r="M3" s="33">
        <f>[22]Model!$K$16</f>
        <v>0.26246259468056382</v>
      </c>
      <c r="N3" s="33">
        <f>SUM(D3,G3,M3,J3,Q3,R3,S3,T3,U3)/9</f>
        <v>0.23118825344453914</v>
      </c>
      <c r="O3" s="34">
        <f>[22]Model!$A$6</f>
        <v>2.9754849827671097</v>
      </c>
      <c r="P3" s="34">
        <f>[22]Model!$A$7</f>
        <v>37.652398753894083</v>
      </c>
      <c r="Q3" s="35">
        <f>[22]Model!$C$7</f>
        <v>4.9146066411724892E-2</v>
      </c>
      <c r="R3" s="33">
        <f>[22]Model!$C$3</f>
        <v>0.47869999999999996</v>
      </c>
      <c r="S3" s="33">
        <f>[22]Model!$C$5</f>
        <v>7.9025110782865587E-2</v>
      </c>
      <c r="T3" s="33">
        <f>[22]Model!$C$6</f>
        <v>0.14623338257016247</v>
      </c>
      <c r="U3" s="33">
        <f>[22]Model!$E$7</f>
        <v>-4.9591974041778841E-2</v>
      </c>
      <c r="V3" s="36">
        <f>[22]Model!$G$7</f>
        <v>0.12048432731165123</v>
      </c>
      <c r="W3" s="33">
        <f>[22]Model!$G$3</f>
        <v>1.2985596636387875E-3</v>
      </c>
      <c r="X3" s="39">
        <f>[22]Model!$A$3</f>
        <v>12086420000</v>
      </c>
      <c r="Y3" s="9" t="str" cm="1">
        <f t="array" ref="Y3">_FV(A3,"Industry")</f>
        <v>Software &amp; IT Services</v>
      </c>
      <c r="Z3" s="14" cm="1">
        <f t="array" ref="Z3">_FV(A3,"Year incorporated",TRUE)</f>
        <v>2008</v>
      </c>
      <c r="AA3" s="8" t="str" cm="1">
        <f t="array" ref="AA3">_FV(A3,"Description")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AB3" s="5" t="str" cm="1">
        <f t="array" ref="AB3">_FV(A3,"Currency")</f>
        <v>USD</v>
      </c>
      <c r="AC3" s="22"/>
      <c r="AD3" s="23"/>
    </row>
    <row r="4" spans="1:31" ht="50" customHeight="1">
      <c r="A4" s="56" t="e" vm="14">
        <v>#VALUE!</v>
      </c>
      <c r="B4" s="38" cm="1">
        <f t="array" ref="B4">_FV(A4,"Price")</f>
        <v>68.099999999999994</v>
      </c>
      <c r="C4" s="38">
        <f>[14]Model!$K$6</f>
        <v>75.749734295421675</v>
      </c>
      <c r="D4" s="33">
        <f>[14]Model!$K$7</f>
        <v>0.11233090007961355</v>
      </c>
      <c r="E4" s="33">
        <f>[14]Model!$E$11</f>
        <v>0.64880934763746589</v>
      </c>
      <c r="F4" s="33">
        <f>[14]Model!$F$11</f>
        <v>0.15733305116451324</v>
      </c>
      <c r="G4" s="33">
        <f>[14]Model!$K$11</f>
        <v>0.20023783299779593</v>
      </c>
      <c r="H4" s="33">
        <f>[14]Model!$E$13</f>
        <v>-0.31448610587662129</v>
      </c>
      <c r="I4" s="33">
        <f>[14]Model!$F$13</f>
        <v>-1.9699407755056431</v>
      </c>
      <c r="J4" s="33">
        <f>[14]Model!$K$13</f>
        <v>0.23512484731396976</v>
      </c>
      <c r="K4" s="33">
        <f>[14]Model!$E$16</f>
        <v>-8.6769919045590118</v>
      </c>
      <c r="L4" s="33">
        <f>[14]Model!$F$16</f>
        <v>-0.76689847318499937</v>
      </c>
      <c r="M4" s="33">
        <f>[14]Model!$K$16</f>
        <v>0.49050521580814282</v>
      </c>
      <c r="N4" s="33">
        <f>SUM(D4,G4,M4,J4,Q4,R4,S4,T4,U4)/9</f>
        <v>0.22612459696406692</v>
      </c>
      <c r="O4" s="34">
        <f>[14]Model!$A$6</f>
        <v>5.9356163265306119</v>
      </c>
      <c r="P4" s="34">
        <f>[14]Model!$A$7</f>
        <v>33.507511520737324</v>
      </c>
      <c r="Q4" s="35">
        <f>[14]Model!$C$7</f>
        <v>5.7762686129941287E-3</v>
      </c>
      <c r="R4" s="33">
        <f>[14]Model!$C$3</f>
        <v>0.81669999999999998</v>
      </c>
      <c r="S4" s="33">
        <f>[14]Model!$C$5</f>
        <v>0.17714285714285713</v>
      </c>
      <c r="T4" s="33">
        <f>[14]Model!$C$6</f>
        <v>3.4285714285714287E-2</v>
      </c>
      <c r="U4" s="33">
        <f>[14]Model!$E$7</f>
        <v>-3.6982263564485383E-2</v>
      </c>
      <c r="V4" s="36">
        <f>[14]Model!$G$7</f>
        <v>0.4680175008669914</v>
      </c>
      <c r="W4" s="33">
        <f>[14]Model!$G$3</f>
        <v>2.9056508493482589E-3</v>
      </c>
      <c r="X4" s="39">
        <f>[14]Model!$A$3</f>
        <v>7271130000</v>
      </c>
      <c r="Y4" s="9" t="str" cm="1">
        <f t="array" ref="Y4">_FV(A4,"Industry")</f>
        <v>Software &amp; IT Services</v>
      </c>
      <c r="Z4" s="14" cm="1">
        <f t="array" ref="Z4">_FV(A4,"Year incorporated",TRUE)</f>
        <v>2018</v>
      </c>
      <c r="AA4" s="8" t="str" cm="1">
        <f t="array" ref="AA4">_FV(A4,"Description")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4" s="5"/>
    </row>
    <row r="5" spans="1:31" ht="50" customHeight="1">
      <c r="A5" s="56" t="e" vm="69">
        <v>#VALUE!</v>
      </c>
      <c r="B5" s="12" cm="1">
        <f t="array" ref="B5">_FV(A5,"Price")</f>
        <v>763.45</v>
      </c>
      <c r="C5" s="38">
        <f>[68]Model!$K$6</f>
        <v>764.29727647539119</v>
      </c>
      <c r="D5" s="33">
        <f>[68]Model!$K$7</f>
        <v>1.1097995617148637E-3</v>
      </c>
      <c r="E5" s="33">
        <f>[68]Model!$E$11</f>
        <v>0.15725152167986733</v>
      </c>
      <c r="F5" s="33">
        <f>[68]Model!$F$11</f>
        <v>0.11977546753208212</v>
      </c>
      <c r="G5" s="33">
        <f>[68]Model!$K$11</f>
        <v>8.2632920618428196E-2</v>
      </c>
      <c r="H5" s="33">
        <f>[68]Model!$E$13</f>
        <v>9.817271289769014E-2</v>
      </c>
      <c r="I5" s="33">
        <f>[68]Model!$F$13</f>
        <v>0.15453879915914803</v>
      </c>
      <c r="J5" s="33">
        <f>[68]Model!$K$13</f>
        <v>9.0637107784490079E-2</v>
      </c>
      <c r="K5" s="33">
        <f>[68]Model!$E$16</f>
        <v>-0.21445332125216765</v>
      </c>
      <c r="L5" s="33">
        <f>[68]Model!$F$16</f>
        <v>0.29406927381053394</v>
      </c>
      <c r="M5" s="33">
        <f>[68]Model!$K$16</f>
        <v>0.10423640976119768</v>
      </c>
      <c r="N5" s="33">
        <f>SUM(D5,G5,M5,J5,Q5,R5,S5,T5,U5)/9</f>
        <v>0.17358739442753773</v>
      </c>
      <c r="O5" s="34">
        <f>[68]Model!$A$6</f>
        <v>3.7280531749638066</v>
      </c>
      <c r="P5" s="34">
        <f>[68]Model!$A$7</f>
        <v>20.328996196842226</v>
      </c>
      <c r="Q5" s="35">
        <f>[68]Model!$C$7</f>
        <v>5.10219411354196E-2</v>
      </c>
      <c r="R5" s="33">
        <f>[68]Model!$C$3</f>
        <v>0.68720000000000003</v>
      </c>
      <c r="S5" s="33">
        <f>[68]Model!$C$5</f>
        <v>0.18338599401887332</v>
      </c>
      <c r="T5" s="33">
        <f>[68]Model!$C$6</f>
        <v>0.19021250964271749</v>
      </c>
      <c r="U5" s="33">
        <f>[68]Model!$E$7</f>
        <v>0.17184986732499832</v>
      </c>
      <c r="V5" s="36">
        <f>[68]Model!$G$7</f>
        <v>0.64186109100472721</v>
      </c>
      <c r="W5" s="33">
        <f>[68]Model!$G$3</f>
        <v>-1.2878520929125818E-3</v>
      </c>
      <c r="X5" s="39">
        <f>[68]Model!$A$3</f>
        <v>352789400000</v>
      </c>
      <c r="Y5" s="43" t="str" cm="1">
        <f t="array" ref="Y5">_FV(A5,"Industry")</f>
        <v>Textiles &amp; Apparel</v>
      </c>
      <c r="Z5" s="41" cm="1">
        <f t="array" ref="Z5">_FV(A5,"Year incorporated",TRUE)</f>
        <v>1971</v>
      </c>
      <c r="AA5" s="8" t="str" cm="1">
        <f t="array" ref="AA5">_FV(A5,"Description")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5" s="4"/>
      <c r="AC5" s="22"/>
      <c r="AD5" s="8"/>
      <c r="AE5" s="8"/>
    </row>
    <row r="6" spans="1:31" ht="50" customHeight="1">
      <c r="A6" s="56" t="e" vm="54">
        <v>#VALUE!</v>
      </c>
      <c r="B6" s="12" cm="1">
        <f t="array" ref="B6">_FV(A6,"Price")</f>
        <v>98.54</v>
      </c>
      <c r="C6" s="38">
        <f>[56]Model!$K$6</f>
        <v>89.580837285706949</v>
      </c>
      <c r="D6" s="33">
        <f>[56]Model!$K$7</f>
        <v>-9.0919045202892845E-2</v>
      </c>
      <c r="E6" s="33">
        <f>[56]Model!$E$11</f>
        <v>0.2837691581925843</v>
      </c>
      <c r="F6" s="33">
        <f>[56]Model!$F$11</f>
        <v>-7.1890033218401705E-2</v>
      </c>
      <c r="G6" s="33">
        <f>[56]Model!$K$11</f>
        <v>9.501195164948377E-2</v>
      </c>
      <c r="H6" s="33">
        <f>[56]Model!$E$13</f>
        <v>0.55377200819048955</v>
      </c>
      <c r="I6" s="33">
        <f>[56]Model!$F$13</f>
        <v>-0.20867142104331016</v>
      </c>
      <c r="J6" s="33">
        <f>[56]Model!$K$13</f>
        <v>5.5599958678173245E-2</v>
      </c>
      <c r="K6" s="33">
        <f>[56]Model!$E$16</f>
        <v>0.78760407157982604</v>
      </c>
      <c r="L6" s="33">
        <f>[56]Model!$F$16</f>
        <v>-0.36084296464765842</v>
      </c>
      <c r="M6" s="33">
        <f>[56]Model!$K$16</f>
        <v>0.26042966177519167</v>
      </c>
      <c r="N6" s="33">
        <f>SUM(D6,G6,M6,J6,Q6,R6,S6,T6,U6)/9</f>
        <v>0.17388786980532481</v>
      </c>
      <c r="O6" s="34">
        <f>[56]Model!$A$6</f>
        <v>7.0034346566806116</v>
      </c>
      <c r="P6" s="34">
        <f>[56]Model!$A$7</f>
        <v>18.293168271435121</v>
      </c>
      <c r="Q6" s="35">
        <f>[56]Model!$C$7</f>
        <v>2.3082122310392823E-2</v>
      </c>
      <c r="R6" s="33">
        <f>[56]Model!$C$3</f>
        <v>0.57043409492872532</v>
      </c>
      <c r="S6" s="33">
        <f>[56]Model!$C$5</f>
        <v>0.38284427020859541</v>
      </c>
      <c r="T6" s="33">
        <f>[56]Model!$C$6</f>
        <v>0.16165413533834586</v>
      </c>
      <c r="U6" s="33">
        <f>[56]Model!$E$7</f>
        <v>0.10685367856190801</v>
      </c>
      <c r="V6" s="36">
        <f>[56]Model!$G$7</f>
        <v>0.28887634975969589</v>
      </c>
      <c r="W6" s="33">
        <f>[56]Model!$G$3</f>
        <v>1.0863127457442593E-5</v>
      </c>
      <c r="X6" s="39">
        <f>[56]Model!$A$3</f>
        <v>478768800000</v>
      </c>
      <c r="Y6" s="43" t="str" cm="1">
        <f t="array" ref="Y6">_FV(A6,"Industry")</f>
        <v>Semiconductors &amp; Semiconductor Equipment</v>
      </c>
      <c r="Z6" s="41" cm="1">
        <f t="array" ref="Z6">_FV(A6,"Year incorporated",TRUE)</f>
        <v>1987</v>
      </c>
      <c r="AA6" s="8" t="str" cm="1">
        <f t="array" ref="AA6">_FV(A6,"Description")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AB6" s="4"/>
      <c r="AC6" s="22"/>
      <c r="AD6" s="23"/>
    </row>
    <row r="7" spans="1:31" ht="49" customHeight="1">
      <c r="A7" s="57" t="e" vm="4">
        <v>#VALUE!</v>
      </c>
      <c r="B7" s="12" cm="1">
        <f t="array" ref="B7">_FV(A7,"Price")</f>
        <v>217.77</v>
      </c>
      <c r="C7" s="38" t="e">
        <f>#REF!</f>
        <v>#REF!</v>
      </c>
      <c r="D7" s="33" t="e">
        <f>#REF!</f>
        <v>#REF!</v>
      </c>
      <c r="E7" s="33" t="e">
        <f>#REF!</f>
        <v>#REF!</v>
      </c>
      <c r="F7" s="33" t="e">
        <f>#REF!</f>
        <v>#REF!</v>
      </c>
      <c r="G7" s="33" t="e">
        <f>#REF!</f>
        <v>#REF!</v>
      </c>
      <c r="H7" s="33" t="e">
        <f>#REF!</f>
        <v>#REF!</v>
      </c>
      <c r="I7" s="33" t="e">
        <f>#REF!</f>
        <v>#REF!</v>
      </c>
      <c r="J7" s="33" t="e">
        <f>#REF!</f>
        <v>#REF!</v>
      </c>
      <c r="K7" s="33" t="e">
        <f>#REF!</f>
        <v>#REF!</v>
      </c>
      <c r="L7" s="33" t="e">
        <f>#REF!</f>
        <v>#REF!</v>
      </c>
      <c r="M7" s="33" t="e">
        <f>#REF!</f>
        <v>#REF!</v>
      </c>
      <c r="N7" s="33" t="e">
        <f>SUM(D7,G7,M7,J7,Q7,R7,S7,T7,U7)/9</f>
        <v>#REF!</v>
      </c>
      <c r="O7" s="34" t="e">
        <f>#REF!</f>
        <v>#REF!</v>
      </c>
      <c r="P7" s="34" t="e">
        <f>#REF!</f>
        <v>#REF!</v>
      </c>
      <c r="Q7" s="35" t="e">
        <f>#REF!</f>
        <v>#REF!</v>
      </c>
      <c r="R7" s="33" t="e">
        <f>#REF!</f>
        <v>#REF!</v>
      </c>
      <c r="S7" s="33" t="e">
        <f>#REF!</f>
        <v>#REF!</v>
      </c>
      <c r="T7" s="33" t="e">
        <f>#REF!</f>
        <v>#REF!</v>
      </c>
      <c r="U7" s="33" t="e">
        <f>#REF!</f>
        <v>#REF!</v>
      </c>
      <c r="V7" s="37" t="s">
        <v>586</v>
      </c>
      <c r="W7" s="33" t="e">
        <f>#REF!</f>
        <v>#REF!</v>
      </c>
      <c r="X7" s="39" t="e">
        <f>#REF!</f>
        <v>#REF!</v>
      </c>
      <c r="Y7" s="9" t="s">
        <v>601</v>
      </c>
      <c r="Z7" s="14">
        <v>2008</v>
      </c>
      <c r="AA7" s="8" t="s">
        <v>612</v>
      </c>
    </row>
    <row r="8" spans="1:31" ht="50" customHeight="1">
      <c r="A8" s="56" t="e" vm="11">
        <v>#VALUE!</v>
      </c>
      <c r="B8" s="38" cm="1">
        <f t="array" ref="B8">_FV(A8,"Price")</f>
        <v>176.37</v>
      </c>
      <c r="C8" s="38">
        <f>[11]Model!$K$6</f>
        <v>129.50337000886645</v>
      </c>
      <c r="D8" s="33">
        <f>[11]Model!$K$7</f>
        <v>-0.26572903549999172</v>
      </c>
      <c r="E8" s="33">
        <f>[11]Model!$E$11</f>
        <v>0.6843387960408891</v>
      </c>
      <c r="F8" s="33">
        <f>[11]Model!$F$11</f>
        <v>0.37949902606598096</v>
      </c>
      <c r="G8" s="33">
        <f>[11]Model!$K$11</f>
        <v>0.33046877502397953</v>
      </c>
      <c r="H8" s="33">
        <f>[11]Model!$E$13</f>
        <v>5.8571936826148141E-2</v>
      </c>
      <c r="I8" s="33">
        <f>[11]Model!$F$13</f>
        <v>-1.3507054293584282</v>
      </c>
      <c r="J8" s="33">
        <f>[11]Model!$K$13</f>
        <v>0.48257815567108542</v>
      </c>
      <c r="K8" s="33">
        <f>[11]Model!$E$16</f>
        <v>1.3309608540925266</v>
      </c>
      <c r="L8" s="33">
        <f>[11]Model!$F$16</f>
        <v>8.8787606645711712</v>
      </c>
      <c r="M8" s="33">
        <f>[11]Model!$K$16</f>
        <v>0.51337635799317205</v>
      </c>
      <c r="N8" s="33">
        <f>SUM(D8,G8,M8,J8,Q8,R8,S8,T8,U8)/9</f>
        <v>0.23444309720774367</v>
      </c>
      <c r="O8" s="34">
        <f>[11]Model!$A$6</f>
        <v>11.89204189944134</v>
      </c>
      <c r="P8" s="34">
        <f>[11]Model!$A$7</f>
        <v>177.389625</v>
      </c>
      <c r="Q8" s="35">
        <f>[11]Model!$C$7</f>
        <v>1.2918831451764255E-2</v>
      </c>
      <c r="R8" s="33">
        <f>[11]Model!$C$3</f>
        <v>0.88519999999999999</v>
      </c>
      <c r="S8" s="33">
        <f>[11]Model!$C$5</f>
        <v>6.7039106145251395E-2</v>
      </c>
      <c r="T8" s="33">
        <f>[11]Model!$C$6</f>
        <v>0.15363128491620112</v>
      </c>
      <c r="U8" s="33">
        <f>[11]Model!$E$7</f>
        <v>-6.949560083176913E-2</v>
      </c>
      <c r="V8" s="36">
        <f>[11]Model!$G$7</f>
        <v>9.6148940182126733E-2</v>
      </c>
      <c r="W8" s="33">
        <f>[11]Model!$G$3</f>
        <v>1.234623190732694E-2</v>
      </c>
      <c r="X8" s="39">
        <f>[11]Model!$A$3</f>
        <v>8514702000</v>
      </c>
      <c r="Y8" s="43" t="s">
        <v>601</v>
      </c>
      <c r="Z8" s="41">
        <v>1998</v>
      </c>
      <c r="AA8" s="8" t="s">
        <v>621</v>
      </c>
      <c r="AB8" s="4"/>
      <c r="AC8" s="22"/>
      <c r="AD8" s="8"/>
      <c r="AE8" s="8"/>
    </row>
    <row r="9" spans="1:31" ht="49" customHeight="1">
      <c r="A9" s="56" t="e" vm="23">
        <v>#VALUE!</v>
      </c>
      <c r="B9" s="12" cm="1">
        <f t="array" ref="B9">_FV(A9,"Price")</f>
        <v>690.8</v>
      </c>
      <c r="C9" s="38">
        <f>[23]Model!$K$6</f>
        <v>412.23797074593068</v>
      </c>
      <c r="D9" s="33">
        <f>[23]Model!$K$7</f>
        <v>-0.40324555479743673</v>
      </c>
      <c r="E9" s="33">
        <f>[23]Model!$E$11</f>
        <v>0.22879918588873815</v>
      </c>
      <c r="F9" s="33">
        <f>[23]Model!$F$11</f>
        <v>0.23285024154589373</v>
      </c>
      <c r="G9" s="33">
        <f>[23]Model!$K$11</f>
        <v>0.21087846046823625</v>
      </c>
      <c r="H9" s="33">
        <f>[23]Model!$E$13</f>
        <v>0.41304347826086962</v>
      </c>
      <c r="I9" s="33">
        <f>[23]Model!$F$13</f>
        <v>5.6061538461538465</v>
      </c>
      <c r="J9" s="33">
        <f>[23]Model!$K$13</f>
        <v>0.20135699604116913</v>
      </c>
      <c r="K9" s="33">
        <f>[23]Model!$E$16</f>
        <v>0.20745729068383589</v>
      </c>
      <c r="L9" s="33">
        <f>[23]Model!$F$16</f>
        <v>0.23326162774222281</v>
      </c>
      <c r="M9" s="33">
        <f>[23]Model!$K$16</f>
        <v>0.2627084594511524</v>
      </c>
      <c r="N9" s="33">
        <f>SUM(D9,G9,M9,J9,Q9,R9,S9,T9,U9)/9</f>
        <v>0.18454058247048072</v>
      </c>
      <c r="O9" s="34">
        <f>[23]Model!$A$6</f>
        <v>15.854455888938647</v>
      </c>
      <c r="P9" s="34">
        <f>[23]Model!$A$7</f>
        <v>65.958081043316255</v>
      </c>
      <c r="Q9" s="35">
        <f>[23]Model!$C$7</f>
        <v>1.911561167132729E-2</v>
      </c>
      <c r="R9" s="33">
        <f>[23]Model!$C$3</f>
        <v>0.78500000000000003</v>
      </c>
      <c r="S9" s="33">
        <f>[23]Model!$C$5</f>
        <v>0.240371697268249</v>
      </c>
      <c r="T9" s="33">
        <f>[23]Model!$C$6</f>
        <v>0.30306762203313925</v>
      </c>
      <c r="U9" s="33">
        <f>[23]Model!$E$7</f>
        <v>4.1611950098489822E-2</v>
      </c>
      <c r="V9" s="36">
        <f>[23]Model!$G$7</f>
        <v>0.31937626335547215</v>
      </c>
      <c r="W9" s="33">
        <f>[23]Model!$G$3</f>
        <v>3.6642913339327934E-3</v>
      </c>
      <c r="X9" s="39">
        <f>[23]Model!$A$3</f>
        <v>141612000000</v>
      </c>
      <c r="Y9" s="43" t="str" cm="1">
        <f t="array" ref="Y9">_FV(A9,"Industry")</f>
        <v>Software &amp; IT Services</v>
      </c>
      <c r="Z9" s="41" cm="1">
        <f t="array" ref="Z9">_FV(A9,"Year incorporated",TRUE)</f>
        <v>2012</v>
      </c>
      <c r="AA9" s="8" t="str" cm="1">
        <f t="array" ref="AA9">_FV(A9,"Description")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row>
    <row r="10" spans="1:31" ht="50" customHeight="1">
      <c r="A10" s="56" t="e" vm="21">
        <v>#VALUE!</v>
      </c>
      <c r="B10" s="38" cm="1">
        <f t="array" ref="B10">_FV(A10,"Price")</f>
        <v>545.96</v>
      </c>
      <c r="C10" s="38">
        <f>[21]Model!$K$6</f>
        <v>288.94839438248368</v>
      </c>
      <c r="D10" s="33">
        <f>[21]Model!$K$7</f>
        <v>-0.47075171371074132</v>
      </c>
      <c r="E10" s="33">
        <f>[21]Model!$E$11</f>
        <v>0.20868428257218441</v>
      </c>
      <c r="F10" s="33">
        <f>[21]Model!$F$11</f>
        <v>0.14650238057660459</v>
      </c>
      <c r="G10" s="33">
        <f>[21]Model!$K$11</f>
        <v>0.13095414419752105</v>
      </c>
      <c r="H10" s="33">
        <f>[21]Model!$E$13</f>
        <v>0.29976660558984891</v>
      </c>
      <c r="I10" s="33">
        <f>[21]Model!$F$13</f>
        <v>0.74894423488260142</v>
      </c>
      <c r="J10" s="33">
        <f>[21]Model!$K$13</f>
        <v>0.27720106841604425</v>
      </c>
      <c r="K10" s="33">
        <f>[21]Model!$E$16</f>
        <v>0.14392307114859682</v>
      </c>
      <c r="L10" s="33">
        <f>[21]Model!$F$16</f>
        <v>0.1485220132862124</v>
      </c>
      <c r="M10" s="33">
        <f>[21]Model!$K$16</f>
        <v>0.1787915276390982</v>
      </c>
      <c r="N10" s="33">
        <f>SUM(D10,G10,M10,J10,Q10,R10,S10,T10,U10)/9</f>
        <v>0.18502529054736402</v>
      </c>
      <c r="O10" s="34">
        <f>[21]Model!$A$6</f>
        <v>14.249031925849639</v>
      </c>
      <c r="P10" s="34">
        <f>[21]Model!$A$7</f>
        <v>48.208397212543552</v>
      </c>
      <c r="Q10" s="35">
        <f>[21]Model!$C$7</f>
        <v>2.2188798487403339E-2</v>
      </c>
      <c r="R10" s="33">
        <f>[21]Model!$C$3</f>
        <v>0.78790000000000004</v>
      </c>
      <c r="S10" s="33">
        <f>[21]Model!$C$5</f>
        <v>0.29557157569515963</v>
      </c>
      <c r="T10" s="33">
        <f>[21]Model!$C$6</f>
        <v>0.31616889804325438</v>
      </c>
      <c r="U10" s="33">
        <f>[21]Model!$E$7</f>
        <v>0.12720331615853636</v>
      </c>
      <c r="V10" s="36">
        <f>[21]Model!$G$7</f>
        <v>0.11486627818118393</v>
      </c>
      <c r="W10" s="33">
        <f>[21]Model!$G$3</f>
        <v>-3.7867333260128381E-4</v>
      </c>
      <c r="X10" s="39">
        <f>[21]Model!$A$3</f>
        <v>83014860000</v>
      </c>
      <c r="Y10" s="43" t="str" cm="1">
        <f t="array" ref="Y10">_FV(A10,"Industry")</f>
        <v>Software &amp; IT Services</v>
      </c>
      <c r="Z10" s="41" cm="1">
        <f t="array" ref="Z10">_FV(A10,"Year incorporated",TRUE)</f>
        <v>1987</v>
      </c>
      <c r="AA10" s="8" t="str" cm="1">
        <f t="array" ref="AA10">_FV(A10,"Description")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AB10" s="4"/>
      <c r="AC10" s="22"/>
      <c r="AD10" s="6"/>
      <c r="AE10" s="6"/>
    </row>
    <row r="11" spans="1:31" ht="50" customHeight="1">
      <c r="A11" s="56" t="e" vm="113">
        <v>#VALUE!</v>
      </c>
      <c r="B11" s="38" cm="1">
        <f t="array" ref="B11">_FV(A11,"Price")</f>
        <v>56.73</v>
      </c>
      <c r="C11" s="38">
        <f>[113]Model!$K$6</f>
        <v>24.493085333786752</v>
      </c>
      <c r="D11" s="33">
        <f>[113]Model!$K$7</f>
        <v>-0.56825162464680501</v>
      </c>
      <c r="E11" s="33">
        <f>[113]Model!$E$11</f>
        <v>0.98377919206083808</v>
      </c>
      <c r="F11" s="33">
        <f>[113]Model!$F$11</f>
        <v>0.4851316907391674</v>
      </c>
      <c r="G11" s="33">
        <f>[113]Model!$K$11</f>
        <v>0.30801083146151398</v>
      </c>
      <c r="H11" s="33">
        <f>[113]Model!$E$13</f>
        <v>-0.69619099459473144</v>
      </c>
      <c r="I11" s="33">
        <f>[113]Model!$F$13</f>
        <v>-6.375</v>
      </c>
      <c r="J11" s="33">
        <f>[113]Model!$K$13</f>
        <v>0.66841243852904364</v>
      </c>
      <c r="K11" s="33">
        <f>[113]Model!$E$16</f>
        <v>9.8756174225415361</v>
      </c>
      <c r="L11" s="33">
        <f>[113]Model!$F$16</f>
        <v>2.124690338563171</v>
      </c>
      <c r="M11" s="33">
        <f>[113]Model!$K$16</f>
        <v>0.40069021081154549</v>
      </c>
      <c r="N11" s="33">
        <f>SUM(D11,G11,M11,J11,Q11,R11,S11,T11,U11)/9</f>
        <v>0.14155660885443069</v>
      </c>
      <c r="O11" s="34">
        <f>[113]Model!$A$6</f>
        <v>18.080308924485127</v>
      </c>
      <c r="P11" s="34">
        <f>[113]Model!$A$7</f>
        <v>244.99519379844961</v>
      </c>
      <c r="Q11" s="35">
        <f>[113]Model!$C$7</f>
        <v>1.1973023992244113E-2</v>
      </c>
      <c r="R11" s="33">
        <f>[113]Model!$C$3</f>
        <v>0.16289999999999999</v>
      </c>
      <c r="S11" s="33">
        <f>[113]Model!$C$5</f>
        <v>7.3798627002288328E-2</v>
      </c>
      <c r="T11" s="33">
        <f>[113]Model!$C$6</f>
        <v>0.21647597254004577</v>
      </c>
      <c r="U11" s="33">
        <f>[113]Model!$E$18</f>
        <v>0</v>
      </c>
      <c r="V11" s="36">
        <f>[113]Model!$G$7</f>
        <v>5.0852942536174934E-6</v>
      </c>
      <c r="W11" s="33">
        <f>[113]Model!$G$3</f>
        <v>3.7529829669100824E-2</v>
      </c>
      <c r="X11" s="39">
        <f>[113]Model!$A$3</f>
        <v>31604380000</v>
      </c>
      <c r="Y11" s="43" t="str" cm="1">
        <f t="array" ref="Y11">_FV(A11,"Industry")</f>
        <v>Machinery, Equipment &amp; Components</v>
      </c>
      <c r="Z11" s="41" cm="1">
        <f t="array" ref="Z11">_FV(A11,"Year incorporated",TRUE)</f>
        <v>2022</v>
      </c>
      <c r="AA11" s="8" t="str" cm="1">
        <f t="array" ref="AA11">_FV(A11,"Description")</f>
        <v>Symbotic Inc. is focused on artificial intelligence (AI)-enabled robotics automation technology. The Company is engaged in developing, commercializing, and deploying advanced, end-to-end technology solutions that improve supply chain operations. The Company’s platform accelerates the movement of goods through the supply chain, improves stock keeping unit (SKU) agility, and fulfills orders. The platform is composed of atomizing robotics, a buffering structure, autonomous mobile robots that handle product, robotic palletizing cells, and software that coordinates and optimizes the movements of all these systems to maximize the throughput of goods while reducing cost of the system. The Company’s platform is enhanced by its AI powered autonomous hardware and system software. It automates the processing of pallets and cases in large warehouses or distribution centers for retail companies. It serves industries, such as retail, food and beverage, groceries, third-party logistics and others.</v>
      </c>
    </row>
    <row r="12" spans="1:31" ht="49" customHeight="1">
      <c r="A12" s="57" t="e" vm="102">
        <v>#VALUE!</v>
      </c>
      <c r="B12" s="12" cm="1">
        <f t="array" ref="B12">_FV(A12,"Price")</f>
        <v>315.2</v>
      </c>
      <c r="C12" s="38">
        <f>[101]Model!$K$6</f>
        <v>133.21410983270582</v>
      </c>
      <c r="D12" s="33">
        <f>[101]Model!$K$7</f>
        <v>-0.57736640281501961</v>
      </c>
      <c r="E12" s="33">
        <f>[101]Model!$E$11</f>
        <v>8.968319293882776E-2</v>
      </c>
      <c r="F12" s="33">
        <f>[101]Model!$F$11</f>
        <v>0.13657548776959927</v>
      </c>
      <c r="G12" s="33">
        <f>[101]Model!$K$11</f>
        <v>0.1263374704060892</v>
      </c>
      <c r="H12" s="33">
        <f>[101]Model!$E$13</f>
        <v>-0.22427548985099144</v>
      </c>
      <c r="I12" s="33">
        <f>[101]Model!$F$13</f>
        <v>0.51251607048324899</v>
      </c>
      <c r="J12" s="33">
        <f>[101]Model!$K$13</f>
        <v>0.13953962269901121</v>
      </c>
      <c r="K12" s="33">
        <f>[101]Model!$E$16</f>
        <v>-0.44789446396681831</v>
      </c>
      <c r="L12" s="33">
        <f>[101]Model!$F$16</f>
        <v>0.58075959933222032</v>
      </c>
      <c r="M12" s="33">
        <f>[101]Model!$K$16</f>
        <v>0.30458936371108958</v>
      </c>
      <c r="N12" s="33">
        <f>SUM(D12,G12,M12,J12,Q12,R12,S12,T12,U12)/9</f>
        <v>0.14127254309853673</v>
      </c>
      <c r="O12" s="34">
        <f>[101]Model!$A$6</f>
        <v>15.691883484162895</v>
      </c>
      <c r="P12" s="34">
        <f>[101]Model!$A$7</f>
        <v>55.486499999999999</v>
      </c>
      <c r="Q12" s="35">
        <f>[101]Model!$C$7</f>
        <v>1.3651969397961667E-2</v>
      </c>
      <c r="R12" s="33">
        <f>[101]Model!$C$3</f>
        <v>0.66739999999999999</v>
      </c>
      <c r="S12" s="33">
        <f>[101]Model!$C$5</f>
        <v>0.28280542986425339</v>
      </c>
      <c r="T12" s="33">
        <f>[101]Model!$C$6</f>
        <v>0.21422511312217193</v>
      </c>
      <c r="U12" s="33">
        <f>[101]Model!$E$7</f>
        <v>0.10027032150127331</v>
      </c>
      <c r="V12" s="36">
        <f>[101]Model!$G$7</f>
        <v>1.4548859921235483E-2</v>
      </c>
      <c r="W12" s="33">
        <f>[101]Model!$G$3</f>
        <v>-2.958024472233145E-3</v>
      </c>
      <c r="X12" s="39">
        <f>[101]Model!$A$3</f>
        <v>110973000000</v>
      </c>
      <c r="Y12" s="43" t="str" cm="1">
        <f t="array" ref="Y12">_FV(A12,"Industry")</f>
        <v>Healthcare Equipment &amp; Supplies</v>
      </c>
      <c r="Z12" s="53" cm="1">
        <f t="array" ref="Z12">_FV(A12,"Year incorporated",TRUE)</f>
        <v>1995</v>
      </c>
      <c r="AA12" s="8" t="str" cm="1">
        <f t="array" ref="AA12">_FV(A12,"Description")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row>
    <row r="13" spans="1:31" ht="50" customHeight="1">
      <c r="A13" s="56" t="e" vm="16">
        <v>#VALUE!</v>
      </c>
      <c r="B13" s="38" cm="1">
        <f t="array" ref="B13">_FV(A13,"Price")</f>
        <v>227.92</v>
      </c>
      <c r="C13" s="38">
        <f>[16]Model!$K$6</f>
        <v>90.801877877834698</v>
      </c>
      <c r="D13" s="33">
        <f>[16]Model!$K$7</f>
        <v>-0.60160636241736265</v>
      </c>
      <c r="E13" s="33">
        <f>[16]Model!$E$11</f>
        <v>0.15586844131558686</v>
      </c>
      <c r="F13" s="33">
        <f>[16]Model!$F$11</f>
        <v>0.19152530883188801</v>
      </c>
      <c r="G13" s="33">
        <f>[16]Model!$K$11</f>
        <v>0.12838610452895161</v>
      </c>
      <c r="H13" s="33">
        <f>[16]Model!$E$13</f>
        <v>0.16734557172858278</v>
      </c>
      <c r="I13" s="33">
        <f>[16]Model!$F$13</f>
        <v>0.70596856365201344</v>
      </c>
      <c r="J13" s="33">
        <f>[16]Model!$K$13</f>
        <v>0.35687768039094442</v>
      </c>
      <c r="K13" s="33">
        <f>[16]Model!$E$16</f>
        <v>-4.4842603785457569E-2</v>
      </c>
      <c r="L13" s="33">
        <f>[16]Model!$F$16</f>
        <v>0.33492831261593947</v>
      </c>
      <c r="M13" s="33">
        <f>[16]Model!$K$16</f>
        <v>0.22674103488280956</v>
      </c>
      <c r="N13" s="33">
        <f>SUM(D13,G13,M13,J13,Q13,R13,S13,T13,U13)/9</f>
        <v>0.18065224143791062</v>
      </c>
      <c r="O13" s="34">
        <f>[16]Model!$A$6</f>
        <v>15.352221006564552</v>
      </c>
      <c r="P13" s="34">
        <f>[16]Model!$A$7</f>
        <v>63.781500000000001</v>
      </c>
      <c r="Q13" s="35">
        <f>[16]Model!$C$7</f>
        <v>1.6462453846334751E-2</v>
      </c>
      <c r="R13" s="33">
        <f>[16]Model!$C$3</f>
        <v>0.53010000000000002</v>
      </c>
      <c r="S13" s="33">
        <f>[16]Model!$C$5</f>
        <v>0.24070021881838075</v>
      </c>
      <c r="T13" s="33">
        <f>[16]Model!$C$6</f>
        <v>0.2527352297592998</v>
      </c>
      <c r="U13" s="33">
        <f>[16]Model!$E$7</f>
        <v>0.47547381313183734</v>
      </c>
      <c r="V13" s="36">
        <f>[16]Model!$G$7</f>
        <v>7.3051890941073006E-2</v>
      </c>
      <c r="W13" s="33">
        <f>[16]Model!$G$3</f>
        <v>-2.1064740201799114E-2</v>
      </c>
      <c r="X13" s="39">
        <f>[16]Model!$A$3</f>
        <v>14031930000</v>
      </c>
      <c r="Y13" s="9" t="str" cm="1">
        <f t="array" ref="Y13">_FV(A13,"Industry")</f>
        <v>Software &amp; IT Services</v>
      </c>
      <c r="Z13" s="41" cm="1">
        <f t="array" ref="Z13">_FV(A13,"Year incorporated",TRUE)</f>
        <v>1998</v>
      </c>
      <c r="AA13" s="8" t="str" cm="1">
        <f t="array" ref="AA13">_FV(A13,"Description")</f>
        <v>Manhattan Associates, Inc. is a developer and provider of supply chain commerce solutions. The Company operates through three geographical segments: North and Latin America; Europe, the Middle East and Africa (EMEA); and Asia Pacific (APAC). It is engaged in developing, selling, deploying, servicing, and maintaining software solutions designed to manage supply chains, inventory and omnichannel operations for retailers, wholesalers, manufacturers, logistics providers and other organizations. Its solutions consist of software, services, and hardware, which coordinates people, workflows, assets, events, and tasks across the functions linked in a supply chain from planning through execution. Its supply chain solutions consist of three components: Distribution Management, Transportation Management, and Visibility. Its Omni-Channel Solutions include Enterprise Omnichannel Solutions, Omnichannel Solutions for the Store. Its Inventory Solutions include Inventory Optimization and Planning.</v>
      </c>
      <c r="AB13" s="5" t="str" cm="1">
        <f t="array" ref="AB13">_FV(A13,"Currency")</f>
        <v>USD</v>
      </c>
    </row>
    <row r="14" spans="1:31" ht="50" customHeight="1">
      <c r="A14" s="57" t="e" vm="39">
        <v>#VALUE!</v>
      </c>
      <c r="B14" s="38" cm="1">
        <f t="array" ref="B14">_FV(A14,"Price")</f>
        <v>435.23</v>
      </c>
      <c r="C14" s="38">
        <f>[39]Model!$K$6</f>
        <v>129.8420079283309</v>
      </c>
      <c r="D14" s="33">
        <f>[39]Model!$K$7</f>
        <v>-0.70167036296135166</v>
      </c>
      <c r="E14" s="33">
        <f>[39]Model!$E$11</f>
        <v>0.46951985735572488</v>
      </c>
      <c r="F14" s="33">
        <f>[39]Model!$F$11</f>
        <v>0.25073985234104867</v>
      </c>
      <c r="G14" s="33">
        <f>[39]Model!$K$11</f>
        <v>0.2616465881801347</v>
      </c>
      <c r="H14" s="33">
        <f>[39]Model!$E$13</f>
        <v>0.12556620805172281</v>
      </c>
      <c r="I14" s="33">
        <f>[39]Model!$F$13</f>
        <v>-1.5587756732812581</v>
      </c>
      <c r="J14" s="33">
        <f>[39]Model!$K$13</f>
        <v>0.40954618727782977</v>
      </c>
      <c r="K14" s="33">
        <f>[39]Model!$E$16</f>
        <v>17.510989010989011</v>
      </c>
      <c r="L14" s="33">
        <f>[39]Model!$F$16</f>
        <v>-11.759869397447314</v>
      </c>
      <c r="M14" s="33">
        <f>[39]Model!$K$16</f>
        <v>0.37084780780919524</v>
      </c>
      <c r="N14" s="33">
        <f>SUM(D14,G14,M14,J14,Q14,R14,S14,T14,U14)/9</f>
        <v>0.13830653722011158</v>
      </c>
      <c r="O14" s="34">
        <f>[39]Model!$A$6</f>
        <v>19.334569714819427</v>
      </c>
      <c r="P14" s="34">
        <f>[39]Model!$A$7</f>
        <v>160.88766301554404</v>
      </c>
      <c r="Q14" s="35">
        <f>[39]Model!$C$7</f>
        <v>7.004533374771367E-3</v>
      </c>
      <c r="R14" s="33">
        <f>[39]Model!$C$3</f>
        <v>0.74069999999999991</v>
      </c>
      <c r="S14" s="33">
        <f>[39]Model!$C$5</f>
        <v>0.12017434620174346</v>
      </c>
      <c r="T14" s="33">
        <f>[39]Model!$C$6</f>
        <v>0.13542963885429637</v>
      </c>
      <c r="U14" s="33">
        <f>[39]Model!$E$7</f>
        <v>-9.8919903755614894E-2</v>
      </c>
      <c r="V14" s="36">
        <f>[39]Model!$G$7</f>
        <v>1.3422112000542321</v>
      </c>
      <c r="W14" s="33">
        <f>[39]Model!$G$3</f>
        <v>9.6077397197960601E-3</v>
      </c>
      <c r="X14" s="39">
        <f>[39]Model!$A$3</f>
        <v>31051318962</v>
      </c>
      <c r="Y14" s="43" t="str" cm="1">
        <f t="array" ref="Y14">_FV(A14,"Industry")</f>
        <v>Software &amp; IT Services</v>
      </c>
      <c r="Z14" s="41" cm="1">
        <f t="array" ref="Z14">_FV(A14,"Year incorporated",TRUE)</f>
        <v>2007</v>
      </c>
      <c r="AA14" s="8" t="str" cm="1">
        <f t="array" ref="AA14">_FV(A14,"Description")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AB14" s="4"/>
      <c r="AC14" s="22"/>
      <c r="AD14" s="23"/>
    </row>
  </sheetData>
  <autoFilter ref="A1:X1" xr:uid="{FAB1ACF9-D4B9-FB4D-8299-9FC1FBDA430F}">
    <sortState xmlns:xlrd2="http://schemas.microsoft.com/office/spreadsheetml/2017/richdata2" ref="A2:X14">
      <sortCondition descending="1" ref="D1:D14"/>
    </sortState>
  </autoFilter>
  <conditionalFormatting sqref="G15:N1048576">
    <cfRule type="colorScale" priority="21852">
      <colorScale>
        <cfvo type="min"/>
        <cfvo type="percentile" val="50"/>
        <cfvo type="max"/>
        <color rgb="FFF8696B"/>
        <color rgb="FFFCFCFF"/>
        <color rgb="FF63BE7B"/>
      </colorScale>
    </cfRule>
  </conditionalFormatting>
  <conditionalFormatting sqref="H1">
    <cfRule type="colorScale" priority="21851">
      <colorScale>
        <cfvo type="min"/>
        <cfvo type="percentile" val="50"/>
        <cfvo type="max"/>
        <color rgb="FFF8696B"/>
        <color rgb="FFFCFCFF"/>
        <color rgb="FF63BE7B"/>
      </colorScale>
    </cfRule>
  </conditionalFormatting>
  <conditionalFormatting sqref="H15:H1048576 H1">
    <cfRule type="colorScale" priority="21853">
      <colorScale>
        <cfvo type="min"/>
        <cfvo type="percentile" val="50"/>
        <cfvo type="max"/>
        <color rgb="FFF8696B"/>
        <color rgb="FFFCFCFF"/>
        <color rgb="FF5A8AC6"/>
      </colorScale>
    </cfRule>
  </conditionalFormatting>
  <conditionalFormatting sqref="I1:N1 G1">
    <cfRule type="colorScale" priority="21854">
      <colorScale>
        <cfvo type="min"/>
        <cfvo type="percentile" val="50"/>
        <cfvo type="max"/>
        <color rgb="FFF8696B"/>
        <color rgb="FFFCFCFF"/>
        <color rgb="FF63BE7B"/>
      </colorScale>
    </cfRule>
  </conditionalFormatting>
  <conditionalFormatting sqref="D3">
    <cfRule type="colorScale" priority="11849">
      <colorScale>
        <cfvo type="min"/>
        <cfvo type="percentile" val="50"/>
        <cfvo type="max"/>
        <color rgb="FFF8696B"/>
        <color rgb="FFFCFCFF"/>
        <color rgb="FF63BE7B"/>
      </colorScale>
    </cfRule>
    <cfRule type="colorScale" priority="11870">
      <colorScale>
        <cfvo type="min"/>
        <cfvo type="percentile" val="50"/>
        <cfvo type="max"/>
        <color rgb="FFF8696B"/>
        <color rgb="FFFCFCFF"/>
        <color rgb="FF63BE7B"/>
      </colorScale>
    </cfRule>
    <cfRule type="colorScale" priority="11873">
      <colorScale>
        <cfvo type="min"/>
        <cfvo type="percentile" val="50"/>
        <cfvo type="max"/>
        <color rgb="FFF8696B"/>
        <color rgb="FFFCFCFF"/>
        <color rgb="FF63BE7B"/>
      </colorScale>
    </cfRule>
    <cfRule type="colorScale" priority="11874">
      <colorScale>
        <cfvo type="min"/>
        <cfvo type="max"/>
        <color rgb="FFFCFCFF"/>
        <color rgb="FF63BE7B"/>
      </colorScale>
    </cfRule>
    <cfRule type="colorScale" priority="11894">
      <colorScale>
        <cfvo type="min"/>
        <cfvo type="percentile" val="50"/>
        <cfvo type="max"/>
        <color rgb="FFF8696B"/>
        <color rgb="FFFCFCFF"/>
        <color rgb="FF63BE7B"/>
      </colorScale>
    </cfRule>
    <cfRule type="colorScale" priority="11895">
      <colorScale>
        <cfvo type="min"/>
        <cfvo type="percentile" val="50"/>
        <cfvo type="max"/>
        <color rgb="FFF8696B"/>
        <color rgb="FFFCFCFF"/>
        <color rgb="FF63BE7B"/>
      </colorScale>
    </cfRule>
    <cfRule type="colorScale" priority="11909">
      <colorScale>
        <cfvo type="min"/>
        <cfvo type="percentile" val="50"/>
        <cfvo type="max"/>
        <color rgb="FFF8696B"/>
        <color rgb="FFFCFCFF"/>
        <color rgb="FF63BE7B"/>
      </colorScale>
    </cfRule>
    <cfRule type="colorScale" priority="11927">
      <colorScale>
        <cfvo type="min"/>
        <cfvo type="percentile" val="50"/>
        <cfvo type="max"/>
        <color rgb="FFF8696B"/>
        <color rgb="FFFCFCFF"/>
        <color rgb="FF63BE7B"/>
      </colorScale>
    </cfRule>
    <cfRule type="colorScale" priority="11934">
      <colorScale>
        <cfvo type="min"/>
        <cfvo type="percentile" val="50"/>
        <cfvo type="max"/>
        <color rgb="FFF8696B"/>
        <color rgb="FFFCFCFF"/>
        <color rgb="FF63BE7B"/>
      </colorScale>
    </cfRule>
    <cfRule type="colorScale" priority="11948">
      <colorScale>
        <cfvo type="min"/>
        <cfvo type="percentile" val="50"/>
        <cfvo type="max"/>
        <color rgb="FFF8696B"/>
        <color rgb="FFFCFCFF"/>
        <color rgb="FF63BE7B"/>
      </colorScale>
    </cfRule>
    <cfRule type="colorScale" priority="11993">
      <colorScale>
        <cfvo type="min"/>
        <cfvo type="percentile" val="50"/>
        <cfvo type="max"/>
        <color rgb="FFF8696B"/>
        <color rgb="FFFCFCFF"/>
        <color rgb="FF63BE7B"/>
      </colorScale>
    </cfRule>
    <cfRule type="colorScale" priority="12014">
      <colorScale>
        <cfvo type="min"/>
        <cfvo type="percentile" val="50"/>
        <cfvo type="max"/>
        <color rgb="FFF8696B"/>
        <color rgb="FFFCFCFF"/>
        <color rgb="FF63BE7B"/>
      </colorScale>
    </cfRule>
    <cfRule type="colorScale" priority="12100">
      <colorScale>
        <cfvo type="min"/>
        <cfvo type="percentile" val="50"/>
        <cfvo type="max"/>
        <color rgb="FFF8696B"/>
        <color rgb="FFFCFCFF"/>
        <color rgb="FF63BE7B"/>
      </colorScale>
    </cfRule>
    <cfRule type="colorScale" priority="12151">
      <colorScale>
        <cfvo type="min"/>
        <cfvo type="percentile" val="50"/>
        <cfvo type="max"/>
        <color rgb="FFF8696B"/>
        <color rgb="FFFCFCFF"/>
        <color rgb="FF63BE7B"/>
      </colorScale>
    </cfRule>
    <cfRule type="colorScale" priority="12176">
      <colorScale>
        <cfvo type="min"/>
        <cfvo type="percentile" val="50"/>
        <cfvo type="max"/>
        <color rgb="FFF8696B"/>
        <color rgb="FFFCFCFF"/>
        <color rgb="FF63BE7B"/>
      </colorScale>
    </cfRule>
    <cfRule type="colorScale" priority="12183">
      <colorScale>
        <cfvo type="min"/>
        <cfvo type="percentile" val="50"/>
        <cfvo type="max"/>
        <color rgb="FFF8696B"/>
        <color rgb="FFFCFCFF"/>
        <color rgb="FF63BE7B"/>
      </colorScale>
    </cfRule>
  </conditionalFormatting>
  <conditionalFormatting sqref="E3">
    <cfRule type="colorScale" priority="11893">
      <colorScale>
        <cfvo type="min"/>
        <cfvo type="max"/>
        <color rgb="FFFCFCFF"/>
        <color rgb="FF63BE7B"/>
      </colorScale>
    </cfRule>
    <cfRule type="colorScale" priority="11915">
      <colorScale>
        <cfvo type="min"/>
        <cfvo type="max"/>
        <color rgb="FFFCFCFF"/>
        <color rgb="FF63BE7B"/>
      </colorScale>
    </cfRule>
    <cfRule type="colorScale" priority="12013">
      <colorScale>
        <cfvo type="min"/>
        <cfvo type="max"/>
        <color rgb="FFFCFCFF"/>
        <color rgb="FF63BE7B"/>
      </colorScale>
    </cfRule>
    <cfRule type="colorScale" priority="12088">
      <colorScale>
        <cfvo type="min"/>
        <cfvo type="percentile" val="50"/>
        <cfvo type="max"/>
        <color rgb="FFF8696B"/>
        <color rgb="FFFCFCFF"/>
        <color rgb="FF63BE7B"/>
      </colorScale>
    </cfRule>
    <cfRule type="colorScale" priority="12089">
      <colorScale>
        <cfvo type="min"/>
        <cfvo type="max"/>
        <color rgb="FFFCFCFF"/>
        <color rgb="FF63BE7B"/>
      </colorScale>
    </cfRule>
    <cfRule type="colorScale" priority="12090">
      <colorScale>
        <cfvo type="min"/>
        <cfvo type="percentile" val="50"/>
        <cfvo type="max"/>
        <color rgb="FFF8696B"/>
        <color rgb="FFFCFCFF"/>
        <color rgb="FF63BE7B"/>
      </colorScale>
    </cfRule>
    <cfRule type="colorScale" priority="12099">
      <colorScale>
        <cfvo type="min"/>
        <cfvo type="max"/>
        <color rgb="FFFCFCFF"/>
        <color rgb="FF63BE7B"/>
      </colorScale>
    </cfRule>
    <cfRule type="colorScale" priority="12132">
      <colorScale>
        <cfvo type="min"/>
        <cfvo type="max"/>
        <color rgb="FFFCFCFF"/>
        <color rgb="FF63BE7B"/>
      </colorScale>
    </cfRule>
    <cfRule type="colorScale" priority="12175">
      <colorScale>
        <cfvo type="min"/>
        <cfvo type="max"/>
        <color rgb="FFFCFCFF"/>
        <color rgb="FF63BE7B"/>
      </colorScale>
    </cfRule>
  </conditionalFormatting>
  <conditionalFormatting sqref="N3">
    <cfRule type="colorScale" priority="12133">
      <colorScale>
        <cfvo type="min"/>
        <cfvo type="max"/>
        <color rgb="FFFCFCFF"/>
        <color rgb="FF63BE7B"/>
      </colorScale>
    </cfRule>
    <cfRule type="colorScale" priority="12134">
      <colorScale>
        <cfvo type="min"/>
        <cfvo type="max"/>
        <color rgb="FFFCFCFF"/>
        <color rgb="FF63BE7B"/>
      </colorScale>
    </cfRule>
    <cfRule type="colorScale" priority="12135">
      <colorScale>
        <cfvo type="min"/>
        <cfvo type="percentile" val="50"/>
        <cfvo type="max"/>
        <color rgb="FFF8696B"/>
        <color rgb="FFFFEB84"/>
        <color rgb="FF63BE7B"/>
      </colorScale>
    </cfRule>
    <cfRule type="colorScale" priority="12136">
      <colorScale>
        <cfvo type="min"/>
        <cfvo type="max"/>
        <color rgb="FFFFEF9C"/>
        <color rgb="FF63BE7B"/>
      </colorScale>
    </cfRule>
  </conditionalFormatting>
  <conditionalFormatting sqref="F3">
    <cfRule type="colorScale" priority="11892">
      <colorScale>
        <cfvo type="min"/>
        <cfvo type="max"/>
        <color rgb="FFFCFCFF"/>
        <color rgb="FF63BE7B"/>
      </colorScale>
    </cfRule>
    <cfRule type="colorScale" priority="11914">
      <colorScale>
        <cfvo type="min"/>
        <cfvo type="max"/>
        <color rgb="FFFCFCFF"/>
        <color rgb="FF63BE7B"/>
      </colorScale>
    </cfRule>
    <cfRule type="colorScale" priority="12011">
      <colorScale>
        <cfvo type="min"/>
        <cfvo type="percentile" val="50"/>
        <cfvo type="max"/>
        <color rgb="FFF8696B"/>
        <color rgb="FFFCFCFF"/>
        <color rgb="FF63BE7B"/>
      </colorScale>
    </cfRule>
    <cfRule type="colorScale" priority="12012">
      <colorScale>
        <cfvo type="min"/>
        <cfvo type="max"/>
        <color rgb="FFFCFCFF"/>
        <color rgb="FF63BE7B"/>
      </colorScale>
    </cfRule>
    <cfRule type="colorScale" priority="12084">
      <colorScale>
        <cfvo type="min"/>
        <cfvo type="max"/>
        <color rgb="FFFCFCFF"/>
        <color rgb="FF63BE7B"/>
      </colorScale>
    </cfRule>
    <cfRule type="colorScale" priority="12085">
      <colorScale>
        <cfvo type="min"/>
        <cfvo type="percentile" val="50"/>
        <cfvo type="max"/>
        <color rgb="FFF8696B"/>
        <color rgb="FFFCFCFF"/>
        <color rgb="FF63BE7B"/>
      </colorScale>
    </cfRule>
    <cfRule type="colorScale" priority="12086">
      <colorScale>
        <cfvo type="min"/>
        <cfvo type="max"/>
        <color rgb="FFFCFCFF"/>
        <color rgb="FF63BE7B"/>
      </colorScale>
    </cfRule>
    <cfRule type="colorScale" priority="12087">
      <colorScale>
        <cfvo type="min"/>
        <cfvo type="percentile" val="50"/>
        <cfvo type="max"/>
        <color rgb="FFF8696B"/>
        <color rgb="FFFCFCFF"/>
        <color rgb="FF63BE7B"/>
      </colorScale>
    </cfRule>
    <cfRule type="colorScale" priority="12098">
      <colorScale>
        <cfvo type="min"/>
        <cfvo type="max"/>
        <color rgb="FFFCFCFF"/>
        <color rgb="FF63BE7B"/>
      </colorScale>
    </cfRule>
    <cfRule type="colorScale" priority="12131">
      <colorScale>
        <cfvo type="min"/>
        <cfvo type="max"/>
        <color rgb="FFFCFCFF"/>
        <color rgb="FF63BE7B"/>
      </colorScale>
    </cfRule>
    <cfRule type="colorScale" priority="12160">
      <colorScale>
        <cfvo type="min"/>
        <cfvo type="max"/>
        <color rgb="FFFCFCFF"/>
        <color rgb="FF63BE7B"/>
      </colorScale>
    </cfRule>
  </conditionalFormatting>
  <conditionalFormatting sqref="G3">
    <cfRule type="colorScale" priority="11848">
      <colorScale>
        <cfvo type="min"/>
        <cfvo type="max"/>
        <color rgb="FFFCFCFF"/>
        <color rgb="FF63BE7B"/>
      </colorScale>
    </cfRule>
    <cfRule type="colorScale" priority="11869">
      <colorScale>
        <cfvo type="min"/>
        <cfvo type="max"/>
        <color rgb="FFFCFCFF"/>
        <color rgb="FF63BE7B"/>
      </colorScale>
    </cfRule>
    <cfRule type="colorScale" priority="11891">
      <colorScale>
        <cfvo type="min"/>
        <cfvo type="max"/>
        <color rgb="FFFCFCFF"/>
        <color rgb="FF63BE7B"/>
      </colorScale>
    </cfRule>
    <cfRule type="colorScale" priority="11908">
      <colorScale>
        <cfvo type="min"/>
        <cfvo type="max"/>
        <color rgb="FFFCFCFF"/>
        <color rgb="FF63BE7B"/>
      </colorScale>
    </cfRule>
    <cfRule type="colorScale" priority="11926">
      <colorScale>
        <cfvo type="min"/>
        <cfvo type="max"/>
        <color rgb="FFFCFCFF"/>
        <color rgb="FF63BE7B"/>
      </colorScale>
    </cfRule>
    <cfRule type="colorScale" priority="11933">
      <colorScale>
        <cfvo type="min"/>
        <cfvo type="max"/>
        <color rgb="FFFCFCFF"/>
        <color rgb="FF63BE7B"/>
      </colorScale>
    </cfRule>
    <cfRule type="colorScale" priority="11947">
      <colorScale>
        <cfvo type="min"/>
        <cfvo type="max"/>
        <color rgb="FFFCFCFF"/>
        <color rgb="FF63BE7B"/>
      </colorScale>
    </cfRule>
    <cfRule type="colorScale" priority="11960">
      <colorScale>
        <cfvo type="min"/>
        <cfvo type="max"/>
        <color rgb="FFFCFCFF"/>
        <color rgb="FF63BE7B"/>
      </colorScale>
    </cfRule>
    <cfRule type="colorScale" priority="11992">
      <colorScale>
        <cfvo type="min"/>
        <cfvo type="max"/>
        <color rgb="FFFCFCFF"/>
        <color rgb="FF63BE7B"/>
      </colorScale>
    </cfRule>
    <cfRule type="colorScale" priority="12009">
      <colorScale>
        <cfvo type="min"/>
        <cfvo type="percentile" val="50"/>
        <cfvo type="max"/>
        <color rgb="FFF8696B"/>
        <color rgb="FFFCFCFF"/>
        <color rgb="FF63BE7B"/>
      </colorScale>
    </cfRule>
    <cfRule type="colorScale" priority="12010">
      <colorScale>
        <cfvo type="min"/>
        <cfvo type="max"/>
        <color rgb="FFFCFCFF"/>
        <color rgb="FF63BE7B"/>
      </colorScale>
    </cfRule>
    <cfRule type="colorScale" priority="12081">
      <colorScale>
        <cfvo type="min"/>
        <cfvo type="max"/>
        <color rgb="FFFCFCFF"/>
        <color rgb="FF63BE7B"/>
      </colorScale>
    </cfRule>
    <cfRule type="colorScale" priority="12082">
      <colorScale>
        <cfvo type="min"/>
        <cfvo type="percentile" val="50"/>
        <cfvo type="max"/>
        <color rgb="FFF8696B"/>
        <color rgb="FFFCFCFF"/>
        <color rgb="FF63BE7B"/>
      </colorScale>
    </cfRule>
    <cfRule type="colorScale" priority="12083">
      <colorScale>
        <cfvo type="min"/>
        <cfvo type="percentile" val="50"/>
        <cfvo type="max"/>
        <color rgb="FFF8696B"/>
        <color rgb="FFFCFCFF"/>
        <color rgb="FF63BE7B"/>
      </colorScale>
    </cfRule>
    <cfRule type="colorScale" priority="12097">
      <colorScale>
        <cfvo type="min"/>
        <cfvo type="max"/>
        <color rgb="FFFCFCFF"/>
        <color rgb="FF63BE7B"/>
      </colorScale>
    </cfRule>
    <cfRule type="colorScale" priority="12130">
      <colorScale>
        <cfvo type="min"/>
        <cfvo type="max"/>
        <color rgb="FFFCFCFF"/>
        <color rgb="FF63BE7B"/>
      </colorScale>
    </cfRule>
    <cfRule type="colorScale" priority="12150">
      <colorScale>
        <cfvo type="min"/>
        <cfvo type="max"/>
        <color rgb="FFFCFCFF"/>
        <color rgb="FF63BE7B"/>
      </colorScale>
    </cfRule>
    <cfRule type="colorScale" priority="12155">
      <colorScale>
        <cfvo type="min"/>
        <cfvo type="max"/>
        <color rgb="FFFCFCFF"/>
        <color rgb="FF63BE7B"/>
      </colorScale>
    </cfRule>
    <cfRule type="colorScale" priority="12165">
      <colorScale>
        <cfvo type="min"/>
        <cfvo type="max"/>
        <color rgb="FFFCFCFF"/>
        <color rgb="FF63BE7B"/>
      </colorScale>
    </cfRule>
    <cfRule type="colorScale" priority="12166">
      <colorScale>
        <cfvo type="min"/>
        <cfvo type="percentile" val="50"/>
        <cfvo type="max"/>
        <color rgb="FFF8696B"/>
        <color rgb="FFFCFCFF"/>
        <color rgb="FF63BE7B"/>
      </colorScale>
    </cfRule>
    <cfRule type="colorScale" priority="12168">
      <colorScale>
        <cfvo type="min"/>
        <cfvo type="max"/>
        <color rgb="FFFCFCFF"/>
        <color rgb="FF63BE7B"/>
      </colorScale>
    </cfRule>
  </conditionalFormatting>
  <conditionalFormatting sqref="H3">
    <cfRule type="colorScale" priority="11890">
      <colorScale>
        <cfvo type="min"/>
        <cfvo type="max"/>
        <color rgb="FFFCFCFF"/>
        <color rgb="FF63BE7B"/>
      </colorScale>
    </cfRule>
    <cfRule type="colorScale" priority="11913">
      <colorScale>
        <cfvo type="min"/>
        <cfvo type="max"/>
        <color rgb="FFFCFCFF"/>
        <color rgb="FF63BE7B"/>
      </colorScale>
    </cfRule>
    <cfRule type="colorScale" priority="12008">
      <colorScale>
        <cfvo type="min"/>
        <cfvo type="percentile" val="50"/>
        <cfvo type="max"/>
        <color rgb="FFF8696B"/>
        <color rgb="FFFCFCFF"/>
        <color rgb="FF63BE7B"/>
      </colorScale>
    </cfRule>
    <cfRule type="colorScale" priority="12016">
      <colorScale>
        <cfvo type="min"/>
        <cfvo type="percentile" val="50"/>
        <cfvo type="max"/>
        <color rgb="FFF8696B"/>
        <color rgb="FFFCFCFF"/>
        <color rgb="FF63BE7B"/>
      </colorScale>
    </cfRule>
    <cfRule type="colorScale" priority="12017">
      <colorScale>
        <cfvo type="min"/>
        <cfvo type="max"/>
        <color rgb="FFFCFCFF"/>
        <color rgb="FF63BE7B"/>
      </colorScale>
    </cfRule>
    <cfRule type="colorScale" priority="12028">
      <colorScale>
        <cfvo type="min"/>
        <cfvo type="max"/>
        <color rgb="FFFCFCFF"/>
        <color rgb="FF63BE7B"/>
      </colorScale>
    </cfRule>
    <cfRule type="colorScale" priority="12091">
      <colorScale>
        <cfvo type="min"/>
        <cfvo type="percentile" val="50"/>
        <cfvo type="max"/>
        <color rgb="FFF8696B"/>
        <color rgb="FFFCFCFF"/>
        <color rgb="FF5A8AC6"/>
      </colorScale>
    </cfRule>
    <cfRule type="colorScale" priority="12094">
      <colorScale>
        <cfvo type="min"/>
        <cfvo type="percentile" val="50"/>
        <cfvo type="max"/>
        <color rgb="FFF8696B"/>
        <color rgb="FFFCFCFF"/>
        <color rgb="FF63BE7B"/>
      </colorScale>
    </cfRule>
    <cfRule type="colorScale" priority="12095">
      <colorScale>
        <cfvo type="min"/>
        <cfvo type="max"/>
        <color rgb="FFFCFCFF"/>
        <color rgb="FF63BE7B"/>
      </colorScale>
    </cfRule>
    <cfRule type="colorScale" priority="12096">
      <colorScale>
        <cfvo type="min"/>
        <cfvo type="percentile" val="50"/>
        <cfvo type="max"/>
        <color rgb="FFF8696B"/>
        <color rgb="FFFCFCFF"/>
        <color rgb="FF63BE7B"/>
      </colorScale>
    </cfRule>
    <cfRule type="colorScale" priority="12122">
      <colorScale>
        <cfvo type="min"/>
        <cfvo type="percentile" val="50"/>
        <cfvo type="max"/>
        <color rgb="FFF8696B"/>
        <color rgb="FFFCFCFF"/>
        <color rgb="FF63BE7B"/>
      </colorScale>
    </cfRule>
    <cfRule type="colorScale" priority="12129">
      <colorScale>
        <cfvo type="min"/>
        <cfvo type="max"/>
        <color rgb="FFFCFCFF"/>
        <color rgb="FF63BE7B"/>
      </colorScale>
    </cfRule>
    <cfRule type="colorScale" priority="12159">
      <colorScale>
        <cfvo type="min"/>
        <cfvo type="max"/>
        <color rgb="FFFCFCFF"/>
        <color rgb="FF63BE7B"/>
      </colorScale>
    </cfRule>
  </conditionalFormatting>
  <conditionalFormatting sqref="I3">
    <cfRule type="colorScale" priority="11889">
      <colorScale>
        <cfvo type="min"/>
        <cfvo type="max"/>
        <color rgb="FFFCFCFF"/>
        <color rgb="FF63BE7B"/>
      </colorScale>
    </cfRule>
    <cfRule type="colorScale" priority="11912">
      <colorScale>
        <cfvo type="min"/>
        <cfvo type="max"/>
        <color rgb="FFFCFCFF"/>
        <color rgb="FF63BE7B"/>
      </colorScale>
    </cfRule>
    <cfRule type="colorScale" priority="12007">
      <colorScale>
        <cfvo type="min"/>
        <cfvo type="percentile" val="50"/>
        <cfvo type="max"/>
        <color rgb="FFF8696B"/>
        <color rgb="FFFCFCFF"/>
        <color rgb="FF63BE7B"/>
      </colorScale>
    </cfRule>
    <cfRule type="colorScale" priority="12027">
      <colorScale>
        <cfvo type="min"/>
        <cfvo type="max"/>
        <color rgb="FFFCFCFF"/>
        <color rgb="FF63BE7B"/>
      </colorScale>
    </cfRule>
    <cfRule type="colorScale" priority="12070">
      <colorScale>
        <cfvo type="min"/>
        <cfvo type="percentile" val="50"/>
        <cfvo type="max"/>
        <color rgb="FFF8696B"/>
        <color rgb="FFFCFCFF"/>
        <color rgb="FF63BE7B"/>
      </colorScale>
    </cfRule>
    <cfRule type="colorScale" priority="12071">
      <colorScale>
        <cfvo type="min"/>
        <cfvo type="max"/>
        <color rgb="FFFCFCFF"/>
        <color rgb="FF63BE7B"/>
      </colorScale>
    </cfRule>
    <cfRule type="colorScale" priority="12072">
      <colorScale>
        <cfvo type="min"/>
        <cfvo type="percentile" val="50"/>
        <cfvo type="max"/>
        <color rgb="FFF8696B"/>
        <color rgb="FFFCFCFF"/>
        <color rgb="FF63BE7B"/>
      </colorScale>
    </cfRule>
    <cfRule type="colorScale" priority="12073">
      <colorScale>
        <cfvo type="min"/>
        <cfvo type="percentile" val="50"/>
        <cfvo type="max"/>
        <color rgb="FFF8696B"/>
        <color rgb="FFFCFCFF"/>
        <color rgb="FF5A8AC6"/>
      </colorScale>
    </cfRule>
    <cfRule type="colorScale" priority="12074">
      <colorScale>
        <cfvo type="min"/>
        <cfvo type="percentile" val="50"/>
        <cfvo type="max"/>
        <color rgb="FFF8696B"/>
        <color rgb="FFFCFCFF"/>
        <color rgb="FF63BE7B"/>
      </colorScale>
    </cfRule>
    <cfRule type="colorScale" priority="12075">
      <colorScale>
        <cfvo type="min"/>
        <cfvo type="percentile" val="50"/>
        <cfvo type="max"/>
        <color rgb="FFF8696B"/>
        <color rgb="FFFCFCFF"/>
        <color rgb="FF63BE7B"/>
      </colorScale>
    </cfRule>
    <cfRule type="colorScale" priority="12076">
      <colorScale>
        <cfvo type="min"/>
        <cfvo type="max"/>
        <color rgb="FFFCFCFF"/>
        <color rgb="FF63BE7B"/>
      </colorScale>
    </cfRule>
    <cfRule type="colorScale" priority="12077">
      <colorScale>
        <cfvo type="min"/>
        <cfvo type="percentile" val="50"/>
        <cfvo type="max"/>
        <color rgb="FFF8696B"/>
        <color rgb="FFFCFCFF"/>
        <color rgb="FF63BE7B"/>
      </colorScale>
    </cfRule>
    <cfRule type="colorScale" priority="12078">
      <colorScale>
        <cfvo type="min"/>
        <cfvo type="percentile" val="50"/>
        <cfvo type="max"/>
        <color rgb="FFF8696B"/>
        <color rgb="FFFCFCFF"/>
        <color rgb="FF63BE7B"/>
      </colorScale>
    </cfRule>
    <cfRule type="colorScale" priority="12079">
      <colorScale>
        <cfvo type="min"/>
        <cfvo type="max"/>
        <color rgb="FFFCFCFF"/>
        <color rgb="FF63BE7B"/>
      </colorScale>
    </cfRule>
    <cfRule type="colorScale" priority="12080">
      <colorScale>
        <cfvo type="min"/>
        <cfvo type="percentile" val="50"/>
        <cfvo type="max"/>
        <color rgb="FFF8696B"/>
        <color rgb="FFFCFCFF"/>
        <color rgb="FF63BE7B"/>
      </colorScale>
    </cfRule>
    <cfRule type="colorScale" priority="12121">
      <colorScale>
        <cfvo type="min"/>
        <cfvo type="percentile" val="50"/>
        <cfvo type="max"/>
        <color rgb="FFF8696B"/>
        <color rgb="FFFCFCFF"/>
        <color rgb="FF63BE7B"/>
      </colorScale>
    </cfRule>
    <cfRule type="colorScale" priority="12124">
      <colorScale>
        <cfvo type="min"/>
        <cfvo type="max"/>
        <color rgb="FFFCFCFF"/>
        <color rgb="FF63BE7B"/>
      </colorScale>
    </cfRule>
    <cfRule type="colorScale" priority="12158">
      <colorScale>
        <cfvo type="min"/>
        <cfvo type="max"/>
        <color rgb="FFFCFCFF"/>
        <color rgb="FF63BE7B"/>
      </colorScale>
    </cfRule>
  </conditionalFormatting>
  <conditionalFormatting sqref="J3">
    <cfRule type="colorScale" priority="11847">
      <colorScale>
        <cfvo type="min"/>
        <cfvo type="max"/>
        <color rgb="FFFCFCFF"/>
        <color rgb="FF63BE7B"/>
      </colorScale>
    </cfRule>
    <cfRule type="colorScale" priority="11868">
      <colorScale>
        <cfvo type="min"/>
        <cfvo type="max"/>
        <color rgb="FFFCFCFF"/>
        <color rgb="FF63BE7B"/>
      </colorScale>
    </cfRule>
    <cfRule type="colorScale" priority="11888">
      <colorScale>
        <cfvo type="min"/>
        <cfvo type="max"/>
        <color rgb="FFFCFCFF"/>
        <color rgb="FF63BE7B"/>
      </colorScale>
    </cfRule>
    <cfRule type="colorScale" priority="11907">
      <colorScale>
        <cfvo type="min"/>
        <cfvo type="max"/>
        <color rgb="FFFCFCFF"/>
        <color rgb="FF63BE7B"/>
      </colorScale>
    </cfRule>
    <cfRule type="colorScale" priority="11925">
      <colorScale>
        <cfvo type="min"/>
        <cfvo type="max"/>
        <color rgb="FFFCFCFF"/>
        <color rgb="FF63BE7B"/>
      </colorScale>
    </cfRule>
    <cfRule type="colorScale" priority="11932">
      <colorScale>
        <cfvo type="min"/>
        <cfvo type="max"/>
        <color rgb="FFFCFCFF"/>
        <color rgb="FF63BE7B"/>
      </colorScale>
    </cfRule>
    <cfRule type="colorScale" priority="11946">
      <colorScale>
        <cfvo type="min"/>
        <cfvo type="max"/>
        <color rgb="FFFCFCFF"/>
        <color rgb="FF63BE7B"/>
      </colorScale>
    </cfRule>
    <cfRule type="colorScale" priority="11959">
      <colorScale>
        <cfvo type="min"/>
        <cfvo type="max"/>
        <color rgb="FFFCFCFF"/>
        <color rgb="FF63BE7B"/>
      </colorScale>
    </cfRule>
    <cfRule type="colorScale" priority="11991">
      <colorScale>
        <cfvo type="min"/>
        <cfvo type="max"/>
        <color rgb="FFFCFCFF"/>
        <color rgb="FF63BE7B"/>
      </colorScale>
    </cfRule>
    <cfRule type="colorScale" priority="11994">
      <colorScale>
        <cfvo type="min"/>
        <cfvo type="percentile" val="50"/>
        <cfvo type="max"/>
        <color rgb="FFF8696B"/>
        <color rgb="FFFCFCFF"/>
        <color rgb="FF63BE7B"/>
      </colorScale>
    </cfRule>
    <cfRule type="colorScale" priority="11995">
      <colorScale>
        <cfvo type="min"/>
        <cfvo type="max"/>
        <color rgb="FFFCFCFF"/>
        <color rgb="FF63BE7B"/>
      </colorScale>
    </cfRule>
    <cfRule type="colorScale" priority="12033">
      <colorScale>
        <cfvo type="min"/>
        <cfvo type="max"/>
        <color rgb="FFFCFCFF"/>
        <color rgb="FF63BE7B"/>
      </colorScale>
    </cfRule>
    <cfRule type="colorScale" priority="12034">
      <colorScale>
        <cfvo type="min"/>
        <cfvo type="percentile" val="50"/>
        <cfvo type="max"/>
        <color rgb="FFF8696B"/>
        <color rgb="FFFCFCFF"/>
        <color rgb="FF63BE7B"/>
      </colorScale>
    </cfRule>
    <cfRule type="colorScale" priority="12035">
      <colorScale>
        <cfvo type="min"/>
        <cfvo type="percentile" val="50"/>
        <cfvo type="max"/>
        <color rgb="FFF8696B"/>
        <color rgb="FFFCFCFF"/>
        <color rgb="FF63BE7B"/>
      </colorScale>
    </cfRule>
    <cfRule type="colorScale" priority="12092">
      <colorScale>
        <cfvo type="min"/>
        <cfvo type="max"/>
        <color rgb="FFFCFCFF"/>
        <color rgb="FF63BE7B"/>
      </colorScale>
    </cfRule>
    <cfRule type="colorScale" priority="12123">
      <colorScale>
        <cfvo type="min"/>
        <cfvo type="max"/>
        <color rgb="FFFCFCFF"/>
        <color rgb="FF63BE7B"/>
      </colorScale>
    </cfRule>
    <cfRule type="colorScale" priority="12149">
      <colorScale>
        <cfvo type="min"/>
        <cfvo type="max"/>
        <color rgb="FFFCFCFF"/>
        <color rgb="FF63BE7B"/>
      </colorScale>
    </cfRule>
    <cfRule type="colorScale" priority="12154">
      <colorScale>
        <cfvo type="min"/>
        <cfvo type="max"/>
        <color rgb="FFFCFCFF"/>
        <color rgb="FF63BE7B"/>
      </colorScale>
    </cfRule>
    <cfRule type="colorScale" priority="12163">
      <colorScale>
        <cfvo type="min"/>
        <cfvo type="max"/>
        <color rgb="FFFCFCFF"/>
        <color rgb="FF63BE7B"/>
      </colorScale>
    </cfRule>
    <cfRule type="colorScale" priority="12164">
      <colorScale>
        <cfvo type="min"/>
        <cfvo type="percentile" val="50"/>
        <cfvo type="max"/>
        <color rgb="FFF8696B"/>
        <color rgb="FFFCFCFF"/>
        <color rgb="FF63BE7B"/>
      </colorScale>
    </cfRule>
    <cfRule type="colorScale" priority="12167">
      <colorScale>
        <cfvo type="min"/>
        <cfvo type="max"/>
        <color rgb="FFFCFCFF"/>
        <color rgb="FF63BE7B"/>
      </colorScale>
    </cfRule>
  </conditionalFormatting>
  <conditionalFormatting sqref="K3">
    <cfRule type="colorScale" priority="11887">
      <colorScale>
        <cfvo type="min"/>
        <cfvo type="max"/>
        <color rgb="FFFCFCFF"/>
        <color rgb="FF63BE7B"/>
      </colorScale>
    </cfRule>
    <cfRule type="colorScale" priority="11911">
      <colorScale>
        <cfvo type="min"/>
        <cfvo type="max"/>
        <color rgb="FFFCFCFF"/>
        <color rgb="FF63BE7B"/>
      </colorScale>
    </cfRule>
    <cfRule type="colorScale" priority="12006">
      <colorScale>
        <cfvo type="min"/>
        <cfvo type="percentile" val="50"/>
        <cfvo type="max"/>
        <color rgb="FFF8696B"/>
        <color rgb="FFFCFCFF"/>
        <color rgb="FF63BE7B"/>
      </colorScale>
    </cfRule>
    <cfRule type="colorScale" priority="12025">
      <colorScale>
        <cfvo type="min"/>
        <cfvo type="max"/>
        <color rgb="FFFCFCFF"/>
        <color rgb="FF63BE7B"/>
      </colorScale>
    </cfRule>
    <cfRule type="colorScale" priority="12026">
      <colorScale>
        <cfvo type="min"/>
        <cfvo type="percentile" val="50"/>
        <cfvo type="max"/>
        <color rgb="FFF8696B"/>
        <color rgb="FFFCFCFF"/>
        <color rgb="FF63BE7B"/>
      </colorScale>
    </cfRule>
    <cfRule type="colorScale" priority="12069">
      <colorScale>
        <cfvo type="min"/>
        <cfvo type="percentile" val="50"/>
        <cfvo type="max"/>
        <color rgb="FFF8696B"/>
        <color rgb="FFFCFCFF"/>
        <color rgb="FF63BE7B"/>
      </colorScale>
    </cfRule>
    <cfRule type="colorScale" priority="12157">
      <colorScale>
        <cfvo type="min"/>
        <cfvo type="max"/>
        <color rgb="FFFCFCFF"/>
        <color rgb="FF63BE7B"/>
      </colorScale>
    </cfRule>
  </conditionalFormatting>
  <conditionalFormatting sqref="L3">
    <cfRule type="colorScale" priority="11886">
      <colorScale>
        <cfvo type="min"/>
        <cfvo type="max"/>
        <color rgb="FFFCFCFF"/>
        <color rgb="FF63BE7B"/>
      </colorScale>
    </cfRule>
    <cfRule type="colorScale" priority="11910">
      <colorScale>
        <cfvo type="min"/>
        <cfvo type="max"/>
        <color rgb="FFFCFCFF"/>
        <color rgb="FF63BE7B"/>
      </colorScale>
    </cfRule>
    <cfRule type="colorScale" priority="12005">
      <colorScale>
        <cfvo type="min"/>
        <cfvo type="percentile" val="50"/>
        <cfvo type="max"/>
        <color rgb="FFF8696B"/>
        <color rgb="FFFCFCFF"/>
        <color rgb="FF63BE7B"/>
      </colorScale>
    </cfRule>
    <cfRule type="colorScale" priority="12023">
      <colorScale>
        <cfvo type="min"/>
        <cfvo type="max"/>
        <color rgb="FFFCFCFF"/>
        <color rgb="FF63BE7B"/>
      </colorScale>
    </cfRule>
    <cfRule type="colorScale" priority="12024">
      <colorScale>
        <cfvo type="min"/>
        <cfvo type="percentile" val="50"/>
        <cfvo type="max"/>
        <color rgb="FFF8696B"/>
        <color rgb="FFFCFCFF"/>
        <color rgb="FF63BE7B"/>
      </colorScale>
    </cfRule>
    <cfRule type="colorScale" priority="12068">
      <colorScale>
        <cfvo type="min"/>
        <cfvo type="percentile" val="50"/>
        <cfvo type="max"/>
        <color rgb="FFF8696B"/>
        <color rgb="FFFCFCFF"/>
        <color rgb="FF63BE7B"/>
      </colorScale>
    </cfRule>
    <cfRule type="colorScale" priority="12156">
      <colorScale>
        <cfvo type="min"/>
        <cfvo type="max"/>
        <color rgb="FFFCFCFF"/>
        <color rgb="FF63BE7B"/>
      </colorScale>
    </cfRule>
  </conditionalFormatting>
  <conditionalFormatting sqref="M3">
    <cfRule type="colorScale" priority="11846">
      <colorScale>
        <cfvo type="min"/>
        <cfvo type="max"/>
        <color rgb="FFFCFCFF"/>
        <color rgb="FF63BE7B"/>
      </colorScale>
    </cfRule>
    <cfRule type="colorScale" priority="11867">
      <colorScale>
        <cfvo type="min"/>
        <cfvo type="max"/>
        <color rgb="FFFCFCFF"/>
        <color rgb="FF63BE7B"/>
      </colorScale>
    </cfRule>
    <cfRule type="colorScale" priority="11878">
      <colorScale>
        <cfvo type="min"/>
        <cfvo type="max"/>
        <color rgb="FFFCFCFF"/>
        <color rgb="FF63BE7B"/>
      </colorScale>
    </cfRule>
    <cfRule type="colorScale" priority="11898">
      <colorScale>
        <cfvo type="min"/>
        <cfvo type="max"/>
        <color rgb="FFFCFCFF"/>
        <color rgb="FF63BE7B"/>
      </colorScale>
    </cfRule>
    <cfRule type="colorScale" priority="11931">
      <colorScale>
        <cfvo type="min"/>
        <cfvo type="max"/>
        <color rgb="FFFCFCFF"/>
        <color rgb="FF63BE7B"/>
      </colorScale>
    </cfRule>
    <cfRule type="colorScale" priority="11937">
      <colorScale>
        <cfvo type="min"/>
        <cfvo type="max"/>
        <color rgb="FFFCFCFF"/>
        <color rgb="FF63BE7B"/>
      </colorScale>
    </cfRule>
    <cfRule type="colorScale" priority="11951">
      <colorScale>
        <cfvo type="min"/>
        <cfvo type="max"/>
        <color rgb="FFFCFCFF"/>
        <color rgb="FF63BE7B"/>
      </colorScale>
    </cfRule>
    <cfRule type="colorScale" priority="11977">
      <colorScale>
        <cfvo type="min"/>
        <cfvo type="max"/>
        <color rgb="FFFCFCFF"/>
        <color rgb="FF63BE7B"/>
      </colorScale>
    </cfRule>
    <cfRule type="colorScale" priority="11978">
      <colorScale>
        <cfvo type="min"/>
        <cfvo type="percentile" val="50"/>
        <cfvo type="max"/>
        <color rgb="FFF8696B"/>
        <color rgb="FFFCFCFF"/>
        <color rgb="FF63BE7B"/>
      </colorScale>
    </cfRule>
    <cfRule type="colorScale" priority="11979">
      <colorScale>
        <cfvo type="min"/>
        <cfvo type="max"/>
        <color rgb="FFFCFCFF"/>
        <color rgb="FF63BE7B"/>
      </colorScale>
    </cfRule>
    <cfRule type="colorScale" priority="11980">
      <colorScale>
        <cfvo type="min"/>
        <cfvo type="max"/>
        <color rgb="FFFCFCFF"/>
        <color rgb="FF63BE7B"/>
      </colorScale>
    </cfRule>
    <cfRule type="colorScale" priority="11981">
      <colorScale>
        <cfvo type="min"/>
        <cfvo type="percentile" val="50"/>
        <cfvo type="max"/>
        <color rgb="FFF8696B"/>
        <color rgb="FFFCFCFF"/>
        <color rgb="FF63BE7B"/>
      </colorScale>
    </cfRule>
    <cfRule type="colorScale" priority="11982">
      <colorScale>
        <cfvo type="min"/>
        <cfvo type="percentile" val="50"/>
        <cfvo type="max"/>
        <color rgb="FFF8696B"/>
        <color rgb="FFFCFCFF"/>
        <color rgb="FF63BE7B"/>
      </colorScale>
    </cfRule>
    <cfRule type="colorScale" priority="11983">
      <colorScale>
        <cfvo type="min"/>
        <cfvo type="max"/>
        <color rgb="FFFCFCFF"/>
        <color rgb="FF63BE7B"/>
      </colorScale>
    </cfRule>
    <cfRule type="colorScale" priority="12107">
      <colorScale>
        <cfvo type="min"/>
        <cfvo type="max"/>
        <color rgb="FFFCFCFF"/>
        <color rgb="FF63BE7B"/>
      </colorScale>
    </cfRule>
    <cfRule type="colorScale" priority="12108">
      <colorScale>
        <cfvo type="min"/>
        <cfvo type="max"/>
        <color rgb="FFFCFCFF"/>
        <color rgb="FF63BE7B"/>
      </colorScale>
    </cfRule>
    <cfRule type="colorScale" priority="12113">
      <colorScale>
        <cfvo type="min"/>
        <cfvo type="max"/>
        <color rgb="FFFCFCFF"/>
        <color rgb="FF63BE7B"/>
      </colorScale>
    </cfRule>
  </conditionalFormatting>
  <conditionalFormatting sqref="N3">
    <cfRule type="colorScale" priority="11899">
      <colorScale>
        <cfvo type="min"/>
        <cfvo type="max"/>
        <color rgb="FFFCFCFF"/>
        <color rgb="FF63BE7B"/>
      </colorScale>
    </cfRule>
    <cfRule type="colorScale" priority="12109">
      <colorScale>
        <cfvo type="min"/>
        <cfvo type="max"/>
        <color rgb="FFFCFCFF"/>
        <color rgb="FF63BE7B"/>
      </colorScale>
    </cfRule>
    <cfRule type="colorScale" priority="12110">
      <colorScale>
        <cfvo type="min"/>
        <cfvo type="max"/>
        <color rgb="FFFCFCFF"/>
        <color rgb="FF63BE7B"/>
      </colorScale>
    </cfRule>
    <cfRule type="colorScale" priority="12111">
      <colorScale>
        <cfvo type="min"/>
        <cfvo type="percentile" val="50"/>
        <cfvo type="max"/>
        <color rgb="FFF8696B"/>
        <color rgb="FFFCFCFF"/>
        <color rgb="FF63BE7B"/>
      </colorScale>
    </cfRule>
  </conditionalFormatting>
  <conditionalFormatting sqref="N3">
    <cfRule type="colorScale" priority="11845">
      <colorScale>
        <cfvo type="min"/>
        <cfvo type="max"/>
        <color rgb="FFFCFCFF"/>
        <color rgb="FF63BE7B"/>
      </colorScale>
    </cfRule>
    <cfRule type="colorScale" priority="11866">
      <colorScale>
        <cfvo type="min"/>
        <cfvo type="max"/>
        <color rgb="FFFCFCFF"/>
        <color rgb="FF63BE7B"/>
      </colorScale>
    </cfRule>
    <cfRule type="colorScale" priority="11877">
      <colorScale>
        <cfvo type="min"/>
        <cfvo type="max"/>
        <color rgb="FFFCFCFF"/>
        <color rgb="FF63BE7B"/>
      </colorScale>
    </cfRule>
    <cfRule type="colorScale" priority="11897">
      <colorScale>
        <cfvo type="min"/>
        <cfvo type="max"/>
        <color rgb="FFFCFCFF"/>
        <color rgb="FF63BE7B"/>
      </colorScale>
    </cfRule>
    <cfRule type="colorScale" priority="11930">
      <colorScale>
        <cfvo type="min"/>
        <cfvo type="max"/>
        <color rgb="FFFCFCFF"/>
        <color rgb="FF63BE7B"/>
      </colorScale>
    </cfRule>
    <cfRule type="colorScale" priority="11936">
      <colorScale>
        <cfvo type="min"/>
        <cfvo type="max"/>
        <color rgb="FFFCFCFF"/>
        <color rgb="FF63BE7B"/>
      </colorScale>
    </cfRule>
    <cfRule type="colorScale" priority="11950">
      <colorScale>
        <cfvo type="min"/>
        <cfvo type="max"/>
        <color rgb="FFFCFCFF"/>
        <color rgb="FF63BE7B"/>
      </colorScale>
    </cfRule>
    <cfRule type="colorScale" priority="11970">
      <colorScale>
        <cfvo type="min"/>
        <cfvo type="max"/>
        <color rgb="FFFCFCFF"/>
        <color rgb="FF63BE7B"/>
      </colorScale>
    </cfRule>
    <cfRule type="colorScale" priority="11971">
      <colorScale>
        <cfvo type="min"/>
        <cfvo type="percentile" val="50"/>
        <cfvo type="max"/>
        <color rgb="FFF8696B"/>
        <color rgb="FFFCFCFF"/>
        <color rgb="FF63BE7B"/>
      </colorScale>
    </cfRule>
    <cfRule type="colorScale" priority="11972">
      <colorScale>
        <cfvo type="min"/>
        <cfvo type="max"/>
        <color rgb="FFFCFCFF"/>
        <color rgb="FF63BE7B"/>
      </colorScale>
    </cfRule>
    <cfRule type="colorScale" priority="11973">
      <colorScale>
        <cfvo type="min"/>
        <cfvo type="max"/>
        <color rgb="FFFCFCFF"/>
        <color rgb="FF63BE7B"/>
      </colorScale>
    </cfRule>
    <cfRule type="colorScale" priority="11974">
      <colorScale>
        <cfvo type="min"/>
        <cfvo type="percentile" val="50"/>
        <cfvo type="max"/>
        <color rgb="FFF8696B"/>
        <color rgb="FFFCFCFF"/>
        <color rgb="FF63BE7B"/>
      </colorScale>
    </cfRule>
    <cfRule type="colorScale" priority="11975">
      <colorScale>
        <cfvo type="min"/>
        <cfvo type="percentile" val="50"/>
        <cfvo type="max"/>
        <color rgb="FFF8696B"/>
        <color rgb="FFFCFCFF"/>
        <color rgb="FF63BE7B"/>
      </colorScale>
    </cfRule>
    <cfRule type="colorScale" priority="11976">
      <colorScale>
        <cfvo type="min"/>
        <cfvo type="max"/>
        <color rgb="FFFCFCFF"/>
        <color rgb="FF63BE7B"/>
      </colorScale>
    </cfRule>
    <cfRule type="colorScale" priority="12104">
      <colorScale>
        <cfvo type="min"/>
        <cfvo type="max"/>
        <color rgb="FFFCFCFF"/>
        <color rgb="FF63BE7B"/>
      </colorScale>
    </cfRule>
    <cfRule type="colorScale" priority="12105">
      <colorScale>
        <cfvo type="min"/>
        <cfvo type="max"/>
        <color rgb="FFFCFCFF"/>
        <color rgb="FF63BE7B"/>
      </colorScale>
    </cfRule>
    <cfRule type="colorScale" priority="12106">
      <colorScale>
        <cfvo type="min"/>
        <cfvo type="max"/>
        <color rgb="FFFCFCFF"/>
        <color rgb="FF63BE7B"/>
      </colorScale>
    </cfRule>
    <cfRule type="colorScale" priority="12112">
      <colorScale>
        <cfvo type="min"/>
        <cfvo type="max"/>
        <color rgb="FFFCFCFF"/>
        <color rgb="FF63BE7B"/>
      </colorScale>
    </cfRule>
    <cfRule type="colorScale" priority="12114">
      <colorScale>
        <cfvo type="min"/>
        <cfvo type="max"/>
        <color rgb="FFFCFCFF"/>
        <color rgb="FF63BE7B"/>
      </colorScale>
    </cfRule>
    <cfRule type="colorScale" priority="12115">
      <colorScale>
        <cfvo type="min"/>
        <cfvo type="max"/>
        <color rgb="FFFCFCFF"/>
        <color rgb="FF63BE7B"/>
      </colorScale>
    </cfRule>
    <cfRule type="colorScale" priority="12116">
      <colorScale>
        <cfvo type="min"/>
        <cfvo type="max"/>
        <color rgb="FFFCFCFF"/>
        <color rgb="FF63BE7B"/>
      </colorScale>
    </cfRule>
    <cfRule type="colorScale" priority="12117">
      <colorScale>
        <cfvo type="min"/>
        <cfvo type="max"/>
        <color rgb="FFFCFCFF"/>
        <color rgb="FF63BE7B"/>
      </colorScale>
    </cfRule>
    <cfRule type="colorScale" priority="12118">
      <colorScale>
        <cfvo type="min"/>
        <cfvo type="percentile" val="50"/>
        <cfvo type="max"/>
        <color rgb="FFF8696B"/>
        <color rgb="FFFCFCFF"/>
        <color rgb="FF63BE7B"/>
      </colorScale>
    </cfRule>
    <cfRule type="colorScale" priority="12119">
      <colorScale>
        <cfvo type="min"/>
        <cfvo type="percentile" val="50"/>
        <cfvo type="max"/>
        <color rgb="FFF8696B"/>
        <color rgb="FFFCFCFF"/>
        <color rgb="FF63BE7B"/>
      </colorScale>
    </cfRule>
    <cfRule type="colorScale" priority="12120">
      <colorScale>
        <cfvo type="min"/>
        <cfvo type="max"/>
        <color rgb="FFFCFCFF"/>
        <color rgb="FF63BE7B"/>
      </colorScale>
    </cfRule>
    <cfRule type="colorScale" priority="12137">
      <colorScale>
        <cfvo type="min"/>
        <cfvo type="max"/>
        <color rgb="FFFCFCFF"/>
        <color rgb="FF63BE7B"/>
      </colorScale>
    </cfRule>
    <cfRule type="colorScale" priority="12138">
      <colorScale>
        <cfvo type="min"/>
        <cfvo type="max"/>
        <color rgb="FFFCFCFF"/>
        <color rgb="FF63BE7B"/>
      </colorScale>
    </cfRule>
    <cfRule type="colorScale" priority="12139">
      <colorScale>
        <cfvo type="min"/>
        <cfvo type="percentile" val="50"/>
        <cfvo type="max"/>
        <color rgb="FFF8696B"/>
        <color rgb="FFFFEB84"/>
        <color rgb="FF63BE7B"/>
      </colorScale>
    </cfRule>
    <cfRule type="colorScale" priority="12140">
      <colorScale>
        <cfvo type="min"/>
        <cfvo type="max"/>
        <color rgb="FFFFEF9C"/>
        <color rgb="FF63BE7B"/>
      </colorScale>
    </cfRule>
  </conditionalFormatting>
  <conditionalFormatting sqref="O3">
    <cfRule type="colorScale" priority="11844">
      <colorScale>
        <cfvo type="min"/>
        <cfvo type="percentile" val="50"/>
        <cfvo type="max"/>
        <color rgb="FF63BE7B"/>
        <color rgb="FFFCFCFF"/>
        <color rgb="FFF8696B"/>
      </colorScale>
    </cfRule>
    <cfRule type="colorScale" priority="11865">
      <colorScale>
        <cfvo type="min"/>
        <cfvo type="percentile" val="50"/>
        <cfvo type="max"/>
        <color rgb="FF63BE7B"/>
        <color rgb="FFFCFCFF"/>
        <color rgb="FFF8696B"/>
      </colorScale>
    </cfRule>
    <cfRule type="colorScale" priority="11885">
      <colorScale>
        <cfvo type="min"/>
        <cfvo type="percentile" val="50"/>
        <cfvo type="max"/>
        <color rgb="FF63BE7B"/>
        <color rgb="FFFCFCFF"/>
        <color rgb="FFF8696B"/>
      </colorScale>
    </cfRule>
    <cfRule type="colorScale" priority="11906">
      <colorScale>
        <cfvo type="min"/>
        <cfvo type="percentile" val="50"/>
        <cfvo type="max"/>
        <color rgb="FF63BE7B"/>
        <color rgb="FFFCFCFF"/>
        <color rgb="FFF8696B"/>
      </colorScale>
    </cfRule>
    <cfRule type="colorScale" priority="11924">
      <colorScale>
        <cfvo type="min"/>
        <cfvo type="percentile" val="50"/>
        <cfvo type="max"/>
        <color rgb="FF63BE7B"/>
        <color rgb="FFFCFCFF"/>
        <color rgb="FFF8696B"/>
      </colorScale>
    </cfRule>
    <cfRule type="colorScale" priority="11929">
      <colorScale>
        <cfvo type="min"/>
        <cfvo type="percentile" val="50"/>
        <cfvo type="max"/>
        <color rgb="FF63BE7B"/>
        <color rgb="FFFCFCFF"/>
        <color rgb="FFF8696B"/>
      </colorScale>
    </cfRule>
    <cfRule type="colorScale" priority="11945">
      <colorScale>
        <cfvo type="min"/>
        <cfvo type="percentile" val="50"/>
        <cfvo type="max"/>
        <color rgb="FF63BE7B"/>
        <color rgb="FFFCFCFF"/>
        <color rgb="FFF8696B"/>
      </colorScale>
    </cfRule>
    <cfRule type="colorScale" priority="11958">
      <colorScale>
        <cfvo type="min"/>
        <cfvo type="percentile" val="50"/>
        <cfvo type="max"/>
        <color rgb="FF63BE7B"/>
        <color rgb="FFFCFCFF"/>
        <color rgb="FFF8696B"/>
      </colorScale>
    </cfRule>
    <cfRule type="colorScale" priority="11990">
      <colorScale>
        <cfvo type="min"/>
        <cfvo type="percentile" val="50"/>
        <cfvo type="max"/>
        <color rgb="FF63BE7B"/>
        <color rgb="FFFCFCFF"/>
        <color rgb="FFF8696B"/>
      </colorScale>
    </cfRule>
    <cfRule type="colorScale" priority="12004">
      <colorScale>
        <cfvo type="min"/>
        <cfvo type="percentile" val="50"/>
        <cfvo type="max"/>
        <color rgb="FF63BE7B"/>
        <color rgb="FFFCFCFF"/>
        <color rgb="FFF8696B"/>
      </colorScale>
    </cfRule>
    <cfRule type="colorScale" priority="12093">
      <colorScale>
        <cfvo type="min"/>
        <cfvo type="percentile" val="50"/>
        <cfvo type="max"/>
        <color rgb="FF63BE7B"/>
        <color rgb="FFFCFCFF"/>
        <color rgb="FFF8696B"/>
      </colorScale>
    </cfRule>
    <cfRule type="colorScale" priority="12128">
      <colorScale>
        <cfvo type="min"/>
        <cfvo type="percentile" val="50"/>
        <cfvo type="max"/>
        <color rgb="FF63BE7B"/>
        <color rgb="FFFCFCFF"/>
        <color rgb="FFF8696B"/>
      </colorScale>
    </cfRule>
    <cfRule type="colorScale" priority="12148">
      <colorScale>
        <cfvo type="min"/>
        <cfvo type="percentile" val="50"/>
        <cfvo type="max"/>
        <color rgb="FF63BE7B"/>
        <color rgb="FFFCFCFF"/>
        <color rgb="FFF8696B"/>
      </colorScale>
    </cfRule>
    <cfRule type="colorScale" priority="12174">
      <colorScale>
        <cfvo type="min"/>
        <cfvo type="percentile" val="50"/>
        <cfvo type="max"/>
        <color rgb="FF63BE7B"/>
        <color rgb="FFFCFCFF"/>
        <color rgb="FFF8696B"/>
      </colorScale>
    </cfRule>
    <cfRule type="colorScale" priority="12182">
      <colorScale>
        <cfvo type="min"/>
        <cfvo type="percentile" val="50"/>
        <cfvo type="max"/>
        <color rgb="FF63BE7B"/>
        <color rgb="FFFCFCFF"/>
        <color rgb="FFF8696B"/>
      </colorScale>
    </cfRule>
    <cfRule type="colorScale" priority="12184">
      <colorScale>
        <cfvo type="min"/>
        <cfvo type="percentile" val="50"/>
        <cfvo type="max"/>
        <color rgb="FF63BE7B"/>
        <color rgb="FFFCFCFF"/>
        <color rgb="FFF8696B"/>
      </colorScale>
    </cfRule>
  </conditionalFormatting>
  <conditionalFormatting sqref="P3">
    <cfRule type="colorScale" priority="11843">
      <colorScale>
        <cfvo type="min"/>
        <cfvo type="percentile" val="50"/>
        <cfvo type="max"/>
        <color rgb="FF63BE7B"/>
        <color rgb="FFFCFCFF"/>
        <color rgb="FFF8696B"/>
      </colorScale>
    </cfRule>
    <cfRule type="colorScale" priority="11864">
      <colorScale>
        <cfvo type="min"/>
        <cfvo type="percentile" val="50"/>
        <cfvo type="max"/>
        <color rgb="FF63BE7B"/>
        <color rgb="FFFCFCFF"/>
        <color rgb="FFF8696B"/>
      </colorScale>
    </cfRule>
    <cfRule type="colorScale" priority="11884">
      <colorScale>
        <cfvo type="min"/>
        <cfvo type="percentile" val="50"/>
        <cfvo type="max"/>
        <color rgb="FF63BE7B"/>
        <color rgb="FFFCFCFF"/>
        <color rgb="FFF8696B"/>
      </colorScale>
    </cfRule>
    <cfRule type="colorScale" priority="11905">
      <colorScale>
        <cfvo type="min"/>
        <cfvo type="percentile" val="50"/>
        <cfvo type="max"/>
        <color rgb="FF63BE7B"/>
        <color rgb="FFFCFCFF"/>
        <color rgb="FFF8696B"/>
      </colorScale>
    </cfRule>
    <cfRule type="colorScale" priority="11923">
      <colorScale>
        <cfvo type="min"/>
        <cfvo type="percentile" val="50"/>
        <cfvo type="max"/>
        <color rgb="FF63BE7B"/>
        <color rgb="FFFCFCFF"/>
        <color rgb="FFF8696B"/>
      </colorScale>
    </cfRule>
    <cfRule type="colorScale" priority="11928">
      <colorScale>
        <cfvo type="min"/>
        <cfvo type="percentile" val="50"/>
        <cfvo type="max"/>
        <color rgb="FF63BE7B"/>
        <color rgb="FFFCFCFF"/>
        <color rgb="FFF8696B"/>
      </colorScale>
    </cfRule>
    <cfRule type="colorScale" priority="11944">
      <colorScale>
        <cfvo type="min"/>
        <cfvo type="percentile" val="50"/>
        <cfvo type="max"/>
        <color rgb="FF63BE7B"/>
        <color rgb="FFFCFCFF"/>
        <color rgb="FFF8696B"/>
      </colorScale>
    </cfRule>
    <cfRule type="colorScale" priority="11957">
      <colorScale>
        <cfvo type="min"/>
        <cfvo type="percentile" val="50"/>
        <cfvo type="max"/>
        <color rgb="FF63BE7B"/>
        <color rgb="FFFCFCFF"/>
        <color rgb="FFF8696B"/>
      </colorScale>
    </cfRule>
    <cfRule type="colorScale" priority="11989">
      <colorScale>
        <cfvo type="min"/>
        <cfvo type="percentile" val="50"/>
        <cfvo type="max"/>
        <color rgb="FF63BE7B"/>
        <color rgb="FFFCFCFF"/>
        <color rgb="FFF8696B"/>
      </colorScale>
    </cfRule>
    <cfRule type="colorScale" priority="12003">
      <colorScale>
        <cfvo type="min"/>
        <cfvo type="percentile" val="50"/>
        <cfvo type="max"/>
        <color rgb="FF63BE7B"/>
        <color rgb="FFFCFCFF"/>
        <color rgb="FFF8696B"/>
      </colorScale>
    </cfRule>
    <cfRule type="colorScale" priority="12064">
      <colorScale>
        <cfvo type="min"/>
        <cfvo type="percentile" val="50"/>
        <cfvo type="max"/>
        <color rgb="FF63BE7B"/>
        <color rgb="FFFCFCFF"/>
        <color rgb="FFF8696B"/>
      </colorScale>
    </cfRule>
    <cfRule type="colorScale" priority="12065">
      <colorScale>
        <cfvo type="min"/>
        <cfvo type="percentile" val="50"/>
        <cfvo type="max"/>
        <color rgb="FF63BE7B"/>
        <color rgb="FFFCFCFF"/>
        <color rgb="FFF8696B"/>
      </colorScale>
    </cfRule>
    <cfRule type="colorScale" priority="12066">
      <colorScale>
        <cfvo type="min"/>
        <cfvo type="percentile" val="50"/>
        <cfvo type="max"/>
        <color rgb="FF63BE7B"/>
        <color rgb="FFFCFCFF"/>
        <color rgb="FFF8696B"/>
      </colorScale>
    </cfRule>
    <cfRule type="colorScale" priority="12067">
      <colorScale>
        <cfvo type="min"/>
        <cfvo type="max"/>
        <color rgb="FFFCFCFF"/>
        <color rgb="FFF8696B"/>
      </colorScale>
    </cfRule>
    <cfRule type="colorScale" priority="12147">
      <colorScale>
        <cfvo type="min"/>
        <cfvo type="percentile" val="50"/>
        <cfvo type="max"/>
        <color rgb="FF63BE7B"/>
        <color rgb="FFFCFCFF"/>
        <color rgb="FFF8696B"/>
      </colorScale>
    </cfRule>
    <cfRule type="colorScale" priority="12173">
      <colorScale>
        <cfvo type="min"/>
        <cfvo type="percentile" val="50"/>
        <cfvo type="max"/>
        <color rgb="FF63BE7B"/>
        <color rgb="FFFCFCFF"/>
        <color rgb="FFF8696B"/>
      </colorScale>
    </cfRule>
    <cfRule type="colorScale" priority="12181">
      <colorScale>
        <cfvo type="min"/>
        <cfvo type="percentile" val="50"/>
        <cfvo type="max"/>
        <color rgb="FF63BE7B"/>
        <color rgb="FFFCFCFF"/>
        <color rgb="FFF8696B"/>
      </colorScale>
    </cfRule>
  </conditionalFormatting>
  <conditionalFormatting sqref="Q3">
    <cfRule type="colorScale" priority="11842">
      <colorScale>
        <cfvo type="min"/>
        <cfvo type="percentile" val="50"/>
        <cfvo type="max"/>
        <color rgb="FFF8696B"/>
        <color rgb="FFFCFCFF"/>
        <color rgb="FF63BE7B"/>
      </colorScale>
    </cfRule>
    <cfRule type="colorScale" priority="11856">
      <colorScale>
        <cfvo type="min"/>
        <cfvo type="percentile" val="50"/>
        <cfvo type="max"/>
        <color rgb="FFF8696B"/>
        <color rgb="FFFCFCFF"/>
        <color rgb="FF63BE7B"/>
      </colorScale>
    </cfRule>
    <cfRule type="colorScale" priority="11863">
      <colorScale>
        <cfvo type="min"/>
        <cfvo type="percentile" val="50"/>
        <cfvo type="max"/>
        <color rgb="FFF8696B"/>
        <color rgb="FFFCFCFF"/>
        <color rgb="FF63BE7B"/>
      </colorScale>
    </cfRule>
    <cfRule type="colorScale" priority="11871">
      <colorScale>
        <cfvo type="min"/>
        <cfvo type="percentile" val="50"/>
        <cfvo type="max"/>
        <color rgb="FFF8696B"/>
        <color rgb="FFFCFCFF"/>
        <color rgb="FF63BE7B"/>
      </colorScale>
    </cfRule>
    <cfRule type="colorScale" priority="11872">
      <colorScale>
        <cfvo type="min"/>
        <cfvo type="max"/>
        <color rgb="FFFCFCFF"/>
        <color rgb="FF63BE7B"/>
      </colorScale>
    </cfRule>
    <cfRule type="colorScale" priority="11883">
      <colorScale>
        <cfvo type="min"/>
        <cfvo type="percentile" val="50"/>
        <cfvo type="max"/>
        <color rgb="FFF8696B"/>
        <color rgb="FFFCFCFF"/>
        <color rgb="FF63BE7B"/>
      </colorScale>
    </cfRule>
    <cfRule type="colorScale" priority="11904">
      <colorScale>
        <cfvo type="min"/>
        <cfvo type="percentile" val="50"/>
        <cfvo type="max"/>
        <color rgb="FFF8696B"/>
        <color rgb="FFFCFCFF"/>
        <color rgb="FF63BE7B"/>
      </colorScale>
    </cfRule>
    <cfRule type="colorScale" priority="11922">
      <colorScale>
        <cfvo type="min"/>
        <cfvo type="percentile" val="50"/>
        <cfvo type="max"/>
        <color rgb="FFF8696B"/>
        <color rgb="FFFCFCFF"/>
        <color rgb="FF63BE7B"/>
      </colorScale>
    </cfRule>
    <cfRule type="colorScale" priority="11943">
      <colorScale>
        <cfvo type="min"/>
        <cfvo type="percentile" val="50"/>
        <cfvo type="max"/>
        <color rgb="FFF8696B"/>
        <color rgb="FFFCFCFF"/>
        <color rgb="FF63BE7B"/>
      </colorScale>
    </cfRule>
    <cfRule type="colorScale" priority="11988">
      <colorScale>
        <cfvo type="min"/>
        <cfvo type="percentile" val="50"/>
        <cfvo type="max"/>
        <color rgb="FFF8696B"/>
        <color rgb="FFFCFCFF"/>
        <color rgb="FF63BE7B"/>
      </colorScale>
    </cfRule>
    <cfRule type="colorScale" priority="12002">
      <colorScale>
        <cfvo type="min"/>
        <cfvo type="percentile" val="50"/>
        <cfvo type="max"/>
        <color rgb="FFF8696B"/>
        <color rgb="FFFCFCFF"/>
        <color rgb="FF63BE7B"/>
      </colorScale>
    </cfRule>
    <cfRule type="colorScale" priority="12022">
      <colorScale>
        <cfvo type="min"/>
        <cfvo type="percentile" val="50"/>
        <cfvo type="max"/>
        <color rgb="FFF8696B"/>
        <color rgb="FFFCFCFF"/>
        <color rgb="FF63BE7B"/>
      </colorScale>
    </cfRule>
    <cfRule type="colorScale" priority="12057">
      <colorScale>
        <cfvo type="min"/>
        <cfvo type="percentile" val="50"/>
        <cfvo type="max"/>
        <color rgb="FFF8696B"/>
        <color rgb="FFFCFCFF"/>
        <color rgb="FF63BE7B"/>
      </colorScale>
    </cfRule>
    <cfRule type="colorScale" priority="12058">
      <colorScale>
        <cfvo type="min"/>
        <cfvo type="max"/>
        <color rgb="FFFCFCFF"/>
        <color rgb="FF63BE7B"/>
      </colorScale>
    </cfRule>
    <cfRule type="colorScale" priority="12059">
      <colorScale>
        <cfvo type="min"/>
        <cfvo type="percentile" val="50"/>
        <cfvo type="max"/>
        <color rgb="FFF8696B"/>
        <color rgb="FFFCFCFF"/>
        <color rgb="FF63BE7B"/>
      </colorScale>
    </cfRule>
    <cfRule type="colorScale" priority="12060">
      <colorScale>
        <cfvo type="min"/>
        <cfvo type="max"/>
        <color rgb="FFFFEF9C"/>
        <color rgb="FF63BE7B"/>
      </colorScale>
    </cfRule>
    <cfRule type="colorScale" priority="12061">
      <colorScale>
        <cfvo type="min"/>
        <cfvo type="max"/>
        <color rgb="FFFCFCFF"/>
        <color rgb="FF63BE7B"/>
      </colorScale>
    </cfRule>
    <cfRule type="colorScale" priority="12062">
      <colorScale>
        <cfvo type="min"/>
        <cfvo type="max"/>
        <color rgb="FFFCFCFF"/>
        <color rgb="FF63BE7B"/>
      </colorScale>
    </cfRule>
    <cfRule type="colorScale" priority="12063">
      <colorScale>
        <cfvo type="min"/>
        <cfvo type="percentile" val="50"/>
        <cfvo type="max"/>
        <color rgb="FFF8696B"/>
        <color rgb="FFFCFCFF"/>
        <color rgb="FF63BE7B"/>
      </colorScale>
    </cfRule>
    <cfRule type="colorScale" priority="12127">
      <colorScale>
        <cfvo type="min"/>
        <cfvo type="max"/>
        <color rgb="FFFFEF9C"/>
        <color rgb="FF63BE7B"/>
      </colorScale>
    </cfRule>
    <cfRule type="colorScale" priority="12146">
      <colorScale>
        <cfvo type="min"/>
        <cfvo type="percentile" val="50"/>
        <cfvo type="max"/>
        <color rgb="FFF8696B"/>
        <color rgb="FFFCFCFF"/>
        <color rgb="FF63BE7B"/>
      </colorScale>
    </cfRule>
    <cfRule type="colorScale" priority="12172">
      <colorScale>
        <cfvo type="min"/>
        <cfvo type="percentile" val="50"/>
        <cfvo type="max"/>
        <color rgb="FFF8696B"/>
        <color rgb="FFFCFCFF"/>
        <color rgb="FF63BE7B"/>
      </colorScale>
    </cfRule>
    <cfRule type="colorScale" priority="12180">
      <colorScale>
        <cfvo type="min"/>
        <cfvo type="percentile" val="50"/>
        <cfvo type="max"/>
        <color rgb="FFF8696B"/>
        <color rgb="FFFCFCFF"/>
        <color rgb="FF63BE7B"/>
      </colorScale>
    </cfRule>
  </conditionalFormatting>
  <conditionalFormatting sqref="R3">
    <cfRule type="colorScale" priority="11841">
      <colorScale>
        <cfvo type="min"/>
        <cfvo type="max"/>
        <color rgb="FFFCFCFF"/>
        <color rgb="FF63BE7B"/>
      </colorScale>
    </cfRule>
    <cfRule type="colorScale" priority="11855">
      <colorScale>
        <cfvo type="min"/>
        <cfvo type="max"/>
        <color rgb="FFFCFCFF"/>
        <color rgb="FF63BE7B"/>
      </colorScale>
    </cfRule>
    <cfRule type="colorScale" priority="11862">
      <colorScale>
        <cfvo type="min"/>
        <cfvo type="max"/>
        <color rgb="FFFCFCFF"/>
        <color rgb="FF63BE7B"/>
      </colorScale>
    </cfRule>
    <cfRule type="colorScale" priority="11882">
      <colorScale>
        <cfvo type="min"/>
        <cfvo type="max"/>
        <color rgb="FFFCFCFF"/>
        <color rgb="FF63BE7B"/>
      </colorScale>
    </cfRule>
    <cfRule type="colorScale" priority="11916">
      <colorScale>
        <cfvo type="min"/>
        <cfvo type="max"/>
        <color rgb="FFFCFCFF"/>
        <color rgb="FF63BE7B"/>
      </colorScale>
    </cfRule>
    <cfRule type="colorScale" priority="11917">
      <colorScale>
        <cfvo type="min"/>
        <cfvo type="percentile" val="50"/>
        <cfvo type="max"/>
        <color rgb="FFF8696B"/>
        <color rgb="FFFCFCFF"/>
        <color rgb="FF63BE7B"/>
      </colorScale>
    </cfRule>
    <cfRule type="colorScale" priority="11918">
      <colorScale>
        <cfvo type="min"/>
        <cfvo type="max"/>
        <color rgb="FFFCFCFF"/>
        <color rgb="FF63BE7B"/>
      </colorScale>
    </cfRule>
    <cfRule type="colorScale" priority="11942">
      <colorScale>
        <cfvo type="min"/>
        <cfvo type="max"/>
        <color rgb="FFFCFCFF"/>
        <color rgb="FF63BE7B"/>
      </colorScale>
    </cfRule>
    <cfRule type="colorScale" priority="11956">
      <colorScale>
        <cfvo type="min"/>
        <cfvo type="max"/>
        <color rgb="FFFCFCFF"/>
        <color rgb="FF63BE7B"/>
      </colorScale>
    </cfRule>
    <cfRule type="colorScale" priority="11987">
      <colorScale>
        <cfvo type="min"/>
        <cfvo type="max"/>
        <color rgb="FFFCFCFF"/>
        <color rgb="FF63BE7B"/>
      </colorScale>
    </cfRule>
    <cfRule type="colorScale" priority="12000">
      <colorScale>
        <cfvo type="min"/>
        <cfvo type="percentile" val="50"/>
        <cfvo type="max"/>
        <color rgb="FFF8696B"/>
        <color rgb="FFFCFCFF"/>
        <color rgb="FF63BE7B"/>
      </colorScale>
    </cfRule>
    <cfRule type="colorScale" priority="12001">
      <colorScale>
        <cfvo type="min"/>
        <cfvo type="max"/>
        <color rgb="FFFCFCFF"/>
        <color rgb="FF63BE7B"/>
      </colorScale>
    </cfRule>
    <cfRule type="colorScale" priority="12021">
      <colorScale>
        <cfvo type="min"/>
        <cfvo type="max"/>
        <color rgb="FFFCFCFF"/>
        <color rgb="FF63BE7B"/>
      </colorScale>
    </cfRule>
    <cfRule type="colorScale" priority="12050">
      <colorScale>
        <cfvo type="min"/>
        <cfvo type="percentile" val="50"/>
        <cfvo type="max"/>
        <color rgb="FFF8696B"/>
        <color rgb="FFFCFCFF"/>
        <color rgb="FF63BE7B"/>
      </colorScale>
    </cfRule>
    <cfRule type="colorScale" priority="12051">
      <colorScale>
        <cfvo type="min"/>
        <cfvo type="max"/>
        <color rgb="FFFCFCFF"/>
        <color rgb="FF63BE7B"/>
      </colorScale>
    </cfRule>
    <cfRule type="colorScale" priority="12052">
      <colorScale>
        <cfvo type="min"/>
        <cfvo type="percentile" val="50"/>
        <cfvo type="max"/>
        <color rgb="FFF8696B"/>
        <color rgb="FFFCFCFF"/>
        <color rgb="FF63BE7B"/>
      </colorScale>
    </cfRule>
    <cfRule type="colorScale" priority="12053">
      <colorScale>
        <cfvo type="min"/>
        <cfvo type="max"/>
        <color rgb="FFFCFCFF"/>
        <color rgb="FF63BE7B"/>
      </colorScale>
    </cfRule>
    <cfRule type="colorScale" priority="12054">
      <colorScale>
        <cfvo type="min"/>
        <cfvo type="max"/>
        <color rgb="FFFCFCFF"/>
        <color rgb="FF63BE7B"/>
      </colorScale>
    </cfRule>
    <cfRule type="colorScale" priority="12055">
      <colorScale>
        <cfvo type="min"/>
        <cfvo type="max"/>
        <color rgb="FFFCFCFF"/>
        <color rgb="FF63BE7B"/>
      </colorScale>
    </cfRule>
    <cfRule type="colorScale" priority="12056">
      <colorScale>
        <cfvo type="min"/>
        <cfvo type="percentile" val="50"/>
        <cfvo type="max"/>
        <color rgb="FFF8696B"/>
        <color rgb="FFFCFCFF"/>
        <color rgb="FF63BE7B"/>
      </colorScale>
    </cfRule>
    <cfRule type="colorScale" priority="12126">
      <colorScale>
        <cfvo type="min"/>
        <cfvo type="max"/>
        <color rgb="FFFFEF9C"/>
        <color rgb="FF63BE7B"/>
      </colorScale>
    </cfRule>
    <cfRule type="colorScale" priority="12145">
      <colorScale>
        <cfvo type="min"/>
        <cfvo type="max"/>
        <color rgb="FFFCFCFF"/>
        <color rgb="FF63BE7B"/>
      </colorScale>
    </cfRule>
    <cfRule type="colorScale" priority="12153">
      <colorScale>
        <cfvo type="min"/>
        <cfvo type="max"/>
        <color rgb="FFFCFCFF"/>
        <color rgb="FF63BE7B"/>
      </colorScale>
    </cfRule>
    <cfRule type="colorScale" priority="12161">
      <colorScale>
        <cfvo type="min"/>
        <cfvo type="max"/>
        <color rgb="FFFCFCFF"/>
        <color rgb="FF63BE7B"/>
      </colorScale>
    </cfRule>
    <cfRule type="colorScale" priority="12162">
      <colorScale>
        <cfvo type="min"/>
        <cfvo type="percentile" val="50"/>
        <cfvo type="max"/>
        <color rgb="FFF8696B"/>
        <color rgb="FFFCFCFF"/>
        <color rgb="FF63BE7B"/>
      </colorScale>
    </cfRule>
  </conditionalFormatting>
  <conditionalFormatting sqref="S3">
    <cfRule type="colorScale" priority="11840">
      <colorScale>
        <cfvo type="min"/>
        <cfvo type="percentile" val="50"/>
        <cfvo type="max"/>
        <color rgb="FFF8696B"/>
        <color rgb="FFFCFCFF"/>
        <color rgb="FF63BE7B"/>
      </colorScale>
    </cfRule>
    <cfRule type="colorScale" priority="11854">
      <colorScale>
        <cfvo type="min"/>
        <cfvo type="percentile" val="50"/>
        <cfvo type="max"/>
        <color rgb="FFF8696B"/>
        <color rgb="FFFCFCFF"/>
        <color rgb="FF63BE7B"/>
      </colorScale>
    </cfRule>
    <cfRule type="colorScale" priority="11861">
      <colorScale>
        <cfvo type="min"/>
        <cfvo type="percentile" val="50"/>
        <cfvo type="max"/>
        <color rgb="FFF8696B"/>
        <color rgb="FFFCFCFF"/>
        <color rgb="FF63BE7B"/>
      </colorScale>
    </cfRule>
    <cfRule type="colorScale" priority="11876">
      <colorScale>
        <cfvo type="min"/>
        <cfvo type="percentile" val="50"/>
        <cfvo type="max"/>
        <color rgb="FFF8696B"/>
        <color rgb="FFFCFCFF"/>
        <color rgb="FF63BE7B"/>
      </colorScale>
    </cfRule>
    <cfRule type="colorScale" priority="11896">
      <colorScale>
        <cfvo type="min"/>
        <cfvo type="percentile" val="50"/>
        <cfvo type="max"/>
        <color rgb="FFF8696B"/>
        <color rgb="FFFCFCFF"/>
        <color rgb="FF63BE7B"/>
      </colorScale>
    </cfRule>
    <cfRule type="colorScale" priority="11935">
      <colorScale>
        <cfvo type="min"/>
        <cfvo type="percentile" val="50"/>
        <cfvo type="max"/>
        <color rgb="FFF8696B"/>
        <color rgb="FFFCFCFF"/>
        <color rgb="FF63BE7B"/>
      </colorScale>
    </cfRule>
    <cfRule type="colorScale" priority="11949">
      <colorScale>
        <cfvo type="min"/>
        <cfvo type="percentile" val="50"/>
        <cfvo type="max"/>
        <color rgb="FFF8696B"/>
        <color rgb="FFFCFCFF"/>
        <color rgb="FF63BE7B"/>
      </colorScale>
    </cfRule>
    <cfRule type="colorScale" priority="11961">
      <colorScale>
        <cfvo type="min"/>
        <cfvo type="percentile" val="50"/>
        <cfvo type="max"/>
        <color rgb="FFF8696B"/>
        <color rgb="FFFCFCFF"/>
        <color rgb="FF63BE7B"/>
      </colorScale>
    </cfRule>
    <cfRule type="colorScale" priority="11962">
      <colorScale>
        <cfvo type="min"/>
        <cfvo type="percentile" val="50"/>
        <cfvo type="max"/>
        <color rgb="FFF8696B"/>
        <color rgb="FFFCFCFF"/>
        <color rgb="FF63BE7B"/>
      </colorScale>
    </cfRule>
    <cfRule type="colorScale" priority="11963">
      <colorScale>
        <cfvo type="min"/>
        <cfvo type="max"/>
        <color rgb="FFFCFCFF"/>
        <color rgb="FF63BE7B"/>
      </colorScale>
    </cfRule>
    <cfRule type="colorScale" priority="11964">
      <colorScale>
        <cfvo type="min"/>
        <cfvo type="max"/>
        <color rgb="FFFCFCFF"/>
        <color rgb="FF63BE7B"/>
      </colorScale>
    </cfRule>
    <cfRule type="colorScale" priority="11965">
      <colorScale>
        <cfvo type="min"/>
        <cfvo type="percentile" val="50"/>
        <cfvo type="max"/>
        <color rgb="FFF8696B"/>
        <color rgb="FFFCFCFF"/>
        <color rgb="FF63BE7B"/>
      </colorScale>
    </cfRule>
    <cfRule type="colorScale" priority="11966">
      <colorScale>
        <cfvo type="min"/>
        <cfvo type="percentile" val="50"/>
        <cfvo type="max"/>
        <color rgb="FFF8696B"/>
        <color rgb="FFFCFCFF"/>
        <color rgb="FF63BE7B"/>
      </colorScale>
    </cfRule>
    <cfRule type="colorScale" priority="11967">
      <colorScale>
        <cfvo type="min"/>
        <cfvo type="max"/>
        <color rgb="FFFCFCFF"/>
        <color rgb="FF63BE7B"/>
      </colorScale>
    </cfRule>
    <cfRule type="colorScale" priority="11968">
      <colorScale>
        <cfvo type="min"/>
        <cfvo type="max"/>
        <color rgb="FFFCFCFF"/>
        <color rgb="FF63BE7B"/>
      </colorScale>
    </cfRule>
    <cfRule type="colorScale" priority="11969">
      <colorScale>
        <cfvo type="min"/>
        <cfvo type="max"/>
        <color rgb="FFFCFCFF"/>
        <color rgb="FF63BE7B"/>
      </colorScale>
    </cfRule>
    <cfRule type="colorScale" priority="12101">
      <colorScale>
        <cfvo type="min"/>
        <cfvo type="max"/>
        <color rgb="FFFFEF9C"/>
        <color rgb="FF63BE7B"/>
      </colorScale>
    </cfRule>
    <cfRule type="colorScale" priority="12102">
      <colorScale>
        <cfvo type="min"/>
        <cfvo type="max"/>
        <color rgb="FFFCFCFF"/>
        <color rgb="FF63BE7B"/>
      </colorScale>
    </cfRule>
    <cfRule type="colorScale" priority="12103">
      <colorScale>
        <cfvo type="min"/>
        <cfvo type="max"/>
        <color rgb="FFFCFCFF"/>
        <color rgb="FF63BE7B"/>
      </colorScale>
    </cfRule>
  </conditionalFormatting>
  <conditionalFormatting sqref="T3">
    <cfRule type="colorScale" priority="11839">
      <colorScale>
        <cfvo type="min"/>
        <cfvo type="percentile" val="50"/>
        <cfvo type="max"/>
        <color rgb="FFF8696B"/>
        <color rgb="FFFCFCFF"/>
        <color rgb="FF63BE7B"/>
      </colorScale>
    </cfRule>
    <cfRule type="colorScale" priority="11853">
      <colorScale>
        <cfvo type="min"/>
        <cfvo type="percentile" val="50"/>
        <cfvo type="max"/>
        <color rgb="FFF8696B"/>
        <color rgb="FFFCFCFF"/>
        <color rgb="FF63BE7B"/>
      </colorScale>
    </cfRule>
    <cfRule type="colorScale" priority="11860">
      <colorScale>
        <cfvo type="min"/>
        <cfvo type="percentile" val="50"/>
        <cfvo type="max"/>
        <color rgb="FFF8696B"/>
        <color rgb="FFFCFCFF"/>
        <color rgb="FF63BE7B"/>
      </colorScale>
    </cfRule>
    <cfRule type="colorScale" priority="11881">
      <colorScale>
        <cfvo type="min"/>
        <cfvo type="percentile" val="50"/>
        <cfvo type="max"/>
        <color rgb="FFF8696B"/>
        <color rgb="FFFCFCFF"/>
        <color rgb="FF63BE7B"/>
      </colorScale>
    </cfRule>
    <cfRule type="colorScale" priority="11903">
      <colorScale>
        <cfvo type="min"/>
        <cfvo type="percentile" val="50"/>
        <cfvo type="max"/>
        <color rgb="FFF8696B"/>
        <color rgb="FFFCFCFF"/>
        <color rgb="FF63BE7B"/>
      </colorScale>
    </cfRule>
    <cfRule type="colorScale" priority="11941">
      <colorScale>
        <cfvo type="min"/>
        <cfvo type="percentile" val="50"/>
        <cfvo type="max"/>
        <color rgb="FFF8696B"/>
        <color rgb="FFFCFCFF"/>
        <color rgb="FF63BE7B"/>
      </colorScale>
    </cfRule>
    <cfRule type="colorScale" priority="11955">
      <colorScale>
        <cfvo type="min"/>
        <cfvo type="percentile" val="50"/>
        <cfvo type="max"/>
        <color rgb="FFF8696B"/>
        <color rgb="FFFCFCFF"/>
        <color rgb="FF63BE7B"/>
      </colorScale>
    </cfRule>
    <cfRule type="colorScale" priority="11986">
      <colorScale>
        <cfvo type="min"/>
        <cfvo type="percentile" val="50"/>
        <cfvo type="max"/>
        <color rgb="FFF8696B"/>
        <color rgb="FFFCFCFF"/>
        <color rgb="FF63BE7B"/>
      </colorScale>
    </cfRule>
    <cfRule type="colorScale" priority="11999">
      <colorScale>
        <cfvo type="min"/>
        <cfvo type="percentile" val="50"/>
        <cfvo type="max"/>
        <color rgb="FFF8696B"/>
        <color rgb="FFFCFCFF"/>
        <color rgb="FF63BE7B"/>
      </colorScale>
    </cfRule>
    <cfRule type="colorScale" priority="12020">
      <colorScale>
        <cfvo type="min"/>
        <cfvo type="max"/>
        <color rgb="FFFCFCFF"/>
        <color rgb="FF63BE7B"/>
      </colorScale>
    </cfRule>
    <cfRule type="colorScale" priority="12044">
      <colorScale>
        <cfvo type="min"/>
        <cfvo type="max"/>
        <color rgb="FFFCFCFF"/>
        <color rgb="FF63BE7B"/>
      </colorScale>
    </cfRule>
    <cfRule type="colorScale" priority="12045">
      <colorScale>
        <cfvo type="min"/>
        <cfvo type="percentile" val="50"/>
        <cfvo type="max"/>
        <color rgb="FFF8696B"/>
        <color rgb="FFFCFCFF"/>
        <color rgb="FF63BE7B"/>
      </colorScale>
    </cfRule>
    <cfRule type="colorScale" priority="12046">
      <colorScale>
        <cfvo type="min"/>
        <cfvo type="percentile" val="50"/>
        <cfvo type="max"/>
        <color rgb="FFF8696B"/>
        <color rgb="FFFCFCFF"/>
        <color rgb="FF63BE7B"/>
      </colorScale>
    </cfRule>
    <cfRule type="colorScale" priority="12047">
      <colorScale>
        <cfvo type="min"/>
        <cfvo type="max"/>
        <color rgb="FFFCFCFF"/>
        <color rgb="FF63BE7B"/>
      </colorScale>
    </cfRule>
    <cfRule type="colorScale" priority="12048">
      <colorScale>
        <cfvo type="min"/>
        <cfvo type="max"/>
        <color rgb="FFFCFCFF"/>
        <color rgb="FF63BE7B"/>
      </colorScale>
    </cfRule>
    <cfRule type="colorScale" priority="12049">
      <colorScale>
        <cfvo type="min"/>
        <cfvo type="max"/>
        <color rgb="FFFCFCFF"/>
        <color rgb="FF63BE7B"/>
      </colorScale>
    </cfRule>
    <cfRule type="colorScale" priority="12125">
      <colorScale>
        <cfvo type="min"/>
        <cfvo type="max"/>
        <color rgb="FFFFEF9C"/>
        <color rgb="FF63BE7B"/>
      </colorScale>
    </cfRule>
    <cfRule type="colorScale" priority="12144">
      <colorScale>
        <cfvo type="min"/>
        <cfvo type="max"/>
        <color rgb="FFFCFCFF"/>
        <color rgb="FF63BE7B"/>
      </colorScale>
    </cfRule>
    <cfRule type="colorScale" priority="12152">
      <colorScale>
        <cfvo type="min"/>
        <cfvo type="max"/>
        <color rgb="FFFCFCFF"/>
        <color rgb="FF63BE7B"/>
      </colorScale>
    </cfRule>
  </conditionalFormatting>
  <conditionalFormatting sqref="U3">
    <cfRule type="colorScale" priority="11838">
      <colorScale>
        <cfvo type="min"/>
        <cfvo type="percentile" val="50"/>
        <cfvo type="max"/>
        <color rgb="FFF8696B"/>
        <color rgb="FFFCFCFF"/>
        <color rgb="FF63BE7B"/>
      </colorScale>
    </cfRule>
    <cfRule type="colorScale" priority="11852">
      <colorScale>
        <cfvo type="min"/>
        <cfvo type="percentile" val="50"/>
        <cfvo type="max"/>
        <color rgb="FFF8696B"/>
        <color rgb="FFFCFCFF"/>
        <color rgb="FF63BE7B"/>
      </colorScale>
    </cfRule>
    <cfRule type="colorScale" priority="11859">
      <colorScale>
        <cfvo type="min"/>
        <cfvo type="percentile" val="50"/>
        <cfvo type="max"/>
        <color rgb="FFF8696B"/>
        <color rgb="FFFCFCFF"/>
        <color rgb="FF63BE7B"/>
      </colorScale>
    </cfRule>
    <cfRule type="colorScale" priority="11875">
      <colorScale>
        <cfvo type="min"/>
        <cfvo type="percentile" val="50"/>
        <cfvo type="max"/>
        <color rgb="FFF8696B"/>
        <color rgb="FFFCFCFF"/>
        <color rgb="FF63BE7B"/>
      </colorScale>
    </cfRule>
    <cfRule type="colorScale" priority="11902">
      <colorScale>
        <cfvo type="min"/>
        <cfvo type="percentile" val="50"/>
        <cfvo type="max"/>
        <color rgb="FFF8696B"/>
        <color rgb="FFFCFCFF"/>
        <color rgb="FF63BE7B"/>
      </colorScale>
    </cfRule>
    <cfRule type="colorScale" priority="11921">
      <colorScale>
        <cfvo type="min"/>
        <cfvo type="percentile" val="50"/>
        <cfvo type="max"/>
        <color rgb="FFF8696B"/>
        <color rgb="FFFCFCFF"/>
        <color rgb="FF63BE7B"/>
      </colorScale>
    </cfRule>
    <cfRule type="colorScale" priority="11940">
      <colorScale>
        <cfvo type="min"/>
        <cfvo type="percentile" val="50"/>
        <cfvo type="max"/>
        <color rgb="FFF8696B"/>
        <color rgb="FFFCFCFF"/>
        <color rgb="FF63BE7B"/>
      </colorScale>
    </cfRule>
    <cfRule type="colorScale" priority="11954">
      <colorScale>
        <cfvo type="min"/>
        <cfvo type="percentile" val="50"/>
        <cfvo type="max"/>
        <color rgb="FFF8696B"/>
        <color rgb="FFFCFCFF"/>
        <color rgb="FF63BE7B"/>
      </colorScale>
    </cfRule>
    <cfRule type="colorScale" priority="11998">
      <colorScale>
        <cfvo type="min"/>
        <cfvo type="percentile" val="50"/>
        <cfvo type="max"/>
        <color rgb="FFF8696B"/>
        <color rgb="FFFCFCFF"/>
        <color rgb="FF63BE7B"/>
      </colorScale>
    </cfRule>
    <cfRule type="colorScale" priority="12015">
      <colorScale>
        <cfvo type="min"/>
        <cfvo type="percentile" val="50"/>
        <cfvo type="max"/>
        <color rgb="FFF8696B"/>
        <color rgb="FFFCFCFF"/>
        <color rgb="FF63BE7B"/>
      </colorScale>
    </cfRule>
    <cfRule type="colorScale" priority="12019">
      <colorScale>
        <cfvo type="min"/>
        <cfvo type="max"/>
        <color rgb="FFFCFCFF"/>
        <color rgb="FF63BE7B"/>
      </colorScale>
    </cfRule>
    <cfRule type="colorScale" priority="12040">
      <colorScale>
        <cfvo type="min"/>
        <cfvo type="max"/>
        <color rgb="FFFCFCFF"/>
        <color rgb="FF63BE7B"/>
      </colorScale>
    </cfRule>
    <cfRule type="colorScale" priority="12041">
      <colorScale>
        <cfvo type="min"/>
        <cfvo type="percentile" val="50"/>
        <cfvo type="max"/>
        <color rgb="FFF8696B"/>
        <color rgb="FFFCFCFF"/>
        <color rgb="FF63BE7B"/>
      </colorScale>
    </cfRule>
    <cfRule type="colorScale" priority="12042">
      <colorScale>
        <cfvo type="min"/>
        <cfvo type="percentile" val="50"/>
        <cfvo type="max"/>
        <color rgb="FFF8696B"/>
        <color rgb="FFFCFCFF"/>
        <color rgb="FF63BE7B"/>
      </colorScale>
    </cfRule>
    <cfRule type="colorScale" priority="12043">
      <colorScale>
        <cfvo type="min"/>
        <cfvo type="max"/>
        <color rgb="FFFCFCFF"/>
        <color rgb="FF63BE7B"/>
      </colorScale>
    </cfRule>
    <cfRule type="colorScale" priority="12143">
      <colorScale>
        <cfvo type="min"/>
        <cfvo type="percentile" val="50"/>
        <cfvo type="max"/>
        <color rgb="FFF8696B"/>
        <color rgb="FFFCFCFF"/>
        <color rgb="FF63BE7B"/>
      </colorScale>
    </cfRule>
    <cfRule type="colorScale" priority="12171">
      <colorScale>
        <cfvo type="min"/>
        <cfvo type="percentile" val="50"/>
        <cfvo type="max"/>
        <color rgb="FFF8696B"/>
        <color rgb="FFFCFCFF"/>
        <color rgb="FF63BE7B"/>
      </colorScale>
    </cfRule>
    <cfRule type="colorScale" priority="12179">
      <colorScale>
        <cfvo type="min"/>
        <cfvo type="percentile" val="50"/>
        <cfvo type="max"/>
        <color rgb="FFF8696B"/>
        <color rgb="FFFCFCFF"/>
        <color rgb="FF63BE7B"/>
      </colorScale>
    </cfRule>
  </conditionalFormatting>
  <conditionalFormatting sqref="V3">
    <cfRule type="colorScale" priority="11837">
      <colorScale>
        <cfvo type="min"/>
        <cfvo type="percentile" val="50"/>
        <cfvo type="max"/>
        <color rgb="FF63BE7B"/>
        <color rgb="FFFCFCFF"/>
        <color rgb="FFF8696B"/>
      </colorScale>
    </cfRule>
    <cfRule type="colorScale" priority="11851">
      <colorScale>
        <cfvo type="min"/>
        <cfvo type="percentile" val="50"/>
        <cfvo type="max"/>
        <color rgb="FF63BE7B"/>
        <color rgb="FFFCFCFF"/>
        <color rgb="FFF8696B"/>
      </colorScale>
    </cfRule>
    <cfRule type="colorScale" priority="11858">
      <colorScale>
        <cfvo type="min"/>
        <cfvo type="percentile" val="50"/>
        <cfvo type="max"/>
        <color rgb="FF63BE7B"/>
        <color rgb="FFFCFCFF"/>
        <color rgb="FFF8696B"/>
      </colorScale>
    </cfRule>
    <cfRule type="colorScale" priority="11880">
      <colorScale>
        <cfvo type="min"/>
        <cfvo type="percentile" val="50"/>
        <cfvo type="max"/>
        <color rgb="FF63BE7B"/>
        <color rgb="FFFCFCFF"/>
        <color rgb="FFF8696B"/>
      </colorScale>
    </cfRule>
    <cfRule type="colorScale" priority="11901">
      <colorScale>
        <cfvo type="min"/>
        <cfvo type="percentile" val="50"/>
        <cfvo type="max"/>
        <color rgb="FF63BE7B"/>
        <color rgb="FFFCFCFF"/>
        <color rgb="FFF8696B"/>
      </colorScale>
    </cfRule>
    <cfRule type="colorScale" priority="11920">
      <colorScale>
        <cfvo type="min"/>
        <cfvo type="percentile" val="50"/>
        <cfvo type="max"/>
        <color rgb="FF63BE7B"/>
        <color rgb="FFFCFCFF"/>
        <color rgb="FFF8696B"/>
      </colorScale>
    </cfRule>
    <cfRule type="colorScale" priority="11939">
      <colorScale>
        <cfvo type="min"/>
        <cfvo type="percentile" val="50"/>
        <cfvo type="max"/>
        <color rgb="FF63BE7B"/>
        <color rgb="FFFCFCFF"/>
        <color rgb="FFF8696B"/>
      </colorScale>
    </cfRule>
    <cfRule type="colorScale" priority="11953">
      <colorScale>
        <cfvo type="min"/>
        <cfvo type="percentile" val="50"/>
        <cfvo type="max"/>
        <color rgb="FF63BE7B"/>
        <color rgb="FFFCFCFF"/>
        <color rgb="FFF8696B"/>
      </colorScale>
    </cfRule>
    <cfRule type="colorScale" priority="11985">
      <colorScale>
        <cfvo type="min"/>
        <cfvo type="percentile" val="50"/>
        <cfvo type="max"/>
        <color rgb="FF63BE7B"/>
        <color rgb="FFFCFCFF"/>
        <color rgb="FFF8696B"/>
      </colorScale>
    </cfRule>
    <cfRule type="colorScale" priority="11997">
      <colorScale>
        <cfvo type="min"/>
        <cfvo type="percentile" val="50"/>
        <cfvo type="max"/>
        <color rgb="FF63BE7B"/>
        <color rgb="FFFCFCFF"/>
        <color rgb="FFF8696B"/>
      </colorScale>
    </cfRule>
    <cfRule type="colorScale" priority="12018">
      <colorScale>
        <cfvo type="min"/>
        <cfvo type="percentile" val="50"/>
        <cfvo type="max"/>
        <color rgb="FF63BE7B"/>
        <color rgb="FFFCFCFF"/>
        <color rgb="FFF8696B"/>
      </colorScale>
    </cfRule>
    <cfRule type="colorScale" priority="12029">
      <colorScale>
        <cfvo type="min"/>
        <cfvo type="percentile" val="50"/>
        <cfvo type="max"/>
        <color rgb="FF63BE7B"/>
        <color rgb="FFFCFCFF"/>
        <color rgb="FFF8696B"/>
      </colorScale>
    </cfRule>
    <cfRule type="colorScale" priority="12030">
      <colorScale>
        <cfvo type="min"/>
        <cfvo type="percentile" val="50"/>
        <cfvo type="max"/>
        <color rgb="FF63BE7B"/>
        <color rgb="FFFCFCFF"/>
        <color rgb="FFF8696B"/>
      </colorScale>
    </cfRule>
    <cfRule type="colorScale" priority="12031">
      <colorScale>
        <cfvo type="min"/>
        <cfvo type="max"/>
        <color rgb="FF63BE7B"/>
        <color rgb="FFFCFCFF"/>
      </colorScale>
    </cfRule>
    <cfRule type="colorScale" priority="12032">
      <colorScale>
        <cfvo type="min"/>
        <cfvo type="percentile" val="50"/>
        <cfvo type="max"/>
        <color rgb="FF63BE7B"/>
        <color rgb="FFFCFCFF"/>
        <color rgb="FFF8696B"/>
      </colorScale>
    </cfRule>
    <cfRule type="colorScale" priority="12142">
      <colorScale>
        <cfvo type="min"/>
        <cfvo type="percentile" val="50"/>
        <cfvo type="max"/>
        <color rgb="FF63BE7B"/>
        <color rgb="FFFCFCFF"/>
        <color rgb="FFF8696B"/>
      </colorScale>
    </cfRule>
    <cfRule type="colorScale" priority="12170">
      <colorScale>
        <cfvo type="min"/>
        <cfvo type="percentile" val="50"/>
        <cfvo type="max"/>
        <color rgb="FF63BE7B"/>
        <color rgb="FFFCFCFF"/>
        <color rgb="FFF8696B"/>
      </colorScale>
    </cfRule>
    <cfRule type="colorScale" priority="12178">
      <colorScale>
        <cfvo type="min"/>
        <cfvo type="percentile" val="50"/>
        <cfvo type="max"/>
        <color rgb="FF63BE7B"/>
        <color rgb="FFFCFCFF"/>
        <color rgb="FFF8696B"/>
      </colorScale>
    </cfRule>
  </conditionalFormatting>
  <conditionalFormatting sqref="W3">
    <cfRule type="colorScale" priority="11836">
      <colorScale>
        <cfvo type="min"/>
        <cfvo type="percentile" val="50"/>
        <cfvo type="max"/>
        <color rgb="FF63BE7B"/>
        <color rgb="FFFCFCFF"/>
        <color rgb="FFF8696B"/>
      </colorScale>
    </cfRule>
    <cfRule type="colorScale" priority="11850">
      <colorScale>
        <cfvo type="min"/>
        <cfvo type="percentile" val="50"/>
        <cfvo type="max"/>
        <color rgb="FF63BE7B"/>
        <color rgb="FFFCFCFF"/>
        <color rgb="FFF8696B"/>
      </colorScale>
    </cfRule>
    <cfRule type="colorScale" priority="11857">
      <colorScale>
        <cfvo type="min"/>
        <cfvo type="percentile" val="50"/>
        <cfvo type="max"/>
        <color rgb="FF63BE7B"/>
        <color rgb="FFFCFCFF"/>
        <color rgb="FFF8696B"/>
      </colorScale>
    </cfRule>
    <cfRule type="colorScale" priority="11879">
      <colorScale>
        <cfvo type="min"/>
        <cfvo type="percentile" val="50"/>
        <cfvo type="max"/>
        <color rgb="FF63BE7B"/>
        <color rgb="FFFCFCFF"/>
        <color rgb="FFF8696B"/>
      </colorScale>
    </cfRule>
    <cfRule type="colorScale" priority="11900">
      <colorScale>
        <cfvo type="min"/>
        <cfvo type="percentile" val="50"/>
        <cfvo type="max"/>
        <color rgb="FF63BE7B"/>
        <color rgb="FFFCFCFF"/>
        <color rgb="FFF8696B"/>
      </colorScale>
    </cfRule>
    <cfRule type="colorScale" priority="11919">
      <colorScale>
        <cfvo type="min"/>
        <cfvo type="percentile" val="50"/>
        <cfvo type="max"/>
        <color rgb="FF63BE7B"/>
        <color rgb="FFFCFCFF"/>
        <color rgb="FFF8696B"/>
      </colorScale>
    </cfRule>
    <cfRule type="colorScale" priority="11938">
      <colorScale>
        <cfvo type="min"/>
        <cfvo type="percentile" val="50"/>
        <cfvo type="max"/>
        <color rgb="FF63BE7B"/>
        <color rgb="FFFCFCFF"/>
        <color rgb="FFF8696B"/>
      </colorScale>
    </cfRule>
    <cfRule type="colorScale" priority="11952">
      <colorScale>
        <cfvo type="min"/>
        <cfvo type="percentile" val="50"/>
        <cfvo type="max"/>
        <color rgb="FF63BE7B"/>
        <color rgb="FFFCFCFF"/>
        <color rgb="FFF8696B"/>
      </colorScale>
    </cfRule>
    <cfRule type="colorScale" priority="11984">
      <colorScale>
        <cfvo type="min"/>
        <cfvo type="percentile" val="50"/>
        <cfvo type="max"/>
        <color rgb="FF63BE7B"/>
        <color rgb="FFFCFCFF"/>
        <color rgb="FFF8696B"/>
      </colorScale>
    </cfRule>
    <cfRule type="colorScale" priority="11996">
      <colorScale>
        <cfvo type="min"/>
        <cfvo type="percentile" val="50"/>
        <cfvo type="max"/>
        <color rgb="FF63BE7B"/>
        <color rgb="FFFCFCFF"/>
        <color rgb="FFF8696B"/>
      </colorScale>
    </cfRule>
    <cfRule type="colorScale" priority="12036">
      <colorScale>
        <cfvo type="min"/>
        <cfvo type="percentile" val="50"/>
        <cfvo type="max"/>
        <color rgb="FF63BE7B"/>
        <color rgb="FFFCFCFF"/>
        <color rgb="FFF8696B"/>
      </colorScale>
    </cfRule>
    <cfRule type="colorScale" priority="12037">
      <colorScale>
        <cfvo type="min"/>
        <cfvo type="percentile" val="50"/>
        <cfvo type="max"/>
        <color rgb="FF63BE7B"/>
        <color rgb="FFFCFCFF"/>
        <color rgb="FFF8696B"/>
      </colorScale>
    </cfRule>
    <cfRule type="colorScale" priority="12038">
      <colorScale>
        <cfvo type="min"/>
        <cfvo type="max"/>
        <color rgb="FF63BE7B"/>
        <color rgb="FFFCFCFF"/>
      </colorScale>
    </cfRule>
    <cfRule type="colorScale" priority="12039">
      <colorScale>
        <cfvo type="min"/>
        <cfvo type="percentile" val="50"/>
        <cfvo type="max"/>
        <color rgb="FF63BE7B"/>
        <color rgb="FFFCFCFF"/>
        <color rgb="FFF8696B"/>
      </colorScale>
    </cfRule>
    <cfRule type="colorScale" priority="12141">
      <colorScale>
        <cfvo type="min"/>
        <cfvo type="percentile" val="50"/>
        <cfvo type="max"/>
        <color rgb="FF63BE7B"/>
        <color rgb="FFFCFCFF"/>
        <color rgb="FFF8696B"/>
      </colorScale>
    </cfRule>
    <cfRule type="colorScale" priority="12169">
      <colorScale>
        <cfvo type="min"/>
        <cfvo type="percentile" val="50"/>
        <cfvo type="max"/>
        <color rgb="FF63BE7B"/>
        <color rgb="FFFCFCFF"/>
        <color rgb="FFF8696B"/>
      </colorScale>
    </cfRule>
    <cfRule type="colorScale" priority="12177">
      <colorScale>
        <cfvo type="min"/>
        <cfvo type="percentile" val="50"/>
        <cfvo type="max"/>
        <color rgb="FF63BE7B"/>
        <color rgb="FFFCFCFF"/>
        <color rgb="FFF8696B"/>
      </colorScale>
    </cfRule>
  </conditionalFormatting>
  <conditionalFormatting sqref="D3">
    <cfRule type="colorScale" priority="11835">
      <colorScale>
        <cfvo type="min"/>
        <cfvo type="percentile" val="50"/>
        <cfvo type="max"/>
        <color rgb="FFF8696B"/>
        <color rgb="FFFCFCFF"/>
        <color rgb="FF63BE7B"/>
      </colorScale>
    </cfRule>
  </conditionalFormatting>
  <conditionalFormatting sqref="G3">
    <cfRule type="colorScale" priority="11834">
      <colorScale>
        <cfvo type="min"/>
        <cfvo type="max"/>
        <color rgb="FFFCFCFF"/>
        <color rgb="FF63BE7B"/>
      </colorScale>
    </cfRule>
  </conditionalFormatting>
  <conditionalFormatting sqref="J3">
    <cfRule type="colorScale" priority="11833">
      <colorScale>
        <cfvo type="min"/>
        <cfvo type="max"/>
        <color rgb="FFFCFCFF"/>
        <color rgb="FF63BE7B"/>
      </colorScale>
    </cfRule>
  </conditionalFormatting>
  <conditionalFormatting sqref="M3">
    <cfRule type="colorScale" priority="11832">
      <colorScale>
        <cfvo type="min"/>
        <cfvo type="max"/>
        <color rgb="FFFCFCFF"/>
        <color rgb="FF63BE7B"/>
      </colorScale>
    </cfRule>
  </conditionalFormatting>
  <conditionalFormatting sqref="N3">
    <cfRule type="colorScale" priority="11831">
      <colorScale>
        <cfvo type="min"/>
        <cfvo type="max"/>
        <color rgb="FFFCFCFF"/>
        <color rgb="FF63BE7B"/>
      </colorScale>
    </cfRule>
  </conditionalFormatting>
  <conditionalFormatting sqref="O3">
    <cfRule type="colorScale" priority="11830">
      <colorScale>
        <cfvo type="min"/>
        <cfvo type="percentile" val="50"/>
        <cfvo type="max"/>
        <color rgb="FF63BE7B"/>
        <color rgb="FFFCFCFF"/>
        <color rgb="FFF8696B"/>
      </colorScale>
    </cfRule>
  </conditionalFormatting>
  <conditionalFormatting sqref="P3">
    <cfRule type="colorScale" priority="11829">
      <colorScale>
        <cfvo type="min"/>
        <cfvo type="percentile" val="50"/>
        <cfvo type="max"/>
        <color rgb="FF63BE7B"/>
        <color rgb="FFFCFCFF"/>
        <color rgb="FFF8696B"/>
      </colorScale>
    </cfRule>
  </conditionalFormatting>
  <conditionalFormatting sqref="Q3">
    <cfRule type="colorScale" priority="11828">
      <colorScale>
        <cfvo type="min"/>
        <cfvo type="percentile" val="50"/>
        <cfvo type="max"/>
        <color rgb="FFF8696B"/>
        <color rgb="FFFCFCFF"/>
        <color rgb="FF63BE7B"/>
      </colorScale>
    </cfRule>
  </conditionalFormatting>
  <conditionalFormatting sqref="R3">
    <cfRule type="colorScale" priority="11827">
      <colorScale>
        <cfvo type="min"/>
        <cfvo type="max"/>
        <color rgb="FFFCFCFF"/>
        <color rgb="FF63BE7B"/>
      </colorScale>
    </cfRule>
  </conditionalFormatting>
  <conditionalFormatting sqref="S3">
    <cfRule type="colorScale" priority="11822">
      <colorScale>
        <cfvo type="min"/>
        <cfvo type="percentile" val="50"/>
        <cfvo type="max"/>
        <color rgb="FFF8696B"/>
        <color rgb="FFFCFCFF"/>
        <color rgb="FF63BE7B"/>
      </colorScale>
    </cfRule>
    <cfRule type="colorScale" priority="11826">
      <colorScale>
        <cfvo type="min"/>
        <cfvo type="max"/>
        <color rgb="FFFCFCFF"/>
        <color rgb="FF63BE7B"/>
      </colorScale>
    </cfRule>
  </conditionalFormatting>
  <conditionalFormatting sqref="T3">
    <cfRule type="colorScale" priority="11823">
      <colorScale>
        <cfvo type="min"/>
        <cfvo type="percentile" val="50"/>
        <cfvo type="max"/>
        <color rgb="FFF8696B"/>
        <color rgb="FFFCFCFF"/>
        <color rgb="FF63BE7B"/>
      </colorScale>
    </cfRule>
    <cfRule type="colorScale" priority="11825">
      <colorScale>
        <cfvo type="min"/>
        <cfvo type="max"/>
        <color rgb="FFFCFCFF"/>
        <color rgb="FF63BE7B"/>
      </colorScale>
    </cfRule>
  </conditionalFormatting>
  <conditionalFormatting sqref="U3">
    <cfRule type="colorScale" priority="11824">
      <colorScale>
        <cfvo type="min"/>
        <cfvo type="percentile" val="50"/>
        <cfvo type="max"/>
        <color rgb="FFF8696B"/>
        <color rgb="FFFCFCFF"/>
        <color rgb="FF63BE7B"/>
      </colorScale>
    </cfRule>
  </conditionalFormatting>
  <conditionalFormatting sqref="V3">
    <cfRule type="colorScale" priority="11821">
      <colorScale>
        <cfvo type="min"/>
        <cfvo type="percentile" val="50"/>
        <cfvo type="max"/>
        <color rgb="FF63BE7B"/>
        <color rgb="FFFCFCFF"/>
        <color rgb="FFF8696B"/>
      </colorScale>
    </cfRule>
  </conditionalFormatting>
  <conditionalFormatting sqref="W3">
    <cfRule type="colorScale" priority="11820">
      <colorScale>
        <cfvo type="min"/>
        <cfvo type="percentile" val="50"/>
        <cfvo type="max"/>
        <color rgb="FF63BE7B"/>
        <color rgb="FFFCFCFF"/>
        <color rgb="FFF8696B"/>
      </colorScale>
    </cfRule>
  </conditionalFormatting>
  <conditionalFormatting sqref="E3:N3">
    <cfRule type="colorScale" priority="11813">
      <colorScale>
        <cfvo type="min"/>
        <cfvo type="max"/>
        <color rgb="FFFCFCFF"/>
        <color rgb="FF63BE7B"/>
      </colorScale>
    </cfRule>
    <cfRule type="colorScale" priority="11814">
      <colorScale>
        <cfvo type="min"/>
        <cfvo type="max"/>
        <color rgb="FFFCFCFF"/>
        <color rgb="FF63BE7B"/>
      </colorScale>
    </cfRule>
    <cfRule type="colorScale" priority="11815">
      <colorScale>
        <cfvo type="min"/>
        <cfvo type="percentile" val="50"/>
        <cfvo type="max"/>
        <color rgb="FFF8696B"/>
        <color rgb="FFFFEB84"/>
        <color rgb="FF63BE7B"/>
      </colorScale>
    </cfRule>
    <cfRule type="colorScale" priority="11816">
      <colorScale>
        <cfvo type="min"/>
        <cfvo type="max"/>
        <color rgb="FFFFEF9C"/>
        <color rgb="FF63BE7B"/>
      </colorScale>
    </cfRule>
  </conditionalFormatting>
  <conditionalFormatting sqref="K3:L3">
    <cfRule type="colorScale" priority="11804">
      <colorScale>
        <cfvo type="min"/>
        <cfvo type="percentile" val="50"/>
        <cfvo type="max"/>
        <color rgb="FFF8696B"/>
        <color rgb="FFFCFCFF"/>
        <color rgb="FF63BE7B"/>
      </colorScale>
    </cfRule>
    <cfRule type="colorScale" priority="11805">
      <colorScale>
        <cfvo type="min"/>
        <cfvo type="max"/>
        <color rgb="FFFCFCFF"/>
        <color rgb="FF63BE7B"/>
      </colorScale>
    </cfRule>
    <cfRule type="colorScale" priority="11806">
      <colorScale>
        <cfvo type="min"/>
        <cfvo type="max"/>
        <color rgb="FFFCFCFF"/>
        <color rgb="FF63BE7B"/>
      </colorScale>
    </cfRule>
    <cfRule type="colorScale" priority="11812">
      <colorScale>
        <cfvo type="min"/>
        <cfvo type="max"/>
        <color rgb="FFFCFCFF"/>
        <color rgb="FF63BE7B"/>
      </colorScale>
    </cfRule>
  </conditionalFormatting>
  <conditionalFormatting sqref="M3:N3">
    <cfRule type="colorScale" priority="11799">
      <colorScale>
        <cfvo type="min"/>
        <cfvo type="max"/>
        <color rgb="FFFCFCFF"/>
        <color rgb="FF63BE7B"/>
      </colorScale>
    </cfRule>
    <cfRule type="colorScale" priority="11809">
      <colorScale>
        <cfvo type="min"/>
        <cfvo type="max"/>
        <color rgb="FFFCFCFF"/>
        <color rgb="FF63BE7B"/>
      </colorScale>
    </cfRule>
    <cfRule type="colorScale" priority="11810">
      <colorScale>
        <cfvo type="min"/>
        <cfvo type="max"/>
        <color rgb="FFFCFCFF"/>
        <color rgb="FF63BE7B"/>
      </colorScale>
    </cfRule>
    <cfRule type="colorScale" priority="11811">
      <colorScale>
        <cfvo type="min"/>
        <cfvo type="percentile" val="50"/>
        <cfvo type="max"/>
        <color rgb="FFF8696B"/>
        <color rgb="FFFCFCFF"/>
        <color rgb="FF63BE7B"/>
      </colorScale>
    </cfRule>
  </conditionalFormatting>
  <conditionalFormatting sqref="Q3:W3">
    <cfRule type="colorScale" priority="11819">
      <colorScale>
        <cfvo type="min"/>
        <cfvo type="max"/>
        <color rgb="FFFFEF9C"/>
        <color rgb="FF63BE7B"/>
      </colorScale>
    </cfRule>
  </conditionalFormatting>
  <conditionalFormatting sqref="S3:T3">
    <cfRule type="colorScale" priority="11800">
      <colorScale>
        <cfvo type="min"/>
        <cfvo type="percentile" val="50"/>
        <cfvo type="max"/>
        <color rgb="FFF8696B"/>
        <color rgb="FFFCFCFF"/>
        <color rgb="FF63BE7B"/>
      </colorScale>
    </cfRule>
    <cfRule type="colorScale" priority="11801">
      <colorScale>
        <cfvo type="min"/>
        <cfvo type="max"/>
        <color rgb="FFFCFCFF"/>
        <color rgb="FF63BE7B"/>
      </colorScale>
    </cfRule>
    <cfRule type="colorScale" priority="11802">
      <colorScale>
        <cfvo type="min"/>
        <cfvo type="max"/>
        <color rgb="FFFCFCFF"/>
        <color rgb="FF63BE7B"/>
      </colorScale>
    </cfRule>
    <cfRule type="colorScale" priority="11803">
      <colorScale>
        <cfvo type="min"/>
        <cfvo type="max"/>
        <color rgb="FFFCFCFF"/>
        <color rgb="FF63BE7B"/>
      </colorScale>
    </cfRule>
    <cfRule type="colorScale" priority="11817">
      <colorScale>
        <cfvo type="min"/>
        <cfvo type="max"/>
        <color rgb="FFFCFCFF"/>
        <color rgb="FF63BE7B"/>
      </colorScale>
    </cfRule>
    <cfRule type="colorScale" priority="11818">
      <colorScale>
        <cfvo type="min"/>
        <cfvo type="percentile" val="50"/>
        <cfvo type="max"/>
        <color rgb="FFF8696B"/>
        <color rgb="FFFCFCFF"/>
        <color rgb="FF63BE7B"/>
      </colorScale>
    </cfRule>
  </conditionalFormatting>
  <conditionalFormatting sqref="U3:W3">
    <cfRule type="colorScale" priority="11807">
      <colorScale>
        <cfvo type="min"/>
        <cfvo type="max"/>
        <color rgb="FFFFEF9C"/>
        <color rgb="FF63BE7B"/>
      </colorScale>
    </cfRule>
    <cfRule type="colorScale" priority="11808">
      <colorScale>
        <cfvo type="min"/>
        <cfvo type="max"/>
        <color rgb="FFFFEF9C"/>
        <color rgb="FF63BE7B"/>
      </colorScale>
    </cfRule>
  </conditionalFormatting>
  <conditionalFormatting sqref="D3">
    <cfRule type="colorScale" priority="11798">
      <colorScale>
        <cfvo type="min"/>
        <cfvo type="percentile" val="50"/>
        <cfvo type="max"/>
        <color rgb="FFF8696B"/>
        <color rgb="FFFCFCFF"/>
        <color rgb="FF63BE7B"/>
      </colorScale>
    </cfRule>
  </conditionalFormatting>
  <conditionalFormatting sqref="G3">
    <cfRule type="colorScale" priority="11797">
      <colorScale>
        <cfvo type="min"/>
        <cfvo type="max"/>
        <color rgb="FFFCFCFF"/>
        <color rgb="FF63BE7B"/>
      </colorScale>
    </cfRule>
  </conditionalFormatting>
  <conditionalFormatting sqref="J3">
    <cfRule type="colorScale" priority="11796">
      <colorScale>
        <cfvo type="min"/>
        <cfvo type="max"/>
        <color rgb="FFFCFCFF"/>
        <color rgb="FF63BE7B"/>
      </colorScale>
    </cfRule>
  </conditionalFormatting>
  <conditionalFormatting sqref="M3">
    <cfRule type="colorScale" priority="11795">
      <colorScale>
        <cfvo type="min"/>
        <cfvo type="max"/>
        <color rgb="FFFCFCFF"/>
        <color rgb="FF63BE7B"/>
      </colorScale>
    </cfRule>
  </conditionalFormatting>
  <conditionalFormatting sqref="N3">
    <cfRule type="colorScale" priority="11794">
      <colorScale>
        <cfvo type="min"/>
        <cfvo type="max"/>
        <color rgb="FFFCFCFF"/>
        <color rgb="FF63BE7B"/>
      </colorScale>
    </cfRule>
  </conditionalFormatting>
  <conditionalFormatting sqref="O3">
    <cfRule type="colorScale" priority="11793">
      <colorScale>
        <cfvo type="min"/>
        <cfvo type="percentile" val="50"/>
        <cfvo type="max"/>
        <color rgb="FF63BE7B"/>
        <color rgb="FFFCFCFF"/>
        <color rgb="FFF8696B"/>
      </colorScale>
    </cfRule>
  </conditionalFormatting>
  <conditionalFormatting sqref="P3">
    <cfRule type="colorScale" priority="11792">
      <colorScale>
        <cfvo type="min"/>
        <cfvo type="percentile" val="50"/>
        <cfvo type="max"/>
        <color rgb="FF63BE7B"/>
        <color rgb="FFFCFCFF"/>
        <color rgb="FFF8696B"/>
      </colorScale>
    </cfRule>
  </conditionalFormatting>
  <conditionalFormatting sqref="Q3">
    <cfRule type="colorScale" priority="11791">
      <colorScale>
        <cfvo type="min"/>
        <cfvo type="percentile" val="50"/>
        <cfvo type="max"/>
        <color rgb="FFF8696B"/>
        <color rgb="FFFCFCFF"/>
        <color rgb="FF63BE7B"/>
      </colorScale>
    </cfRule>
  </conditionalFormatting>
  <conditionalFormatting sqref="R3">
    <cfRule type="colorScale" priority="11790">
      <colorScale>
        <cfvo type="min"/>
        <cfvo type="max"/>
        <color rgb="FFFCFCFF"/>
        <color rgb="FF63BE7B"/>
      </colorScale>
    </cfRule>
  </conditionalFormatting>
  <conditionalFormatting sqref="S3">
    <cfRule type="colorScale" priority="11789">
      <colorScale>
        <cfvo type="min"/>
        <cfvo type="percentile" val="50"/>
        <cfvo type="max"/>
        <color rgb="FFF8696B"/>
        <color rgb="FFFCFCFF"/>
        <color rgb="FF63BE7B"/>
      </colorScale>
    </cfRule>
  </conditionalFormatting>
  <conditionalFormatting sqref="T3">
    <cfRule type="colorScale" priority="11788">
      <colorScale>
        <cfvo type="min"/>
        <cfvo type="percentile" val="50"/>
        <cfvo type="max"/>
        <color rgb="FFF8696B"/>
        <color rgb="FFFCFCFF"/>
        <color rgb="FF63BE7B"/>
      </colorScale>
    </cfRule>
  </conditionalFormatting>
  <conditionalFormatting sqref="U3">
    <cfRule type="colorScale" priority="11787">
      <colorScale>
        <cfvo type="min"/>
        <cfvo type="percentile" val="50"/>
        <cfvo type="max"/>
        <color rgb="FFF8696B"/>
        <color rgb="FFFCFCFF"/>
        <color rgb="FF63BE7B"/>
      </colorScale>
    </cfRule>
  </conditionalFormatting>
  <conditionalFormatting sqref="V3">
    <cfRule type="colorScale" priority="11786">
      <colorScale>
        <cfvo type="min"/>
        <cfvo type="percentile" val="50"/>
        <cfvo type="max"/>
        <color rgb="FF63BE7B"/>
        <color rgb="FFFCFCFF"/>
        <color rgb="FFF8696B"/>
      </colorScale>
    </cfRule>
  </conditionalFormatting>
  <conditionalFormatting sqref="W3">
    <cfRule type="colorScale" priority="11785">
      <colorScale>
        <cfvo type="min"/>
        <cfvo type="percentile" val="50"/>
        <cfvo type="max"/>
        <color rgb="FF63BE7B"/>
        <color rgb="FFFCFCFF"/>
        <color rgb="FFF8696B"/>
      </colorScale>
    </cfRule>
  </conditionalFormatting>
  <conditionalFormatting sqref="N4">
    <cfRule type="colorScale" priority="11784">
      <colorScale>
        <cfvo type="min"/>
        <cfvo type="max"/>
        <color rgb="FFFCFCFF"/>
        <color rgb="FF63BE7B"/>
      </colorScale>
    </cfRule>
  </conditionalFormatting>
  <conditionalFormatting sqref="N4">
    <cfRule type="colorScale" priority="11780">
      <colorScale>
        <cfvo type="min"/>
        <cfvo type="max"/>
        <color rgb="FFFCFCFF"/>
        <color rgb="FF63BE7B"/>
      </colorScale>
    </cfRule>
    <cfRule type="colorScale" priority="11781">
      <colorScale>
        <cfvo type="min"/>
        <cfvo type="max"/>
        <color rgb="FFFCFCFF"/>
        <color rgb="FF63BE7B"/>
      </colorScale>
    </cfRule>
    <cfRule type="colorScale" priority="11782">
      <colorScale>
        <cfvo type="min"/>
        <cfvo type="percentile" val="50"/>
        <cfvo type="max"/>
        <color rgb="FFF8696B"/>
        <color rgb="FFFFEB84"/>
        <color rgb="FF63BE7B"/>
      </colorScale>
    </cfRule>
    <cfRule type="colorScale" priority="11783">
      <colorScale>
        <cfvo type="min"/>
        <cfvo type="max"/>
        <color rgb="FFFFEF9C"/>
        <color rgb="FF63BE7B"/>
      </colorScale>
    </cfRule>
  </conditionalFormatting>
  <conditionalFormatting sqref="N4">
    <cfRule type="colorScale" priority="11775">
      <colorScale>
        <cfvo type="min"/>
        <cfvo type="max"/>
        <color rgb="FFFCFCFF"/>
        <color rgb="FF63BE7B"/>
      </colorScale>
    </cfRule>
    <cfRule type="colorScale" priority="11776">
      <colorScale>
        <cfvo type="min"/>
        <cfvo type="max"/>
        <color rgb="FFFCFCFF"/>
        <color rgb="FF63BE7B"/>
      </colorScale>
    </cfRule>
    <cfRule type="colorScale" priority="11777">
      <colorScale>
        <cfvo type="min"/>
        <cfvo type="percentile" val="50"/>
        <cfvo type="max"/>
        <color rgb="FFF8696B"/>
        <color rgb="FFFCFCFF"/>
        <color rgb="FF63BE7B"/>
      </colorScale>
    </cfRule>
    <cfRule type="colorScale" priority="11778">
      <colorScale>
        <cfvo type="min"/>
        <cfvo type="max"/>
        <color rgb="FFFCFCFF"/>
        <color rgb="FF63BE7B"/>
      </colorScale>
    </cfRule>
    <cfRule type="colorScale" priority="11779">
      <colorScale>
        <cfvo type="min"/>
        <cfvo type="percentile" val="50"/>
        <cfvo type="max"/>
        <color rgb="FFF8696B"/>
        <color rgb="FFFCFCFF"/>
        <color rgb="FF63BE7B"/>
      </colorScale>
    </cfRule>
  </conditionalFormatting>
  <conditionalFormatting sqref="N4">
    <cfRule type="colorScale" priority="11773">
      <colorScale>
        <cfvo type="min"/>
        <cfvo type="max"/>
        <color rgb="FFFCFCFF"/>
        <color rgb="FF63BE7B"/>
      </colorScale>
    </cfRule>
    <cfRule type="colorScale" priority="11774">
      <colorScale>
        <cfvo type="min"/>
        <cfvo type="max"/>
        <color rgb="FFFCFCFF"/>
        <color rgb="FF63BE7B"/>
      </colorScale>
    </cfRule>
  </conditionalFormatting>
  <conditionalFormatting sqref="N4">
    <cfRule type="colorScale" priority="11772">
      <colorScale>
        <cfvo type="min"/>
        <cfvo type="max"/>
        <color rgb="FFFCFCFF"/>
        <color rgb="FF63BE7B"/>
      </colorScale>
    </cfRule>
  </conditionalFormatting>
  <conditionalFormatting sqref="N4">
    <cfRule type="colorScale" priority="11771">
      <colorScale>
        <cfvo type="min"/>
        <cfvo type="max"/>
        <color rgb="FFFCFCFF"/>
        <color rgb="FF63BE7B"/>
      </colorScale>
    </cfRule>
  </conditionalFormatting>
  <conditionalFormatting sqref="N4">
    <cfRule type="colorScale" priority="11770">
      <colorScale>
        <cfvo type="min"/>
        <cfvo type="max"/>
        <color rgb="FFFCFCFF"/>
        <color rgb="FF63BE7B"/>
      </colorScale>
    </cfRule>
  </conditionalFormatting>
  <conditionalFormatting sqref="N4">
    <cfRule type="colorScale" priority="11769">
      <colorScale>
        <cfvo type="min"/>
        <cfvo type="max"/>
        <color rgb="FFFCFCFF"/>
        <color rgb="FF63BE7B"/>
      </colorScale>
    </cfRule>
  </conditionalFormatting>
  <conditionalFormatting sqref="E4:N4">
    <cfRule type="colorScale" priority="11765">
      <colorScale>
        <cfvo type="min"/>
        <cfvo type="max"/>
        <color rgb="FFFCFCFF"/>
        <color rgb="FF63BE7B"/>
      </colorScale>
    </cfRule>
    <cfRule type="colorScale" priority="11766">
      <colorScale>
        <cfvo type="min"/>
        <cfvo type="max"/>
        <color rgb="FFFCFCFF"/>
        <color rgb="FF63BE7B"/>
      </colorScale>
    </cfRule>
    <cfRule type="colorScale" priority="11767">
      <colorScale>
        <cfvo type="min"/>
        <cfvo type="percentile" val="50"/>
        <cfvo type="max"/>
        <color rgb="FFF8696B"/>
        <color rgb="FFFFEB84"/>
        <color rgb="FF63BE7B"/>
      </colorScale>
    </cfRule>
    <cfRule type="colorScale" priority="11768">
      <colorScale>
        <cfvo type="min"/>
        <cfvo type="max"/>
        <color rgb="FFFFEF9C"/>
        <color rgb="FF63BE7B"/>
      </colorScale>
    </cfRule>
  </conditionalFormatting>
  <conditionalFormatting sqref="F4">
    <cfRule type="colorScale" priority="11762">
      <colorScale>
        <cfvo type="min"/>
        <cfvo type="max"/>
        <color rgb="FFFCFCFF"/>
        <color rgb="FF63BE7B"/>
      </colorScale>
    </cfRule>
    <cfRule type="colorScale" priority="11763">
      <colorScale>
        <cfvo type="min"/>
        <cfvo type="max"/>
        <color rgb="FFFCFCFF"/>
        <color rgb="FF63BE7B"/>
      </colorScale>
    </cfRule>
    <cfRule type="colorScale" priority="11764">
      <colorScale>
        <cfvo type="min"/>
        <cfvo type="max"/>
        <color rgb="FFFCFCFF"/>
        <color rgb="FF63BE7B"/>
      </colorScale>
    </cfRule>
  </conditionalFormatting>
  <conditionalFormatting sqref="W4">
    <cfRule type="colorScale" priority="11761">
      <colorScale>
        <cfvo type="min"/>
        <cfvo type="max"/>
        <color rgb="FFFFEF9C"/>
        <color rgb="FF63BE7B"/>
      </colorScale>
    </cfRule>
  </conditionalFormatting>
  <conditionalFormatting sqref="Q4:U4">
    <cfRule type="colorScale" priority="11760">
      <colorScale>
        <cfvo type="min"/>
        <cfvo type="max"/>
        <color rgb="FFFFEF9C"/>
        <color rgb="FF63BE7B"/>
      </colorScale>
    </cfRule>
  </conditionalFormatting>
  <conditionalFormatting sqref="U4 W4">
    <cfRule type="colorScale" priority="11757">
      <colorScale>
        <cfvo type="min"/>
        <cfvo type="max"/>
        <color rgb="FFFFEF9C"/>
        <color rgb="FF63BE7B"/>
      </colorScale>
    </cfRule>
    <cfRule type="colorScale" priority="11758">
      <colorScale>
        <cfvo type="min"/>
        <cfvo type="max"/>
        <color rgb="FFFFEF9C"/>
        <color rgb="FF63BE7B"/>
      </colorScale>
    </cfRule>
    <cfRule type="colorScale" priority="11759">
      <colorScale>
        <cfvo type="min"/>
        <cfvo type="max"/>
        <color rgb="FFFFEF9C"/>
        <color rgb="FF63BE7B"/>
      </colorScale>
    </cfRule>
  </conditionalFormatting>
  <conditionalFormatting sqref="V4">
    <cfRule type="colorScale" priority="11754">
      <colorScale>
        <cfvo type="min"/>
        <cfvo type="max"/>
        <color rgb="FFFFEF9C"/>
        <color rgb="FF63BE7B"/>
      </colorScale>
    </cfRule>
    <cfRule type="colorScale" priority="11755">
      <colorScale>
        <cfvo type="min"/>
        <cfvo type="percentile" val="50"/>
        <cfvo type="max"/>
        <color rgb="FFF8696B"/>
        <color rgb="FFFFEB84"/>
        <color rgb="FF63BE7B"/>
      </colorScale>
    </cfRule>
    <cfRule type="colorScale" priority="11756">
      <colorScale>
        <cfvo type="min"/>
        <cfvo type="percentile" val="50"/>
        <cfvo type="max"/>
        <color rgb="FFF8696B"/>
        <color rgb="FFFFEB84"/>
        <color rgb="FF63BE7B"/>
      </colorScale>
    </cfRule>
  </conditionalFormatting>
  <conditionalFormatting sqref="D4">
    <cfRule type="colorScale" priority="11753">
      <colorScale>
        <cfvo type="min"/>
        <cfvo type="percentile" val="50"/>
        <cfvo type="max"/>
        <color rgb="FFF8696B"/>
        <color rgb="FFFCFCFF"/>
        <color rgb="FF63BE7B"/>
      </colorScale>
    </cfRule>
  </conditionalFormatting>
  <conditionalFormatting sqref="D4">
    <cfRule type="colorScale" priority="11752">
      <colorScale>
        <cfvo type="min"/>
        <cfvo type="percentile" val="50"/>
        <cfvo type="max"/>
        <color rgb="FFF8696B"/>
        <color rgb="FFFCFCFF"/>
        <color rgb="FF63BE7B"/>
      </colorScale>
    </cfRule>
  </conditionalFormatting>
  <conditionalFormatting sqref="E4">
    <cfRule type="colorScale" priority="11749">
      <colorScale>
        <cfvo type="min"/>
        <cfvo type="max"/>
        <color rgb="FFFCFCFF"/>
        <color rgb="FF63BE7B"/>
      </colorScale>
    </cfRule>
    <cfRule type="colorScale" priority="11750">
      <colorScale>
        <cfvo type="min"/>
        <cfvo type="max"/>
        <color rgb="FFFCFCFF"/>
        <color rgb="FF63BE7B"/>
      </colorScale>
    </cfRule>
    <cfRule type="colorScale" priority="11751">
      <colorScale>
        <cfvo type="min"/>
        <cfvo type="max"/>
        <color rgb="FFFCFCFF"/>
        <color rgb="FF63BE7B"/>
      </colorScale>
    </cfRule>
  </conditionalFormatting>
  <conditionalFormatting sqref="G4">
    <cfRule type="colorScale" priority="11746">
      <colorScale>
        <cfvo type="min"/>
        <cfvo type="max"/>
        <color rgb="FFFCFCFF"/>
        <color rgb="FF63BE7B"/>
      </colorScale>
    </cfRule>
    <cfRule type="colorScale" priority="11747">
      <colorScale>
        <cfvo type="min"/>
        <cfvo type="max"/>
        <color rgb="FFFCFCFF"/>
        <color rgb="FF63BE7B"/>
      </colorScale>
    </cfRule>
    <cfRule type="colorScale" priority="11748">
      <colorScale>
        <cfvo type="min"/>
        <cfvo type="max"/>
        <color rgb="FFFCFCFF"/>
        <color rgb="FF63BE7B"/>
      </colorScale>
    </cfRule>
  </conditionalFormatting>
  <conditionalFormatting sqref="H4">
    <cfRule type="colorScale" priority="11745">
      <colorScale>
        <cfvo type="min"/>
        <cfvo type="percentile" val="50"/>
        <cfvo type="max"/>
        <color rgb="FFF8696B"/>
        <color rgb="FFFCFCFF"/>
        <color rgb="FF5A8AC6"/>
      </colorScale>
    </cfRule>
  </conditionalFormatting>
  <conditionalFormatting sqref="H4">
    <cfRule type="colorScale" priority="11740">
      <colorScale>
        <cfvo type="min"/>
        <cfvo type="percentile" val="50"/>
        <cfvo type="max"/>
        <color rgb="FFF8696B"/>
        <color rgb="FFFCFCFF"/>
        <color rgb="FF63BE7B"/>
      </colorScale>
    </cfRule>
    <cfRule type="colorScale" priority="11741">
      <colorScale>
        <cfvo type="min"/>
        <cfvo type="max"/>
        <color rgb="FFFCFCFF"/>
        <color rgb="FF63BE7B"/>
      </colorScale>
    </cfRule>
    <cfRule type="colorScale" priority="11742">
      <colorScale>
        <cfvo type="min"/>
        <cfvo type="percentile" val="50"/>
        <cfvo type="max"/>
        <color rgb="FFF8696B"/>
        <color rgb="FFFCFCFF"/>
        <color rgb="FF63BE7B"/>
      </colorScale>
    </cfRule>
    <cfRule type="colorScale" priority="11743">
      <colorScale>
        <cfvo type="min"/>
        <cfvo type="max"/>
        <color rgb="FFFCFCFF"/>
        <color rgb="FF63BE7B"/>
      </colorScale>
    </cfRule>
    <cfRule type="colorScale" priority="11744">
      <colorScale>
        <cfvo type="min"/>
        <cfvo type="percentile" val="50"/>
        <cfvo type="max"/>
        <color rgb="FFF8696B"/>
        <color rgb="FFFCFCFF"/>
        <color rgb="FF63BE7B"/>
      </colorScale>
    </cfRule>
  </conditionalFormatting>
  <conditionalFormatting sqref="I4">
    <cfRule type="colorScale" priority="11732">
      <colorScale>
        <cfvo type="min"/>
        <cfvo type="percentile" val="50"/>
        <cfvo type="max"/>
        <color rgb="FFF8696B"/>
        <color rgb="FFFCFCFF"/>
        <color rgb="FF63BE7B"/>
      </colorScale>
    </cfRule>
    <cfRule type="colorScale" priority="11733">
      <colorScale>
        <cfvo type="min"/>
        <cfvo type="max"/>
        <color rgb="FFFCFCFF"/>
        <color rgb="FF63BE7B"/>
      </colorScale>
    </cfRule>
    <cfRule type="colorScale" priority="11734">
      <colorScale>
        <cfvo type="min"/>
        <cfvo type="percentile" val="50"/>
        <cfvo type="max"/>
        <color rgb="FFF8696B"/>
        <color rgb="FFFCFCFF"/>
        <color rgb="FF63BE7B"/>
      </colorScale>
    </cfRule>
    <cfRule type="colorScale" priority="11735">
      <colorScale>
        <cfvo type="min"/>
        <cfvo type="percentile" val="50"/>
        <cfvo type="max"/>
        <color rgb="FFF8696B"/>
        <color rgb="FFFCFCFF"/>
        <color rgb="FF5A8AC6"/>
      </colorScale>
    </cfRule>
    <cfRule type="colorScale" priority="11736">
      <colorScale>
        <cfvo type="min"/>
        <cfvo type="percentile" val="50"/>
        <cfvo type="max"/>
        <color rgb="FFF8696B"/>
        <color rgb="FFFCFCFF"/>
        <color rgb="FF63BE7B"/>
      </colorScale>
    </cfRule>
    <cfRule type="colorScale" priority="11737">
      <colorScale>
        <cfvo type="min"/>
        <cfvo type="percentile" val="50"/>
        <cfvo type="max"/>
        <color rgb="FFF8696B"/>
        <color rgb="FFFCFCFF"/>
        <color rgb="FF63BE7B"/>
      </colorScale>
    </cfRule>
    <cfRule type="colorScale" priority="11738">
      <colorScale>
        <cfvo type="min"/>
        <cfvo type="max"/>
        <color rgb="FFFCFCFF"/>
        <color rgb="FF63BE7B"/>
      </colorScale>
    </cfRule>
    <cfRule type="colorScale" priority="11739">
      <colorScale>
        <cfvo type="min"/>
        <cfvo type="percentile" val="50"/>
        <cfvo type="max"/>
        <color rgb="FFF8696B"/>
        <color rgb="FFFCFCFF"/>
        <color rgb="FF63BE7B"/>
      </colorScale>
    </cfRule>
  </conditionalFormatting>
  <conditionalFormatting sqref="K4:L4">
    <cfRule type="colorScale" priority="11729">
      <colorScale>
        <cfvo type="min"/>
        <cfvo type="max"/>
        <color rgb="FFFCFCFF"/>
        <color rgb="FF63BE7B"/>
      </colorScale>
    </cfRule>
    <cfRule type="colorScale" priority="11730">
      <colorScale>
        <cfvo type="min"/>
        <cfvo type="max"/>
        <color rgb="FFFCFCFF"/>
        <color rgb="FF63BE7B"/>
      </colorScale>
    </cfRule>
    <cfRule type="colorScale" priority="11731">
      <colorScale>
        <cfvo type="min"/>
        <cfvo type="max"/>
        <color rgb="FFFCFCFF"/>
        <color rgb="FF63BE7B"/>
      </colorScale>
    </cfRule>
  </conditionalFormatting>
  <conditionalFormatting sqref="J4">
    <cfRule type="colorScale" priority="11726">
      <colorScale>
        <cfvo type="min"/>
        <cfvo type="max"/>
        <color rgb="FFFCFCFF"/>
        <color rgb="FF63BE7B"/>
      </colorScale>
    </cfRule>
    <cfRule type="colorScale" priority="11727">
      <colorScale>
        <cfvo type="min"/>
        <cfvo type="max"/>
        <color rgb="FFFCFCFF"/>
        <color rgb="FF63BE7B"/>
      </colorScale>
    </cfRule>
    <cfRule type="colorScale" priority="11728">
      <colorScale>
        <cfvo type="min"/>
        <cfvo type="max"/>
        <color rgb="FFFCFCFF"/>
        <color rgb="FF63BE7B"/>
      </colorScale>
    </cfRule>
  </conditionalFormatting>
  <conditionalFormatting sqref="M4:N4">
    <cfRule type="colorScale" priority="11723">
      <colorScale>
        <cfvo type="min"/>
        <cfvo type="max"/>
        <color rgb="FFFCFCFF"/>
        <color rgb="FF63BE7B"/>
      </colorScale>
    </cfRule>
    <cfRule type="colorScale" priority="11724">
      <colorScale>
        <cfvo type="min"/>
        <cfvo type="max"/>
        <color rgb="FFFCFCFF"/>
        <color rgb="FF63BE7B"/>
      </colorScale>
    </cfRule>
    <cfRule type="colorScale" priority="11725">
      <colorScale>
        <cfvo type="min"/>
        <cfvo type="max"/>
        <color rgb="FFFCFCFF"/>
        <color rgb="FF63BE7B"/>
      </colorScale>
    </cfRule>
  </conditionalFormatting>
  <conditionalFormatting sqref="F4">
    <cfRule type="colorScale" priority="11722">
      <colorScale>
        <cfvo type="min"/>
        <cfvo type="max"/>
        <color rgb="FFFCFCFF"/>
        <color rgb="FF63BE7B"/>
      </colorScale>
    </cfRule>
  </conditionalFormatting>
  <conditionalFormatting sqref="K4">
    <cfRule type="colorScale" priority="11721">
      <colorScale>
        <cfvo type="min"/>
        <cfvo type="percentile" val="50"/>
        <cfvo type="max"/>
        <color rgb="FFF8696B"/>
        <color rgb="FFFCFCFF"/>
        <color rgb="FF63BE7B"/>
      </colorScale>
    </cfRule>
  </conditionalFormatting>
  <conditionalFormatting sqref="L4">
    <cfRule type="colorScale" priority="11720">
      <colorScale>
        <cfvo type="min"/>
        <cfvo type="percentile" val="50"/>
        <cfvo type="max"/>
        <color rgb="FFF8696B"/>
        <color rgb="FFFCFCFF"/>
        <color rgb="FF63BE7B"/>
      </colorScale>
    </cfRule>
  </conditionalFormatting>
  <conditionalFormatting sqref="D4">
    <cfRule type="colorScale" priority="11719">
      <colorScale>
        <cfvo type="min"/>
        <cfvo type="percentile" val="50"/>
        <cfvo type="max"/>
        <color rgb="FFF8696B"/>
        <color rgb="FFFCFCFF"/>
        <color rgb="FF63BE7B"/>
      </colorScale>
    </cfRule>
  </conditionalFormatting>
  <conditionalFormatting sqref="G4">
    <cfRule type="colorScale" priority="11718">
      <colorScale>
        <cfvo type="min"/>
        <cfvo type="max"/>
        <color rgb="FFFCFCFF"/>
        <color rgb="FF63BE7B"/>
      </colorScale>
    </cfRule>
  </conditionalFormatting>
  <conditionalFormatting sqref="J4">
    <cfRule type="colorScale" priority="11717">
      <colorScale>
        <cfvo type="min"/>
        <cfvo type="max"/>
        <color rgb="FFFCFCFF"/>
        <color rgb="FF63BE7B"/>
      </colorScale>
    </cfRule>
  </conditionalFormatting>
  <conditionalFormatting sqref="M4">
    <cfRule type="colorScale" priority="11716">
      <colorScale>
        <cfvo type="min"/>
        <cfvo type="max"/>
        <color rgb="FFFCFCFF"/>
        <color rgb="FF63BE7B"/>
      </colorScale>
    </cfRule>
  </conditionalFormatting>
  <conditionalFormatting sqref="N4">
    <cfRule type="colorScale" priority="11715">
      <colorScale>
        <cfvo type="min"/>
        <cfvo type="max"/>
        <color rgb="FFFCFCFF"/>
        <color rgb="FF63BE7B"/>
      </colorScale>
    </cfRule>
  </conditionalFormatting>
  <conditionalFormatting sqref="O4">
    <cfRule type="colorScale" priority="11714">
      <colorScale>
        <cfvo type="min"/>
        <cfvo type="percentile" val="50"/>
        <cfvo type="max"/>
        <color rgb="FF63BE7B"/>
        <color rgb="FFFCFCFF"/>
        <color rgb="FFF8696B"/>
      </colorScale>
    </cfRule>
  </conditionalFormatting>
  <conditionalFormatting sqref="P4">
    <cfRule type="colorScale" priority="11713">
      <colorScale>
        <cfvo type="min"/>
        <cfvo type="percentile" val="50"/>
        <cfvo type="max"/>
        <color rgb="FF63BE7B"/>
        <color rgb="FFFCFCFF"/>
        <color rgb="FFF8696B"/>
      </colorScale>
    </cfRule>
  </conditionalFormatting>
  <conditionalFormatting sqref="Q4">
    <cfRule type="colorScale" priority="11712">
      <colorScale>
        <cfvo type="min"/>
        <cfvo type="percentile" val="50"/>
        <cfvo type="max"/>
        <color rgb="FFF8696B"/>
        <color rgb="FFFCFCFF"/>
        <color rgb="FF63BE7B"/>
      </colorScale>
    </cfRule>
  </conditionalFormatting>
  <conditionalFormatting sqref="R4">
    <cfRule type="colorScale" priority="11711">
      <colorScale>
        <cfvo type="min"/>
        <cfvo type="max"/>
        <color rgb="FFFCFCFF"/>
        <color rgb="FF63BE7B"/>
      </colorScale>
    </cfRule>
  </conditionalFormatting>
  <conditionalFormatting sqref="S4">
    <cfRule type="colorScale" priority="11710">
      <colorScale>
        <cfvo type="min"/>
        <cfvo type="max"/>
        <color rgb="FFFCFCFF"/>
        <color rgb="FF63BE7B"/>
      </colorScale>
    </cfRule>
  </conditionalFormatting>
  <conditionalFormatting sqref="T4">
    <cfRule type="colorScale" priority="11709">
      <colorScale>
        <cfvo type="min"/>
        <cfvo type="max"/>
        <color rgb="FFFCFCFF"/>
        <color rgb="FF63BE7B"/>
      </colorScale>
    </cfRule>
  </conditionalFormatting>
  <conditionalFormatting sqref="U4">
    <cfRule type="colorScale" priority="11707">
      <colorScale>
        <cfvo type="min"/>
        <cfvo type="max"/>
        <color rgb="FFFCFCFF"/>
        <color rgb="FF63BE7B"/>
      </colorScale>
    </cfRule>
    <cfRule type="colorScale" priority="11708">
      <colorScale>
        <cfvo type="min"/>
        <cfvo type="percentile" val="50"/>
        <cfvo type="max"/>
        <color rgb="FFF8696B"/>
        <color rgb="FFFCFCFF"/>
        <color rgb="FF63BE7B"/>
      </colorScale>
    </cfRule>
  </conditionalFormatting>
  <conditionalFormatting sqref="V4">
    <cfRule type="colorScale" priority="11706">
      <colorScale>
        <cfvo type="min"/>
        <cfvo type="percentile" val="50"/>
        <cfvo type="max"/>
        <color rgb="FF63BE7B"/>
        <color rgb="FFFCFCFF"/>
        <color rgb="FFF8696B"/>
      </colorScale>
    </cfRule>
  </conditionalFormatting>
  <conditionalFormatting sqref="W4">
    <cfRule type="colorScale" priority="11705">
      <colorScale>
        <cfvo type="min"/>
        <cfvo type="percentile" val="50"/>
        <cfvo type="max"/>
        <color rgb="FF63BE7B"/>
        <color rgb="FFFCFCFF"/>
        <color rgb="FFF8696B"/>
      </colorScale>
    </cfRule>
  </conditionalFormatting>
  <conditionalFormatting sqref="S4">
    <cfRule type="colorScale" priority="11704">
      <colorScale>
        <cfvo type="min"/>
        <cfvo type="percentile" val="50"/>
        <cfvo type="max"/>
        <color rgb="FFF8696B"/>
        <color rgb="FFFCFCFF"/>
        <color rgb="FF63BE7B"/>
      </colorScale>
    </cfRule>
  </conditionalFormatting>
  <conditionalFormatting sqref="D4">
    <cfRule type="colorScale" priority="11703">
      <colorScale>
        <cfvo type="min"/>
        <cfvo type="percentile" val="50"/>
        <cfvo type="max"/>
        <color rgb="FFF8696B"/>
        <color rgb="FFFCFCFF"/>
        <color rgb="FF63BE7B"/>
      </colorScale>
    </cfRule>
  </conditionalFormatting>
  <conditionalFormatting sqref="E4">
    <cfRule type="colorScale" priority="11702">
      <colorScale>
        <cfvo type="min"/>
        <cfvo type="max"/>
        <color rgb="FFFCFCFF"/>
        <color rgb="FF63BE7B"/>
      </colorScale>
    </cfRule>
  </conditionalFormatting>
  <conditionalFormatting sqref="F4">
    <cfRule type="colorScale" priority="11700">
      <colorScale>
        <cfvo type="min"/>
        <cfvo type="percentile" val="50"/>
        <cfvo type="max"/>
        <color rgb="FFF8696B"/>
        <color rgb="FFFCFCFF"/>
        <color rgb="FF63BE7B"/>
      </colorScale>
    </cfRule>
    <cfRule type="colorScale" priority="11701">
      <colorScale>
        <cfvo type="min"/>
        <cfvo type="max"/>
        <color rgb="FFFCFCFF"/>
        <color rgb="FF63BE7B"/>
      </colorScale>
    </cfRule>
  </conditionalFormatting>
  <conditionalFormatting sqref="G4">
    <cfRule type="colorScale" priority="11698">
      <colorScale>
        <cfvo type="min"/>
        <cfvo type="percentile" val="50"/>
        <cfvo type="max"/>
        <color rgb="FFF8696B"/>
        <color rgb="FFFCFCFF"/>
        <color rgb="FF63BE7B"/>
      </colorScale>
    </cfRule>
    <cfRule type="colorScale" priority="11699">
      <colorScale>
        <cfvo type="min"/>
        <cfvo type="max"/>
        <color rgb="FFFCFCFF"/>
        <color rgb="FF63BE7B"/>
      </colorScale>
    </cfRule>
  </conditionalFormatting>
  <conditionalFormatting sqref="H4">
    <cfRule type="colorScale" priority="11697">
      <colorScale>
        <cfvo type="min"/>
        <cfvo type="percentile" val="50"/>
        <cfvo type="max"/>
        <color rgb="FFF8696B"/>
        <color rgb="FFFCFCFF"/>
        <color rgb="FF63BE7B"/>
      </colorScale>
    </cfRule>
  </conditionalFormatting>
  <conditionalFormatting sqref="I4">
    <cfRule type="colorScale" priority="11696">
      <colorScale>
        <cfvo type="min"/>
        <cfvo type="percentile" val="50"/>
        <cfvo type="max"/>
        <color rgb="FFF8696B"/>
        <color rgb="FFFCFCFF"/>
        <color rgb="FF63BE7B"/>
      </colorScale>
    </cfRule>
  </conditionalFormatting>
  <conditionalFormatting sqref="K4">
    <cfRule type="colorScale" priority="11695">
      <colorScale>
        <cfvo type="min"/>
        <cfvo type="percentile" val="50"/>
        <cfvo type="max"/>
        <color rgb="FFF8696B"/>
        <color rgb="FFFCFCFF"/>
        <color rgb="FF63BE7B"/>
      </colorScale>
    </cfRule>
  </conditionalFormatting>
  <conditionalFormatting sqref="L4">
    <cfRule type="colorScale" priority="11694">
      <colorScale>
        <cfvo type="min"/>
        <cfvo type="percentile" val="50"/>
        <cfvo type="max"/>
        <color rgb="FFF8696B"/>
        <color rgb="FFFCFCFF"/>
        <color rgb="FF63BE7B"/>
      </colorScale>
    </cfRule>
  </conditionalFormatting>
  <conditionalFormatting sqref="O4">
    <cfRule type="colorScale" priority="11693">
      <colorScale>
        <cfvo type="min"/>
        <cfvo type="percentile" val="50"/>
        <cfvo type="max"/>
        <color rgb="FF63BE7B"/>
        <color rgb="FFFCFCFF"/>
        <color rgb="FFF8696B"/>
      </colorScale>
    </cfRule>
  </conditionalFormatting>
  <conditionalFormatting sqref="P4">
    <cfRule type="colorScale" priority="11692">
      <colorScale>
        <cfvo type="min"/>
        <cfvo type="percentile" val="50"/>
        <cfvo type="max"/>
        <color rgb="FF63BE7B"/>
        <color rgb="FFFCFCFF"/>
        <color rgb="FFF8696B"/>
      </colorScale>
    </cfRule>
  </conditionalFormatting>
  <conditionalFormatting sqref="Q4">
    <cfRule type="colorScale" priority="11691">
      <colorScale>
        <cfvo type="min"/>
        <cfvo type="percentile" val="50"/>
        <cfvo type="max"/>
        <color rgb="FFF8696B"/>
        <color rgb="FFFCFCFF"/>
        <color rgb="FF63BE7B"/>
      </colorScale>
    </cfRule>
  </conditionalFormatting>
  <conditionalFormatting sqref="R4">
    <cfRule type="colorScale" priority="11689">
      <colorScale>
        <cfvo type="min"/>
        <cfvo type="percentile" val="50"/>
        <cfvo type="max"/>
        <color rgb="FFF8696B"/>
        <color rgb="FFFCFCFF"/>
        <color rgb="FF63BE7B"/>
      </colorScale>
    </cfRule>
    <cfRule type="colorScale" priority="11690">
      <colorScale>
        <cfvo type="min"/>
        <cfvo type="max"/>
        <color rgb="FFFCFCFF"/>
        <color rgb="FF63BE7B"/>
      </colorScale>
    </cfRule>
  </conditionalFormatting>
  <conditionalFormatting sqref="T4">
    <cfRule type="colorScale" priority="11688">
      <colorScale>
        <cfvo type="min"/>
        <cfvo type="percentile" val="50"/>
        <cfvo type="max"/>
        <color rgb="FFF8696B"/>
        <color rgb="FFFCFCFF"/>
        <color rgb="FF63BE7B"/>
      </colorScale>
    </cfRule>
  </conditionalFormatting>
  <conditionalFormatting sqref="U4">
    <cfRule type="colorScale" priority="11687">
      <colorScale>
        <cfvo type="min"/>
        <cfvo type="percentile" val="50"/>
        <cfvo type="max"/>
        <color rgb="FFF8696B"/>
        <color rgb="FFFCFCFF"/>
        <color rgb="FF63BE7B"/>
      </colorScale>
    </cfRule>
  </conditionalFormatting>
  <conditionalFormatting sqref="V4">
    <cfRule type="colorScale" priority="11686">
      <colorScale>
        <cfvo type="min"/>
        <cfvo type="percentile" val="50"/>
        <cfvo type="max"/>
        <color rgb="FF63BE7B"/>
        <color rgb="FFFCFCFF"/>
        <color rgb="FFF8696B"/>
      </colorScale>
    </cfRule>
  </conditionalFormatting>
  <conditionalFormatting sqref="W4">
    <cfRule type="colorScale" priority="11685">
      <colorScale>
        <cfvo type="min"/>
        <cfvo type="percentile" val="50"/>
        <cfvo type="max"/>
        <color rgb="FF63BE7B"/>
        <color rgb="FFFCFCFF"/>
        <color rgb="FFF8696B"/>
      </colorScale>
    </cfRule>
  </conditionalFormatting>
  <conditionalFormatting sqref="G4">
    <cfRule type="colorScale" priority="11683">
      <colorScale>
        <cfvo type="min"/>
        <cfvo type="max"/>
        <color rgb="FFFCFCFF"/>
        <color rgb="FF63BE7B"/>
      </colorScale>
    </cfRule>
    <cfRule type="colorScale" priority="11684">
      <colorScale>
        <cfvo type="min"/>
        <cfvo type="percentile" val="50"/>
        <cfvo type="max"/>
        <color rgb="FFF8696B"/>
        <color rgb="FFFCFCFF"/>
        <color rgb="FF63BE7B"/>
      </colorScale>
    </cfRule>
  </conditionalFormatting>
  <conditionalFormatting sqref="R4">
    <cfRule type="colorScale" priority="11681">
      <colorScale>
        <cfvo type="min"/>
        <cfvo type="max"/>
        <color rgb="FFFCFCFF"/>
        <color rgb="FF63BE7B"/>
      </colorScale>
    </cfRule>
    <cfRule type="colorScale" priority="11682">
      <colorScale>
        <cfvo type="min"/>
        <cfvo type="percentile" val="50"/>
        <cfvo type="max"/>
        <color rgb="FFF8696B"/>
        <color rgb="FFFCFCFF"/>
        <color rgb="FF63BE7B"/>
      </colorScale>
    </cfRule>
  </conditionalFormatting>
  <conditionalFormatting sqref="F4">
    <cfRule type="colorScale" priority="11680">
      <colorScale>
        <cfvo type="min"/>
        <cfvo type="max"/>
        <color rgb="FFFCFCFF"/>
        <color rgb="FF63BE7B"/>
      </colorScale>
    </cfRule>
  </conditionalFormatting>
  <conditionalFormatting sqref="H4">
    <cfRule type="colorScale" priority="11679">
      <colorScale>
        <cfvo type="min"/>
        <cfvo type="max"/>
        <color rgb="FFFCFCFF"/>
        <color rgb="FF63BE7B"/>
      </colorScale>
    </cfRule>
  </conditionalFormatting>
  <conditionalFormatting sqref="I4">
    <cfRule type="colorScale" priority="11678">
      <colorScale>
        <cfvo type="min"/>
        <cfvo type="max"/>
        <color rgb="FFFCFCFF"/>
        <color rgb="FF63BE7B"/>
      </colorScale>
    </cfRule>
  </conditionalFormatting>
  <conditionalFormatting sqref="K4">
    <cfRule type="colorScale" priority="11677">
      <colorScale>
        <cfvo type="min"/>
        <cfvo type="max"/>
        <color rgb="FFFCFCFF"/>
        <color rgb="FF63BE7B"/>
      </colorScale>
    </cfRule>
  </conditionalFormatting>
  <conditionalFormatting sqref="L4">
    <cfRule type="colorScale" priority="11676">
      <colorScale>
        <cfvo type="min"/>
        <cfvo type="max"/>
        <color rgb="FFFCFCFF"/>
        <color rgb="FF63BE7B"/>
      </colorScale>
    </cfRule>
  </conditionalFormatting>
  <conditionalFormatting sqref="G4">
    <cfRule type="colorScale" priority="11675">
      <colorScale>
        <cfvo type="min"/>
        <cfvo type="max"/>
        <color rgb="FFFCFCFF"/>
        <color rgb="FF63BE7B"/>
      </colorScale>
    </cfRule>
  </conditionalFormatting>
  <conditionalFormatting sqref="J4">
    <cfRule type="colorScale" priority="11673">
      <colorScale>
        <cfvo type="min"/>
        <cfvo type="percentile" val="50"/>
        <cfvo type="max"/>
        <color rgb="FFF8696B"/>
        <color rgb="FFFCFCFF"/>
        <color rgb="FF63BE7B"/>
      </colorScale>
    </cfRule>
    <cfRule type="colorScale" priority="11674">
      <colorScale>
        <cfvo type="min"/>
        <cfvo type="max"/>
        <color rgb="FFFCFCFF"/>
        <color rgb="FF63BE7B"/>
      </colorScale>
    </cfRule>
  </conditionalFormatting>
  <conditionalFormatting sqref="J4">
    <cfRule type="colorScale" priority="11671">
      <colorScale>
        <cfvo type="min"/>
        <cfvo type="max"/>
        <color rgb="FFFCFCFF"/>
        <color rgb="FF63BE7B"/>
      </colorScale>
    </cfRule>
    <cfRule type="colorScale" priority="11672">
      <colorScale>
        <cfvo type="min"/>
        <cfvo type="percentile" val="50"/>
        <cfvo type="max"/>
        <color rgb="FFF8696B"/>
        <color rgb="FFFCFCFF"/>
        <color rgb="FF63BE7B"/>
      </colorScale>
    </cfRule>
  </conditionalFormatting>
  <conditionalFormatting sqref="J4">
    <cfRule type="colorScale" priority="11670">
      <colorScale>
        <cfvo type="min"/>
        <cfvo type="max"/>
        <color rgb="FFFCFCFF"/>
        <color rgb="FF63BE7B"/>
      </colorScale>
    </cfRule>
  </conditionalFormatting>
  <conditionalFormatting sqref="M4">
    <cfRule type="colorScale" priority="11668">
      <colorScale>
        <cfvo type="min"/>
        <cfvo type="percentile" val="50"/>
        <cfvo type="max"/>
        <color rgb="FFF8696B"/>
        <color rgb="FFFCFCFF"/>
        <color rgb="FF63BE7B"/>
      </colorScale>
    </cfRule>
    <cfRule type="colorScale" priority="11669">
      <colorScale>
        <cfvo type="min"/>
        <cfvo type="max"/>
        <color rgb="FFFCFCFF"/>
        <color rgb="FF63BE7B"/>
      </colorScale>
    </cfRule>
  </conditionalFormatting>
  <conditionalFormatting sqref="M4">
    <cfRule type="colorScale" priority="11666">
      <colorScale>
        <cfvo type="min"/>
        <cfvo type="max"/>
        <color rgb="FFFCFCFF"/>
        <color rgb="FF63BE7B"/>
      </colorScale>
    </cfRule>
    <cfRule type="colorScale" priority="11667">
      <colorScale>
        <cfvo type="min"/>
        <cfvo type="percentile" val="50"/>
        <cfvo type="max"/>
        <color rgb="FFF8696B"/>
        <color rgb="FFFCFCFF"/>
        <color rgb="FF63BE7B"/>
      </colorScale>
    </cfRule>
  </conditionalFormatting>
  <conditionalFormatting sqref="M4">
    <cfRule type="colorScale" priority="11665">
      <colorScale>
        <cfvo type="min"/>
        <cfvo type="max"/>
        <color rgb="FFFCFCFF"/>
        <color rgb="FF63BE7B"/>
      </colorScale>
    </cfRule>
  </conditionalFormatting>
  <conditionalFormatting sqref="N4">
    <cfRule type="colorScale" priority="11663">
      <colorScale>
        <cfvo type="min"/>
        <cfvo type="percentile" val="50"/>
        <cfvo type="max"/>
        <color rgb="FFF8696B"/>
        <color rgb="FFFCFCFF"/>
        <color rgb="FF63BE7B"/>
      </colorScale>
    </cfRule>
    <cfRule type="colorScale" priority="11664">
      <colorScale>
        <cfvo type="min"/>
        <cfvo type="max"/>
        <color rgb="FFFCFCFF"/>
        <color rgb="FF63BE7B"/>
      </colorScale>
    </cfRule>
  </conditionalFormatting>
  <conditionalFormatting sqref="N4">
    <cfRule type="colorScale" priority="11661">
      <colorScale>
        <cfvo type="min"/>
        <cfvo type="max"/>
        <color rgb="FFFCFCFF"/>
        <color rgb="FF63BE7B"/>
      </colorScale>
    </cfRule>
    <cfRule type="colorScale" priority="11662">
      <colorScale>
        <cfvo type="min"/>
        <cfvo type="percentile" val="50"/>
        <cfvo type="max"/>
        <color rgb="FFF8696B"/>
        <color rgb="FFFCFCFF"/>
        <color rgb="FF63BE7B"/>
      </colorScale>
    </cfRule>
  </conditionalFormatting>
  <conditionalFormatting sqref="N4">
    <cfRule type="colorScale" priority="11660">
      <colorScale>
        <cfvo type="min"/>
        <cfvo type="max"/>
        <color rgb="FFFCFCFF"/>
        <color rgb="FF63BE7B"/>
      </colorScale>
    </cfRule>
  </conditionalFormatting>
  <conditionalFormatting sqref="E4">
    <cfRule type="colorScale" priority="11658">
      <colorScale>
        <cfvo type="min"/>
        <cfvo type="percentile" val="50"/>
        <cfvo type="max"/>
        <color rgb="FFF8696B"/>
        <color rgb="FFFCFCFF"/>
        <color rgb="FF63BE7B"/>
      </colorScale>
    </cfRule>
    <cfRule type="colorScale" priority="11659">
      <colorScale>
        <cfvo type="min"/>
        <cfvo type="max"/>
        <color rgb="FFFCFCFF"/>
        <color rgb="FF63BE7B"/>
      </colorScale>
    </cfRule>
  </conditionalFormatting>
  <conditionalFormatting sqref="F4">
    <cfRule type="colorScale" priority="11656">
      <colorScale>
        <cfvo type="min"/>
        <cfvo type="percentile" val="50"/>
        <cfvo type="max"/>
        <color rgb="FFF8696B"/>
        <color rgb="FFFCFCFF"/>
        <color rgb="FF63BE7B"/>
      </colorScale>
    </cfRule>
    <cfRule type="colorScale" priority="11657">
      <colorScale>
        <cfvo type="min"/>
        <cfvo type="max"/>
        <color rgb="FFFCFCFF"/>
        <color rgb="FF63BE7B"/>
      </colorScale>
    </cfRule>
  </conditionalFormatting>
  <conditionalFormatting sqref="G4">
    <cfRule type="colorScale" priority="11654">
      <colorScale>
        <cfvo type="min"/>
        <cfvo type="percentile" val="50"/>
        <cfvo type="max"/>
        <color rgb="FFF8696B"/>
        <color rgb="FFFCFCFF"/>
        <color rgb="FF63BE7B"/>
      </colorScale>
    </cfRule>
    <cfRule type="colorScale" priority="11655">
      <colorScale>
        <cfvo type="min"/>
        <cfvo type="max"/>
        <color rgb="FFFCFCFF"/>
        <color rgb="FF63BE7B"/>
      </colorScale>
    </cfRule>
  </conditionalFormatting>
  <conditionalFormatting sqref="H4">
    <cfRule type="colorScale" priority="11652">
      <colorScale>
        <cfvo type="min"/>
        <cfvo type="percentile" val="50"/>
        <cfvo type="max"/>
        <color rgb="FFF8696B"/>
        <color rgb="FFFCFCFF"/>
        <color rgb="FF63BE7B"/>
      </colorScale>
    </cfRule>
    <cfRule type="colorScale" priority="11653">
      <colorScale>
        <cfvo type="min"/>
        <cfvo type="max"/>
        <color rgb="FFFCFCFF"/>
        <color rgb="FF63BE7B"/>
      </colorScale>
    </cfRule>
  </conditionalFormatting>
  <conditionalFormatting sqref="I4">
    <cfRule type="colorScale" priority="11650">
      <colorScale>
        <cfvo type="min"/>
        <cfvo type="percentile" val="50"/>
        <cfvo type="max"/>
        <color rgb="FFF8696B"/>
        <color rgb="FFFCFCFF"/>
        <color rgb="FF63BE7B"/>
      </colorScale>
    </cfRule>
    <cfRule type="colorScale" priority="11651">
      <colorScale>
        <cfvo type="min"/>
        <cfvo type="max"/>
        <color rgb="FFFCFCFF"/>
        <color rgb="FF63BE7B"/>
      </colorScale>
    </cfRule>
  </conditionalFormatting>
  <conditionalFormatting sqref="I4">
    <cfRule type="colorScale" priority="11649">
      <colorScale>
        <cfvo type="min"/>
        <cfvo type="percentile" val="50"/>
        <cfvo type="max"/>
        <color rgb="FFF8696B"/>
        <color rgb="FFFCFCFF"/>
        <color rgb="FF63BE7B"/>
      </colorScale>
    </cfRule>
  </conditionalFormatting>
  <conditionalFormatting sqref="K4">
    <cfRule type="colorScale" priority="11648">
      <colorScale>
        <cfvo type="min"/>
        <cfvo type="percentile" val="50"/>
        <cfvo type="max"/>
        <color rgb="FFF8696B"/>
        <color rgb="FFFCFCFF"/>
        <color rgb="FF63BE7B"/>
      </colorScale>
    </cfRule>
  </conditionalFormatting>
  <conditionalFormatting sqref="K4:L4">
    <cfRule type="colorScale" priority="11646">
      <colorScale>
        <cfvo type="min"/>
        <cfvo type="percentile" val="50"/>
        <cfvo type="max"/>
        <color rgb="FFF8696B"/>
        <color rgb="FFFCFCFF"/>
        <color rgb="FF63BE7B"/>
      </colorScale>
    </cfRule>
    <cfRule type="colorScale" priority="11647">
      <colorScale>
        <cfvo type="min"/>
        <cfvo type="max"/>
        <color rgb="FFFCFCFF"/>
        <color rgb="FF63BE7B"/>
      </colorScale>
    </cfRule>
  </conditionalFormatting>
  <conditionalFormatting sqref="L4">
    <cfRule type="colorScale" priority="11645">
      <colorScale>
        <cfvo type="min"/>
        <cfvo type="percentile" val="50"/>
        <cfvo type="max"/>
        <color rgb="FFF8696B"/>
        <color rgb="FFFCFCFF"/>
        <color rgb="FF63BE7B"/>
      </colorScale>
    </cfRule>
  </conditionalFormatting>
  <conditionalFormatting sqref="O4">
    <cfRule type="colorScale" priority="11644">
      <colorScale>
        <cfvo type="min"/>
        <cfvo type="percentile" val="50"/>
        <cfvo type="max"/>
        <color rgb="FF63BE7B"/>
        <color rgb="FFFCFCFF"/>
        <color rgb="FFF8696B"/>
      </colorScale>
    </cfRule>
  </conditionalFormatting>
  <conditionalFormatting sqref="P4">
    <cfRule type="colorScale" priority="11643">
      <colorScale>
        <cfvo type="min"/>
        <cfvo type="percentile" val="50"/>
        <cfvo type="max"/>
        <color rgb="FF63BE7B"/>
        <color rgb="FFFCFCFF"/>
        <color rgb="FFF8696B"/>
      </colorScale>
    </cfRule>
  </conditionalFormatting>
  <conditionalFormatting sqref="Q4">
    <cfRule type="colorScale" priority="11642">
      <colorScale>
        <cfvo type="min"/>
        <cfvo type="percentile" val="50"/>
        <cfvo type="max"/>
        <color rgb="FFF8696B"/>
        <color rgb="FFFCFCFF"/>
        <color rgb="FF63BE7B"/>
      </colorScale>
    </cfRule>
  </conditionalFormatting>
  <conditionalFormatting sqref="W4">
    <cfRule type="colorScale" priority="11641">
      <colorScale>
        <cfvo type="min"/>
        <cfvo type="percentile" val="50"/>
        <cfvo type="max"/>
        <color rgb="FF63BE7B"/>
        <color rgb="FFFCFCFF"/>
        <color rgb="FFF8696B"/>
      </colorScale>
    </cfRule>
  </conditionalFormatting>
  <conditionalFormatting sqref="J4">
    <cfRule type="colorScale" priority="11639">
      <colorScale>
        <cfvo type="min"/>
        <cfvo type="percentile" val="50"/>
        <cfvo type="max"/>
        <color rgb="FFF8696B"/>
        <color rgb="FFFCFCFF"/>
        <color rgb="FF63BE7B"/>
      </colorScale>
    </cfRule>
    <cfRule type="colorScale" priority="11640">
      <colorScale>
        <cfvo type="min"/>
        <cfvo type="max"/>
        <color rgb="FFFCFCFF"/>
        <color rgb="FF63BE7B"/>
      </colorScale>
    </cfRule>
  </conditionalFormatting>
  <conditionalFormatting sqref="M4">
    <cfRule type="colorScale" priority="11637">
      <colorScale>
        <cfvo type="min"/>
        <cfvo type="percentile" val="50"/>
        <cfvo type="max"/>
        <color rgb="FFF8696B"/>
        <color rgb="FFFCFCFF"/>
        <color rgb="FF63BE7B"/>
      </colorScale>
    </cfRule>
    <cfRule type="colorScale" priority="11638">
      <colorScale>
        <cfvo type="min"/>
        <cfvo type="max"/>
        <color rgb="FFFCFCFF"/>
        <color rgb="FF63BE7B"/>
      </colorScale>
    </cfRule>
  </conditionalFormatting>
  <conditionalFormatting sqref="N4">
    <cfRule type="colorScale" priority="11635">
      <colorScale>
        <cfvo type="min"/>
        <cfvo type="percentile" val="50"/>
        <cfvo type="max"/>
        <color rgb="FFF8696B"/>
        <color rgb="FFFCFCFF"/>
        <color rgb="FF63BE7B"/>
      </colorScale>
    </cfRule>
    <cfRule type="colorScale" priority="11636">
      <colorScale>
        <cfvo type="min"/>
        <cfvo type="max"/>
        <color rgb="FFFCFCFF"/>
        <color rgb="FF63BE7B"/>
      </colorScale>
    </cfRule>
  </conditionalFormatting>
  <conditionalFormatting sqref="D4">
    <cfRule type="colorScale" priority="11634">
      <colorScale>
        <cfvo type="min"/>
        <cfvo type="percentile" val="50"/>
        <cfvo type="max"/>
        <color rgb="FFF8696B"/>
        <color rgb="FFFCFCFF"/>
        <color rgb="FF63BE7B"/>
      </colorScale>
    </cfRule>
  </conditionalFormatting>
  <conditionalFormatting sqref="G4">
    <cfRule type="colorScale" priority="11633">
      <colorScale>
        <cfvo type="min"/>
        <cfvo type="max"/>
        <color rgb="FFFCFCFF"/>
        <color rgb="FF63BE7B"/>
      </colorScale>
    </cfRule>
  </conditionalFormatting>
  <conditionalFormatting sqref="J4">
    <cfRule type="colorScale" priority="11632">
      <colorScale>
        <cfvo type="min"/>
        <cfvo type="max"/>
        <color rgb="FFFCFCFF"/>
        <color rgb="FF63BE7B"/>
      </colorScale>
    </cfRule>
  </conditionalFormatting>
  <conditionalFormatting sqref="M4">
    <cfRule type="colorScale" priority="11631">
      <colorScale>
        <cfvo type="min"/>
        <cfvo type="max"/>
        <color rgb="FFFCFCFF"/>
        <color rgb="FF63BE7B"/>
      </colorScale>
    </cfRule>
  </conditionalFormatting>
  <conditionalFormatting sqref="N4">
    <cfRule type="colorScale" priority="11630">
      <colorScale>
        <cfvo type="min"/>
        <cfvo type="max"/>
        <color rgb="FFFCFCFF"/>
        <color rgb="FF63BE7B"/>
      </colorScale>
    </cfRule>
  </conditionalFormatting>
  <conditionalFormatting sqref="O4">
    <cfRule type="colorScale" priority="11629">
      <colorScale>
        <cfvo type="min"/>
        <cfvo type="percentile" val="50"/>
        <cfvo type="max"/>
        <color rgb="FF63BE7B"/>
        <color rgb="FFFCFCFF"/>
        <color rgb="FFF8696B"/>
      </colorScale>
    </cfRule>
  </conditionalFormatting>
  <conditionalFormatting sqref="P4">
    <cfRule type="colorScale" priority="11628">
      <colorScale>
        <cfvo type="min"/>
        <cfvo type="percentile" val="50"/>
        <cfvo type="max"/>
        <color rgb="FF63BE7B"/>
        <color rgb="FFFCFCFF"/>
        <color rgb="FFF8696B"/>
      </colorScale>
    </cfRule>
  </conditionalFormatting>
  <conditionalFormatting sqref="Q4">
    <cfRule type="colorScale" priority="11627">
      <colorScale>
        <cfvo type="min"/>
        <cfvo type="percentile" val="50"/>
        <cfvo type="max"/>
        <color rgb="FFF8696B"/>
        <color rgb="FFFCFCFF"/>
        <color rgb="FF63BE7B"/>
      </colorScale>
    </cfRule>
  </conditionalFormatting>
  <conditionalFormatting sqref="R4">
    <cfRule type="colorScale" priority="11626">
      <colorScale>
        <cfvo type="min"/>
        <cfvo type="max"/>
        <color rgb="FFFCFCFF"/>
        <color rgb="FF63BE7B"/>
      </colorScale>
    </cfRule>
  </conditionalFormatting>
  <conditionalFormatting sqref="S4">
    <cfRule type="colorScale" priority="11625">
      <colorScale>
        <cfvo type="min"/>
        <cfvo type="max"/>
        <color rgb="FFFCFCFF"/>
        <color rgb="FF63BE7B"/>
      </colorScale>
    </cfRule>
  </conditionalFormatting>
  <conditionalFormatting sqref="T4">
    <cfRule type="colorScale" priority="11624">
      <colorScale>
        <cfvo type="min"/>
        <cfvo type="max"/>
        <color rgb="FFFCFCFF"/>
        <color rgb="FF63BE7B"/>
      </colorScale>
    </cfRule>
  </conditionalFormatting>
  <conditionalFormatting sqref="U4">
    <cfRule type="colorScale" priority="11623">
      <colorScale>
        <cfvo type="min"/>
        <cfvo type="max"/>
        <color rgb="FFFCFCFF"/>
        <color rgb="FF63BE7B"/>
      </colorScale>
    </cfRule>
  </conditionalFormatting>
  <conditionalFormatting sqref="V4">
    <cfRule type="colorScale" priority="11622">
      <colorScale>
        <cfvo type="min"/>
        <cfvo type="percentile" val="50"/>
        <cfvo type="max"/>
        <color rgb="FF63BE7B"/>
        <color rgb="FFFCFCFF"/>
        <color rgb="FFF8696B"/>
      </colorScale>
    </cfRule>
  </conditionalFormatting>
  <conditionalFormatting sqref="W4">
    <cfRule type="colorScale" priority="11621">
      <colorScale>
        <cfvo type="min"/>
        <cfvo type="percentile" val="50"/>
        <cfvo type="max"/>
        <color rgb="FF63BE7B"/>
        <color rgb="FFFCFCFF"/>
        <color rgb="FFF8696B"/>
      </colorScale>
    </cfRule>
  </conditionalFormatting>
  <conditionalFormatting sqref="D4">
    <cfRule type="colorScale" priority="11620">
      <colorScale>
        <cfvo type="min"/>
        <cfvo type="percentile" val="50"/>
        <cfvo type="max"/>
        <color rgb="FFF8696B"/>
        <color rgb="FFFCFCFF"/>
        <color rgb="FF63BE7B"/>
      </colorScale>
    </cfRule>
  </conditionalFormatting>
  <conditionalFormatting sqref="G4">
    <cfRule type="colorScale" priority="11619">
      <colorScale>
        <cfvo type="min"/>
        <cfvo type="max"/>
        <color rgb="FFFCFCFF"/>
        <color rgb="FF63BE7B"/>
      </colorScale>
    </cfRule>
  </conditionalFormatting>
  <conditionalFormatting sqref="P4">
    <cfRule type="colorScale" priority="11618">
      <colorScale>
        <cfvo type="min"/>
        <cfvo type="percentile" val="50"/>
        <cfvo type="max"/>
        <color rgb="FF63BE7B"/>
        <color rgb="FFFCFCFF"/>
        <color rgb="FFF8696B"/>
      </colorScale>
    </cfRule>
  </conditionalFormatting>
  <conditionalFormatting sqref="Q4">
    <cfRule type="colorScale" priority="11617">
      <colorScale>
        <cfvo type="min"/>
        <cfvo type="percentile" val="50"/>
        <cfvo type="max"/>
        <color rgb="FFF8696B"/>
        <color rgb="FFFCFCFF"/>
        <color rgb="FF63BE7B"/>
      </colorScale>
    </cfRule>
  </conditionalFormatting>
  <conditionalFormatting sqref="R4">
    <cfRule type="colorScale" priority="11616">
      <colorScale>
        <cfvo type="min"/>
        <cfvo type="max"/>
        <color rgb="FFFCFCFF"/>
        <color rgb="FF63BE7B"/>
      </colorScale>
    </cfRule>
  </conditionalFormatting>
  <conditionalFormatting sqref="S4">
    <cfRule type="colorScale" priority="11615">
      <colorScale>
        <cfvo type="min"/>
        <cfvo type="max"/>
        <color rgb="FFFCFCFF"/>
        <color rgb="FF63BE7B"/>
      </colorScale>
    </cfRule>
  </conditionalFormatting>
  <conditionalFormatting sqref="T4">
    <cfRule type="colorScale" priority="11614">
      <colorScale>
        <cfvo type="min"/>
        <cfvo type="max"/>
        <color rgb="FFFCFCFF"/>
        <color rgb="FF63BE7B"/>
      </colorScale>
    </cfRule>
  </conditionalFormatting>
  <conditionalFormatting sqref="V4">
    <cfRule type="colorScale" priority="11613">
      <colorScale>
        <cfvo type="min"/>
        <cfvo type="percentile" val="50"/>
        <cfvo type="max"/>
        <color rgb="FF63BE7B"/>
        <color rgb="FFFCFCFF"/>
        <color rgb="FFF8696B"/>
      </colorScale>
    </cfRule>
  </conditionalFormatting>
  <conditionalFormatting sqref="W4">
    <cfRule type="colorScale" priority="11612">
      <colorScale>
        <cfvo type="min"/>
        <cfvo type="percentile" val="50"/>
        <cfvo type="max"/>
        <color rgb="FF63BE7B"/>
        <color rgb="FFFCFCFF"/>
        <color rgb="FFF8696B"/>
      </colorScale>
    </cfRule>
  </conditionalFormatting>
  <conditionalFormatting sqref="J4">
    <cfRule type="colorScale" priority="11611">
      <colorScale>
        <cfvo type="min"/>
        <cfvo type="max"/>
        <color rgb="FFFCFCFF"/>
        <color rgb="FF63BE7B"/>
      </colorScale>
    </cfRule>
  </conditionalFormatting>
  <conditionalFormatting sqref="O4">
    <cfRule type="colorScale" priority="11610">
      <colorScale>
        <cfvo type="min"/>
        <cfvo type="percentile" val="50"/>
        <cfvo type="max"/>
        <color rgb="FF63BE7B"/>
        <color rgb="FFFCFCFF"/>
        <color rgb="FFF8696B"/>
      </colorScale>
    </cfRule>
  </conditionalFormatting>
  <conditionalFormatting sqref="U4">
    <cfRule type="colorScale" priority="11608">
      <colorScale>
        <cfvo type="min"/>
        <cfvo type="max"/>
        <color rgb="FFFCFCFF"/>
        <color rgb="FF63BE7B"/>
      </colorScale>
    </cfRule>
    <cfRule type="colorScale" priority="11609">
      <colorScale>
        <cfvo type="min"/>
        <cfvo type="percentile" val="50"/>
        <cfvo type="max"/>
        <color rgb="FFF8696B"/>
        <color rgb="FFFCFCFF"/>
        <color rgb="FF63BE7B"/>
      </colorScale>
    </cfRule>
  </conditionalFormatting>
  <conditionalFormatting sqref="U4">
    <cfRule type="colorScale" priority="11607">
      <colorScale>
        <cfvo type="min"/>
        <cfvo type="percentile" val="50"/>
        <cfvo type="max"/>
        <color rgb="FFF8696B"/>
        <color rgb="FFFCFCFF"/>
        <color rgb="FF63BE7B"/>
      </colorScale>
    </cfRule>
  </conditionalFormatting>
  <conditionalFormatting sqref="O4">
    <cfRule type="colorScale" priority="11605">
      <colorScale>
        <cfvo type="min"/>
        <cfvo type="percentile" val="50"/>
        <cfvo type="max"/>
        <color rgb="FF63BE7B"/>
        <color rgb="FFFCFCFF"/>
        <color rgb="FFF8696B"/>
      </colorScale>
    </cfRule>
    <cfRule type="colorScale" priority="11606">
      <colorScale>
        <cfvo type="min"/>
        <cfvo type="max"/>
        <color rgb="FFFCFCFF"/>
        <color rgb="FF63BE7B"/>
      </colorScale>
    </cfRule>
  </conditionalFormatting>
  <conditionalFormatting sqref="S4">
    <cfRule type="colorScale" priority="11603">
      <colorScale>
        <cfvo type="min"/>
        <cfvo type="max"/>
        <color rgb="FFFCFCFF"/>
        <color rgb="FF63BE7B"/>
      </colorScale>
    </cfRule>
    <cfRule type="colorScale" priority="11604">
      <colorScale>
        <cfvo type="min"/>
        <cfvo type="percentile" val="50"/>
        <cfvo type="max"/>
        <color rgb="FFF8696B"/>
        <color rgb="FFFCFCFF"/>
        <color rgb="FF63BE7B"/>
      </colorScale>
    </cfRule>
  </conditionalFormatting>
  <conditionalFormatting sqref="T4">
    <cfRule type="colorScale" priority="11601">
      <colorScale>
        <cfvo type="min"/>
        <cfvo type="max"/>
        <color rgb="FFFCFCFF"/>
        <color rgb="FF63BE7B"/>
      </colorScale>
    </cfRule>
    <cfRule type="colorScale" priority="11602">
      <colorScale>
        <cfvo type="min"/>
        <cfvo type="percentile" val="50"/>
        <cfvo type="max"/>
        <color rgb="FFF8696B"/>
        <color rgb="FFFCFCFF"/>
        <color rgb="FF63BE7B"/>
      </colorScale>
    </cfRule>
  </conditionalFormatting>
  <conditionalFormatting sqref="E4">
    <cfRule type="colorScale" priority="11600">
      <colorScale>
        <cfvo type="min"/>
        <cfvo type="max"/>
        <color rgb="FFFCFCFF"/>
        <color rgb="FF63BE7B"/>
      </colorScale>
    </cfRule>
  </conditionalFormatting>
  <conditionalFormatting sqref="F4">
    <cfRule type="colorScale" priority="11599">
      <colorScale>
        <cfvo type="min"/>
        <cfvo type="max"/>
        <color rgb="FFFCFCFF"/>
        <color rgb="FF63BE7B"/>
      </colorScale>
    </cfRule>
  </conditionalFormatting>
  <conditionalFormatting sqref="H4">
    <cfRule type="colorScale" priority="11597">
      <colorScale>
        <cfvo type="min"/>
        <cfvo type="max"/>
        <color rgb="FFFCFCFF"/>
        <color rgb="FF63BE7B"/>
      </colorScale>
    </cfRule>
    <cfRule type="colorScale" priority="11598">
      <colorScale>
        <cfvo type="min"/>
        <cfvo type="percentile" val="50"/>
        <cfvo type="max"/>
        <color rgb="FFF8696B"/>
        <color rgb="FFFCFCFF"/>
        <color rgb="FF63BE7B"/>
      </colorScale>
    </cfRule>
  </conditionalFormatting>
  <conditionalFormatting sqref="I4">
    <cfRule type="colorScale" priority="11596">
      <colorScale>
        <cfvo type="min"/>
        <cfvo type="max"/>
        <color rgb="FFFCFCFF"/>
        <color rgb="FF63BE7B"/>
      </colorScale>
    </cfRule>
  </conditionalFormatting>
  <conditionalFormatting sqref="K4">
    <cfRule type="colorScale" priority="11595">
      <colorScale>
        <cfvo type="min"/>
        <cfvo type="max"/>
        <color rgb="FFFCFCFF"/>
        <color rgb="FF63BE7B"/>
      </colorScale>
    </cfRule>
  </conditionalFormatting>
  <conditionalFormatting sqref="L4">
    <cfRule type="colorScale" priority="11594">
      <colorScale>
        <cfvo type="min"/>
        <cfvo type="max"/>
        <color rgb="FFFCFCFF"/>
        <color rgb="FF63BE7B"/>
      </colorScale>
    </cfRule>
  </conditionalFormatting>
  <conditionalFormatting sqref="U4">
    <cfRule type="colorScale" priority="11593">
      <colorScale>
        <cfvo type="min"/>
        <cfvo type="max"/>
        <color rgb="FFFCFCFF"/>
        <color rgb="FF63BE7B"/>
      </colorScale>
    </cfRule>
  </conditionalFormatting>
  <conditionalFormatting sqref="M4:N4">
    <cfRule type="colorScale" priority="11592">
      <colorScale>
        <cfvo type="min"/>
        <cfvo type="max"/>
        <color rgb="FFFCFCFF"/>
        <color rgb="FF63BE7B"/>
      </colorScale>
    </cfRule>
  </conditionalFormatting>
  <conditionalFormatting sqref="M4">
    <cfRule type="colorScale" priority="11591">
      <colorScale>
        <cfvo type="min"/>
        <cfvo type="max"/>
        <color rgb="FFFCFCFF"/>
        <color rgb="FF63BE7B"/>
      </colorScale>
    </cfRule>
  </conditionalFormatting>
  <conditionalFormatting sqref="N4">
    <cfRule type="colorScale" priority="11590">
      <colorScale>
        <cfvo type="min"/>
        <cfvo type="max"/>
        <color rgb="FFFCFCFF"/>
        <color rgb="FF63BE7B"/>
      </colorScale>
    </cfRule>
  </conditionalFormatting>
  <conditionalFormatting sqref="D4">
    <cfRule type="colorScale" priority="11589">
      <colorScale>
        <cfvo type="min"/>
        <cfvo type="percentile" val="50"/>
        <cfvo type="max"/>
        <color rgb="FFF8696B"/>
        <color rgb="FFFCFCFF"/>
        <color rgb="FF63BE7B"/>
      </colorScale>
    </cfRule>
  </conditionalFormatting>
  <conditionalFormatting sqref="G4">
    <cfRule type="colorScale" priority="11588">
      <colorScale>
        <cfvo type="min"/>
        <cfvo type="max"/>
        <color rgb="FFFCFCFF"/>
        <color rgb="FF63BE7B"/>
      </colorScale>
    </cfRule>
  </conditionalFormatting>
  <conditionalFormatting sqref="J4">
    <cfRule type="colorScale" priority="11587">
      <colorScale>
        <cfvo type="min"/>
        <cfvo type="max"/>
        <color rgb="FFFCFCFF"/>
        <color rgb="FF63BE7B"/>
      </colorScale>
    </cfRule>
  </conditionalFormatting>
  <conditionalFormatting sqref="M4">
    <cfRule type="colorScale" priority="11586">
      <colorScale>
        <cfvo type="min"/>
        <cfvo type="max"/>
        <color rgb="FFFCFCFF"/>
        <color rgb="FF63BE7B"/>
      </colorScale>
    </cfRule>
  </conditionalFormatting>
  <conditionalFormatting sqref="N4">
    <cfRule type="colorScale" priority="11585">
      <colorScale>
        <cfvo type="min"/>
        <cfvo type="max"/>
        <color rgb="FFFCFCFF"/>
        <color rgb="FF63BE7B"/>
      </colorScale>
    </cfRule>
  </conditionalFormatting>
  <conditionalFormatting sqref="O4">
    <cfRule type="colorScale" priority="11584">
      <colorScale>
        <cfvo type="min"/>
        <cfvo type="percentile" val="50"/>
        <cfvo type="max"/>
        <color rgb="FF63BE7B"/>
        <color rgb="FFFCFCFF"/>
        <color rgb="FFF8696B"/>
      </colorScale>
    </cfRule>
  </conditionalFormatting>
  <conditionalFormatting sqref="P4">
    <cfRule type="colorScale" priority="11583">
      <colorScale>
        <cfvo type="min"/>
        <cfvo type="percentile" val="50"/>
        <cfvo type="max"/>
        <color rgb="FF63BE7B"/>
        <color rgb="FFFCFCFF"/>
        <color rgb="FFF8696B"/>
      </colorScale>
    </cfRule>
  </conditionalFormatting>
  <conditionalFormatting sqref="Q4">
    <cfRule type="colorScale" priority="11582">
      <colorScale>
        <cfvo type="min"/>
        <cfvo type="percentile" val="50"/>
        <cfvo type="max"/>
        <color rgb="FFF8696B"/>
        <color rgb="FFFCFCFF"/>
        <color rgb="FF63BE7B"/>
      </colorScale>
    </cfRule>
  </conditionalFormatting>
  <conditionalFormatting sqref="R4">
    <cfRule type="colorScale" priority="11581">
      <colorScale>
        <cfvo type="min"/>
        <cfvo type="max"/>
        <color rgb="FFFCFCFF"/>
        <color rgb="FF63BE7B"/>
      </colorScale>
    </cfRule>
  </conditionalFormatting>
  <conditionalFormatting sqref="S4">
    <cfRule type="colorScale" priority="11580">
      <colorScale>
        <cfvo type="min"/>
        <cfvo type="max"/>
        <color rgb="FFFCFCFF"/>
        <color rgb="FF63BE7B"/>
      </colorScale>
    </cfRule>
  </conditionalFormatting>
  <conditionalFormatting sqref="T4">
    <cfRule type="colorScale" priority="11579">
      <colorScale>
        <cfvo type="min"/>
        <cfvo type="max"/>
        <color rgb="FFFCFCFF"/>
        <color rgb="FF63BE7B"/>
      </colorScale>
    </cfRule>
  </conditionalFormatting>
  <conditionalFormatting sqref="U4">
    <cfRule type="colorScale" priority="11578">
      <colorScale>
        <cfvo type="min"/>
        <cfvo type="max"/>
        <color rgb="FFFCFCFF"/>
        <color rgb="FF63BE7B"/>
      </colorScale>
    </cfRule>
  </conditionalFormatting>
  <conditionalFormatting sqref="V4">
    <cfRule type="colorScale" priority="11577">
      <colorScale>
        <cfvo type="min"/>
        <cfvo type="percentile" val="50"/>
        <cfvo type="max"/>
        <color rgb="FF63BE7B"/>
        <color rgb="FFFCFCFF"/>
        <color rgb="FFF8696B"/>
      </colorScale>
    </cfRule>
  </conditionalFormatting>
  <conditionalFormatting sqref="W4">
    <cfRule type="colorScale" priority="11576">
      <colorScale>
        <cfvo type="min"/>
        <cfvo type="percentile" val="50"/>
        <cfvo type="max"/>
        <color rgb="FF63BE7B"/>
        <color rgb="FFFCFCFF"/>
        <color rgb="FFF8696B"/>
      </colorScale>
    </cfRule>
  </conditionalFormatting>
  <conditionalFormatting sqref="D4">
    <cfRule type="colorScale" priority="11575">
      <colorScale>
        <cfvo type="min"/>
        <cfvo type="percentile" val="50"/>
        <cfvo type="max"/>
        <color rgb="FFF8696B"/>
        <color rgb="FFFCFCFF"/>
        <color rgb="FF63BE7B"/>
      </colorScale>
    </cfRule>
  </conditionalFormatting>
  <conditionalFormatting sqref="G4">
    <cfRule type="colorScale" priority="11574">
      <colorScale>
        <cfvo type="min"/>
        <cfvo type="max"/>
        <color rgb="FFFCFCFF"/>
        <color rgb="FF63BE7B"/>
      </colorScale>
    </cfRule>
  </conditionalFormatting>
  <conditionalFormatting sqref="J4">
    <cfRule type="colorScale" priority="11573">
      <colorScale>
        <cfvo type="min"/>
        <cfvo type="max"/>
        <color rgb="FFFCFCFF"/>
        <color rgb="FF63BE7B"/>
      </colorScale>
    </cfRule>
  </conditionalFormatting>
  <conditionalFormatting sqref="M4">
    <cfRule type="colorScale" priority="11572">
      <colorScale>
        <cfvo type="min"/>
        <cfvo type="max"/>
        <color rgb="FFFCFCFF"/>
        <color rgb="FF63BE7B"/>
      </colorScale>
    </cfRule>
  </conditionalFormatting>
  <conditionalFormatting sqref="N4">
    <cfRule type="colorScale" priority="11571">
      <colorScale>
        <cfvo type="min"/>
        <cfvo type="max"/>
        <color rgb="FFFCFCFF"/>
        <color rgb="FF63BE7B"/>
      </colorScale>
    </cfRule>
  </conditionalFormatting>
  <conditionalFormatting sqref="O4">
    <cfRule type="colorScale" priority="11570">
      <colorScale>
        <cfvo type="min"/>
        <cfvo type="percentile" val="50"/>
        <cfvo type="max"/>
        <color rgb="FF63BE7B"/>
        <color rgb="FFFCFCFF"/>
        <color rgb="FFF8696B"/>
      </colorScale>
    </cfRule>
  </conditionalFormatting>
  <conditionalFormatting sqref="P4">
    <cfRule type="colorScale" priority="11569">
      <colorScale>
        <cfvo type="min"/>
        <cfvo type="percentile" val="50"/>
        <cfvo type="max"/>
        <color rgb="FF63BE7B"/>
        <color rgb="FFFCFCFF"/>
        <color rgb="FFF8696B"/>
      </colorScale>
    </cfRule>
  </conditionalFormatting>
  <conditionalFormatting sqref="Q4">
    <cfRule type="colorScale" priority="11568">
      <colorScale>
        <cfvo type="min"/>
        <cfvo type="percentile" val="50"/>
        <cfvo type="max"/>
        <color rgb="FFF8696B"/>
        <color rgb="FFFCFCFF"/>
        <color rgb="FF63BE7B"/>
      </colorScale>
    </cfRule>
  </conditionalFormatting>
  <conditionalFormatting sqref="R4">
    <cfRule type="colorScale" priority="11567">
      <colorScale>
        <cfvo type="min"/>
        <cfvo type="max"/>
        <color rgb="FFFCFCFF"/>
        <color rgb="FF63BE7B"/>
      </colorScale>
    </cfRule>
  </conditionalFormatting>
  <conditionalFormatting sqref="S4">
    <cfRule type="colorScale" priority="11566">
      <colorScale>
        <cfvo type="min"/>
        <cfvo type="max"/>
        <color rgb="FFFCFCFF"/>
        <color rgb="FF63BE7B"/>
      </colorScale>
    </cfRule>
  </conditionalFormatting>
  <conditionalFormatting sqref="T4">
    <cfRule type="colorScale" priority="11565">
      <colorScale>
        <cfvo type="min"/>
        <cfvo type="max"/>
        <color rgb="FFFCFCFF"/>
        <color rgb="FF63BE7B"/>
      </colorScale>
    </cfRule>
  </conditionalFormatting>
  <conditionalFormatting sqref="U4">
    <cfRule type="colorScale" priority="11564">
      <colorScale>
        <cfvo type="min"/>
        <cfvo type="max"/>
        <color rgb="FFFCFCFF"/>
        <color rgb="FF63BE7B"/>
      </colorScale>
    </cfRule>
  </conditionalFormatting>
  <conditionalFormatting sqref="O4">
    <cfRule type="colorScale" priority="11560">
      <colorScale>
        <cfvo type="min"/>
        <cfvo type="percentile" val="50"/>
        <cfvo type="max"/>
        <color rgb="FF63BE7B"/>
        <color rgb="FFFCFCFF"/>
        <color rgb="FFF8696B"/>
      </colorScale>
    </cfRule>
    <cfRule type="colorScale" priority="11561">
      <colorScale>
        <cfvo type="min"/>
        <cfvo type="percentile" val="50"/>
        <cfvo type="max"/>
        <color rgb="FF63BE7B"/>
        <color rgb="FFFCFCFF"/>
        <color rgb="FFF8696B"/>
      </colorScale>
    </cfRule>
    <cfRule type="colorScale" priority="11562">
      <colorScale>
        <cfvo type="min"/>
        <cfvo type="percentile" val="50"/>
        <cfvo type="max"/>
        <color rgb="FF63BE7B"/>
        <color rgb="FFFCFCFF"/>
        <color rgb="FFF8696B"/>
      </colorScale>
    </cfRule>
    <cfRule type="colorScale" priority="11563">
      <colorScale>
        <cfvo type="min"/>
        <cfvo type="percentile" val="50"/>
        <cfvo type="max"/>
        <color rgb="FF63BE7B"/>
        <color rgb="FFFCFCFF"/>
        <color rgb="FFF8696B"/>
      </colorScale>
    </cfRule>
  </conditionalFormatting>
  <conditionalFormatting sqref="P4">
    <cfRule type="colorScale" priority="11557">
      <colorScale>
        <cfvo type="min"/>
        <cfvo type="percentile" val="50"/>
        <cfvo type="max"/>
        <color rgb="FF63BE7B"/>
        <color rgb="FFFCFCFF"/>
        <color rgb="FFF8696B"/>
      </colorScale>
    </cfRule>
    <cfRule type="colorScale" priority="11558">
      <colorScale>
        <cfvo type="min"/>
        <cfvo type="percentile" val="50"/>
        <cfvo type="max"/>
        <color rgb="FF63BE7B"/>
        <color rgb="FFFCFCFF"/>
        <color rgb="FFF8696B"/>
      </colorScale>
    </cfRule>
    <cfRule type="colorScale" priority="11559">
      <colorScale>
        <cfvo type="min"/>
        <cfvo type="max"/>
        <color rgb="FFFCFCFF"/>
        <color rgb="FFF8696B"/>
      </colorScale>
    </cfRule>
  </conditionalFormatting>
  <conditionalFormatting sqref="Q4">
    <cfRule type="colorScale" priority="11550">
      <colorScale>
        <cfvo type="min"/>
        <cfvo type="percentile" val="50"/>
        <cfvo type="max"/>
        <color rgb="FFF8696B"/>
        <color rgb="FFFCFCFF"/>
        <color rgb="FF63BE7B"/>
      </colorScale>
    </cfRule>
    <cfRule type="colorScale" priority="11551">
      <colorScale>
        <cfvo type="min"/>
        <cfvo type="max"/>
        <color rgb="FFFFEF9C"/>
        <color rgb="FF63BE7B"/>
      </colorScale>
    </cfRule>
    <cfRule type="colorScale" priority="11552">
      <colorScale>
        <cfvo type="min"/>
        <cfvo type="max"/>
        <color rgb="FFFFEF9C"/>
        <color rgb="FF63BE7B"/>
      </colorScale>
    </cfRule>
    <cfRule type="colorScale" priority="11553">
      <colorScale>
        <cfvo type="min"/>
        <cfvo type="max"/>
        <color rgb="FFFFEF9C"/>
        <color rgb="FF63BE7B"/>
      </colorScale>
    </cfRule>
    <cfRule type="colorScale" priority="11554">
      <colorScale>
        <cfvo type="min"/>
        <cfvo type="max"/>
        <color rgb="FFFCFCFF"/>
        <color rgb="FF63BE7B"/>
      </colorScale>
    </cfRule>
    <cfRule type="colorScale" priority="11555">
      <colorScale>
        <cfvo type="min"/>
        <cfvo type="max"/>
        <color rgb="FFFCFCFF"/>
        <color rgb="FF63BE7B"/>
      </colorScale>
    </cfRule>
    <cfRule type="colorScale" priority="11556">
      <colorScale>
        <cfvo type="min"/>
        <cfvo type="percentile" val="50"/>
        <cfvo type="max"/>
        <color rgb="FFF8696B"/>
        <color rgb="FFFCFCFF"/>
        <color rgb="FF63BE7B"/>
      </colorScale>
    </cfRule>
  </conditionalFormatting>
  <conditionalFormatting sqref="R4:S4">
    <cfRule type="colorScale" priority="11545">
      <colorScale>
        <cfvo type="min"/>
        <cfvo type="percentile" val="50"/>
        <cfvo type="max"/>
        <color rgb="FFF8696B"/>
        <color rgb="FFFCFCFF"/>
        <color rgb="FF63BE7B"/>
      </colorScale>
    </cfRule>
    <cfRule type="colorScale" priority="11546">
      <colorScale>
        <cfvo type="min"/>
        <cfvo type="max"/>
        <color rgb="FFFCFCFF"/>
        <color rgb="FF63BE7B"/>
      </colorScale>
    </cfRule>
    <cfRule type="colorScale" priority="11547">
      <colorScale>
        <cfvo type="min"/>
        <cfvo type="max"/>
        <color rgb="FFFFEF9C"/>
        <color rgb="FF63BE7B"/>
      </colorScale>
    </cfRule>
    <cfRule type="colorScale" priority="11548">
      <colorScale>
        <cfvo type="min"/>
        <cfvo type="max"/>
        <color rgb="FFFFEF9C"/>
        <color rgb="FF63BE7B"/>
      </colorScale>
    </cfRule>
    <cfRule type="colorScale" priority="11549">
      <colorScale>
        <cfvo type="min"/>
        <cfvo type="max"/>
        <color rgb="FFFCFCFF"/>
        <color rgb="FF63BE7B"/>
      </colorScale>
    </cfRule>
  </conditionalFormatting>
  <conditionalFormatting sqref="T4">
    <cfRule type="colorScale" priority="11539">
      <colorScale>
        <cfvo type="min"/>
        <cfvo type="percentile" val="50"/>
        <cfvo type="max"/>
        <color rgb="FFF8696B"/>
        <color rgb="FFFCFCFF"/>
        <color rgb="FF63BE7B"/>
      </colorScale>
    </cfRule>
    <cfRule type="colorScale" priority="11540">
      <colorScale>
        <cfvo type="min"/>
        <cfvo type="max"/>
        <color rgb="FFFCFCFF"/>
        <color rgb="FF63BE7B"/>
      </colorScale>
    </cfRule>
    <cfRule type="colorScale" priority="11541">
      <colorScale>
        <cfvo type="min"/>
        <cfvo type="max"/>
        <color rgb="FFFFEF9C"/>
        <color rgb="FF63BE7B"/>
      </colorScale>
    </cfRule>
    <cfRule type="colorScale" priority="11542">
      <colorScale>
        <cfvo type="min"/>
        <cfvo type="max"/>
        <color rgb="FFFFEF9C"/>
        <color rgb="FF63BE7B"/>
      </colorScale>
    </cfRule>
    <cfRule type="colorScale" priority="11543">
      <colorScale>
        <cfvo type="min"/>
        <cfvo type="max"/>
        <color rgb="FFFCFCFF"/>
        <color rgb="FF63BE7B"/>
      </colorScale>
    </cfRule>
    <cfRule type="colorScale" priority="11544">
      <colorScale>
        <cfvo type="min"/>
        <cfvo type="max"/>
        <color rgb="FFFCFCFF"/>
        <color rgb="FF63BE7B"/>
      </colorScale>
    </cfRule>
  </conditionalFormatting>
  <conditionalFormatting sqref="U4">
    <cfRule type="colorScale" priority="11537">
      <colorScale>
        <cfvo type="min"/>
        <cfvo type="percentile" val="50"/>
        <cfvo type="max"/>
        <color rgb="FFF8696B"/>
        <color rgb="FFFCFCFF"/>
        <color rgb="FF63BE7B"/>
      </colorScale>
    </cfRule>
    <cfRule type="colorScale" priority="11538">
      <colorScale>
        <cfvo type="min"/>
        <cfvo type="max"/>
        <color rgb="FFFCFCFF"/>
        <color rgb="FF63BE7B"/>
      </colorScale>
    </cfRule>
  </conditionalFormatting>
  <conditionalFormatting sqref="V4">
    <cfRule type="colorScale" priority="11534">
      <colorScale>
        <cfvo type="min"/>
        <cfvo type="max"/>
        <color rgb="FFFFEF9C"/>
        <color rgb="FF63BE7B"/>
      </colorScale>
    </cfRule>
    <cfRule type="colorScale" priority="11535">
      <colorScale>
        <cfvo type="min"/>
        <cfvo type="max"/>
        <color rgb="FFFFEF9C"/>
        <color rgb="FF63BE7B"/>
      </colorScale>
    </cfRule>
    <cfRule type="colorScale" priority="11536">
      <colorScale>
        <cfvo type="min"/>
        <cfvo type="max"/>
        <color rgb="FFFFEF9C"/>
        <color rgb="FF63BE7B"/>
      </colorScale>
    </cfRule>
  </conditionalFormatting>
  <conditionalFormatting sqref="W4">
    <cfRule type="colorScale" priority="11531">
      <colorScale>
        <cfvo type="min"/>
        <cfvo type="percentile" val="50"/>
        <cfvo type="max"/>
        <color rgb="FF63BE7B"/>
        <color rgb="FFFCFCFF"/>
        <color rgb="FFF8696B"/>
      </colorScale>
    </cfRule>
    <cfRule type="colorScale" priority="11532">
      <colorScale>
        <cfvo type="min"/>
        <cfvo type="max"/>
        <color rgb="FF63BE7B"/>
        <color rgb="FFFCFCFF"/>
      </colorScale>
    </cfRule>
    <cfRule type="colorScale" priority="11533">
      <colorScale>
        <cfvo type="min"/>
        <cfvo type="percentile" val="50"/>
        <cfvo type="max"/>
        <color rgb="FF63BE7B"/>
        <color rgb="FFFCFCFF"/>
        <color rgb="FFF8696B"/>
      </colorScale>
    </cfRule>
  </conditionalFormatting>
  <conditionalFormatting sqref="E4">
    <cfRule type="colorScale" priority="11530">
      <colorScale>
        <cfvo type="min"/>
        <cfvo type="percentile" val="50"/>
        <cfvo type="max"/>
        <color rgb="FFF8696B"/>
        <color rgb="FFFCFCFF"/>
        <color rgb="FF63BE7B"/>
      </colorScale>
    </cfRule>
  </conditionalFormatting>
  <conditionalFormatting sqref="F4">
    <cfRule type="colorScale" priority="11529">
      <colorScale>
        <cfvo type="min"/>
        <cfvo type="percentile" val="50"/>
        <cfvo type="max"/>
        <color rgb="FFF8696B"/>
        <color rgb="FFFCFCFF"/>
        <color rgb="FF63BE7B"/>
      </colorScale>
    </cfRule>
  </conditionalFormatting>
  <conditionalFormatting sqref="G4">
    <cfRule type="colorScale" priority="11527">
      <colorScale>
        <cfvo type="min"/>
        <cfvo type="max"/>
        <color rgb="FFFCFCFF"/>
        <color rgb="FF63BE7B"/>
      </colorScale>
    </cfRule>
    <cfRule type="colorScale" priority="11528">
      <colorScale>
        <cfvo type="min"/>
        <cfvo type="percentile" val="50"/>
        <cfvo type="max"/>
        <color rgb="FFF8696B"/>
        <color rgb="FFFCFCFF"/>
        <color rgb="FF63BE7B"/>
      </colorScale>
    </cfRule>
  </conditionalFormatting>
  <conditionalFormatting sqref="H4">
    <cfRule type="colorScale" priority="11526">
      <colorScale>
        <cfvo type="min"/>
        <cfvo type="percentile" val="50"/>
        <cfvo type="max"/>
        <color rgb="FFF8696B"/>
        <color rgb="FFFCFCFF"/>
        <color rgb="FF63BE7B"/>
      </colorScale>
    </cfRule>
  </conditionalFormatting>
  <conditionalFormatting sqref="I4">
    <cfRule type="colorScale" priority="11525">
      <colorScale>
        <cfvo type="min"/>
        <cfvo type="percentile" val="50"/>
        <cfvo type="max"/>
        <color rgb="FFF8696B"/>
        <color rgb="FFFCFCFF"/>
        <color rgb="FF63BE7B"/>
      </colorScale>
    </cfRule>
  </conditionalFormatting>
  <conditionalFormatting sqref="O4">
    <cfRule type="colorScale" priority="11524">
      <colorScale>
        <cfvo type="min"/>
        <cfvo type="percentile" val="50"/>
        <cfvo type="max"/>
        <color rgb="FF63BE7B"/>
        <color rgb="FFFCFCFF"/>
        <color rgb="FFF8696B"/>
      </colorScale>
    </cfRule>
  </conditionalFormatting>
  <conditionalFormatting sqref="P4">
    <cfRule type="colorScale" priority="11523">
      <colorScale>
        <cfvo type="min"/>
        <cfvo type="percentile" val="50"/>
        <cfvo type="max"/>
        <color rgb="FF63BE7B"/>
        <color rgb="FFFCFCFF"/>
        <color rgb="FFF8696B"/>
      </colorScale>
    </cfRule>
  </conditionalFormatting>
  <conditionalFormatting sqref="Q4">
    <cfRule type="colorScale" priority="11522">
      <colorScale>
        <cfvo type="min"/>
        <cfvo type="percentile" val="50"/>
        <cfvo type="max"/>
        <color rgb="FFF8696B"/>
        <color rgb="FFFCFCFF"/>
        <color rgb="FF63BE7B"/>
      </colorScale>
    </cfRule>
  </conditionalFormatting>
  <conditionalFormatting sqref="R4">
    <cfRule type="colorScale" priority="11521">
      <colorScale>
        <cfvo type="min"/>
        <cfvo type="max"/>
        <color rgb="FFFCFCFF"/>
        <color rgb="FF63BE7B"/>
      </colorScale>
    </cfRule>
  </conditionalFormatting>
  <conditionalFormatting sqref="R4:S4">
    <cfRule type="colorScale" priority="11519">
      <colorScale>
        <cfvo type="min"/>
        <cfvo type="percentile" val="50"/>
        <cfvo type="max"/>
        <color rgb="FFF8696B"/>
        <color rgb="FFFCFCFF"/>
        <color rgb="FF63BE7B"/>
      </colorScale>
    </cfRule>
    <cfRule type="colorScale" priority="11520">
      <colorScale>
        <cfvo type="min"/>
        <cfvo type="max"/>
        <color rgb="FFFCFCFF"/>
        <color rgb="FF63BE7B"/>
      </colorScale>
    </cfRule>
  </conditionalFormatting>
  <conditionalFormatting sqref="S4">
    <cfRule type="colorScale" priority="11518">
      <colorScale>
        <cfvo type="min"/>
        <cfvo type="max"/>
        <color rgb="FFFCFCFF"/>
        <color rgb="FF63BE7B"/>
      </colorScale>
    </cfRule>
  </conditionalFormatting>
  <conditionalFormatting sqref="T4">
    <cfRule type="colorScale" priority="11516">
      <colorScale>
        <cfvo type="min"/>
        <cfvo type="max"/>
        <color rgb="FFFCFCFF"/>
        <color rgb="FF63BE7B"/>
      </colorScale>
    </cfRule>
    <cfRule type="colorScale" priority="11517">
      <colorScale>
        <cfvo type="min"/>
        <cfvo type="percentile" val="50"/>
        <cfvo type="max"/>
        <color rgb="FFF8696B"/>
        <color rgb="FFFCFCFF"/>
        <color rgb="FF63BE7B"/>
      </colorScale>
    </cfRule>
  </conditionalFormatting>
  <conditionalFormatting sqref="U4">
    <cfRule type="colorScale" priority="11514">
      <colorScale>
        <cfvo type="min"/>
        <cfvo type="max"/>
        <color rgb="FFFCFCFF"/>
        <color rgb="FF63BE7B"/>
      </colorScale>
    </cfRule>
    <cfRule type="colorScale" priority="11515">
      <colorScale>
        <cfvo type="min"/>
        <cfvo type="percentile" val="50"/>
        <cfvo type="max"/>
        <color rgb="FFF8696B"/>
        <color rgb="FFFCFCFF"/>
        <color rgb="FF63BE7B"/>
      </colorScale>
    </cfRule>
  </conditionalFormatting>
  <conditionalFormatting sqref="V4">
    <cfRule type="colorScale" priority="11506">
      <colorScale>
        <cfvo type="min"/>
        <cfvo type="max"/>
        <color rgb="FFFFEF9C"/>
        <color rgb="FF63BE7B"/>
      </colorScale>
    </cfRule>
    <cfRule type="colorScale" priority="11507">
      <colorScale>
        <cfvo type="min"/>
        <cfvo type="percentile" val="50"/>
        <cfvo type="max"/>
        <color rgb="FF63BE7B"/>
        <color rgb="FFFCFCFF"/>
        <color rgb="FFF8696B"/>
      </colorScale>
    </cfRule>
    <cfRule type="colorScale" priority="11508">
      <colorScale>
        <cfvo type="min"/>
        <cfvo type="percentile" val="50"/>
        <cfvo type="max"/>
        <color rgb="FF63BE7B"/>
        <color rgb="FFFCFCFF"/>
        <color rgb="FFF8696B"/>
      </colorScale>
    </cfRule>
    <cfRule type="colorScale" priority="11509">
      <colorScale>
        <cfvo type="min"/>
        <cfvo type="max"/>
        <color rgb="FF63BE7B"/>
        <color rgb="FFFCFCFF"/>
      </colorScale>
    </cfRule>
    <cfRule type="colorScale" priority="11510">
      <colorScale>
        <cfvo type="min"/>
        <cfvo type="percentile" val="50"/>
        <cfvo type="max"/>
        <color rgb="FF63BE7B"/>
        <color rgb="FFFCFCFF"/>
        <color rgb="FFF8696B"/>
      </colorScale>
    </cfRule>
    <cfRule type="colorScale" priority="11511">
      <colorScale>
        <cfvo type="min"/>
        <cfvo type="max"/>
        <color rgb="FFFFEF9C"/>
        <color rgb="FF63BE7B"/>
      </colorScale>
    </cfRule>
    <cfRule type="colorScale" priority="11512">
      <colorScale>
        <cfvo type="min"/>
        <cfvo type="max"/>
        <color rgb="FFFFEF9C"/>
        <color rgb="FF63BE7B"/>
      </colorScale>
    </cfRule>
    <cfRule type="colorScale" priority="11513">
      <colorScale>
        <cfvo type="min"/>
        <cfvo type="max"/>
        <color rgb="FFFFEF9C"/>
        <color rgb="FF63BE7B"/>
      </colorScale>
    </cfRule>
  </conditionalFormatting>
  <conditionalFormatting sqref="W4">
    <cfRule type="colorScale" priority="11505">
      <colorScale>
        <cfvo type="min"/>
        <cfvo type="percentile" val="50"/>
        <cfvo type="max"/>
        <color rgb="FF63BE7B"/>
        <color rgb="FFFCFCFF"/>
        <color rgb="FFF8696B"/>
      </colorScale>
    </cfRule>
  </conditionalFormatting>
  <conditionalFormatting sqref="E4">
    <cfRule type="colorScale" priority="11504">
      <colorScale>
        <cfvo type="min"/>
        <cfvo type="max"/>
        <color rgb="FFFCFCFF"/>
        <color rgb="FF63BE7B"/>
      </colorScale>
    </cfRule>
  </conditionalFormatting>
  <conditionalFormatting sqref="F4">
    <cfRule type="colorScale" priority="11503">
      <colorScale>
        <cfvo type="min"/>
        <cfvo type="max"/>
        <color rgb="FFFCFCFF"/>
        <color rgb="FF63BE7B"/>
      </colorScale>
    </cfRule>
  </conditionalFormatting>
  <conditionalFormatting sqref="G4">
    <cfRule type="colorScale" priority="11502">
      <colorScale>
        <cfvo type="min"/>
        <cfvo type="max"/>
        <color rgb="FFFCFCFF"/>
        <color rgb="FF63BE7B"/>
      </colorScale>
    </cfRule>
  </conditionalFormatting>
  <conditionalFormatting sqref="H4">
    <cfRule type="colorScale" priority="11500">
      <colorScale>
        <cfvo type="min"/>
        <cfvo type="percentile" val="50"/>
        <cfvo type="max"/>
        <color rgb="FFF8696B"/>
        <color rgb="FFFCFCFF"/>
        <color rgb="FF63BE7B"/>
      </colorScale>
    </cfRule>
    <cfRule type="colorScale" priority="11501">
      <colorScale>
        <cfvo type="min"/>
        <cfvo type="max"/>
        <color rgb="FFFCFCFF"/>
        <color rgb="FF63BE7B"/>
      </colorScale>
    </cfRule>
  </conditionalFormatting>
  <conditionalFormatting sqref="R4">
    <cfRule type="colorScale" priority="11498">
      <colorScale>
        <cfvo type="min"/>
        <cfvo type="max"/>
        <color rgb="FFFCFCFF"/>
        <color rgb="FF63BE7B"/>
      </colorScale>
    </cfRule>
    <cfRule type="colorScale" priority="11499">
      <colorScale>
        <cfvo type="min"/>
        <cfvo type="percentile" val="50"/>
        <cfvo type="max"/>
        <color rgb="FFF8696B"/>
        <color rgb="FFFCFCFF"/>
        <color rgb="FF63BE7B"/>
      </colorScale>
    </cfRule>
  </conditionalFormatting>
  <conditionalFormatting sqref="S4">
    <cfRule type="colorScale" priority="11496">
      <colorScale>
        <cfvo type="min"/>
        <cfvo type="percentile" val="50"/>
        <cfvo type="max"/>
        <color rgb="FFF8696B"/>
        <color rgb="FFFCFCFF"/>
        <color rgb="FF63BE7B"/>
      </colorScale>
    </cfRule>
    <cfRule type="colorScale" priority="11497">
      <colorScale>
        <cfvo type="min"/>
        <cfvo type="max"/>
        <color rgb="FFFCFCFF"/>
        <color rgb="FF63BE7B"/>
      </colorScale>
    </cfRule>
  </conditionalFormatting>
  <conditionalFormatting sqref="T4">
    <cfRule type="colorScale" priority="11494">
      <colorScale>
        <cfvo type="min"/>
        <cfvo type="percentile" val="50"/>
        <cfvo type="max"/>
        <color rgb="FFF8696B"/>
        <color rgb="FFFCFCFF"/>
        <color rgb="FF63BE7B"/>
      </colorScale>
    </cfRule>
    <cfRule type="colorScale" priority="11495">
      <colorScale>
        <cfvo type="min"/>
        <cfvo type="max"/>
        <color rgb="FFFCFCFF"/>
        <color rgb="FF63BE7B"/>
      </colorScale>
    </cfRule>
  </conditionalFormatting>
  <conditionalFormatting sqref="U4">
    <cfRule type="colorScale" priority="11493">
      <colorScale>
        <cfvo type="min"/>
        <cfvo type="percentile" val="50"/>
        <cfvo type="max"/>
        <color rgb="FFF8696B"/>
        <color rgb="FFFCFCFF"/>
        <color rgb="FF63BE7B"/>
      </colorScale>
    </cfRule>
  </conditionalFormatting>
  <conditionalFormatting sqref="V4">
    <cfRule type="colorScale" priority="11492">
      <colorScale>
        <cfvo type="min"/>
        <cfvo type="percentile" val="50"/>
        <cfvo type="max"/>
        <color rgb="FF63BE7B"/>
        <color rgb="FFFCFCFF"/>
        <color rgb="FFF8696B"/>
      </colorScale>
    </cfRule>
  </conditionalFormatting>
  <conditionalFormatting sqref="J4">
    <cfRule type="colorScale" priority="11490">
      <colorScale>
        <cfvo type="min"/>
        <cfvo type="max"/>
        <color rgb="FFFCFCFF"/>
        <color rgb="FF63BE7B"/>
      </colorScale>
    </cfRule>
    <cfRule type="colorScale" priority="11491">
      <colorScale>
        <cfvo type="min"/>
        <cfvo type="percentile" val="50"/>
        <cfvo type="max"/>
        <color rgb="FFF8696B"/>
        <color rgb="FFFCFCFF"/>
        <color rgb="FF63BE7B"/>
      </colorScale>
    </cfRule>
  </conditionalFormatting>
  <conditionalFormatting sqref="J4">
    <cfRule type="colorScale" priority="11489">
      <colorScale>
        <cfvo type="min"/>
        <cfvo type="max"/>
        <color rgb="FFFCFCFF"/>
        <color rgb="FF63BE7B"/>
      </colorScale>
    </cfRule>
  </conditionalFormatting>
  <conditionalFormatting sqref="M4">
    <cfRule type="colorScale" priority="11487">
      <colorScale>
        <cfvo type="min"/>
        <cfvo type="max"/>
        <color rgb="FFFCFCFF"/>
        <color rgb="FF63BE7B"/>
      </colorScale>
    </cfRule>
    <cfRule type="colorScale" priority="11488">
      <colorScale>
        <cfvo type="min"/>
        <cfvo type="percentile" val="50"/>
        <cfvo type="max"/>
        <color rgb="FFF8696B"/>
        <color rgb="FFFCFCFF"/>
        <color rgb="FF63BE7B"/>
      </colorScale>
    </cfRule>
  </conditionalFormatting>
  <conditionalFormatting sqref="M4">
    <cfRule type="colorScale" priority="11486">
      <colorScale>
        <cfvo type="min"/>
        <cfvo type="max"/>
        <color rgb="FFFCFCFF"/>
        <color rgb="FF63BE7B"/>
      </colorScale>
    </cfRule>
  </conditionalFormatting>
  <conditionalFormatting sqref="N4">
    <cfRule type="colorScale" priority="11484">
      <colorScale>
        <cfvo type="min"/>
        <cfvo type="max"/>
        <color rgb="FFFCFCFF"/>
        <color rgb="FF63BE7B"/>
      </colorScale>
    </cfRule>
    <cfRule type="colorScale" priority="11485">
      <colorScale>
        <cfvo type="min"/>
        <cfvo type="percentile" val="50"/>
        <cfvo type="max"/>
        <color rgb="FFF8696B"/>
        <color rgb="FFFCFCFF"/>
        <color rgb="FF63BE7B"/>
      </colorScale>
    </cfRule>
  </conditionalFormatting>
  <conditionalFormatting sqref="N4">
    <cfRule type="colorScale" priority="11483">
      <colorScale>
        <cfvo type="min"/>
        <cfvo type="max"/>
        <color rgb="FFFCFCFF"/>
        <color rgb="FF63BE7B"/>
      </colorScale>
    </cfRule>
  </conditionalFormatting>
  <conditionalFormatting sqref="D4">
    <cfRule type="colorScale" priority="11482">
      <colorScale>
        <cfvo type="min"/>
        <cfvo type="percentile" val="50"/>
        <cfvo type="max"/>
        <color rgb="FFF8696B"/>
        <color rgb="FFFCFCFF"/>
        <color rgb="FF63BE7B"/>
      </colorScale>
    </cfRule>
  </conditionalFormatting>
  <conditionalFormatting sqref="G4">
    <cfRule type="colorScale" priority="11481">
      <colorScale>
        <cfvo type="min"/>
        <cfvo type="max"/>
        <color rgb="FFFCFCFF"/>
        <color rgb="FF63BE7B"/>
      </colorScale>
    </cfRule>
  </conditionalFormatting>
  <conditionalFormatting sqref="J4">
    <cfRule type="colorScale" priority="11480">
      <colorScale>
        <cfvo type="min"/>
        <cfvo type="max"/>
        <color rgb="FFFCFCFF"/>
        <color rgb="FF63BE7B"/>
      </colorScale>
    </cfRule>
  </conditionalFormatting>
  <conditionalFormatting sqref="M4">
    <cfRule type="colorScale" priority="11479">
      <colorScale>
        <cfvo type="min"/>
        <cfvo type="max"/>
        <color rgb="FFFCFCFF"/>
        <color rgb="FF63BE7B"/>
      </colorScale>
    </cfRule>
  </conditionalFormatting>
  <conditionalFormatting sqref="N4">
    <cfRule type="colorScale" priority="11478">
      <colorScale>
        <cfvo type="min"/>
        <cfvo type="max"/>
        <color rgb="FFFCFCFF"/>
        <color rgb="FF63BE7B"/>
      </colorScale>
    </cfRule>
  </conditionalFormatting>
  <conditionalFormatting sqref="O4">
    <cfRule type="colorScale" priority="11477">
      <colorScale>
        <cfvo type="min"/>
        <cfvo type="percentile" val="50"/>
        <cfvo type="max"/>
        <color rgb="FF63BE7B"/>
        <color rgb="FFFCFCFF"/>
        <color rgb="FFF8696B"/>
      </colorScale>
    </cfRule>
  </conditionalFormatting>
  <conditionalFormatting sqref="P4">
    <cfRule type="colorScale" priority="11476">
      <colorScale>
        <cfvo type="min"/>
        <cfvo type="percentile" val="50"/>
        <cfvo type="max"/>
        <color rgb="FF63BE7B"/>
        <color rgb="FFFCFCFF"/>
        <color rgb="FFF8696B"/>
      </colorScale>
    </cfRule>
  </conditionalFormatting>
  <conditionalFormatting sqref="Q4">
    <cfRule type="colorScale" priority="11475">
      <colorScale>
        <cfvo type="min"/>
        <cfvo type="percentile" val="50"/>
        <cfvo type="max"/>
        <color rgb="FFF8696B"/>
        <color rgb="FFFCFCFF"/>
        <color rgb="FF63BE7B"/>
      </colorScale>
    </cfRule>
  </conditionalFormatting>
  <conditionalFormatting sqref="R4">
    <cfRule type="colorScale" priority="11474">
      <colorScale>
        <cfvo type="min"/>
        <cfvo type="max"/>
        <color rgb="FFFCFCFF"/>
        <color rgb="FF63BE7B"/>
      </colorScale>
    </cfRule>
  </conditionalFormatting>
  <conditionalFormatting sqref="S4">
    <cfRule type="colorScale" priority="11473">
      <colorScale>
        <cfvo type="min"/>
        <cfvo type="max"/>
        <color rgb="FFFCFCFF"/>
        <color rgb="FF63BE7B"/>
      </colorScale>
    </cfRule>
  </conditionalFormatting>
  <conditionalFormatting sqref="T4">
    <cfRule type="colorScale" priority="11472">
      <colorScale>
        <cfvo type="min"/>
        <cfvo type="max"/>
        <color rgb="FFFCFCFF"/>
        <color rgb="FF63BE7B"/>
      </colorScale>
    </cfRule>
  </conditionalFormatting>
  <conditionalFormatting sqref="U4">
    <cfRule type="colorScale" priority="11471">
      <colorScale>
        <cfvo type="min"/>
        <cfvo type="max"/>
        <color rgb="FFFCFCFF"/>
        <color rgb="FF63BE7B"/>
      </colorScale>
    </cfRule>
  </conditionalFormatting>
  <conditionalFormatting sqref="V4">
    <cfRule type="colorScale" priority="11470">
      <colorScale>
        <cfvo type="min"/>
        <cfvo type="percentile" val="50"/>
        <cfvo type="max"/>
        <color rgb="FF63BE7B"/>
        <color rgb="FFFCFCFF"/>
        <color rgb="FFF8696B"/>
      </colorScale>
    </cfRule>
  </conditionalFormatting>
  <conditionalFormatting sqref="W4">
    <cfRule type="colorScale" priority="11469">
      <colorScale>
        <cfvo type="min"/>
        <cfvo type="percentile" val="50"/>
        <cfvo type="max"/>
        <color rgb="FF63BE7B"/>
        <color rgb="FFFCFCFF"/>
        <color rgb="FFF8696B"/>
      </colorScale>
    </cfRule>
  </conditionalFormatting>
  <conditionalFormatting sqref="D4">
    <cfRule type="colorScale" priority="11468">
      <colorScale>
        <cfvo type="min"/>
        <cfvo type="percentile" val="50"/>
        <cfvo type="max"/>
        <color rgb="FFF8696B"/>
        <color rgb="FFFCFCFF"/>
        <color rgb="FF63BE7B"/>
      </colorScale>
    </cfRule>
  </conditionalFormatting>
  <conditionalFormatting sqref="G4">
    <cfRule type="colorScale" priority="11467">
      <colorScale>
        <cfvo type="min"/>
        <cfvo type="max"/>
        <color rgb="FFFCFCFF"/>
        <color rgb="FF63BE7B"/>
      </colorScale>
    </cfRule>
  </conditionalFormatting>
  <conditionalFormatting sqref="J4">
    <cfRule type="colorScale" priority="11466">
      <colorScale>
        <cfvo type="min"/>
        <cfvo type="max"/>
        <color rgb="FFFCFCFF"/>
        <color rgb="FF63BE7B"/>
      </colorScale>
    </cfRule>
  </conditionalFormatting>
  <conditionalFormatting sqref="M4">
    <cfRule type="colorScale" priority="11465">
      <colorScale>
        <cfvo type="min"/>
        <cfvo type="max"/>
        <color rgb="FFFCFCFF"/>
        <color rgb="FF63BE7B"/>
      </colorScale>
    </cfRule>
  </conditionalFormatting>
  <conditionalFormatting sqref="N4">
    <cfRule type="colorScale" priority="11464">
      <colorScale>
        <cfvo type="min"/>
        <cfvo type="max"/>
        <color rgb="FFFCFCFF"/>
        <color rgb="FF63BE7B"/>
      </colorScale>
    </cfRule>
  </conditionalFormatting>
  <conditionalFormatting sqref="O4">
    <cfRule type="colorScale" priority="11463">
      <colorScale>
        <cfvo type="min"/>
        <cfvo type="percentile" val="50"/>
        <cfvo type="max"/>
        <color rgb="FF63BE7B"/>
        <color rgb="FFFCFCFF"/>
        <color rgb="FFF8696B"/>
      </colorScale>
    </cfRule>
  </conditionalFormatting>
  <conditionalFormatting sqref="P4">
    <cfRule type="colorScale" priority="11462">
      <colorScale>
        <cfvo type="min"/>
        <cfvo type="percentile" val="50"/>
        <cfvo type="max"/>
        <color rgb="FF63BE7B"/>
        <color rgb="FFFCFCFF"/>
        <color rgb="FFF8696B"/>
      </colorScale>
    </cfRule>
  </conditionalFormatting>
  <conditionalFormatting sqref="Q4">
    <cfRule type="colorScale" priority="11461">
      <colorScale>
        <cfvo type="min"/>
        <cfvo type="percentile" val="50"/>
        <cfvo type="max"/>
        <color rgb="FFF8696B"/>
        <color rgb="FFFCFCFF"/>
        <color rgb="FF63BE7B"/>
      </colorScale>
    </cfRule>
  </conditionalFormatting>
  <conditionalFormatting sqref="R4">
    <cfRule type="colorScale" priority="11460">
      <colorScale>
        <cfvo type="min"/>
        <cfvo type="max"/>
        <color rgb="FFFCFCFF"/>
        <color rgb="FF63BE7B"/>
      </colorScale>
    </cfRule>
  </conditionalFormatting>
  <conditionalFormatting sqref="S4">
    <cfRule type="colorScale" priority="11459">
      <colorScale>
        <cfvo type="min"/>
        <cfvo type="max"/>
        <color rgb="FFFCFCFF"/>
        <color rgb="FF63BE7B"/>
      </colorScale>
    </cfRule>
  </conditionalFormatting>
  <conditionalFormatting sqref="T4">
    <cfRule type="colorScale" priority="11458">
      <colorScale>
        <cfvo type="min"/>
        <cfvo type="max"/>
        <color rgb="FFFCFCFF"/>
        <color rgb="FF63BE7B"/>
      </colorScale>
    </cfRule>
  </conditionalFormatting>
  <conditionalFormatting sqref="U4">
    <cfRule type="colorScale" priority="11457">
      <colorScale>
        <cfvo type="min"/>
        <cfvo type="max"/>
        <color rgb="FFFCFCFF"/>
        <color rgb="FF63BE7B"/>
      </colorScale>
    </cfRule>
  </conditionalFormatting>
  <conditionalFormatting sqref="V4">
    <cfRule type="colorScale" priority="11456">
      <colorScale>
        <cfvo type="min"/>
        <cfvo type="percentile" val="50"/>
        <cfvo type="max"/>
        <color rgb="FF63BE7B"/>
        <color rgb="FFFCFCFF"/>
        <color rgb="FFF8696B"/>
      </colorScale>
    </cfRule>
  </conditionalFormatting>
  <conditionalFormatting sqref="W4">
    <cfRule type="colorScale" priority="11455">
      <colorScale>
        <cfvo type="min"/>
        <cfvo type="percentile" val="50"/>
        <cfvo type="max"/>
        <color rgb="FF63BE7B"/>
        <color rgb="FFFCFCFF"/>
        <color rgb="FFF8696B"/>
      </colorScale>
    </cfRule>
  </conditionalFormatting>
  <conditionalFormatting sqref="D4">
    <cfRule type="colorScale" priority="11454">
      <colorScale>
        <cfvo type="min"/>
        <cfvo type="percentile" val="50"/>
        <cfvo type="max"/>
        <color rgb="FFF8696B"/>
        <color rgb="FFFCFCFF"/>
        <color rgb="FF63BE7B"/>
      </colorScale>
    </cfRule>
  </conditionalFormatting>
  <conditionalFormatting sqref="G4">
    <cfRule type="colorScale" priority="11453">
      <colorScale>
        <cfvo type="min"/>
        <cfvo type="max"/>
        <color rgb="FFFCFCFF"/>
        <color rgb="FF63BE7B"/>
      </colorScale>
    </cfRule>
  </conditionalFormatting>
  <conditionalFormatting sqref="J4">
    <cfRule type="colorScale" priority="11452">
      <colorScale>
        <cfvo type="min"/>
        <cfvo type="max"/>
        <color rgb="FFFCFCFF"/>
        <color rgb="FF63BE7B"/>
      </colorScale>
    </cfRule>
  </conditionalFormatting>
  <conditionalFormatting sqref="M4">
    <cfRule type="colorScale" priority="11451">
      <colorScale>
        <cfvo type="min"/>
        <cfvo type="max"/>
        <color rgb="FFFCFCFF"/>
        <color rgb="FF63BE7B"/>
      </colorScale>
    </cfRule>
  </conditionalFormatting>
  <conditionalFormatting sqref="N4">
    <cfRule type="colorScale" priority="11450">
      <colorScale>
        <cfvo type="min"/>
        <cfvo type="max"/>
        <color rgb="FFFCFCFF"/>
        <color rgb="FF63BE7B"/>
      </colorScale>
    </cfRule>
  </conditionalFormatting>
  <conditionalFormatting sqref="O4">
    <cfRule type="colorScale" priority="11449">
      <colorScale>
        <cfvo type="min"/>
        <cfvo type="percentile" val="50"/>
        <cfvo type="max"/>
        <color rgb="FF63BE7B"/>
        <color rgb="FFFCFCFF"/>
        <color rgb="FFF8696B"/>
      </colorScale>
    </cfRule>
  </conditionalFormatting>
  <conditionalFormatting sqref="P4">
    <cfRule type="colorScale" priority="11448">
      <colorScale>
        <cfvo type="min"/>
        <cfvo type="percentile" val="50"/>
        <cfvo type="max"/>
        <color rgb="FF63BE7B"/>
        <color rgb="FFFCFCFF"/>
        <color rgb="FFF8696B"/>
      </colorScale>
    </cfRule>
  </conditionalFormatting>
  <conditionalFormatting sqref="Q4">
    <cfRule type="colorScale" priority="11447">
      <colorScale>
        <cfvo type="min"/>
        <cfvo type="percentile" val="50"/>
        <cfvo type="max"/>
        <color rgb="FFF8696B"/>
        <color rgb="FFFCFCFF"/>
        <color rgb="FF63BE7B"/>
      </colorScale>
    </cfRule>
  </conditionalFormatting>
  <conditionalFormatting sqref="R4">
    <cfRule type="colorScale" priority="11446">
      <colorScale>
        <cfvo type="min"/>
        <cfvo type="max"/>
        <color rgb="FFFCFCFF"/>
        <color rgb="FF63BE7B"/>
      </colorScale>
    </cfRule>
  </conditionalFormatting>
  <conditionalFormatting sqref="S4">
    <cfRule type="colorScale" priority="11445">
      <colorScale>
        <cfvo type="min"/>
        <cfvo type="max"/>
        <color rgb="FFFCFCFF"/>
        <color rgb="FF63BE7B"/>
      </colorScale>
    </cfRule>
  </conditionalFormatting>
  <conditionalFormatting sqref="T4">
    <cfRule type="colorScale" priority="11444">
      <colorScale>
        <cfvo type="min"/>
        <cfvo type="max"/>
        <color rgb="FFFCFCFF"/>
        <color rgb="FF63BE7B"/>
      </colorScale>
    </cfRule>
  </conditionalFormatting>
  <conditionalFormatting sqref="U4">
    <cfRule type="colorScale" priority="11443">
      <colorScale>
        <cfvo type="min"/>
        <cfvo type="max"/>
        <color rgb="FFFCFCFF"/>
        <color rgb="FF63BE7B"/>
      </colorScale>
    </cfRule>
  </conditionalFormatting>
  <conditionalFormatting sqref="V4">
    <cfRule type="colorScale" priority="11442">
      <colorScale>
        <cfvo type="min"/>
        <cfvo type="percentile" val="50"/>
        <cfvo type="max"/>
        <color rgb="FF63BE7B"/>
        <color rgb="FFFCFCFF"/>
        <color rgb="FFF8696B"/>
      </colorScale>
    </cfRule>
  </conditionalFormatting>
  <conditionalFormatting sqref="W4">
    <cfRule type="colorScale" priority="11441">
      <colorScale>
        <cfvo type="min"/>
        <cfvo type="percentile" val="50"/>
        <cfvo type="max"/>
        <color rgb="FF63BE7B"/>
        <color rgb="FFFCFCFF"/>
        <color rgb="FFF8696B"/>
      </colorScale>
    </cfRule>
  </conditionalFormatting>
  <conditionalFormatting sqref="D4">
    <cfRule type="colorScale" priority="11440">
      <colorScale>
        <cfvo type="min"/>
        <cfvo type="percentile" val="50"/>
        <cfvo type="max"/>
        <color rgb="FFF8696B"/>
        <color rgb="FFFCFCFF"/>
        <color rgb="FF63BE7B"/>
      </colorScale>
    </cfRule>
  </conditionalFormatting>
  <conditionalFormatting sqref="G4">
    <cfRule type="colorScale" priority="11439">
      <colorScale>
        <cfvo type="min"/>
        <cfvo type="max"/>
        <color rgb="FFFCFCFF"/>
        <color rgb="FF63BE7B"/>
      </colorScale>
    </cfRule>
  </conditionalFormatting>
  <conditionalFormatting sqref="J4">
    <cfRule type="colorScale" priority="11438">
      <colorScale>
        <cfvo type="min"/>
        <cfvo type="max"/>
        <color rgb="FFFCFCFF"/>
        <color rgb="FF63BE7B"/>
      </colorScale>
    </cfRule>
  </conditionalFormatting>
  <conditionalFormatting sqref="M4">
    <cfRule type="colorScale" priority="11437">
      <colorScale>
        <cfvo type="min"/>
        <cfvo type="max"/>
        <color rgb="FFFCFCFF"/>
        <color rgb="FF63BE7B"/>
      </colorScale>
    </cfRule>
  </conditionalFormatting>
  <conditionalFormatting sqref="N4">
    <cfRule type="colorScale" priority="11436">
      <colorScale>
        <cfvo type="min"/>
        <cfvo type="max"/>
        <color rgb="FFFCFCFF"/>
        <color rgb="FF63BE7B"/>
      </colorScale>
    </cfRule>
  </conditionalFormatting>
  <conditionalFormatting sqref="O4">
    <cfRule type="colorScale" priority="11435">
      <colorScale>
        <cfvo type="min"/>
        <cfvo type="percentile" val="50"/>
        <cfvo type="max"/>
        <color rgb="FF63BE7B"/>
        <color rgb="FFFCFCFF"/>
        <color rgb="FFF8696B"/>
      </colorScale>
    </cfRule>
  </conditionalFormatting>
  <conditionalFormatting sqref="P4">
    <cfRule type="colorScale" priority="11434">
      <colorScale>
        <cfvo type="min"/>
        <cfvo type="percentile" val="50"/>
        <cfvo type="max"/>
        <color rgb="FF63BE7B"/>
        <color rgb="FFFCFCFF"/>
        <color rgb="FFF8696B"/>
      </colorScale>
    </cfRule>
  </conditionalFormatting>
  <conditionalFormatting sqref="Q4">
    <cfRule type="colorScale" priority="11433">
      <colorScale>
        <cfvo type="min"/>
        <cfvo type="percentile" val="50"/>
        <cfvo type="max"/>
        <color rgb="FFF8696B"/>
        <color rgb="FFFCFCFF"/>
        <color rgb="FF63BE7B"/>
      </colorScale>
    </cfRule>
  </conditionalFormatting>
  <conditionalFormatting sqref="R4">
    <cfRule type="colorScale" priority="11432">
      <colorScale>
        <cfvo type="min"/>
        <cfvo type="max"/>
        <color rgb="FFFCFCFF"/>
        <color rgb="FF63BE7B"/>
      </colorScale>
    </cfRule>
  </conditionalFormatting>
  <conditionalFormatting sqref="S4">
    <cfRule type="colorScale" priority="11431">
      <colorScale>
        <cfvo type="min"/>
        <cfvo type="max"/>
        <color rgb="FFFCFCFF"/>
        <color rgb="FF63BE7B"/>
      </colorScale>
    </cfRule>
  </conditionalFormatting>
  <conditionalFormatting sqref="T4">
    <cfRule type="colorScale" priority="11430">
      <colorScale>
        <cfvo type="min"/>
        <cfvo type="max"/>
        <color rgb="FFFCFCFF"/>
        <color rgb="FF63BE7B"/>
      </colorScale>
    </cfRule>
  </conditionalFormatting>
  <conditionalFormatting sqref="U4">
    <cfRule type="colorScale" priority="11429">
      <colorScale>
        <cfvo type="min"/>
        <cfvo type="max"/>
        <color rgb="FFFCFCFF"/>
        <color rgb="FF63BE7B"/>
      </colorScale>
    </cfRule>
  </conditionalFormatting>
  <conditionalFormatting sqref="V4">
    <cfRule type="colorScale" priority="11428">
      <colorScale>
        <cfvo type="min"/>
        <cfvo type="percentile" val="50"/>
        <cfvo type="max"/>
        <color rgb="FF63BE7B"/>
        <color rgb="FFFCFCFF"/>
        <color rgb="FFF8696B"/>
      </colorScale>
    </cfRule>
  </conditionalFormatting>
  <conditionalFormatting sqref="W4">
    <cfRule type="colorScale" priority="11427">
      <colorScale>
        <cfvo type="min"/>
        <cfvo type="percentile" val="50"/>
        <cfvo type="max"/>
        <color rgb="FF63BE7B"/>
        <color rgb="FFFCFCFF"/>
        <color rgb="FFF8696B"/>
      </colorScale>
    </cfRule>
  </conditionalFormatting>
  <conditionalFormatting sqref="D4">
    <cfRule type="colorScale" priority="11426">
      <colorScale>
        <cfvo type="min"/>
        <cfvo type="percentile" val="50"/>
        <cfvo type="max"/>
        <color rgb="FFF8696B"/>
        <color rgb="FFFCFCFF"/>
        <color rgb="FF63BE7B"/>
      </colorScale>
    </cfRule>
  </conditionalFormatting>
  <conditionalFormatting sqref="G4">
    <cfRule type="colorScale" priority="11424">
      <colorScale>
        <cfvo type="min"/>
        <cfvo type="max"/>
        <color rgb="FFFCFCFF"/>
        <color rgb="FF63BE7B"/>
      </colorScale>
    </cfRule>
    <cfRule type="colorScale" priority="11425">
      <colorScale>
        <cfvo type="min"/>
        <cfvo type="percentile" val="50"/>
        <cfvo type="max"/>
        <color rgb="FFF8696B"/>
        <color rgb="FFFCFCFF"/>
        <color rgb="FF63BE7B"/>
      </colorScale>
    </cfRule>
  </conditionalFormatting>
  <conditionalFormatting sqref="J4">
    <cfRule type="colorScale" priority="11423">
      <colorScale>
        <cfvo type="min"/>
        <cfvo type="max"/>
        <color rgb="FFFCFCFF"/>
        <color rgb="FF63BE7B"/>
      </colorScale>
    </cfRule>
  </conditionalFormatting>
  <conditionalFormatting sqref="M4">
    <cfRule type="colorScale" priority="11422">
      <colorScale>
        <cfvo type="min"/>
        <cfvo type="max"/>
        <color rgb="FFFCFCFF"/>
        <color rgb="FF63BE7B"/>
      </colorScale>
    </cfRule>
  </conditionalFormatting>
  <conditionalFormatting sqref="N4">
    <cfRule type="colorScale" priority="11421">
      <colorScale>
        <cfvo type="min"/>
        <cfvo type="max"/>
        <color rgb="FFFCFCFF"/>
        <color rgb="FF63BE7B"/>
      </colorScale>
    </cfRule>
  </conditionalFormatting>
  <conditionalFormatting sqref="O4">
    <cfRule type="colorScale" priority="11420">
      <colorScale>
        <cfvo type="min"/>
        <cfvo type="percentile" val="50"/>
        <cfvo type="max"/>
        <color rgb="FF63BE7B"/>
        <color rgb="FFFCFCFF"/>
        <color rgb="FFF8696B"/>
      </colorScale>
    </cfRule>
  </conditionalFormatting>
  <conditionalFormatting sqref="P4">
    <cfRule type="colorScale" priority="11419">
      <colorScale>
        <cfvo type="min"/>
        <cfvo type="percentile" val="50"/>
        <cfvo type="max"/>
        <color rgb="FF63BE7B"/>
        <color rgb="FFFCFCFF"/>
        <color rgb="FFF8696B"/>
      </colorScale>
    </cfRule>
  </conditionalFormatting>
  <conditionalFormatting sqref="Q4">
    <cfRule type="colorScale" priority="11418">
      <colorScale>
        <cfvo type="min"/>
        <cfvo type="percentile" val="50"/>
        <cfvo type="max"/>
        <color rgb="FFF8696B"/>
        <color rgb="FFFCFCFF"/>
        <color rgb="FF63BE7B"/>
      </colorScale>
    </cfRule>
  </conditionalFormatting>
  <conditionalFormatting sqref="R4">
    <cfRule type="colorScale" priority="11417">
      <colorScale>
        <cfvo type="min"/>
        <cfvo type="max"/>
        <color rgb="FFFCFCFF"/>
        <color rgb="FF63BE7B"/>
      </colorScale>
    </cfRule>
  </conditionalFormatting>
  <conditionalFormatting sqref="S4">
    <cfRule type="colorScale" priority="11416">
      <colorScale>
        <cfvo type="min"/>
        <cfvo type="max"/>
        <color rgb="FFFCFCFF"/>
        <color rgb="FF63BE7B"/>
      </colorScale>
    </cfRule>
  </conditionalFormatting>
  <conditionalFormatting sqref="T4">
    <cfRule type="colorScale" priority="11415">
      <colorScale>
        <cfvo type="min"/>
        <cfvo type="max"/>
        <color rgb="FFFCFCFF"/>
        <color rgb="FF63BE7B"/>
      </colorScale>
    </cfRule>
  </conditionalFormatting>
  <conditionalFormatting sqref="U4">
    <cfRule type="colorScale" priority="11414">
      <colorScale>
        <cfvo type="min"/>
        <cfvo type="max"/>
        <color rgb="FFFCFCFF"/>
        <color rgb="FF63BE7B"/>
      </colorScale>
    </cfRule>
  </conditionalFormatting>
  <conditionalFormatting sqref="V4">
    <cfRule type="colorScale" priority="11413">
      <colorScale>
        <cfvo type="min"/>
        <cfvo type="percentile" val="50"/>
        <cfvo type="max"/>
        <color rgb="FF63BE7B"/>
        <color rgb="FFFCFCFF"/>
        <color rgb="FFF8696B"/>
      </colorScale>
    </cfRule>
  </conditionalFormatting>
  <conditionalFormatting sqref="W4">
    <cfRule type="colorScale" priority="11412">
      <colorScale>
        <cfvo type="min"/>
        <cfvo type="percentile" val="50"/>
        <cfvo type="max"/>
        <color rgb="FF63BE7B"/>
        <color rgb="FFFCFCFF"/>
        <color rgb="FFF8696B"/>
      </colorScale>
    </cfRule>
  </conditionalFormatting>
  <conditionalFormatting sqref="D4">
    <cfRule type="colorScale" priority="11411">
      <colorScale>
        <cfvo type="min"/>
        <cfvo type="percentile" val="50"/>
        <cfvo type="max"/>
        <color rgb="FFF8696B"/>
        <color rgb="FFFCFCFF"/>
        <color rgb="FF63BE7B"/>
      </colorScale>
    </cfRule>
  </conditionalFormatting>
  <conditionalFormatting sqref="G4">
    <cfRule type="colorScale" priority="11410">
      <colorScale>
        <cfvo type="min"/>
        <cfvo type="max"/>
        <color rgb="FFFCFCFF"/>
        <color rgb="FF63BE7B"/>
      </colorScale>
    </cfRule>
  </conditionalFormatting>
  <conditionalFormatting sqref="J4">
    <cfRule type="colorScale" priority="11409">
      <colorScale>
        <cfvo type="min"/>
        <cfvo type="max"/>
        <color rgb="FFFCFCFF"/>
        <color rgb="FF63BE7B"/>
      </colorScale>
    </cfRule>
  </conditionalFormatting>
  <conditionalFormatting sqref="M4">
    <cfRule type="colorScale" priority="11408">
      <colorScale>
        <cfvo type="min"/>
        <cfvo type="max"/>
        <color rgb="FFFCFCFF"/>
        <color rgb="FF63BE7B"/>
      </colorScale>
    </cfRule>
  </conditionalFormatting>
  <conditionalFormatting sqref="N4">
    <cfRule type="colorScale" priority="11407">
      <colorScale>
        <cfvo type="min"/>
        <cfvo type="max"/>
        <color rgb="FFFCFCFF"/>
        <color rgb="FF63BE7B"/>
      </colorScale>
    </cfRule>
  </conditionalFormatting>
  <conditionalFormatting sqref="O4">
    <cfRule type="colorScale" priority="11406">
      <colorScale>
        <cfvo type="min"/>
        <cfvo type="percentile" val="50"/>
        <cfvo type="max"/>
        <color rgb="FF63BE7B"/>
        <color rgb="FFFCFCFF"/>
        <color rgb="FFF8696B"/>
      </colorScale>
    </cfRule>
  </conditionalFormatting>
  <conditionalFormatting sqref="P4">
    <cfRule type="colorScale" priority="11405">
      <colorScale>
        <cfvo type="min"/>
        <cfvo type="percentile" val="50"/>
        <cfvo type="max"/>
        <color rgb="FF63BE7B"/>
        <color rgb="FFFCFCFF"/>
        <color rgb="FFF8696B"/>
      </colorScale>
    </cfRule>
  </conditionalFormatting>
  <conditionalFormatting sqref="D4">
    <cfRule type="colorScale" priority="11404">
      <colorScale>
        <cfvo type="min"/>
        <cfvo type="percentile" val="50"/>
        <cfvo type="max"/>
        <color rgb="FFF8696B"/>
        <color rgb="FFFCFCFF"/>
        <color rgb="FF63BE7B"/>
      </colorScale>
    </cfRule>
  </conditionalFormatting>
  <conditionalFormatting sqref="G4">
    <cfRule type="colorScale" priority="11403">
      <colorScale>
        <cfvo type="min"/>
        <cfvo type="max"/>
        <color rgb="FFFCFCFF"/>
        <color rgb="FF63BE7B"/>
      </colorScale>
    </cfRule>
  </conditionalFormatting>
  <conditionalFormatting sqref="J4">
    <cfRule type="colorScale" priority="11402">
      <colorScale>
        <cfvo type="min"/>
        <cfvo type="max"/>
        <color rgb="FFFCFCFF"/>
        <color rgb="FF63BE7B"/>
      </colorScale>
    </cfRule>
  </conditionalFormatting>
  <conditionalFormatting sqref="M4">
    <cfRule type="colorScale" priority="11401">
      <colorScale>
        <cfvo type="min"/>
        <cfvo type="max"/>
        <color rgb="FFFCFCFF"/>
        <color rgb="FF63BE7B"/>
      </colorScale>
    </cfRule>
  </conditionalFormatting>
  <conditionalFormatting sqref="N4">
    <cfRule type="colorScale" priority="11400">
      <colorScale>
        <cfvo type="min"/>
        <cfvo type="max"/>
        <color rgb="FFFCFCFF"/>
        <color rgb="FF63BE7B"/>
      </colorScale>
    </cfRule>
  </conditionalFormatting>
  <conditionalFormatting sqref="O4">
    <cfRule type="colorScale" priority="11399">
      <colorScale>
        <cfvo type="min"/>
        <cfvo type="percentile" val="50"/>
        <cfvo type="max"/>
        <color rgb="FF63BE7B"/>
        <color rgb="FFFCFCFF"/>
        <color rgb="FFF8696B"/>
      </colorScale>
    </cfRule>
  </conditionalFormatting>
  <conditionalFormatting sqref="P4">
    <cfRule type="colorScale" priority="11398">
      <colorScale>
        <cfvo type="min"/>
        <cfvo type="percentile" val="50"/>
        <cfvo type="max"/>
        <color rgb="FF63BE7B"/>
        <color rgb="FFFCFCFF"/>
        <color rgb="FFF8696B"/>
      </colorScale>
    </cfRule>
  </conditionalFormatting>
  <conditionalFormatting sqref="Q4">
    <cfRule type="colorScale" priority="11397">
      <colorScale>
        <cfvo type="min"/>
        <cfvo type="percentile" val="50"/>
        <cfvo type="max"/>
        <color rgb="FFF8696B"/>
        <color rgb="FFFCFCFF"/>
        <color rgb="FF63BE7B"/>
      </colorScale>
    </cfRule>
  </conditionalFormatting>
  <conditionalFormatting sqref="R4">
    <cfRule type="colorScale" priority="11396">
      <colorScale>
        <cfvo type="min"/>
        <cfvo type="max"/>
        <color rgb="FFFCFCFF"/>
        <color rgb="FF63BE7B"/>
      </colorScale>
    </cfRule>
  </conditionalFormatting>
  <conditionalFormatting sqref="S4">
    <cfRule type="colorScale" priority="11395">
      <colorScale>
        <cfvo type="min"/>
        <cfvo type="percentile" val="50"/>
        <cfvo type="max"/>
        <color rgb="FFF8696B"/>
        <color rgb="FFFCFCFF"/>
        <color rgb="FF63BE7B"/>
      </colorScale>
    </cfRule>
  </conditionalFormatting>
  <conditionalFormatting sqref="T4">
    <cfRule type="colorScale" priority="11394">
      <colorScale>
        <cfvo type="min"/>
        <cfvo type="percentile" val="50"/>
        <cfvo type="max"/>
        <color rgb="FFF8696B"/>
        <color rgb="FFFCFCFF"/>
        <color rgb="FF63BE7B"/>
      </colorScale>
    </cfRule>
  </conditionalFormatting>
  <conditionalFormatting sqref="U4">
    <cfRule type="colorScale" priority="11393">
      <colorScale>
        <cfvo type="min"/>
        <cfvo type="percentile" val="50"/>
        <cfvo type="max"/>
        <color rgb="FFF8696B"/>
        <color rgb="FFFCFCFF"/>
        <color rgb="FF63BE7B"/>
      </colorScale>
    </cfRule>
  </conditionalFormatting>
  <conditionalFormatting sqref="V4">
    <cfRule type="colorScale" priority="11392">
      <colorScale>
        <cfvo type="min"/>
        <cfvo type="percentile" val="50"/>
        <cfvo type="max"/>
        <color rgb="FF63BE7B"/>
        <color rgb="FFFCFCFF"/>
        <color rgb="FFF8696B"/>
      </colorScale>
    </cfRule>
  </conditionalFormatting>
  <conditionalFormatting sqref="W4">
    <cfRule type="colorScale" priority="11391">
      <colorScale>
        <cfvo type="min"/>
        <cfvo type="percentile" val="50"/>
        <cfvo type="max"/>
        <color rgb="FF63BE7B"/>
        <color rgb="FFFCFCFF"/>
        <color rgb="FFF8696B"/>
      </colorScale>
    </cfRule>
  </conditionalFormatting>
  <conditionalFormatting sqref="Q4">
    <cfRule type="colorScale" priority="11390">
      <colorScale>
        <cfvo type="min"/>
        <cfvo type="percentile" val="50"/>
        <cfvo type="max"/>
        <color rgb="FFF8696B"/>
        <color rgb="FFFCFCFF"/>
        <color rgb="FF63BE7B"/>
      </colorScale>
    </cfRule>
  </conditionalFormatting>
  <conditionalFormatting sqref="R4">
    <cfRule type="colorScale" priority="11389">
      <colorScale>
        <cfvo type="min"/>
        <cfvo type="max"/>
        <color rgb="FFFCFCFF"/>
        <color rgb="FF63BE7B"/>
      </colorScale>
    </cfRule>
  </conditionalFormatting>
  <conditionalFormatting sqref="S4">
    <cfRule type="colorScale" priority="11388">
      <colorScale>
        <cfvo type="min"/>
        <cfvo type="percentile" val="50"/>
        <cfvo type="max"/>
        <color rgb="FFF8696B"/>
        <color rgb="FFFCFCFF"/>
        <color rgb="FF63BE7B"/>
      </colorScale>
    </cfRule>
  </conditionalFormatting>
  <conditionalFormatting sqref="T4">
    <cfRule type="colorScale" priority="11387">
      <colorScale>
        <cfvo type="min"/>
        <cfvo type="percentile" val="50"/>
        <cfvo type="max"/>
        <color rgb="FFF8696B"/>
        <color rgb="FFFCFCFF"/>
        <color rgb="FF63BE7B"/>
      </colorScale>
    </cfRule>
  </conditionalFormatting>
  <conditionalFormatting sqref="U4">
    <cfRule type="colorScale" priority="11386">
      <colorScale>
        <cfvo type="min"/>
        <cfvo type="percentile" val="50"/>
        <cfvo type="max"/>
        <color rgb="FFF8696B"/>
        <color rgb="FFFCFCFF"/>
        <color rgb="FF63BE7B"/>
      </colorScale>
    </cfRule>
  </conditionalFormatting>
  <conditionalFormatting sqref="V4">
    <cfRule type="colorScale" priority="11385">
      <colorScale>
        <cfvo type="min"/>
        <cfvo type="percentile" val="50"/>
        <cfvo type="max"/>
        <color rgb="FF63BE7B"/>
        <color rgb="FFFCFCFF"/>
        <color rgb="FFF8696B"/>
      </colorScale>
    </cfRule>
  </conditionalFormatting>
  <conditionalFormatting sqref="W4">
    <cfRule type="colorScale" priority="11384">
      <colorScale>
        <cfvo type="min"/>
        <cfvo type="percentile" val="50"/>
        <cfvo type="max"/>
        <color rgb="FF63BE7B"/>
        <color rgb="FFFCFCFF"/>
        <color rgb="FFF8696B"/>
      </colorScale>
    </cfRule>
  </conditionalFormatting>
  <conditionalFormatting sqref="D4">
    <cfRule type="colorScale" priority="11383">
      <colorScale>
        <cfvo type="min"/>
        <cfvo type="percentile" val="50"/>
        <cfvo type="max"/>
        <color rgb="FFF8696B"/>
        <color rgb="FFFCFCFF"/>
        <color rgb="FF63BE7B"/>
      </colorScale>
    </cfRule>
  </conditionalFormatting>
  <conditionalFormatting sqref="G4">
    <cfRule type="colorScale" priority="11382">
      <colorScale>
        <cfvo type="min"/>
        <cfvo type="max"/>
        <color rgb="FFFCFCFF"/>
        <color rgb="FF63BE7B"/>
      </colorScale>
    </cfRule>
  </conditionalFormatting>
  <conditionalFormatting sqref="J4">
    <cfRule type="colorScale" priority="11381">
      <colorScale>
        <cfvo type="min"/>
        <cfvo type="max"/>
        <color rgb="FFFCFCFF"/>
        <color rgb="FF63BE7B"/>
      </colorScale>
    </cfRule>
  </conditionalFormatting>
  <conditionalFormatting sqref="M4">
    <cfRule type="colorScale" priority="11380">
      <colorScale>
        <cfvo type="min"/>
        <cfvo type="max"/>
        <color rgb="FFFCFCFF"/>
        <color rgb="FF63BE7B"/>
      </colorScale>
    </cfRule>
  </conditionalFormatting>
  <conditionalFormatting sqref="N4">
    <cfRule type="colorScale" priority="11379">
      <colorScale>
        <cfvo type="min"/>
        <cfvo type="max"/>
        <color rgb="FFFCFCFF"/>
        <color rgb="FF63BE7B"/>
      </colorScale>
    </cfRule>
  </conditionalFormatting>
  <conditionalFormatting sqref="O4">
    <cfRule type="colorScale" priority="11378">
      <colorScale>
        <cfvo type="min"/>
        <cfvo type="percentile" val="50"/>
        <cfvo type="max"/>
        <color rgb="FF63BE7B"/>
        <color rgb="FFFCFCFF"/>
        <color rgb="FFF8696B"/>
      </colorScale>
    </cfRule>
  </conditionalFormatting>
  <conditionalFormatting sqref="P4">
    <cfRule type="colorScale" priority="11377">
      <colorScale>
        <cfvo type="min"/>
        <cfvo type="percentile" val="50"/>
        <cfvo type="max"/>
        <color rgb="FF63BE7B"/>
        <color rgb="FFFCFCFF"/>
        <color rgb="FFF8696B"/>
      </colorScale>
    </cfRule>
  </conditionalFormatting>
  <conditionalFormatting sqref="Q4">
    <cfRule type="colorScale" priority="11376">
      <colorScale>
        <cfvo type="min"/>
        <cfvo type="percentile" val="50"/>
        <cfvo type="max"/>
        <color rgb="FFF8696B"/>
        <color rgb="FFFCFCFF"/>
        <color rgb="FF63BE7B"/>
      </colorScale>
    </cfRule>
  </conditionalFormatting>
  <conditionalFormatting sqref="R4">
    <cfRule type="colorScale" priority="11375">
      <colorScale>
        <cfvo type="min"/>
        <cfvo type="max"/>
        <color rgb="FFFCFCFF"/>
        <color rgb="FF63BE7B"/>
      </colorScale>
    </cfRule>
  </conditionalFormatting>
  <conditionalFormatting sqref="S4">
    <cfRule type="colorScale" priority="11374">
      <colorScale>
        <cfvo type="min"/>
        <cfvo type="percentile" val="50"/>
        <cfvo type="max"/>
        <color rgb="FFF8696B"/>
        <color rgb="FFFCFCFF"/>
        <color rgb="FF63BE7B"/>
      </colorScale>
    </cfRule>
  </conditionalFormatting>
  <conditionalFormatting sqref="T4">
    <cfRule type="colorScale" priority="11373">
      <colorScale>
        <cfvo type="min"/>
        <cfvo type="percentile" val="50"/>
        <cfvo type="max"/>
        <color rgb="FFF8696B"/>
        <color rgb="FFFCFCFF"/>
        <color rgb="FF63BE7B"/>
      </colorScale>
    </cfRule>
  </conditionalFormatting>
  <conditionalFormatting sqref="U4">
    <cfRule type="colorScale" priority="11372">
      <colorScale>
        <cfvo type="min"/>
        <cfvo type="percentile" val="50"/>
        <cfvo type="max"/>
        <color rgb="FFF8696B"/>
        <color rgb="FFFCFCFF"/>
        <color rgb="FF63BE7B"/>
      </colorScale>
    </cfRule>
  </conditionalFormatting>
  <conditionalFormatting sqref="V4">
    <cfRule type="colorScale" priority="11371">
      <colorScale>
        <cfvo type="min"/>
        <cfvo type="percentile" val="50"/>
        <cfvo type="max"/>
        <color rgb="FF63BE7B"/>
        <color rgb="FFFCFCFF"/>
        <color rgb="FFF8696B"/>
      </colorScale>
    </cfRule>
  </conditionalFormatting>
  <conditionalFormatting sqref="W4">
    <cfRule type="colorScale" priority="11370">
      <colorScale>
        <cfvo type="min"/>
        <cfvo type="percentile" val="50"/>
        <cfvo type="max"/>
        <color rgb="FF63BE7B"/>
        <color rgb="FFFCFCFF"/>
        <color rgb="FFF8696B"/>
      </colorScale>
    </cfRule>
  </conditionalFormatting>
  <conditionalFormatting sqref="D4">
    <cfRule type="colorScale" priority="11356">
      <colorScale>
        <cfvo type="min"/>
        <cfvo type="percentile" val="50"/>
        <cfvo type="max"/>
        <color rgb="FFF8696B"/>
        <color rgb="FFFCFCFF"/>
        <color rgb="FF63BE7B"/>
      </colorScale>
    </cfRule>
  </conditionalFormatting>
  <conditionalFormatting sqref="G4">
    <cfRule type="colorScale" priority="11369">
      <colorScale>
        <cfvo type="min"/>
        <cfvo type="max"/>
        <color rgb="FFFCFCFF"/>
        <color rgb="FF63BE7B"/>
      </colorScale>
    </cfRule>
  </conditionalFormatting>
  <conditionalFormatting sqref="J4">
    <cfRule type="colorScale" priority="11368">
      <colorScale>
        <cfvo type="min"/>
        <cfvo type="max"/>
        <color rgb="FFFCFCFF"/>
        <color rgb="FF63BE7B"/>
      </colorScale>
    </cfRule>
  </conditionalFormatting>
  <conditionalFormatting sqref="M4">
    <cfRule type="colorScale" priority="11367">
      <colorScale>
        <cfvo type="min"/>
        <cfvo type="max"/>
        <color rgb="FFFCFCFF"/>
        <color rgb="FF63BE7B"/>
      </colorScale>
    </cfRule>
  </conditionalFormatting>
  <conditionalFormatting sqref="N4">
    <cfRule type="colorScale" priority="11366">
      <colorScale>
        <cfvo type="min"/>
        <cfvo type="max"/>
        <color rgb="FFFCFCFF"/>
        <color rgb="FF63BE7B"/>
      </colorScale>
    </cfRule>
  </conditionalFormatting>
  <conditionalFormatting sqref="O4">
    <cfRule type="colorScale" priority="11365">
      <colorScale>
        <cfvo type="min"/>
        <cfvo type="percentile" val="50"/>
        <cfvo type="max"/>
        <color rgb="FF63BE7B"/>
        <color rgb="FFFCFCFF"/>
        <color rgb="FFF8696B"/>
      </colorScale>
    </cfRule>
  </conditionalFormatting>
  <conditionalFormatting sqref="P4">
    <cfRule type="colorScale" priority="11364">
      <colorScale>
        <cfvo type="min"/>
        <cfvo type="percentile" val="50"/>
        <cfvo type="max"/>
        <color rgb="FF63BE7B"/>
        <color rgb="FFFCFCFF"/>
        <color rgb="FFF8696B"/>
      </colorScale>
    </cfRule>
  </conditionalFormatting>
  <conditionalFormatting sqref="Q4">
    <cfRule type="colorScale" priority="11363">
      <colorScale>
        <cfvo type="min"/>
        <cfvo type="percentile" val="50"/>
        <cfvo type="max"/>
        <color rgb="FFF8696B"/>
        <color rgb="FFFCFCFF"/>
        <color rgb="FF63BE7B"/>
      </colorScale>
    </cfRule>
  </conditionalFormatting>
  <conditionalFormatting sqref="R4">
    <cfRule type="colorScale" priority="11362">
      <colorScale>
        <cfvo type="min"/>
        <cfvo type="max"/>
        <color rgb="FFFCFCFF"/>
        <color rgb="FF63BE7B"/>
      </colorScale>
    </cfRule>
  </conditionalFormatting>
  <conditionalFormatting sqref="S4">
    <cfRule type="colorScale" priority="11361">
      <colorScale>
        <cfvo type="min"/>
        <cfvo type="max"/>
        <color rgb="FFFCFCFF"/>
        <color rgb="FF63BE7B"/>
      </colorScale>
    </cfRule>
  </conditionalFormatting>
  <conditionalFormatting sqref="T4">
    <cfRule type="colorScale" priority="11360">
      <colorScale>
        <cfvo type="min"/>
        <cfvo type="max"/>
        <color rgb="FFFCFCFF"/>
        <color rgb="FF63BE7B"/>
      </colorScale>
    </cfRule>
  </conditionalFormatting>
  <conditionalFormatting sqref="U4">
    <cfRule type="colorScale" priority="11359">
      <colorScale>
        <cfvo type="min"/>
        <cfvo type="max"/>
        <color rgb="FFFCFCFF"/>
        <color rgb="FF63BE7B"/>
      </colorScale>
    </cfRule>
  </conditionalFormatting>
  <conditionalFormatting sqref="V4">
    <cfRule type="colorScale" priority="11358">
      <colorScale>
        <cfvo type="min"/>
        <cfvo type="percentile" val="50"/>
        <cfvo type="max"/>
        <color rgb="FF63BE7B"/>
        <color rgb="FFFCFCFF"/>
        <color rgb="FFF8696B"/>
      </colorScale>
    </cfRule>
  </conditionalFormatting>
  <conditionalFormatting sqref="W4">
    <cfRule type="colorScale" priority="11357">
      <colorScale>
        <cfvo type="min"/>
        <cfvo type="percentile" val="50"/>
        <cfvo type="max"/>
        <color rgb="FF63BE7B"/>
        <color rgb="FFFCFCFF"/>
        <color rgb="FFF8696B"/>
      </colorScale>
    </cfRule>
  </conditionalFormatting>
  <conditionalFormatting sqref="D4">
    <cfRule type="colorScale" priority="11355">
      <colorScale>
        <cfvo type="min"/>
        <cfvo type="percentile" val="50"/>
        <cfvo type="max"/>
        <color rgb="FFF8696B"/>
        <color rgb="FFFCFCFF"/>
        <color rgb="FF63BE7B"/>
      </colorScale>
    </cfRule>
  </conditionalFormatting>
  <conditionalFormatting sqref="G4">
    <cfRule type="colorScale" priority="11354">
      <colorScale>
        <cfvo type="min"/>
        <cfvo type="max"/>
        <color rgb="FFFCFCFF"/>
        <color rgb="FF63BE7B"/>
      </colorScale>
    </cfRule>
  </conditionalFormatting>
  <conditionalFormatting sqref="J4">
    <cfRule type="colorScale" priority="11353">
      <colorScale>
        <cfvo type="min"/>
        <cfvo type="max"/>
        <color rgb="FFFCFCFF"/>
        <color rgb="FF63BE7B"/>
      </colorScale>
    </cfRule>
  </conditionalFormatting>
  <conditionalFormatting sqref="M4">
    <cfRule type="colorScale" priority="11352">
      <colorScale>
        <cfvo type="min"/>
        <cfvo type="max"/>
        <color rgb="FFFCFCFF"/>
        <color rgb="FF63BE7B"/>
      </colorScale>
    </cfRule>
  </conditionalFormatting>
  <conditionalFormatting sqref="N4">
    <cfRule type="colorScale" priority="11351">
      <colorScale>
        <cfvo type="min"/>
        <cfvo type="max"/>
        <color rgb="FFFCFCFF"/>
        <color rgb="FF63BE7B"/>
      </colorScale>
    </cfRule>
  </conditionalFormatting>
  <conditionalFormatting sqref="O4">
    <cfRule type="colorScale" priority="11350">
      <colorScale>
        <cfvo type="min"/>
        <cfvo type="percentile" val="50"/>
        <cfvo type="max"/>
        <color rgb="FF63BE7B"/>
        <color rgb="FFFCFCFF"/>
        <color rgb="FFF8696B"/>
      </colorScale>
    </cfRule>
  </conditionalFormatting>
  <conditionalFormatting sqref="P4">
    <cfRule type="colorScale" priority="11349">
      <colorScale>
        <cfvo type="min"/>
        <cfvo type="percentile" val="50"/>
        <cfvo type="max"/>
        <color rgb="FF63BE7B"/>
        <color rgb="FFFCFCFF"/>
        <color rgb="FFF8696B"/>
      </colorScale>
    </cfRule>
  </conditionalFormatting>
  <conditionalFormatting sqref="Q4">
    <cfRule type="colorScale" priority="11348">
      <colorScale>
        <cfvo type="min"/>
        <cfvo type="percentile" val="50"/>
        <cfvo type="max"/>
        <color rgb="FFF8696B"/>
        <color rgb="FFFCFCFF"/>
        <color rgb="FF63BE7B"/>
      </colorScale>
    </cfRule>
  </conditionalFormatting>
  <conditionalFormatting sqref="R4">
    <cfRule type="colorScale" priority="11347">
      <colorScale>
        <cfvo type="min"/>
        <cfvo type="max"/>
        <color rgb="FFFCFCFF"/>
        <color rgb="FF63BE7B"/>
      </colorScale>
    </cfRule>
  </conditionalFormatting>
  <conditionalFormatting sqref="S4">
    <cfRule type="colorScale" priority="11346">
      <colorScale>
        <cfvo type="min"/>
        <cfvo type="max"/>
        <color rgb="FFFCFCFF"/>
        <color rgb="FF63BE7B"/>
      </colorScale>
    </cfRule>
  </conditionalFormatting>
  <conditionalFormatting sqref="T4">
    <cfRule type="colorScale" priority="11345">
      <colorScale>
        <cfvo type="min"/>
        <cfvo type="max"/>
        <color rgb="FFFCFCFF"/>
        <color rgb="FF63BE7B"/>
      </colorScale>
    </cfRule>
  </conditionalFormatting>
  <conditionalFormatting sqref="U4">
    <cfRule type="colorScale" priority="11344">
      <colorScale>
        <cfvo type="min"/>
        <cfvo type="max"/>
        <color rgb="FFFCFCFF"/>
        <color rgb="FF63BE7B"/>
      </colorScale>
    </cfRule>
  </conditionalFormatting>
  <conditionalFormatting sqref="V4">
    <cfRule type="colorScale" priority="11343">
      <colorScale>
        <cfvo type="min"/>
        <cfvo type="percentile" val="50"/>
        <cfvo type="max"/>
        <color rgb="FF63BE7B"/>
        <color rgb="FFFCFCFF"/>
        <color rgb="FFF8696B"/>
      </colorScale>
    </cfRule>
  </conditionalFormatting>
  <conditionalFormatting sqref="W4">
    <cfRule type="colorScale" priority="11342">
      <colorScale>
        <cfvo type="min"/>
        <cfvo type="percentile" val="50"/>
        <cfvo type="max"/>
        <color rgb="FF63BE7B"/>
        <color rgb="FFFCFCFF"/>
        <color rgb="FFF8696B"/>
      </colorScale>
    </cfRule>
  </conditionalFormatting>
  <conditionalFormatting sqref="D4">
    <cfRule type="colorScale" priority="11341">
      <colorScale>
        <cfvo type="min"/>
        <cfvo type="percentile" val="50"/>
        <cfvo type="max"/>
        <color rgb="FFF8696B"/>
        <color rgb="FFFCFCFF"/>
        <color rgb="FF63BE7B"/>
      </colorScale>
    </cfRule>
  </conditionalFormatting>
  <conditionalFormatting sqref="G4">
    <cfRule type="colorScale" priority="11340">
      <colorScale>
        <cfvo type="min"/>
        <cfvo type="max"/>
        <color rgb="FFFCFCFF"/>
        <color rgb="FF63BE7B"/>
      </colorScale>
    </cfRule>
  </conditionalFormatting>
  <conditionalFormatting sqref="J4">
    <cfRule type="colorScale" priority="11339">
      <colorScale>
        <cfvo type="min"/>
        <cfvo type="max"/>
        <color rgb="FFFCFCFF"/>
        <color rgb="FF63BE7B"/>
      </colorScale>
    </cfRule>
  </conditionalFormatting>
  <conditionalFormatting sqref="M4">
    <cfRule type="colorScale" priority="11338">
      <colorScale>
        <cfvo type="min"/>
        <cfvo type="max"/>
        <color rgb="FFFCFCFF"/>
        <color rgb="FF63BE7B"/>
      </colorScale>
    </cfRule>
  </conditionalFormatting>
  <conditionalFormatting sqref="N4">
    <cfRule type="colorScale" priority="11337">
      <colorScale>
        <cfvo type="min"/>
        <cfvo type="max"/>
        <color rgb="FFFCFCFF"/>
        <color rgb="FF63BE7B"/>
      </colorScale>
    </cfRule>
  </conditionalFormatting>
  <conditionalFormatting sqref="O4">
    <cfRule type="colorScale" priority="11336">
      <colorScale>
        <cfvo type="min"/>
        <cfvo type="percentile" val="50"/>
        <cfvo type="max"/>
        <color rgb="FF63BE7B"/>
        <color rgb="FFFCFCFF"/>
        <color rgb="FFF8696B"/>
      </colorScale>
    </cfRule>
  </conditionalFormatting>
  <conditionalFormatting sqref="P4">
    <cfRule type="colorScale" priority="11335">
      <colorScale>
        <cfvo type="min"/>
        <cfvo type="percentile" val="50"/>
        <cfvo type="max"/>
        <color rgb="FF63BE7B"/>
        <color rgb="FFFCFCFF"/>
        <color rgb="FFF8696B"/>
      </colorScale>
    </cfRule>
  </conditionalFormatting>
  <conditionalFormatting sqref="Q4">
    <cfRule type="colorScale" priority="11334">
      <colorScale>
        <cfvo type="min"/>
        <cfvo type="percentile" val="50"/>
        <cfvo type="max"/>
        <color rgb="FFF8696B"/>
        <color rgb="FFFCFCFF"/>
        <color rgb="FF63BE7B"/>
      </colorScale>
    </cfRule>
  </conditionalFormatting>
  <conditionalFormatting sqref="R4">
    <cfRule type="colorScale" priority="11333">
      <colorScale>
        <cfvo type="min"/>
        <cfvo type="max"/>
        <color rgb="FFFCFCFF"/>
        <color rgb="FF63BE7B"/>
      </colorScale>
    </cfRule>
  </conditionalFormatting>
  <conditionalFormatting sqref="S4">
    <cfRule type="colorScale" priority="11332">
      <colorScale>
        <cfvo type="min"/>
        <cfvo type="max"/>
        <color rgb="FFFCFCFF"/>
        <color rgb="FF63BE7B"/>
      </colorScale>
    </cfRule>
  </conditionalFormatting>
  <conditionalFormatting sqref="T4">
    <cfRule type="colorScale" priority="11331">
      <colorScale>
        <cfvo type="min"/>
        <cfvo type="max"/>
        <color rgb="FFFCFCFF"/>
        <color rgb="FF63BE7B"/>
      </colorScale>
    </cfRule>
  </conditionalFormatting>
  <conditionalFormatting sqref="U4">
    <cfRule type="colorScale" priority="11330">
      <colorScale>
        <cfvo type="min"/>
        <cfvo type="max"/>
        <color rgb="FFFCFCFF"/>
        <color rgb="FF63BE7B"/>
      </colorScale>
    </cfRule>
  </conditionalFormatting>
  <conditionalFormatting sqref="V4">
    <cfRule type="colorScale" priority="11329">
      <colorScale>
        <cfvo type="min"/>
        <cfvo type="percentile" val="50"/>
        <cfvo type="max"/>
        <color rgb="FF63BE7B"/>
        <color rgb="FFFCFCFF"/>
        <color rgb="FFF8696B"/>
      </colorScale>
    </cfRule>
  </conditionalFormatting>
  <conditionalFormatting sqref="W4">
    <cfRule type="colorScale" priority="11328">
      <colorScale>
        <cfvo type="min"/>
        <cfvo type="percentile" val="50"/>
        <cfvo type="max"/>
        <color rgb="FF63BE7B"/>
        <color rgb="FFFCFCFF"/>
        <color rgb="FFF8696B"/>
      </colorScale>
    </cfRule>
  </conditionalFormatting>
  <conditionalFormatting sqref="D4">
    <cfRule type="colorScale" priority="11327">
      <colorScale>
        <cfvo type="min"/>
        <cfvo type="percentile" val="50"/>
        <cfvo type="max"/>
        <color rgb="FFF8696B"/>
        <color rgb="FFFCFCFF"/>
        <color rgb="FF63BE7B"/>
      </colorScale>
    </cfRule>
  </conditionalFormatting>
  <conditionalFormatting sqref="G4">
    <cfRule type="colorScale" priority="11326">
      <colorScale>
        <cfvo type="min"/>
        <cfvo type="max"/>
        <color rgb="FFFCFCFF"/>
        <color rgb="FF63BE7B"/>
      </colorScale>
    </cfRule>
  </conditionalFormatting>
  <conditionalFormatting sqref="J4">
    <cfRule type="colorScale" priority="11325">
      <colorScale>
        <cfvo type="min"/>
        <cfvo type="max"/>
        <color rgb="FFFCFCFF"/>
        <color rgb="FF63BE7B"/>
      </colorScale>
    </cfRule>
  </conditionalFormatting>
  <conditionalFormatting sqref="M4">
    <cfRule type="colorScale" priority="11324">
      <colorScale>
        <cfvo type="min"/>
        <cfvo type="max"/>
        <color rgb="FFFCFCFF"/>
        <color rgb="FF63BE7B"/>
      </colorScale>
    </cfRule>
  </conditionalFormatting>
  <conditionalFormatting sqref="N4">
    <cfRule type="colorScale" priority="11323">
      <colorScale>
        <cfvo type="min"/>
        <cfvo type="max"/>
        <color rgb="FFFCFCFF"/>
        <color rgb="FF63BE7B"/>
      </colorScale>
    </cfRule>
  </conditionalFormatting>
  <conditionalFormatting sqref="O4">
    <cfRule type="colorScale" priority="11322">
      <colorScale>
        <cfvo type="min"/>
        <cfvo type="percentile" val="50"/>
        <cfvo type="max"/>
        <color rgb="FF63BE7B"/>
        <color rgb="FFFCFCFF"/>
        <color rgb="FFF8696B"/>
      </colorScale>
    </cfRule>
  </conditionalFormatting>
  <conditionalFormatting sqref="P4">
    <cfRule type="colorScale" priority="11321">
      <colorScale>
        <cfvo type="min"/>
        <cfvo type="percentile" val="50"/>
        <cfvo type="max"/>
        <color rgb="FF63BE7B"/>
        <color rgb="FFFCFCFF"/>
        <color rgb="FFF8696B"/>
      </colorScale>
    </cfRule>
  </conditionalFormatting>
  <conditionalFormatting sqref="Q4">
    <cfRule type="colorScale" priority="11320">
      <colorScale>
        <cfvo type="min"/>
        <cfvo type="percentile" val="50"/>
        <cfvo type="max"/>
        <color rgb="FFF8696B"/>
        <color rgb="FFFCFCFF"/>
        <color rgb="FF63BE7B"/>
      </colorScale>
    </cfRule>
  </conditionalFormatting>
  <conditionalFormatting sqref="R4">
    <cfRule type="colorScale" priority="11319">
      <colorScale>
        <cfvo type="min"/>
        <cfvo type="max"/>
        <color rgb="FFFCFCFF"/>
        <color rgb="FF63BE7B"/>
      </colorScale>
    </cfRule>
  </conditionalFormatting>
  <conditionalFormatting sqref="S4">
    <cfRule type="colorScale" priority="11317">
      <colorScale>
        <cfvo type="min"/>
        <cfvo type="max"/>
        <color rgb="FFFCFCFF"/>
        <color rgb="FF63BE7B"/>
      </colorScale>
    </cfRule>
    <cfRule type="colorScale" priority="11318">
      <colorScale>
        <cfvo type="min"/>
        <cfvo type="percentile" val="50"/>
        <cfvo type="max"/>
        <color rgb="FFF8696B"/>
        <color rgb="FFFCFCFF"/>
        <color rgb="FF63BE7B"/>
      </colorScale>
    </cfRule>
  </conditionalFormatting>
  <conditionalFormatting sqref="T4">
    <cfRule type="colorScale" priority="11316">
      <colorScale>
        <cfvo type="min"/>
        <cfvo type="max"/>
        <color rgb="FFFCFCFF"/>
        <color rgb="FF63BE7B"/>
      </colorScale>
    </cfRule>
  </conditionalFormatting>
  <conditionalFormatting sqref="U4">
    <cfRule type="colorScale" priority="11315">
      <colorScale>
        <cfvo type="min"/>
        <cfvo type="max"/>
        <color rgb="FFFCFCFF"/>
        <color rgb="FF63BE7B"/>
      </colorScale>
    </cfRule>
  </conditionalFormatting>
  <conditionalFormatting sqref="V4">
    <cfRule type="colorScale" priority="11314">
      <colorScale>
        <cfvo type="min"/>
        <cfvo type="percentile" val="50"/>
        <cfvo type="max"/>
        <color rgb="FF63BE7B"/>
        <color rgb="FFFCFCFF"/>
        <color rgb="FFF8696B"/>
      </colorScale>
    </cfRule>
  </conditionalFormatting>
  <conditionalFormatting sqref="W4">
    <cfRule type="colorScale" priority="11313">
      <colorScale>
        <cfvo type="min"/>
        <cfvo type="percentile" val="50"/>
        <cfvo type="max"/>
        <color rgb="FF63BE7B"/>
        <color rgb="FFFCFCFF"/>
        <color rgb="FFF8696B"/>
      </colorScale>
    </cfRule>
  </conditionalFormatting>
  <conditionalFormatting sqref="D4">
    <cfRule type="colorScale" priority="11312">
      <colorScale>
        <cfvo type="min"/>
        <cfvo type="percentile" val="50"/>
        <cfvo type="max"/>
        <color rgb="FFF8696B"/>
        <color rgb="FFFCFCFF"/>
        <color rgb="FF63BE7B"/>
      </colorScale>
    </cfRule>
  </conditionalFormatting>
  <conditionalFormatting sqref="G4">
    <cfRule type="colorScale" priority="11311">
      <colorScale>
        <cfvo type="min"/>
        <cfvo type="max"/>
        <color rgb="FFFCFCFF"/>
        <color rgb="FF63BE7B"/>
      </colorScale>
    </cfRule>
  </conditionalFormatting>
  <conditionalFormatting sqref="J4">
    <cfRule type="colorScale" priority="11310">
      <colorScale>
        <cfvo type="min"/>
        <cfvo type="max"/>
        <color rgb="FFFCFCFF"/>
        <color rgb="FF63BE7B"/>
      </colorScale>
    </cfRule>
  </conditionalFormatting>
  <conditionalFormatting sqref="M4">
    <cfRule type="colorScale" priority="11309">
      <colorScale>
        <cfvo type="min"/>
        <cfvo type="max"/>
        <color rgb="FFFCFCFF"/>
        <color rgb="FF63BE7B"/>
      </colorScale>
    </cfRule>
  </conditionalFormatting>
  <conditionalFormatting sqref="N4">
    <cfRule type="colorScale" priority="11308">
      <colorScale>
        <cfvo type="min"/>
        <cfvo type="max"/>
        <color rgb="FFFCFCFF"/>
        <color rgb="FF63BE7B"/>
      </colorScale>
    </cfRule>
  </conditionalFormatting>
  <conditionalFormatting sqref="O4">
    <cfRule type="colorScale" priority="11307">
      <colorScale>
        <cfvo type="min"/>
        <cfvo type="percentile" val="50"/>
        <cfvo type="max"/>
        <color rgb="FF63BE7B"/>
        <color rgb="FFFCFCFF"/>
        <color rgb="FFF8696B"/>
      </colorScale>
    </cfRule>
  </conditionalFormatting>
  <conditionalFormatting sqref="P4">
    <cfRule type="colorScale" priority="11306">
      <colorScale>
        <cfvo type="min"/>
        <cfvo type="percentile" val="50"/>
        <cfvo type="max"/>
        <color rgb="FF63BE7B"/>
        <color rgb="FFFCFCFF"/>
        <color rgb="FFF8696B"/>
      </colorScale>
    </cfRule>
  </conditionalFormatting>
  <conditionalFormatting sqref="Q4">
    <cfRule type="colorScale" priority="11305">
      <colorScale>
        <cfvo type="min"/>
        <cfvo type="percentile" val="50"/>
        <cfvo type="max"/>
        <color rgb="FFF8696B"/>
        <color rgb="FFFCFCFF"/>
        <color rgb="FF63BE7B"/>
      </colorScale>
    </cfRule>
  </conditionalFormatting>
  <conditionalFormatting sqref="R4">
    <cfRule type="colorScale" priority="11304">
      <colorScale>
        <cfvo type="min"/>
        <cfvo type="max"/>
        <color rgb="FFFCFCFF"/>
        <color rgb="FF63BE7B"/>
      </colorScale>
    </cfRule>
  </conditionalFormatting>
  <conditionalFormatting sqref="S4">
    <cfRule type="colorScale" priority="11303">
      <colorScale>
        <cfvo type="min"/>
        <cfvo type="max"/>
        <color rgb="FFFCFCFF"/>
        <color rgb="FF63BE7B"/>
      </colorScale>
    </cfRule>
  </conditionalFormatting>
  <conditionalFormatting sqref="T4">
    <cfRule type="colorScale" priority="11302">
      <colorScale>
        <cfvo type="min"/>
        <cfvo type="max"/>
        <color rgb="FFFCFCFF"/>
        <color rgb="FF63BE7B"/>
      </colorScale>
    </cfRule>
  </conditionalFormatting>
  <conditionalFormatting sqref="U4">
    <cfRule type="colorScale" priority="11301">
      <colorScale>
        <cfvo type="min"/>
        <cfvo type="max"/>
        <color rgb="FFFCFCFF"/>
        <color rgb="FF63BE7B"/>
      </colorScale>
    </cfRule>
  </conditionalFormatting>
  <conditionalFormatting sqref="V4">
    <cfRule type="colorScale" priority="11300">
      <colorScale>
        <cfvo type="min"/>
        <cfvo type="percentile" val="50"/>
        <cfvo type="max"/>
        <color rgb="FF63BE7B"/>
        <color rgb="FFFCFCFF"/>
        <color rgb="FFF8696B"/>
      </colorScale>
    </cfRule>
  </conditionalFormatting>
  <conditionalFormatting sqref="W4">
    <cfRule type="colorScale" priority="11299">
      <colorScale>
        <cfvo type="min"/>
        <cfvo type="percentile" val="50"/>
        <cfvo type="max"/>
        <color rgb="FF63BE7B"/>
        <color rgb="FFFCFCFF"/>
        <color rgb="FFF8696B"/>
      </colorScale>
    </cfRule>
  </conditionalFormatting>
  <conditionalFormatting sqref="W7">
    <cfRule type="colorScale" priority="10095">
      <colorScale>
        <cfvo type="min"/>
        <cfvo type="max"/>
        <color rgb="FFFFEF9C"/>
        <color rgb="FF63BE7B"/>
      </colorScale>
    </cfRule>
  </conditionalFormatting>
  <conditionalFormatting sqref="D7">
    <cfRule type="colorScale" priority="9423">
      <colorScale>
        <cfvo type="min"/>
        <cfvo type="percentile" val="50"/>
        <cfvo type="max"/>
        <color rgb="FFF8696B"/>
        <color rgb="FFFCFCFF"/>
        <color rgb="FF63BE7B"/>
      </colorScale>
    </cfRule>
  </conditionalFormatting>
  <conditionalFormatting sqref="D7">
    <cfRule type="colorScale" priority="9433">
      <colorScale>
        <cfvo type="min"/>
        <cfvo type="percentile" val="50"/>
        <cfvo type="max"/>
        <color rgb="FFF8696B"/>
        <color rgb="FFFCFCFF"/>
        <color rgb="FF63BE7B"/>
      </colorScale>
    </cfRule>
  </conditionalFormatting>
  <conditionalFormatting sqref="D7">
    <cfRule type="colorScale" priority="9394">
      <colorScale>
        <cfvo type="min"/>
        <cfvo type="percentile" val="50"/>
        <cfvo type="max"/>
        <color rgb="FFF8696B"/>
        <color rgb="FFFCFCFF"/>
        <color rgb="FF63BE7B"/>
      </colorScale>
    </cfRule>
  </conditionalFormatting>
  <conditionalFormatting sqref="D7">
    <cfRule type="colorScale" priority="9377">
      <colorScale>
        <cfvo type="min"/>
        <cfvo type="percentile" val="50"/>
        <cfvo type="max"/>
        <color rgb="FFF8696B"/>
        <color rgb="FFFCFCFF"/>
        <color rgb="FF63BE7B"/>
      </colorScale>
    </cfRule>
  </conditionalFormatting>
  <conditionalFormatting sqref="D7">
    <cfRule type="colorScale" priority="9370">
      <colorScale>
        <cfvo type="min"/>
        <cfvo type="percentile" val="50"/>
        <cfvo type="max"/>
        <color rgb="FFF8696B"/>
        <color rgb="FFFCFCFF"/>
        <color rgb="FF63BE7B"/>
      </colorScale>
    </cfRule>
  </conditionalFormatting>
  <conditionalFormatting sqref="D7">
    <cfRule type="colorScale" priority="9397">
      <colorScale>
        <cfvo type="min"/>
        <cfvo type="percentile" val="50"/>
        <cfvo type="max"/>
        <color rgb="FFF8696B"/>
        <color rgb="FFFCFCFF"/>
        <color rgb="FF63BE7B"/>
      </colorScale>
    </cfRule>
  </conditionalFormatting>
  <conditionalFormatting sqref="D7">
    <cfRule type="colorScale" priority="9398">
      <colorScale>
        <cfvo type="min"/>
        <cfvo type="percentile" val="50"/>
        <cfvo type="max"/>
        <color rgb="FFF8696B"/>
        <color rgb="FFFCFCFF"/>
        <color rgb="FF63BE7B"/>
      </colorScale>
    </cfRule>
  </conditionalFormatting>
  <conditionalFormatting sqref="E7">
    <cfRule type="colorScale" priority="9395">
      <colorScale>
        <cfvo type="min"/>
        <cfvo type="max"/>
        <color rgb="FFFCFCFF"/>
        <color rgb="FF63BE7B"/>
      </colorScale>
    </cfRule>
  </conditionalFormatting>
  <conditionalFormatting sqref="E7">
    <cfRule type="colorScale" priority="9434">
      <colorScale>
        <cfvo type="min"/>
        <cfvo type="percentile" val="50"/>
        <cfvo type="max"/>
        <color rgb="FFF8696B"/>
        <color rgb="FFFCFCFF"/>
        <color rgb="FF63BE7B"/>
      </colorScale>
    </cfRule>
    <cfRule type="colorScale" priority="9435">
      <colorScale>
        <cfvo type="min"/>
        <cfvo type="max"/>
        <color rgb="FFFCFCFF"/>
        <color rgb="FF63BE7B"/>
      </colorScale>
    </cfRule>
  </conditionalFormatting>
  <conditionalFormatting sqref="E7">
    <cfRule type="colorScale" priority="9440">
      <colorScale>
        <cfvo type="min"/>
        <cfvo type="percentile" val="50"/>
        <cfvo type="max"/>
        <color rgb="FFF8696B"/>
        <color rgb="FFFCFCFF"/>
        <color rgb="FF63BE7B"/>
      </colorScale>
    </cfRule>
  </conditionalFormatting>
  <conditionalFormatting sqref="E7">
    <cfRule type="colorScale" priority="9376">
      <colorScale>
        <cfvo type="min"/>
        <cfvo type="max"/>
        <color rgb="FFFCFCFF"/>
        <color rgb="FF63BE7B"/>
      </colorScale>
    </cfRule>
  </conditionalFormatting>
  <conditionalFormatting sqref="E7">
    <cfRule type="colorScale" priority="9399">
      <colorScale>
        <cfvo type="min"/>
        <cfvo type="max"/>
        <color rgb="FFFCFCFF"/>
        <color rgb="FF63BE7B"/>
      </colorScale>
    </cfRule>
  </conditionalFormatting>
  <conditionalFormatting sqref="E7">
    <cfRule type="colorScale" priority="9400">
      <colorScale>
        <cfvo type="min"/>
        <cfvo type="max"/>
        <color rgb="FFFCFCFF"/>
        <color rgb="FF63BE7B"/>
      </colorScale>
    </cfRule>
  </conditionalFormatting>
  <conditionalFormatting sqref="E7">
    <cfRule type="colorScale" priority="9401">
      <colorScale>
        <cfvo type="min"/>
        <cfvo type="max"/>
        <color rgb="FFFCFCFF"/>
        <color rgb="FF63BE7B"/>
      </colorScale>
    </cfRule>
    <cfRule type="colorScale" priority="9402">
      <colorScale>
        <cfvo type="min"/>
        <cfvo type="max"/>
        <color rgb="FFFCFCFF"/>
        <color rgb="FF63BE7B"/>
      </colorScale>
    </cfRule>
    <cfRule type="colorScale" priority="9403">
      <colorScale>
        <cfvo type="min"/>
        <cfvo type="percentile" val="50"/>
        <cfvo type="max"/>
        <color rgb="FFF8696B"/>
        <color rgb="FFFFEB84"/>
        <color rgb="FF63BE7B"/>
      </colorScale>
    </cfRule>
    <cfRule type="colorScale" priority="9404">
      <colorScale>
        <cfvo type="min"/>
        <cfvo type="max"/>
        <color rgb="FFFFEF9C"/>
        <color rgb="FF63BE7B"/>
      </colorScale>
    </cfRule>
  </conditionalFormatting>
  <conditionalFormatting sqref="O7">
    <cfRule type="colorScale" priority="9396">
      <colorScale>
        <cfvo type="min"/>
        <cfvo type="percentile" val="50"/>
        <cfvo type="max"/>
        <color rgb="FF63BE7B"/>
        <color rgb="FFFCFCFF"/>
        <color rgb="FFF8696B"/>
      </colorScale>
    </cfRule>
  </conditionalFormatting>
  <conditionalFormatting sqref="O7">
    <cfRule type="colorScale" priority="9393">
      <colorScale>
        <cfvo type="min"/>
        <cfvo type="percentile" val="50"/>
        <cfvo type="max"/>
        <color rgb="FF63BE7B"/>
        <color rgb="FFFCFCFF"/>
        <color rgb="FFF8696B"/>
      </colorScale>
    </cfRule>
  </conditionalFormatting>
  <conditionalFormatting sqref="O7">
    <cfRule type="colorScale" priority="9369">
      <colorScale>
        <cfvo type="min"/>
        <cfvo type="percentile" val="50"/>
        <cfvo type="max"/>
        <color rgb="FF63BE7B"/>
        <color rgb="FFFCFCFF"/>
        <color rgb="FFF8696B"/>
      </colorScale>
    </cfRule>
  </conditionalFormatting>
  <conditionalFormatting sqref="O7">
    <cfRule type="colorScale" priority="9405">
      <colorScale>
        <cfvo type="min"/>
        <cfvo type="percentile" val="50"/>
        <cfvo type="max"/>
        <color rgb="FF63BE7B"/>
        <color rgb="FFFCFCFF"/>
        <color rgb="FFF8696B"/>
      </colorScale>
    </cfRule>
  </conditionalFormatting>
  <conditionalFormatting sqref="O7">
    <cfRule type="colorScale" priority="9406">
      <colorScale>
        <cfvo type="min"/>
        <cfvo type="percentile" val="50"/>
        <cfvo type="max"/>
        <color rgb="FF63BE7B"/>
        <color rgb="FFFCFCFF"/>
        <color rgb="FFF8696B"/>
      </colorScale>
    </cfRule>
  </conditionalFormatting>
  <conditionalFormatting sqref="P7">
    <cfRule type="colorScale" priority="9424">
      <colorScale>
        <cfvo type="min"/>
        <cfvo type="percentile" val="50"/>
        <cfvo type="max"/>
        <color rgb="FF63BE7B"/>
        <color rgb="FFFCFCFF"/>
        <color rgb="FFF8696B"/>
      </colorScale>
    </cfRule>
    <cfRule type="colorScale" priority="9425">
      <colorScale>
        <cfvo type="min"/>
        <cfvo type="max"/>
        <color rgb="FFFCFCFF"/>
        <color rgb="FFF8696B"/>
      </colorScale>
    </cfRule>
  </conditionalFormatting>
  <conditionalFormatting sqref="P7">
    <cfRule type="colorScale" priority="9392">
      <colorScale>
        <cfvo type="min"/>
        <cfvo type="percentile" val="50"/>
        <cfvo type="max"/>
        <color rgb="FF63BE7B"/>
        <color rgb="FFFCFCFF"/>
        <color rgb="FFF8696B"/>
      </colorScale>
    </cfRule>
  </conditionalFormatting>
  <conditionalFormatting sqref="P7">
    <cfRule type="colorScale" priority="9375">
      <colorScale>
        <cfvo type="min"/>
        <cfvo type="percentile" val="50"/>
        <cfvo type="max"/>
        <color rgb="FF63BE7B"/>
        <color rgb="FFFCFCFF"/>
        <color rgb="FFF8696B"/>
      </colorScale>
    </cfRule>
  </conditionalFormatting>
  <conditionalFormatting sqref="P7">
    <cfRule type="colorScale" priority="9407">
      <colorScale>
        <cfvo type="min"/>
        <cfvo type="percentile" val="50"/>
        <cfvo type="max"/>
        <color rgb="FF63BE7B"/>
        <color rgb="FFFCFCFF"/>
        <color rgb="FFF8696B"/>
      </colorScale>
    </cfRule>
  </conditionalFormatting>
  <conditionalFormatting sqref="Q7">
    <cfRule type="colorScale" priority="9426">
      <colorScale>
        <cfvo type="min"/>
        <cfvo type="percentile" val="50"/>
        <cfvo type="max"/>
        <color rgb="FFF8696B"/>
        <color rgb="FFFCFCFF"/>
        <color rgb="FF63BE7B"/>
      </colorScale>
    </cfRule>
    <cfRule type="colorScale" priority="9427">
      <colorScale>
        <cfvo type="min"/>
        <cfvo type="max"/>
        <color rgb="FFFCFCFF"/>
        <color rgb="FF63BE7B"/>
      </colorScale>
    </cfRule>
  </conditionalFormatting>
  <conditionalFormatting sqref="Q7">
    <cfRule type="colorScale" priority="9391">
      <colorScale>
        <cfvo type="min"/>
        <cfvo type="percentile" val="50"/>
        <cfvo type="max"/>
        <color rgb="FFF8696B"/>
        <color rgb="FFFCFCFF"/>
        <color rgb="FF63BE7B"/>
      </colorScale>
    </cfRule>
  </conditionalFormatting>
  <conditionalFormatting sqref="Q7">
    <cfRule type="colorScale" priority="9368">
      <colorScale>
        <cfvo type="min"/>
        <cfvo type="percentile" val="50"/>
        <cfvo type="max"/>
        <color rgb="FFF8696B"/>
        <color rgb="FFFCFCFF"/>
        <color rgb="FF63BE7B"/>
      </colorScale>
    </cfRule>
  </conditionalFormatting>
  <conditionalFormatting sqref="Q7">
    <cfRule type="colorScale" priority="9408">
      <colorScale>
        <cfvo type="min"/>
        <cfvo type="max"/>
        <color rgb="FFFCFCFF"/>
        <color rgb="FF63BE7B"/>
      </colorScale>
    </cfRule>
    <cfRule type="colorScale" priority="9409">
      <colorScale>
        <cfvo type="min"/>
        <cfvo type="max"/>
        <color rgb="FFFFEF9C"/>
        <color rgb="FF63BE7B"/>
      </colorScale>
    </cfRule>
  </conditionalFormatting>
  <conditionalFormatting sqref="Q7">
    <cfRule type="colorScale" priority="9410">
      <colorScale>
        <cfvo type="min"/>
        <cfvo type="max"/>
        <color rgb="FFFFEF9C"/>
        <color rgb="FF63BE7B"/>
      </colorScale>
    </cfRule>
  </conditionalFormatting>
  <conditionalFormatting sqref="Q7:U7">
    <cfRule type="colorScale" priority="9411">
      <colorScale>
        <cfvo type="min"/>
        <cfvo type="max"/>
        <color rgb="FFFFEF9C"/>
        <color rgb="FF63BE7B"/>
      </colorScale>
    </cfRule>
  </conditionalFormatting>
  <conditionalFormatting sqref="R7">
    <cfRule type="colorScale" priority="9390">
      <colorScale>
        <cfvo type="min"/>
        <cfvo type="max"/>
        <color rgb="FFFCFCFF"/>
        <color rgb="FF63BE7B"/>
      </colorScale>
    </cfRule>
  </conditionalFormatting>
  <conditionalFormatting sqref="R7">
    <cfRule type="colorScale" priority="9367">
      <colorScale>
        <cfvo type="min"/>
        <cfvo type="max"/>
        <color rgb="FFFCFCFF"/>
        <color rgb="FF63BE7B"/>
      </colorScale>
    </cfRule>
    <cfRule type="colorScale" priority="9372">
      <colorScale>
        <cfvo type="min"/>
        <cfvo type="percentile" val="50"/>
        <cfvo type="max"/>
        <color rgb="FFF8696B"/>
        <color rgb="FFFCFCFF"/>
        <color rgb="FF63BE7B"/>
      </colorScale>
    </cfRule>
  </conditionalFormatting>
  <conditionalFormatting sqref="R7:S7">
    <cfRule type="colorScale" priority="9428">
      <colorScale>
        <cfvo type="min"/>
        <cfvo type="max"/>
        <color rgb="FFFCFCFF"/>
        <color rgb="FF63BE7B"/>
      </colorScale>
    </cfRule>
  </conditionalFormatting>
  <conditionalFormatting sqref="R7:S7">
    <cfRule type="colorScale" priority="9436">
      <colorScale>
        <cfvo type="min"/>
        <cfvo type="percentile" val="50"/>
        <cfvo type="max"/>
        <color rgb="FFF8696B"/>
        <color rgb="FFFCFCFF"/>
        <color rgb="FF63BE7B"/>
      </colorScale>
    </cfRule>
    <cfRule type="colorScale" priority="9437">
      <colorScale>
        <cfvo type="min"/>
        <cfvo type="max"/>
        <color rgb="FFFCFCFF"/>
        <color rgb="FF63BE7B"/>
      </colorScale>
    </cfRule>
  </conditionalFormatting>
  <conditionalFormatting sqref="R7:S7">
    <cfRule type="colorScale" priority="9412">
      <colorScale>
        <cfvo type="min"/>
        <cfvo type="max"/>
        <color rgb="FFFCFCFF"/>
        <color rgb="FF63BE7B"/>
      </colorScale>
    </cfRule>
    <cfRule type="colorScale" priority="9413">
      <colorScale>
        <cfvo type="min"/>
        <cfvo type="max"/>
        <color rgb="FFFFEF9C"/>
        <color rgb="FF63BE7B"/>
      </colorScale>
    </cfRule>
  </conditionalFormatting>
  <conditionalFormatting sqref="R7:S7">
    <cfRule type="colorScale" priority="9414">
      <colorScale>
        <cfvo type="min"/>
        <cfvo type="max"/>
        <color rgb="FFFFEF9C"/>
        <color rgb="FF63BE7B"/>
      </colorScale>
    </cfRule>
  </conditionalFormatting>
  <conditionalFormatting sqref="S7">
    <cfRule type="colorScale" priority="9389">
      <colorScale>
        <cfvo type="min"/>
        <cfvo type="max"/>
        <color rgb="FFFCFCFF"/>
        <color rgb="FF63BE7B"/>
      </colorScale>
    </cfRule>
  </conditionalFormatting>
  <conditionalFormatting sqref="S7">
    <cfRule type="colorScale" priority="9366">
      <colorScale>
        <cfvo type="min"/>
        <cfvo type="percentile" val="50"/>
        <cfvo type="max"/>
        <color rgb="FFF8696B"/>
        <color rgb="FFFCFCFF"/>
        <color rgb="FF63BE7B"/>
      </colorScale>
    </cfRule>
    <cfRule type="colorScale" priority="9374">
      <colorScale>
        <cfvo type="min"/>
        <cfvo type="max"/>
        <color rgb="FFFCFCFF"/>
        <color rgb="FF63BE7B"/>
      </colorScale>
    </cfRule>
  </conditionalFormatting>
  <conditionalFormatting sqref="T7">
    <cfRule type="colorScale" priority="9429">
      <colorScale>
        <cfvo type="min"/>
        <cfvo type="percentile" val="50"/>
        <cfvo type="max"/>
        <color rgb="FFF8696B"/>
        <color rgb="FFFCFCFF"/>
        <color rgb="FF63BE7B"/>
      </colorScale>
    </cfRule>
    <cfRule type="colorScale" priority="9430">
      <colorScale>
        <cfvo type="min"/>
        <cfvo type="max"/>
        <color rgb="FFFCFCFF"/>
        <color rgb="FF63BE7B"/>
      </colorScale>
    </cfRule>
  </conditionalFormatting>
  <conditionalFormatting sqref="T7">
    <cfRule type="colorScale" priority="9388">
      <colorScale>
        <cfvo type="min"/>
        <cfvo type="max"/>
        <color rgb="FFFCFCFF"/>
        <color rgb="FF63BE7B"/>
      </colorScale>
    </cfRule>
    <cfRule type="colorScale" priority="9438">
      <colorScale>
        <cfvo type="min"/>
        <cfvo type="percentile" val="50"/>
        <cfvo type="max"/>
        <color rgb="FFF8696B"/>
        <color rgb="FFFCFCFF"/>
        <color rgb="FF63BE7B"/>
      </colorScale>
    </cfRule>
  </conditionalFormatting>
  <conditionalFormatting sqref="T7">
    <cfRule type="colorScale" priority="9365">
      <colorScale>
        <cfvo type="min"/>
        <cfvo type="percentile" val="50"/>
        <cfvo type="max"/>
        <color rgb="FFF8696B"/>
        <color rgb="FFFCFCFF"/>
        <color rgb="FF63BE7B"/>
      </colorScale>
    </cfRule>
    <cfRule type="colorScale" priority="9373">
      <colorScale>
        <cfvo type="min"/>
        <cfvo type="max"/>
        <color rgb="FFFCFCFF"/>
        <color rgb="FF63BE7B"/>
      </colorScale>
    </cfRule>
  </conditionalFormatting>
  <conditionalFormatting sqref="T7">
    <cfRule type="colorScale" priority="9415">
      <colorScale>
        <cfvo type="min"/>
        <cfvo type="max"/>
        <color rgb="FFFCFCFF"/>
        <color rgb="FF63BE7B"/>
      </colorScale>
    </cfRule>
    <cfRule type="colorScale" priority="9416">
      <colorScale>
        <cfvo type="min"/>
        <cfvo type="max"/>
        <color rgb="FFFFEF9C"/>
        <color rgb="FF63BE7B"/>
      </colorScale>
    </cfRule>
  </conditionalFormatting>
  <conditionalFormatting sqref="T7">
    <cfRule type="colorScale" priority="9417">
      <colorScale>
        <cfvo type="min"/>
        <cfvo type="max"/>
        <color rgb="FFFFEF9C"/>
        <color rgb="FF63BE7B"/>
      </colorScale>
    </cfRule>
  </conditionalFormatting>
  <conditionalFormatting sqref="U7">
    <cfRule type="colorScale" priority="9431">
      <colorScale>
        <cfvo type="min"/>
        <cfvo type="percentile" val="50"/>
        <cfvo type="max"/>
        <color rgb="FFF8696B"/>
        <color rgb="FFFCFCFF"/>
        <color rgb="FF63BE7B"/>
      </colorScale>
    </cfRule>
  </conditionalFormatting>
  <conditionalFormatting sqref="U7">
    <cfRule type="colorScale" priority="9387">
      <colorScale>
        <cfvo type="min"/>
        <cfvo type="max"/>
        <color rgb="FFFCFCFF"/>
        <color rgb="FF63BE7B"/>
      </colorScale>
    </cfRule>
    <cfRule type="colorScale" priority="9439">
      <colorScale>
        <cfvo type="min"/>
        <cfvo type="percentile" val="50"/>
        <cfvo type="max"/>
        <color rgb="FFF8696B"/>
        <color rgb="FFFCFCFF"/>
        <color rgb="FF63BE7B"/>
      </colorScale>
    </cfRule>
  </conditionalFormatting>
  <conditionalFormatting sqref="U7">
    <cfRule type="colorScale" priority="9364">
      <colorScale>
        <cfvo type="min"/>
        <cfvo type="percentile" val="50"/>
        <cfvo type="max"/>
        <color rgb="FFF8696B"/>
        <color rgb="FFFCFCFF"/>
        <color rgb="FF63BE7B"/>
      </colorScale>
    </cfRule>
  </conditionalFormatting>
  <conditionalFormatting sqref="U7">
    <cfRule type="colorScale" priority="9418">
      <colorScale>
        <cfvo type="min"/>
        <cfvo type="max"/>
        <color rgb="FFFCFCFF"/>
        <color rgb="FF63BE7B"/>
      </colorScale>
    </cfRule>
  </conditionalFormatting>
  <conditionalFormatting sqref="U7 W7">
    <cfRule type="colorScale" priority="9419">
      <colorScale>
        <cfvo type="min"/>
        <cfvo type="max"/>
        <color rgb="FFFFEF9C"/>
        <color rgb="FF63BE7B"/>
      </colorScale>
    </cfRule>
    <cfRule type="colorScale" priority="9420">
      <colorScale>
        <cfvo type="min"/>
        <cfvo type="max"/>
        <color rgb="FFFFEF9C"/>
        <color rgb="FF63BE7B"/>
      </colorScale>
    </cfRule>
  </conditionalFormatting>
  <conditionalFormatting sqref="V7">
    <cfRule type="colorScale" priority="9378">
      <colorScale>
        <cfvo type="min"/>
        <cfvo type="max"/>
        <color rgb="FFFFEF9C"/>
        <color rgb="FF63BE7B"/>
      </colorScale>
    </cfRule>
    <cfRule type="colorScale" priority="9379">
      <colorScale>
        <cfvo type="min"/>
        <cfvo type="percentile" val="50"/>
        <cfvo type="max"/>
        <color rgb="FF63BE7B"/>
        <color rgb="FFFCFCFF"/>
        <color rgb="FFF8696B"/>
      </colorScale>
    </cfRule>
    <cfRule type="colorScale" priority="9380">
      <colorScale>
        <cfvo type="min"/>
        <cfvo type="percentile" val="50"/>
        <cfvo type="max"/>
        <color rgb="FF63BE7B"/>
        <color rgb="FFFCFCFF"/>
        <color rgb="FFF8696B"/>
      </colorScale>
    </cfRule>
    <cfRule type="colorScale" priority="9381">
      <colorScale>
        <cfvo type="min"/>
        <cfvo type="max"/>
        <color rgb="FF63BE7B"/>
        <color rgb="FFFCFCFF"/>
      </colorScale>
    </cfRule>
    <cfRule type="colorScale" priority="9382">
      <colorScale>
        <cfvo type="min"/>
        <cfvo type="percentile" val="50"/>
        <cfvo type="max"/>
        <color rgb="FF63BE7B"/>
        <color rgb="FFFCFCFF"/>
        <color rgb="FFF8696B"/>
      </colorScale>
    </cfRule>
    <cfRule type="colorScale" priority="9383">
      <colorScale>
        <cfvo type="min"/>
        <cfvo type="max"/>
        <color rgb="FFFFEF9C"/>
        <color rgb="FF63BE7B"/>
      </colorScale>
    </cfRule>
    <cfRule type="colorScale" priority="9384">
      <colorScale>
        <cfvo type="min"/>
        <cfvo type="max"/>
        <color rgb="FFFFEF9C"/>
        <color rgb="FF63BE7B"/>
      </colorScale>
    </cfRule>
    <cfRule type="colorScale" priority="9385">
      <colorScale>
        <cfvo type="min"/>
        <cfvo type="max"/>
        <color rgb="FFFFEF9C"/>
        <color rgb="FF63BE7B"/>
      </colorScale>
    </cfRule>
  </conditionalFormatting>
  <conditionalFormatting sqref="V7">
    <cfRule type="colorScale" priority="9371">
      <colorScale>
        <cfvo type="min"/>
        <cfvo type="percentile" val="50"/>
        <cfvo type="max"/>
        <color rgb="FF63BE7B"/>
        <color rgb="FFFCFCFF"/>
        <color rgb="FFF8696B"/>
      </colorScale>
    </cfRule>
  </conditionalFormatting>
  <conditionalFormatting sqref="W7">
    <cfRule type="colorScale" priority="9432">
      <colorScale>
        <cfvo type="min"/>
        <cfvo type="percentile" val="50"/>
        <cfvo type="max"/>
        <color rgb="FF63BE7B"/>
        <color rgb="FFFCFCFF"/>
        <color rgb="FFF8696B"/>
      </colorScale>
    </cfRule>
  </conditionalFormatting>
  <conditionalFormatting sqref="W7">
    <cfRule type="colorScale" priority="9386">
      <colorScale>
        <cfvo type="min"/>
        <cfvo type="percentile" val="50"/>
        <cfvo type="max"/>
        <color rgb="FF63BE7B"/>
        <color rgb="FFFCFCFF"/>
        <color rgb="FFF8696B"/>
      </colorScale>
    </cfRule>
  </conditionalFormatting>
  <conditionalFormatting sqref="W7">
    <cfRule type="colorScale" priority="9363">
      <colorScale>
        <cfvo type="min"/>
        <cfvo type="percentile" val="50"/>
        <cfvo type="max"/>
        <color rgb="FF63BE7B"/>
        <color rgb="FFFCFCFF"/>
        <color rgb="FFF8696B"/>
      </colorScale>
    </cfRule>
  </conditionalFormatting>
  <conditionalFormatting sqref="W7">
    <cfRule type="colorScale" priority="9421">
      <colorScale>
        <cfvo type="min"/>
        <cfvo type="percentile" val="50"/>
        <cfvo type="max"/>
        <color rgb="FF63BE7B"/>
        <color rgb="FFFCFCFF"/>
        <color rgb="FFF8696B"/>
      </colorScale>
    </cfRule>
    <cfRule type="colorScale" priority="9422">
      <colorScale>
        <cfvo type="min"/>
        <cfvo type="max"/>
        <color rgb="FF63BE7B"/>
        <color rgb="FFFCFCFF"/>
      </colorScale>
    </cfRule>
  </conditionalFormatting>
  <conditionalFormatting sqref="D7">
    <cfRule type="colorScale" priority="9362">
      <colorScale>
        <cfvo type="min"/>
        <cfvo type="percentile" val="50"/>
        <cfvo type="max"/>
        <color rgb="FFF8696B"/>
        <color rgb="FFFCFCFF"/>
        <color rgb="FF63BE7B"/>
      </colorScale>
    </cfRule>
  </conditionalFormatting>
  <conditionalFormatting sqref="O7">
    <cfRule type="colorScale" priority="9355">
      <colorScale>
        <cfvo type="min"/>
        <cfvo type="percentile" val="50"/>
        <cfvo type="max"/>
        <color rgb="FF63BE7B"/>
        <color rgb="FFFCFCFF"/>
        <color rgb="FFF8696B"/>
      </colorScale>
    </cfRule>
  </conditionalFormatting>
  <conditionalFormatting sqref="Q7">
    <cfRule type="colorScale" priority="9361">
      <colorScale>
        <cfvo type="min"/>
        <cfvo type="percentile" val="50"/>
        <cfvo type="max"/>
        <color rgb="FFF8696B"/>
        <color rgb="FFFCFCFF"/>
        <color rgb="FF63BE7B"/>
      </colorScale>
    </cfRule>
  </conditionalFormatting>
  <conditionalFormatting sqref="R7">
    <cfRule type="colorScale" priority="9360">
      <colorScale>
        <cfvo type="min"/>
        <cfvo type="max"/>
        <color rgb="FFFCFCFF"/>
        <color rgb="FF63BE7B"/>
      </colorScale>
    </cfRule>
  </conditionalFormatting>
  <conditionalFormatting sqref="S7">
    <cfRule type="colorScale" priority="9359">
      <colorScale>
        <cfvo type="min"/>
        <cfvo type="percentile" val="50"/>
        <cfvo type="max"/>
        <color rgb="FFF8696B"/>
        <color rgb="FFFCFCFF"/>
        <color rgb="FF63BE7B"/>
      </colorScale>
    </cfRule>
  </conditionalFormatting>
  <conditionalFormatting sqref="T7">
    <cfRule type="colorScale" priority="9358">
      <colorScale>
        <cfvo type="min"/>
        <cfvo type="percentile" val="50"/>
        <cfvo type="max"/>
        <color rgb="FFF8696B"/>
        <color rgb="FFFCFCFF"/>
        <color rgb="FF63BE7B"/>
      </colorScale>
    </cfRule>
  </conditionalFormatting>
  <conditionalFormatting sqref="U7">
    <cfRule type="colorScale" priority="9357">
      <colorScale>
        <cfvo type="min"/>
        <cfvo type="percentile" val="50"/>
        <cfvo type="max"/>
        <color rgb="FFF8696B"/>
        <color rgb="FFFCFCFF"/>
        <color rgb="FF63BE7B"/>
      </colorScale>
    </cfRule>
  </conditionalFormatting>
  <conditionalFormatting sqref="W7">
    <cfRule type="colorScale" priority="9356">
      <colorScale>
        <cfvo type="min"/>
        <cfvo type="percentile" val="50"/>
        <cfvo type="max"/>
        <color rgb="FF63BE7B"/>
        <color rgb="FFFCFCFF"/>
        <color rgb="FFF8696B"/>
      </colorScale>
    </cfRule>
  </conditionalFormatting>
  <conditionalFormatting sqref="P7">
    <cfRule type="colorScale" priority="9354">
      <colorScale>
        <cfvo type="min"/>
        <cfvo type="percentile" val="50"/>
        <cfvo type="max"/>
        <color rgb="FF63BE7B"/>
        <color rgb="FFFCFCFF"/>
        <color rgb="FFF8696B"/>
      </colorScale>
    </cfRule>
  </conditionalFormatting>
  <conditionalFormatting sqref="V7">
    <cfRule type="colorScale" priority="9350">
      <colorScale>
        <cfvo type="min"/>
        <cfvo type="max"/>
        <color rgb="FFFFEF9C"/>
        <color rgb="FF63BE7B"/>
      </colorScale>
    </cfRule>
    <cfRule type="colorScale" priority="9351">
      <colorScale>
        <cfvo type="min"/>
        <cfvo type="max"/>
        <color rgb="FFFFEF9C"/>
        <color rgb="FF63BE7B"/>
      </colorScale>
    </cfRule>
    <cfRule type="colorScale" priority="9352">
      <colorScale>
        <cfvo type="min"/>
        <cfvo type="percentile" val="50"/>
        <cfvo type="max"/>
        <color rgb="FFF8696B"/>
        <color rgb="FFFFEB84"/>
        <color rgb="FF63BE7B"/>
      </colorScale>
    </cfRule>
    <cfRule type="colorScale" priority="9353">
      <colorScale>
        <cfvo type="min"/>
        <cfvo type="percentile" val="50"/>
        <cfvo type="max"/>
        <color rgb="FFF8696B"/>
        <color rgb="FFFFEB84"/>
        <color rgb="FF63BE7B"/>
      </colorScale>
    </cfRule>
  </conditionalFormatting>
  <conditionalFormatting sqref="F7">
    <cfRule type="colorScale" priority="9289">
      <colorScale>
        <cfvo type="min"/>
        <cfvo type="max"/>
        <color rgb="FFFCFCFF"/>
        <color rgb="FF63BE7B"/>
      </colorScale>
    </cfRule>
  </conditionalFormatting>
  <conditionalFormatting sqref="F7">
    <cfRule type="colorScale" priority="9296">
      <colorScale>
        <cfvo type="min"/>
        <cfvo type="percentile" val="50"/>
        <cfvo type="max"/>
        <color rgb="FFF8696B"/>
        <color rgb="FFFCFCFF"/>
        <color rgb="FF63BE7B"/>
      </colorScale>
    </cfRule>
    <cfRule type="colorScale" priority="9297">
      <colorScale>
        <cfvo type="min"/>
        <cfvo type="max"/>
        <color rgb="FFFCFCFF"/>
        <color rgb="FF63BE7B"/>
      </colorScale>
    </cfRule>
  </conditionalFormatting>
  <conditionalFormatting sqref="F7">
    <cfRule type="colorScale" priority="9298">
      <colorScale>
        <cfvo type="min"/>
        <cfvo type="percentile" val="50"/>
        <cfvo type="max"/>
        <color rgb="FFF8696B"/>
        <color rgb="FFFCFCFF"/>
        <color rgb="FF63BE7B"/>
      </colorScale>
    </cfRule>
  </conditionalFormatting>
  <conditionalFormatting sqref="F7">
    <cfRule type="colorScale" priority="9288">
      <colorScale>
        <cfvo type="min"/>
        <cfvo type="max"/>
        <color rgb="FFFCFCFF"/>
        <color rgb="FF63BE7B"/>
      </colorScale>
    </cfRule>
  </conditionalFormatting>
  <conditionalFormatting sqref="F7">
    <cfRule type="colorScale" priority="9290">
      <colorScale>
        <cfvo type="min"/>
        <cfvo type="max"/>
        <color rgb="FFFCFCFF"/>
        <color rgb="FF63BE7B"/>
      </colorScale>
    </cfRule>
  </conditionalFormatting>
  <conditionalFormatting sqref="F7">
    <cfRule type="colorScale" priority="9291">
      <colorScale>
        <cfvo type="min"/>
        <cfvo type="max"/>
        <color rgb="FFFCFCFF"/>
        <color rgb="FF63BE7B"/>
      </colorScale>
    </cfRule>
  </conditionalFormatting>
  <conditionalFormatting sqref="F7">
    <cfRule type="colorScale" priority="9292">
      <colorScale>
        <cfvo type="min"/>
        <cfvo type="max"/>
        <color rgb="FFFCFCFF"/>
        <color rgb="FF63BE7B"/>
      </colorScale>
    </cfRule>
    <cfRule type="colorScale" priority="9293">
      <colorScale>
        <cfvo type="min"/>
        <cfvo type="max"/>
        <color rgb="FFFCFCFF"/>
        <color rgb="FF63BE7B"/>
      </colorScale>
    </cfRule>
    <cfRule type="colorScale" priority="9294">
      <colorScale>
        <cfvo type="min"/>
        <cfvo type="percentile" val="50"/>
        <cfvo type="max"/>
        <color rgb="FFF8696B"/>
        <color rgb="FFFFEB84"/>
        <color rgb="FF63BE7B"/>
      </colorScale>
    </cfRule>
    <cfRule type="colorScale" priority="9295">
      <colorScale>
        <cfvo type="min"/>
        <cfvo type="max"/>
        <color rgb="FFFFEF9C"/>
        <color rgb="FF63BE7B"/>
      </colorScale>
    </cfRule>
  </conditionalFormatting>
  <conditionalFormatting sqref="G7">
    <cfRule type="colorScale" priority="9273">
      <colorScale>
        <cfvo type="min"/>
        <cfvo type="max"/>
        <color rgb="FFFCFCFF"/>
        <color rgb="FF63BE7B"/>
      </colorScale>
    </cfRule>
  </conditionalFormatting>
  <conditionalFormatting sqref="G7">
    <cfRule type="colorScale" priority="9280">
      <colorScale>
        <cfvo type="min"/>
        <cfvo type="percentile" val="50"/>
        <cfvo type="max"/>
        <color rgb="FFF8696B"/>
        <color rgb="FFFCFCFF"/>
        <color rgb="FF63BE7B"/>
      </colorScale>
    </cfRule>
    <cfRule type="colorScale" priority="9281">
      <colorScale>
        <cfvo type="min"/>
        <cfvo type="max"/>
        <color rgb="FFFCFCFF"/>
        <color rgb="FF63BE7B"/>
      </colorScale>
    </cfRule>
  </conditionalFormatting>
  <conditionalFormatting sqref="G7">
    <cfRule type="colorScale" priority="9282">
      <colorScale>
        <cfvo type="min"/>
        <cfvo type="percentile" val="50"/>
        <cfvo type="max"/>
        <color rgb="FFF8696B"/>
        <color rgb="FFFCFCFF"/>
        <color rgb="FF63BE7B"/>
      </colorScale>
    </cfRule>
  </conditionalFormatting>
  <conditionalFormatting sqref="G7">
    <cfRule type="colorScale" priority="9272">
      <colorScale>
        <cfvo type="min"/>
        <cfvo type="max"/>
        <color rgb="FFFCFCFF"/>
        <color rgb="FF63BE7B"/>
      </colorScale>
    </cfRule>
  </conditionalFormatting>
  <conditionalFormatting sqref="G7">
    <cfRule type="colorScale" priority="9274">
      <colorScale>
        <cfvo type="min"/>
        <cfvo type="max"/>
        <color rgb="FFFCFCFF"/>
        <color rgb="FF63BE7B"/>
      </colorScale>
    </cfRule>
  </conditionalFormatting>
  <conditionalFormatting sqref="G7">
    <cfRule type="colorScale" priority="9275">
      <colorScale>
        <cfvo type="min"/>
        <cfvo type="max"/>
        <color rgb="FFFCFCFF"/>
        <color rgb="FF63BE7B"/>
      </colorScale>
    </cfRule>
  </conditionalFormatting>
  <conditionalFormatting sqref="G7">
    <cfRule type="colorScale" priority="9276">
      <colorScale>
        <cfvo type="min"/>
        <cfvo type="max"/>
        <color rgb="FFFCFCFF"/>
        <color rgb="FF63BE7B"/>
      </colorScale>
    </cfRule>
    <cfRule type="colorScale" priority="9277">
      <colorScale>
        <cfvo type="min"/>
        <cfvo type="max"/>
        <color rgb="FFFCFCFF"/>
        <color rgb="FF63BE7B"/>
      </colorScale>
    </cfRule>
    <cfRule type="colorScale" priority="9278">
      <colorScale>
        <cfvo type="min"/>
        <cfvo type="percentile" val="50"/>
        <cfvo type="max"/>
        <color rgb="FFF8696B"/>
        <color rgb="FFFFEB84"/>
        <color rgb="FF63BE7B"/>
      </colorScale>
    </cfRule>
    <cfRule type="colorScale" priority="9279">
      <colorScale>
        <cfvo type="min"/>
        <cfvo type="max"/>
        <color rgb="FFFFEF9C"/>
        <color rgb="FF63BE7B"/>
      </colorScale>
    </cfRule>
  </conditionalFormatting>
  <conditionalFormatting sqref="H7">
    <cfRule type="colorScale" priority="9257">
      <colorScale>
        <cfvo type="min"/>
        <cfvo type="max"/>
        <color rgb="FFFCFCFF"/>
        <color rgb="FF63BE7B"/>
      </colorScale>
    </cfRule>
  </conditionalFormatting>
  <conditionalFormatting sqref="H7">
    <cfRule type="colorScale" priority="9264">
      <colorScale>
        <cfvo type="min"/>
        <cfvo type="percentile" val="50"/>
        <cfvo type="max"/>
        <color rgb="FFF8696B"/>
        <color rgb="FFFCFCFF"/>
        <color rgb="FF63BE7B"/>
      </colorScale>
    </cfRule>
    <cfRule type="colorScale" priority="9265">
      <colorScale>
        <cfvo type="min"/>
        <cfvo type="max"/>
        <color rgb="FFFCFCFF"/>
        <color rgb="FF63BE7B"/>
      </colorScale>
    </cfRule>
  </conditionalFormatting>
  <conditionalFormatting sqref="H7">
    <cfRule type="colorScale" priority="9266">
      <colorScale>
        <cfvo type="min"/>
        <cfvo type="percentile" val="50"/>
        <cfvo type="max"/>
        <color rgb="FFF8696B"/>
        <color rgb="FFFCFCFF"/>
        <color rgb="FF63BE7B"/>
      </colorScale>
    </cfRule>
  </conditionalFormatting>
  <conditionalFormatting sqref="H7">
    <cfRule type="colorScale" priority="9256">
      <colorScale>
        <cfvo type="min"/>
        <cfvo type="max"/>
        <color rgb="FFFCFCFF"/>
        <color rgb="FF63BE7B"/>
      </colorScale>
    </cfRule>
  </conditionalFormatting>
  <conditionalFormatting sqref="H7">
    <cfRule type="colorScale" priority="9258">
      <colorScale>
        <cfvo type="min"/>
        <cfvo type="max"/>
        <color rgb="FFFCFCFF"/>
        <color rgb="FF63BE7B"/>
      </colorScale>
    </cfRule>
  </conditionalFormatting>
  <conditionalFormatting sqref="H7">
    <cfRule type="colorScale" priority="9259">
      <colorScale>
        <cfvo type="min"/>
        <cfvo type="max"/>
        <color rgb="FFFCFCFF"/>
        <color rgb="FF63BE7B"/>
      </colorScale>
    </cfRule>
  </conditionalFormatting>
  <conditionalFormatting sqref="H7">
    <cfRule type="colorScale" priority="9260">
      <colorScale>
        <cfvo type="min"/>
        <cfvo type="max"/>
        <color rgb="FFFCFCFF"/>
        <color rgb="FF63BE7B"/>
      </colorScale>
    </cfRule>
    <cfRule type="colorScale" priority="9261">
      <colorScale>
        <cfvo type="min"/>
        <cfvo type="max"/>
        <color rgb="FFFCFCFF"/>
        <color rgb="FF63BE7B"/>
      </colorScale>
    </cfRule>
    <cfRule type="colorScale" priority="9262">
      <colorScale>
        <cfvo type="min"/>
        <cfvo type="percentile" val="50"/>
        <cfvo type="max"/>
        <color rgb="FFF8696B"/>
        <color rgb="FFFFEB84"/>
        <color rgb="FF63BE7B"/>
      </colorScale>
    </cfRule>
    <cfRule type="colorScale" priority="9263">
      <colorScale>
        <cfvo type="min"/>
        <cfvo type="max"/>
        <color rgb="FFFFEF9C"/>
        <color rgb="FF63BE7B"/>
      </colorScale>
    </cfRule>
  </conditionalFormatting>
  <conditionalFormatting sqref="I7">
    <cfRule type="colorScale" priority="9241">
      <colorScale>
        <cfvo type="min"/>
        <cfvo type="max"/>
        <color rgb="FFFCFCFF"/>
        <color rgb="FF63BE7B"/>
      </colorScale>
    </cfRule>
  </conditionalFormatting>
  <conditionalFormatting sqref="I7">
    <cfRule type="colorScale" priority="9248">
      <colorScale>
        <cfvo type="min"/>
        <cfvo type="percentile" val="50"/>
        <cfvo type="max"/>
        <color rgb="FFF8696B"/>
        <color rgb="FFFCFCFF"/>
        <color rgb="FF63BE7B"/>
      </colorScale>
    </cfRule>
    <cfRule type="colorScale" priority="9249">
      <colorScale>
        <cfvo type="min"/>
        <cfvo type="max"/>
        <color rgb="FFFCFCFF"/>
        <color rgb="FF63BE7B"/>
      </colorScale>
    </cfRule>
  </conditionalFormatting>
  <conditionalFormatting sqref="I7">
    <cfRule type="colorScale" priority="9250">
      <colorScale>
        <cfvo type="min"/>
        <cfvo type="percentile" val="50"/>
        <cfvo type="max"/>
        <color rgb="FFF8696B"/>
        <color rgb="FFFCFCFF"/>
        <color rgb="FF63BE7B"/>
      </colorScale>
    </cfRule>
  </conditionalFormatting>
  <conditionalFormatting sqref="I7">
    <cfRule type="colorScale" priority="9240">
      <colorScale>
        <cfvo type="min"/>
        <cfvo type="max"/>
        <color rgb="FFFCFCFF"/>
        <color rgb="FF63BE7B"/>
      </colorScale>
    </cfRule>
  </conditionalFormatting>
  <conditionalFormatting sqref="I7">
    <cfRule type="colorScale" priority="9242">
      <colorScale>
        <cfvo type="min"/>
        <cfvo type="max"/>
        <color rgb="FFFCFCFF"/>
        <color rgb="FF63BE7B"/>
      </colorScale>
    </cfRule>
  </conditionalFormatting>
  <conditionalFormatting sqref="I7">
    <cfRule type="colorScale" priority="9243">
      <colorScale>
        <cfvo type="min"/>
        <cfvo type="max"/>
        <color rgb="FFFCFCFF"/>
        <color rgb="FF63BE7B"/>
      </colorScale>
    </cfRule>
  </conditionalFormatting>
  <conditionalFormatting sqref="I7">
    <cfRule type="colorScale" priority="9244">
      <colorScale>
        <cfvo type="min"/>
        <cfvo type="max"/>
        <color rgb="FFFCFCFF"/>
        <color rgb="FF63BE7B"/>
      </colorScale>
    </cfRule>
    <cfRule type="colorScale" priority="9245">
      <colorScale>
        <cfvo type="min"/>
        <cfvo type="max"/>
        <color rgb="FFFCFCFF"/>
        <color rgb="FF63BE7B"/>
      </colorScale>
    </cfRule>
    <cfRule type="colorScale" priority="9246">
      <colorScale>
        <cfvo type="min"/>
        <cfvo type="percentile" val="50"/>
        <cfvo type="max"/>
        <color rgb="FFF8696B"/>
        <color rgb="FFFFEB84"/>
        <color rgb="FF63BE7B"/>
      </colorScale>
    </cfRule>
    <cfRule type="colorScale" priority="9247">
      <colorScale>
        <cfvo type="min"/>
        <cfvo type="max"/>
        <color rgb="FFFFEF9C"/>
        <color rgb="FF63BE7B"/>
      </colorScale>
    </cfRule>
  </conditionalFormatting>
  <conditionalFormatting sqref="J7">
    <cfRule type="colorScale" priority="9225">
      <colorScale>
        <cfvo type="min"/>
        <cfvo type="max"/>
        <color rgb="FFFCFCFF"/>
        <color rgb="FF63BE7B"/>
      </colorScale>
    </cfRule>
  </conditionalFormatting>
  <conditionalFormatting sqref="J7">
    <cfRule type="colorScale" priority="9232">
      <colorScale>
        <cfvo type="min"/>
        <cfvo type="percentile" val="50"/>
        <cfvo type="max"/>
        <color rgb="FFF8696B"/>
        <color rgb="FFFCFCFF"/>
        <color rgb="FF63BE7B"/>
      </colorScale>
    </cfRule>
    <cfRule type="colorScale" priority="9233">
      <colorScale>
        <cfvo type="min"/>
        <cfvo type="max"/>
        <color rgb="FFFCFCFF"/>
        <color rgb="FF63BE7B"/>
      </colorScale>
    </cfRule>
  </conditionalFormatting>
  <conditionalFormatting sqref="J7">
    <cfRule type="colorScale" priority="9234">
      <colorScale>
        <cfvo type="min"/>
        <cfvo type="percentile" val="50"/>
        <cfvo type="max"/>
        <color rgb="FFF8696B"/>
        <color rgb="FFFCFCFF"/>
        <color rgb="FF63BE7B"/>
      </colorScale>
    </cfRule>
  </conditionalFormatting>
  <conditionalFormatting sqref="J7">
    <cfRule type="colorScale" priority="9224">
      <colorScale>
        <cfvo type="min"/>
        <cfvo type="max"/>
        <color rgb="FFFCFCFF"/>
        <color rgb="FF63BE7B"/>
      </colorScale>
    </cfRule>
  </conditionalFormatting>
  <conditionalFormatting sqref="J7">
    <cfRule type="colorScale" priority="9226">
      <colorScale>
        <cfvo type="min"/>
        <cfvo type="max"/>
        <color rgb="FFFCFCFF"/>
        <color rgb="FF63BE7B"/>
      </colorScale>
    </cfRule>
  </conditionalFormatting>
  <conditionalFormatting sqref="J7">
    <cfRule type="colorScale" priority="9227">
      <colorScale>
        <cfvo type="min"/>
        <cfvo type="max"/>
        <color rgb="FFFCFCFF"/>
        <color rgb="FF63BE7B"/>
      </colorScale>
    </cfRule>
  </conditionalFormatting>
  <conditionalFormatting sqref="J7">
    <cfRule type="colorScale" priority="9228">
      <colorScale>
        <cfvo type="min"/>
        <cfvo type="max"/>
        <color rgb="FFFCFCFF"/>
        <color rgb="FF63BE7B"/>
      </colorScale>
    </cfRule>
    <cfRule type="colorScale" priority="9229">
      <colorScale>
        <cfvo type="min"/>
        <cfvo type="max"/>
        <color rgb="FFFCFCFF"/>
        <color rgb="FF63BE7B"/>
      </colorScale>
    </cfRule>
    <cfRule type="colorScale" priority="9230">
      <colorScale>
        <cfvo type="min"/>
        <cfvo type="percentile" val="50"/>
        <cfvo type="max"/>
        <color rgb="FFF8696B"/>
        <color rgb="FFFFEB84"/>
        <color rgb="FF63BE7B"/>
      </colorScale>
    </cfRule>
    <cfRule type="colorScale" priority="9231">
      <colorScale>
        <cfvo type="min"/>
        <cfvo type="max"/>
        <color rgb="FFFFEF9C"/>
        <color rgb="FF63BE7B"/>
      </colorScale>
    </cfRule>
  </conditionalFormatting>
  <conditionalFormatting sqref="K7">
    <cfRule type="colorScale" priority="9209">
      <colorScale>
        <cfvo type="min"/>
        <cfvo type="max"/>
        <color rgb="FFFCFCFF"/>
        <color rgb="FF63BE7B"/>
      </colorScale>
    </cfRule>
  </conditionalFormatting>
  <conditionalFormatting sqref="K7">
    <cfRule type="colorScale" priority="9216">
      <colorScale>
        <cfvo type="min"/>
        <cfvo type="percentile" val="50"/>
        <cfvo type="max"/>
        <color rgb="FFF8696B"/>
        <color rgb="FFFCFCFF"/>
        <color rgb="FF63BE7B"/>
      </colorScale>
    </cfRule>
    <cfRule type="colorScale" priority="9217">
      <colorScale>
        <cfvo type="min"/>
        <cfvo type="max"/>
        <color rgb="FFFCFCFF"/>
        <color rgb="FF63BE7B"/>
      </colorScale>
    </cfRule>
  </conditionalFormatting>
  <conditionalFormatting sqref="K7">
    <cfRule type="colorScale" priority="9218">
      <colorScale>
        <cfvo type="min"/>
        <cfvo type="percentile" val="50"/>
        <cfvo type="max"/>
        <color rgb="FFF8696B"/>
        <color rgb="FFFCFCFF"/>
        <color rgb="FF63BE7B"/>
      </colorScale>
    </cfRule>
  </conditionalFormatting>
  <conditionalFormatting sqref="K7">
    <cfRule type="colorScale" priority="9208">
      <colorScale>
        <cfvo type="min"/>
        <cfvo type="max"/>
        <color rgb="FFFCFCFF"/>
        <color rgb="FF63BE7B"/>
      </colorScale>
    </cfRule>
  </conditionalFormatting>
  <conditionalFormatting sqref="K7">
    <cfRule type="colorScale" priority="9210">
      <colorScale>
        <cfvo type="min"/>
        <cfvo type="max"/>
        <color rgb="FFFCFCFF"/>
        <color rgb="FF63BE7B"/>
      </colorScale>
    </cfRule>
  </conditionalFormatting>
  <conditionalFormatting sqref="K7">
    <cfRule type="colorScale" priority="9211">
      <colorScale>
        <cfvo type="min"/>
        <cfvo type="max"/>
        <color rgb="FFFCFCFF"/>
        <color rgb="FF63BE7B"/>
      </colorScale>
    </cfRule>
  </conditionalFormatting>
  <conditionalFormatting sqref="K7">
    <cfRule type="colorScale" priority="9212">
      <colorScale>
        <cfvo type="min"/>
        <cfvo type="max"/>
        <color rgb="FFFCFCFF"/>
        <color rgb="FF63BE7B"/>
      </colorScale>
    </cfRule>
    <cfRule type="colorScale" priority="9213">
      <colorScale>
        <cfvo type="min"/>
        <cfvo type="max"/>
        <color rgb="FFFCFCFF"/>
        <color rgb="FF63BE7B"/>
      </colorScale>
    </cfRule>
    <cfRule type="colorScale" priority="9214">
      <colorScale>
        <cfvo type="min"/>
        <cfvo type="percentile" val="50"/>
        <cfvo type="max"/>
        <color rgb="FFF8696B"/>
        <color rgb="FFFFEB84"/>
        <color rgb="FF63BE7B"/>
      </colorScale>
    </cfRule>
    <cfRule type="colorScale" priority="9215">
      <colorScale>
        <cfvo type="min"/>
        <cfvo type="max"/>
        <color rgb="FFFFEF9C"/>
        <color rgb="FF63BE7B"/>
      </colorScale>
    </cfRule>
  </conditionalFormatting>
  <conditionalFormatting sqref="L7">
    <cfRule type="colorScale" priority="9193">
      <colorScale>
        <cfvo type="min"/>
        <cfvo type="max"/>
        <color rgb="FFFCFCFF"/>
        <color rgb="FF63BE7B"/>
      </colorScale>
    </cfRule>
  </conditionalFormatting>
  <conditionalFormatting sqref="L7">
    <cfRule type="colorScale" priority="9200">
      <colorScale>
        <cfvo type="min"/>
        <cfvo type="percentile" val="50"/>
        <cfvo type="max"/>
        <color rgb="FFF8696B"/>
        <color rgb="FFFCFCFF"/>
        <color rgb="FF63BE7B"/>
      </colorScale>
    </cfRule>
    <cfRule type="colorScale" priority="9201">
      <colorScale>
        <cfvo type="min"/>
        <cfvo type="max"/>
        <color rgb="FFFCFCFF"/>
        <color rgb="FF63BE7B"/>
      </colorScale>
    </cfRule>
  </conditionalFormatting>
  <conditionalFormatting sqref="L7">
    <cfRule type="colorScale" priority="9202">
      <colorScale>
        <cfvo type="min"/>
        <cfvo type="percentile" val="50"/>
        <cfvo type="max"/>
        <color rgb="FFF8696B"/>
        <color rgb="FFFCFCFF"/>
        <color rgb="FF63BE7B"/>
      </colorScale>
    </cfRule>
  </conditionalFormatting>
  <conditionalFormatting sqref="L7">
    <cfRule type="colorScale" priority="9192">
      <colorScale>
        <cfvo type="min"/>
        <cfvo type="max"/>
        <color rgb="FFFCFCFF"/>
        <color rgb="FF63BE7B"/>
      </colorScale>
    </cfRule>
  </conditionalFormatting>
  <conditionalFormatting sqref="L7">
    <cfRule type="colorScale" priority="9194">
      <colorScale>
        <cfvo type="min"/>
        <cfvo type="max"/>
        <color rgb="FFFCFCFF"/>
        <color rgb="FF63BE7B"/>
      </colorScale>
    </cfRule>
  </conditionalFormatting>
  <conditionalFormatting sqref="L7">
    <cfRule type="colorScale" priority="9195">
      <colorScale>
        <cfvo type="min"/>
        <cfvo type="max"/>
        <color rgb="FFFCFCFF"/>
        <color rgb="FF63BE7B"/>
      </colorScale>
    </cfRule>
  </conditionalFormatting>
  <conditionalFormatting sqref="L7">
    <cfRule type="colorScale" priority="9196">
      <colorScale>
        <cfvo type="min"/>
        <cfvo type="max"/>
        <color rgb="FFFCFCFF"/>
        <color rgb="FF63BE7B"/>
      </colorScale>
    </cfRule>
    <cfRule type="colorScale" priority="9197">
      <colorScale>
        <cfvo type="min"/>
        <cfvo type="max"/>
        <color rgb="FFFCFCFF"/>
        <color rgb="FF63BE7B"/>
      </colorScale>
    </cfRule>
    <cfRule type="colorScale" priority="9198">
      <colorScale>
        <cfvo type="min"/>
        <cfvo type="percentile" val="50"/>
        <cfvo type="max"/>
        <color rgb="FFF8696B"/>
        <color rgb="FFFFEB84"/>
        <color rgb="FF63BE7B"/>
      </colorScale>
    </cfRule>
    <cfRule type="colorScale" priority="9199">
      <colorScale>
        <cfvo type="min"/>
        <cfvo type="max"/>
        <color rgb="FFFFEF9C"/>
        <color rgb="FF63BE7B"/>
      </colorScale>
    </cfRule>
  </conditionalFormatting>
  <conditionalFormatting sqref="M7">
    <cfRule type="colorScale" priority="9177">
      <colorScale>
        <cfvo type="min"/>
        <cfvo type="max"/>
        <color rgb="FFFCFCFF"/>
        <color rgb="FF63BE7B"/>
      </colorScale>
    </cfRule>
  </conditionalFormatting>
  <conditionalFormatting sqref="M7">
    <cfRule type="colorScale" priority="9184">
      <colorScale>
        <cfvo type="min"/>
        <cfvo type="percentile" val="50"/>
        <cfvo type="max"/>
        <color rgb="FFF8696B"/>
        <color rgb="FFFCFCFF"/>
        <color rgb="FF63BE7B"/>
      </colorScale>
    </cfRule>
    <cfRule type="colorScale" priority="9185">
      <colorScale>
        <cfvo type="min"/>
        <cfvo type="max"/>
        <color rgb="FFFCFCFF"/>
        <color rgb="FF63BE7B"/>
      </colorScale>
    </cfRule>
  </conditionalFormatting>
  <conditionalFormatting sqref="M7">
    <cfRule type="colorScale" priority="9186">
      <colorScale>
        <cfvo type="min"/>
        <cfvo type="percentile" val="50"/>
        <cfvo type="max"/>
        <color rgb="FFF8696B"/>
        <color rgb="FFFCFCFF"/>
        <color rgb="FF63BE7B"/>
      </colorScale>
    </cfRule>
  </conditionalFormatting>
  <conditionalFormatting sqref="M7">
    <cfRule type="colorScale" priority="9176">
      <colorScale>
        <cfvo type="min"/>
        <cfvo type="max"/>
        <color rgb="FFFCFCFF"/>
        <color rgb="FF63BE7B"/>
      </colorScale>
    </cfRule>
  </conditionalFormatting>
  <conditionalFormatting sqref="M7">
    <cfRule type="colorScale" priority="9178">
      <colorScale>
        <cfvo type="min"/>
        <cfvo type="max"/>
        <color rgb="FFFCFCFF"/>
        <color rgb="FF63BE7B"/>
      </colorScale>
    </cfRule>
  </conditionalFormatting>
  <conditionalFormatting sqref="M7">
    <cfRule type="colorScale" priority="9179">
      <colorScale>
        <cfvo type="min"/>
        <cfvo type="max"/>
        <color rgb="FFFCFCFF"/>
        <color rgb="FF63BE7B"/>
      </colorScale>
    </cfRule>
  </conditionalFormatting>
  <conditionalFormatting sqref="M7">
    <cfRule type="colorScale" priority="9180">
      <colorScale>
        <cfvo type="min"/>
        <cfvo type="max"/>
        <color rgb="FFFCFCFF"/>
        <color rgb="FF63BE7B"/>
      </colorScale>
    </cfRule>
    <cfRule type="colorScale" priority="9181">
      <colorScale>
        <cfvo type="min"/>
        <cfvo type="max"/>
        <color rgb="FFFCFCFF"/>
        <color rgb="FF63BE7B"/>
      </colorScale>
    </cfRule>
    <cfRule type="colorScale" priority="9182">
      <colorScale>
        <cfvo type="min"/>
        <cfvo type="percentile" val="50"/>
        <cfvo type="max"/>
        <color rgb="FFF8696B"/>
        <color rgb="FFFFEB84"/>
        <color rgb="FF63BE7B"/>
      </colorScale>
    </cfRule>
    <cfRule type="colorScale" priority="9183">
      <colorScale>
        <cfvo type="min"/>
        <cfvo type="max"/>
        <color rgb="FFFFEF9C"/>
        <color rgb="FF63BE7B"/>
      </colorScale>
    </cfRule>
  </conditionalFormatting>
  <conditionalFormatting sqref="N7">
    <cfRule type="colorScale" priority="9161">
      <colorScale>
        <cfvo type="min"/>
        <cfvo type="max"/>
        <color rgb="FFFCFCFF"/>
        <color rgb="FF63BE7B"/>
      </colorScale>
    </cfRule>
  </conditionalFormatting>
  <conditionalFormatting sqref="N7">
    <cfRule type="colorScale" priority="9168">
      <colorScale>
        <cfvo type="min"/>
        <cfvo type="percentile" val="50"/>
        <cfvo type="max"/>
        <color rgb="FFF8696B"/>
        <color rgb="FFFCFCFF"/>
        <color rgb="FF63BE7B"/>
      </colorScale>
    </cfRule>
    <cfRule type="colorScale" priority="9169">
      <colorScale>
        <cfvo type="min"/>
        <cfvo type="max"/>
        <color rgb="FFFCFCFF"/>
        <color rgb="FF63BE7B"/>
      </colorScale>
    </cfRule>
  </conditionalFormatting>
  <conditionalFormatting sqref="N7">
    <cfRule type="colorScale" priority="9170">
      <colorScale>
        <cfvo type="min"/>
        <cfvo type="percentile" val="50"/>
        <cfvo type="max"/>
        <color rgb="FFF8696B"/>
        <color rgb="FFFCFCFF"/>
        <color rgb="FF63BE7B"/>
      </colorScale>
    </cfRule>
  </conditionalFormatting>
  <conditionalFormatting sqref="N7">
    <cfRule type="colorScale" priority="9160">
      <colorScale>
        <cfvo type="min"/>
        <cfvo type="max"/>
        <color rgb="FFFCFCFF"/>
        <color rgb="FF63BE7B"/>
      </colorScale>
    </cfRule>
  </conditionalFormatting>
  <conditionalFormatting sqref="N7">
    <cfRule type="colorScale" priority="9162">
      <colorScale>
        <cfvo type="min"/>
        <cfvo type="max"/>
        <color rgb="FFFCFCFF"/>
        <color rgb="FF63BE7B"/>
      </colorScale>
    </cfRule>
  </conditionalFormatting>
  <conditionalFormatting sqref="N7">
    <cfRule type="colorScale" priority="9163">
      <colorScale>
        <cfvo type="min"/>
        <cfvo type="max"/>
        <color rgb="FFFCFCFF"/>
        <color rgb="FF63BE7B"/>
      </colorScale>
    </cfRule>
  </conditionalFormatting>
  <conditionalFormatting sqref="N7">
    <cfRule type="colorScale" priority="9164">
      <colorScale>
        <cfvo type="min"/>
        <cfvo type="max"/>
        <color rgb="FFFCFCFF"/>
        <color rgb="FF63BE7B"/>
      </colorScale>
    </cfRule>
    <cfRule type="colorScale" priority="9165">
      <colorScale>
        <cfvo type="min"/>
        <cfvo type="max"/>
        <color rgb="FFFCFCFF"/>
        <color rgb="FF63BE7B"/>
      </colorScale>
    </cfRule>
    <cfRule type="colorScale" priority="9166">
      <colorScale>
        <cfvo type="min"/>
        <cfvo type="percentile" val="50"/>
        <cfvo type="max"/>
        <color rgb="FFF8696B"/>
        <color rgb="FFFFEB84"/>
        <color rgb="FF63BE7B"/>
      </colorScale>
    </cfRule>
    <cfRule type="colorScale" priority="9167">
      <colorScale>
        <cfvo type="min"/>
        <cfvo type="max"/>
        <color rgb="FFFFEF9C"/>
        <color rgb="FF63BE7B"/>
      </colorScale>
    </cfRule>
  </conditionalFormatting>
  <conditionalFormatting sqref="S8">
    <cfRule type="colorScale" priority="8837">
      <colorScale>
        <cfvo type="min"/>
        <cfvo type="percentile" val="50"/>
        <cfvo type="max"/>
        <color rgb="FFF8696B"/>
        <color rgb="FFFCFCFF"/>
        <color rgb="FF63BE7B"/>
      </colorScale>
    </cfRule>
  </conditionalFormatting>
  <conditionalFormatting sqref="D8">
    <cfRule type="colorScale" priority="8838">
      <colorScale>
        <cfvo type="min"/>
        <cfvo type="percentile" val="50"/>
        <cfvo type="max"/>
        <color rgb="FFF8696B"/>
        <color rgb="FFFCFCFF"/>
        <color rgb="FF63BE7B"/>
      </colorScale>
    </cfRule>
  </conditionalFormatting>
  <conditionalFormatting sqref="E8:N8">
    <cfRule type="colorScale" priority="8839">
      <colorScale>
        <cfvo type="min"/>
        <cfvo type="max"/>
        <color rgb="FFFCFCFF"/>
        <color rgb="FF63BE7B"/>
      </colorScale>
    </cfRule>
  </conditionalFormatting>
  <conditionalFormatting sqref="O8">
    <cfRule type="colorScale" priority="8840">
      <colorScale>
        <cfvo type="min"/>
        <cfvo type="percentile" val="50"/>
        <cfvo type="max"/>
        <color rgb="FF63BE7B"/>
        <color rgb="FFFCFCFF"/>
        <color rgb="FFF8696B"/>
      </colorScale>
    </cfRule>
  </conditionalFormatting>
  <conditionalFormatting sqref="P8">
    <cfRule type="colorScale" priority="8841">
      <colorScale>
        <cfvo type="min"/>
        <cfvo type="percentile" val="50"/>
        <cfvo type="max"/>
        <color rgb="FF63BE7B"/>
        <color rgb="FFFCFCFF"/>
        <color rgb="FFF8696B"/>
      </colorScale>
    </cfRule>
  </conditionalFormatting>
  <conditionalFormatting sqref="Q8">
    <cfRule type="colorScale" priority="8842">
      <colorScale>
        <cfvo type="min"/>
        <cfvo type="percentile" val="50"/>
        <cfvo type="max"/>
        <color rgb="FFF8696B"/>
        <color rgb="FFFCFCFF"/>
        <color rgb="FF63BE7B"/>
      </colorScale>
    </cfRule>
  </conditionalFormatting>
  <conditionalFormatting sqref="R8">
    <cfRule type="colorScale" priority="8843">
      <colorScale>
        <cfvo type="min"/>
        <cfvo type="percentile" val="50"/>
        <cfvo type="max"/>
        <color rgb="FFF8696B"/>
        <color rgb="FFFCFCFF"/>
        <color rgb="FF63BE7B"/>
      </colorScale>
    </cfRule>
    <cfRule type="colorScale" priority="8844">
      <colorScale>
        <cfvo type="min"/>
        <cfvo type="max"/>
        <color rgb="FFFCFCFF"/>
        <color rgb="FF63BE7B"/>
      </colorScale>
    </cfRule>
  </conditionalFormatting>
  <conditionalFormatting sqref="S8">
    <cfRule type="colorScale" priority="8845">
      <colorScale>
        <cfvo type="min"/>
        <cfvo type="percentile" val="50"/>
        <cfvo type="max"/>
        <color rgb="FFF8696B"/>
        <color rgb="FFFCFCFF"/>
        <color rgb="FF63BE7B"/>
      </colorScale>
    </cfRule>
  </conditionalFormatting>
  <conditionalFormatting sqref="T8">
    <cfRule type="colorScale" priority="8846">
      <colorScale>
        <cfvo type="min"/>
        <cfvo type="percentile" val="50"/>
        <cfvo type="max"/>
        <color rgb="FFF8696B"/>
        <color rgb="FFFCFCFF"/>
        <color rgb="FF63BE7B"/>
      </colorScale>
    </cfRule>
  </conditionalFormatting>
  <conditionalFormatting sqref="U8">
    <cfRule type="colorScale" priority="8847">
      <colorScale>
        <cfvo type="min"/>
        <cfvo type="percentile" val="50"/>
        <cfvo type="max"/>
        <color rgb="FFF8696B"/>
        <color rgb="FFFCFCFF"/>
        <color rgb="FF63BE7B"/>
      </colorScale>
    </cfRule>
  </conditionalFormatting>
  <conditionalFormatting sqref="V8">
    <cfRule type="colorScale" priority="8848">
      <colorScale>
        <cfvo type="min"/>
        <cfvo type="percentile" val="50"/>
        <cfvo type="max"/>
        <color rgb="FF63BE7B"/>
        <color rgb="FFFCFCFF"/>
        <color rgb="FFF8696B"/>
      </colorScale>
    </cfRule>
  </conditionalFormatting>
  <conditionalFormatting sqref="W8">
    <cfRule type="colorScale" priority="8849">
      <colorScale>
        <cfvo type="min"/>
        <cfvo type="percentile" val="50"/>
        <cfvo type="max"/>
        <color rgb="FF63BE7B"/>
        <color rgb="FFFCFCFF"/>
        <color rgb="FFF8696B"/>
      </colorScale>
    </cfRule>
  </conditionalFormatting>
  <conditionalFormatting sqref="D8">
    <cfRule type="colorScale" priority="8850">
      <colorScale>
        <cfvo type="min"/>
        <cfvo type="percentile" val="50"/>
        <cfvo type="max"/>
        <color rgb="FFF8696B"/>
        <color rgb="FFFCFCFF"/>
        <color rgb="FF63BE7B"/>
      </colorScale>
    </cfRule>
  </conditionalFormatting>
  <conditionalFormatting sqref="O8">
    <cfRule type="colorScale" priority="8851">
      <colorScale>
        <cfvo type="min"/>
        <cfvo type="percentile" val="50"/>
        <cfvo type="max"/>
        <color rgb="FF63BE7B"/>
        <color rgb="FFFCFCFF"/>
        <color rgb="FFF8696B"/>
      </colorScale>
    </cfRule>
  </conditionalFormatting>
  <conditionalFormatting sqref="P8">
    <cfRule type="colorScale" priority="8852">
      <colorScale>
        <cfvo type="min"/>
        <cfvo type="percentile" val="50"/>
        <cfvo type="max"/>
        <color rgb="FF63BE7B"/>
        <color rgb="FFFCFCFF"/>
        <color rgb="FFF8696B"/>
      </colorScale>
    </cfRule>
  </conditionalFormatting>
  <conditionalFormatting sqref="Q8">
    <cfRule type="colorScale" priority="8853">
      <colorScale>
        <cfvo type="min"/>
        <cfvo type="percentile" val="50"/>
        <cfvo type="max"/>
        <color rgb="FFF8696B"/>
        <color rgb="FFFCFCFF"/>
        <color rgb="FF63BE7B"/>
      </colorScale>
    </cfRule>
  </conditionalFormatting>
  <conditionalFormatting sqref="R8">
    <cfRule type="colorScale" priority="8854">
      <colorScale>
        <cfvo type="min"/>
        <cfvo type="max"/>
        <color rgb="FFFCFCFF"/>
        <color rgb="FF63BE7B"/>
      </colorScale>
    </cfRule>
    <cfRule type="colorScale" priority="8855">
      <colorScale>
        <cfvo type="min"/>
        <cfvo type="percentile" val="50"/>
        <cfvo type="max"/>
        <color rgb="FFF8696B"/>
        <color rgb="FFFCFCFF"/>
        <color rgb="FF63BE7B"/>
      </colorScale>
    </cfRule>
  </conditionalFormatting>
  <conditionalFormatting sqref="S8">
    <cfRule type="colorScale" priority="8856">
      <colorScale>
        <cfvo type="min"/>
        <cfvo type="percentile" val="50"/>
        <cfvo type="max"/>
        <color rgb="FFF8696B"/>
        <color rgb="FFFCFCFF"/>
        <color rgb="FF63BE7B"/>
      </colorScale>
    </cfRule>
  </conditionalFormatting>
  <conditionalFormatting sqref="T8">
    <cfRule type="colorScale" priority="8857">
      <colorScale>
        <cfvo type="min"/>
        <cfvo type="percentile" val="50"/>
        <cfvo type="max"/>
        <color rgb="FFF8696B"/>
        <color rgb="FFFCFCFF"/>
        <color rgb="FF63BE7B"/>
      </colorScale>
    </cfRule>
  </conditionalFormatting>
  <conditionalFormatting sqref="U8">
    <cfRule type="colorScale" priority="8858">
      <colorScale>
        <cfvo type="min"/>
        <cfvo type="percentile" val="50"/>
        <cfvo type="max"/>
        <color rgb="FFF8696B"/>
        <color rgb="FFFCFCFF"/>
        <color rgb="FF63BE7B"/>
      </colorScale>
    </cfRule>
  </conditionalFormatting>
  <conditionalFormatting sqref="V8">
    <cfRule type="colorScale" priority="8859">
      <colorScale>
        <cfvo type="min"/>
        <cfvo type="percentile" val="50"/>
        <cfvo type="max"/>
        <color rgb="FF63BE7B"/>
        <color rgb="FFFCFCFF"/>
        <color rgb="FFF8696B"/>
      </colorScale>
    </cfRule>
  </conditionalFormatting>
  <conditionalFormatting sqref="E8:N8">
    <cfRule type="colorScale" priority="8860">
      <colorScale>
        <cfvo type="min"/>
        <cfvo type="max"/>
        <color rgb="FFFCFCFF"/>
        <color rgb="FF63BE7B"/>
      </colorScale>
    </cfRule>
  </conditionalFormatting>
  <conditionalFormatting sqref="W8">
    <cfRule type="colorScale" priority="8861">
      <colorScale>
        <cfvo type="min"/>
        <cfvo type="percentile" val="50"/>
        <cfvo type="max"/>
        <color rgb="FF63BE7B"/>
        <color rgb="FFFCFCFF"/>
        <color rgb="FFF8696B"/>
      </colorScale>
    </cfRule>
  </conditionalFormatting>
  <conditionalFormatting sqref="D8">
    <cfRule type="colorScale" priority="8774">
      <colorScale>
        <cfvo type="min"/>
        <cfvo type="percentile" val="50"/>
        <cfvo type="max"/>
        <color rgb="FFF8696B"/>
        <color rgb="FFFCFCFF"/>
        <color rgb="FF63BE7B"/>
      </colorScale>
    </cfRule>
  </conditionalFormatting>
  <conditionalFormatting sqref="D8">
    <cfRule type="colorScale" priority="8775">
      <colorScale>
        <cfvo type="min"/>
        <cfvo type="percentile" val="50"/>
        <cfvo type="max"/>
        <color rgb="FFF8696B"/>
        <color rgb="FFFCFCFF"/>
        <color rgb="FF63BE7B"/>
      </colorScale>
    </cfRule>
  </conditionalFormatting>
  <conditionalFormatting sqref="O8">
    <cfRule type="colorScale" priority="8776">
      <colorScale>
        <cfvo type="min"/>
        <cfvo type="percentile" val="50"/>
        <cfvo type="max"/>
        <color rgb="FF63BE7B"/>
        <color rgb="FFFCFCFF"/>
        <color rgb="FFF8696B"/>
      </colorScale>
    </cfRule>
  </conditionalFormatting>
  <conditionalFormatting sqref="V8">
    <cfRule type="colorScale" priority="8777">
      <colorScale>
        <cfvo type="min"/>
        <cfvo type="max"/>
        <color rgb="FFFFEF9C"/>
        <color rgb="FF63BE7B"/>
      </colorScale>
    </cfRule>
  </conditionalFormatting>
  <conditionalFormatting sqref="U8:W8">
    <cfRule type="colorScale" priority="8778">
      <colorScale>
        <cfvo type="min"/>
        <cfvo type="max"/>
        <color rgb="FFFFEF9C"/>
        <color rgb="FF63BE7B"/>
      </colorScale>
    </cfRule>
  </conditionalFormatting>
  <conditionalFormatting sqref="D8">
    <cfRule type="colorScale" priority="8779">
      <colorScale>
        <cfvo type="min"/>
        <cfvo type="percentile" val="50"/>
        <cfvo type="max"/>
        <color rgb="FFF8696B"/>
        <color rgb="FFFCFCFF"/>
        <color rgb="FF63BE7B"/>
      </colorScale>
    </cfRule>
  </conditionalFormatting>
  <conditionalFormatting sqref="E8">
    <cfRule type="colorScale" priority="8780">
      <colorScale>
        <cfvo type="min"/>
        <cfvo type="max"/>
        <color rgb="FFFCFCFF"/>
        <color rgb="FF63BE7B"/>
      </colorScale>
    </cfRule>
  </conditionalFormatting>
  <conditionalFormatting sqref="E8">
    <cfRule type="colorScale" priority="8781">
      <colorScale>
        <cfvo type="min"/>
        <cfvo type="percentile" val="50"/>
        <cfvo type="max"/>
        <color rgb="FFF8696B"/>
        <color rgb="FFFCFCFF"/>
        <color rgb="FF63BE7B"/>
      </colorScale>
    </cfRule>
    <cfRule type="colorScale" priority="8782">
      <colorScale>
        <cfvo type="min"/>
        <cfvo type="max"/>
        <color rgb="FFFCFCFF"/>
        <color rgb="FF63BE7B"/>
      </colorScale>
    </cfRule>
    <cfRule type="colorScale" priority="8783">
      <colorScale>
        <cfvo type="min"/>
        <cfvo type="percentile" val="50"/>
        <cfvo type="max"/>
        <color rgb="FFF8696B"/>
        <color rgb="FFFCFCFF"/>
        <color rgb="FF63BE7B"/>
      </colorScale>
    </cfRule>
  </conditionalFormatting>
  <conditionalFormatting sqref="O8">
    <cfRule type="colorScale" priority="8784">
      <colorScale>
        <cfvo type="min"/>
        <cfvo type="percentile" val="50"/>
        <cfvo type="max"/>
        <color rgb="FF63BE7B"/>
        <color rgb="FFFCFCFF"/>
        <color rgb="FFF8696B"/>
      </colorScale>
    </cfRule>
  </conditionalFormatting>
  <conditionalFormatting sqref="P8">
    <cfRule type="colorScale" priority="8785">
      <colorScale>
        <cfvo type="min"/>
        <cfvo type="percentile" val="50"/>
        <cfvo type="max"/>
        <color rgb="FF63BE7B"/>
        <color rgb="FFFCFCFF"/>
        <color rgb="FFF8696B"/>
      </colorScale>
    </cfRule>
    <cfRule type="colorScale" priority="8786">
      <colorScale>
        <cfvo type="min"/>
        <cfvo type="percentile" val="50"/>
        <cfvo type="max"/>
        <color rgb="FF63BE7B"/>
        <color rgb="FFFCFCFF"/>
        <color rgb="FFF8696B"/>
      </colorScale>
    </cfRule>
    <cfRule type="colorScale" priority="8787">
      <colorScale>
        <cfvo type="min"/>
        <cfvo type="max"/>
        <color rgb="FFFCFCFF"/>
        <color rgb="FFF8696B"/>
      </colorScale>
    </cfRule>
  </conditionalFormatting>
  <conditionalFormatting sqref="P8">
    <cfRule type="colorScale" priority="8788">
      <colorScale>
        <cfvo type="min"/>
        <cfvo type="percentile" val="50"/>
        <cfvo type="max"/>
        <color rgb="FF63BE7B"/>
        <color rgb="FFFCFCFF"/>
        <color rgb="FFF8696B"/>
      </colorScale>
    </cfRule>
  </conditionalFormatting>
  <conditionalFormatting sqref="Q8">
    <cfRule type="colorScale" priority="8789">
      <colorScale>
        <cfvo type="min"/>
        <cfvo type="percentile" val="50"/>
        <cfvo type="max"/>
        <color rgb="FFF8696B"/>
        <color rgb="FFFCFCFF"/>
        <color rgb="FF63BE7B"/>
      </colorScale>
    </cfRule>
    <cfRule type="colorScale" priority="8790">
      <colorScale>
        <cfvo type="min"/>
        <cfvo type="max"/>
        <color rgb="FFFFEF9C"/>
        <color rgb="FF63BE7B"/>
      </colorScale>
    </cfRule>
    <cfRule type="colorScale" priority="8791">
      <colorScale>
        <cfvo type="min"/>
        <cfvo type="max"/>
        <color rgb="FFFCFCFF"/>
        <color rgb="FF63BE7B"/>
      </colorScale>
    </cfRule>
    <cfRule type="colorScale" priority="8792">
      <colorScale>
        <cfvo type="min"/>
        <cfvo type="max"/>
        <color rgb="FFFCFCFF"/>
        <color rgb="FF63BE7B"/>
      </colorScale>
    </cfRule>
    <cfRule type="colorScale" priority="8793">
      <colorScale>
        <cfvo type="min"/>
        <cfvo type="percentile" val="50"/>
        <cfvo type="max"/>
        <color rgb="FFF8696B"/>
        <color rgb="FFFCFCFF"/>
        <color rgb="FF63BE7B"/>
      </colorScale>
    </cfRule>
  </conditionalFormatting>
  <conditionalFormatting sqref="Q8">
    <cfRule type="colorScale" priority="8794">
      <colorScale>
        <cfvo type="min"/>
        <cfvo type="percentile" val="50"/>
        <cfvo type="max"/>
        <color rgb="FFF8696B"/>
        <color rgb="FFFCFCFF"/>
        <color rgb="FF63BE7B"/>
      </colorScale>
    </cfRule>
    <cfRule type="colorScale" priority="8795">
      <colorScale>
        <cfvo type="min"/>
        <cfvo type="max"/>
        <color rgb="FFFCFCFF"/>
        <color rgb="FF63BE7B"/>
      </colorScale>
    </cfRule>
  </conditionalFormatting>
  <conditionalFormatting sqref="R8">
    <cfRule type="colorScale" priority="8796">
      <colorScale>
        <cfvo type="min"/>
        <cfvo type="max"/>
        <color rgb="FFFCFCFF"/>
        <color rgb="FF63BE7B"/>
      </colorScale>
    </cfRule>
    <cfRule type="colorScale" priority="8797">
      <colorScale>
        <cfvo type="min"/>
        <cfvo type="percentile" val="50"/>
        <cfvo type="max"/>
        <color rgb="FFF8696B"/>
        <color rgb="FFFCFCFF"/>
        <color rgb="FF63BE7B"/>
      </colorScale>
    </cfRule>
  </conditionalFormatting>
  <conditionalFormatting sqref="R8:S8">
    <cfRule type="colorScale" priority="8798">
      <colorScale>
        <cfvo type="min"/>
        <cfvo type="percentile" val="50"/>
        <cfvo type="max"/>
        <color rgb="FFF8696B"/>
        <color rgb="FFFCFCFF"/>
        <color rgb="FF63BE7B"/>
      </colorScale>
    </cfRule>
    <cfRule type="colorScale" priority="8799">
      <colorScale>
        <cfvo type="min"/>
        <cfvo type="max"/>
        <color rgb="FFFCFCFF"/>
        <color rgb="FF63BE7B"/>
      </colorScale>
    </cfRule>
    <cfRule type="colorScale" priority="8800">
      <colorScale>
        <cfvo type="min"/>
        <cfvo type="max"/>
        <color rgb="FFFCFCFF"/>
        <color rgb="FF63BE7B"/>
      </colorScale>
    </cfRule>
  </conditionalFormatting>
  <conditionalFormatting sqref="R8:S8">
    <cfRule type="colorScale" priority="8801">
      <colorScale>
        <cfvo type="min"/>
        <cfvo type="percentile" val="50"/>
        <cfvo type="max"/>
        <color rgb="FFF8696B"/>
        <color rgb="FFFCFCFF"/>
        <color rgb="FF63BE7B"/>
      </colorScale>
    </cfRule>
    <cfRule type="colorScale" priority="8802">
      <colorScale>
        <cfvo type="min"/>
        <cfvo type="max"/>
        <color rgb="FFFCFCFF"/>
        <color rgb="FF63BE7B"/>
      </colorScale>
    </cfRule>
  </conditionalFormatting>
  <conditionalFormatting sqref="S8">
    <cfRule type="colorScale" priority="8803">
      <colorScale>
        <cfvo type="min"/>
        <cfvo type="max"/>
        <color rgb="FFFCFCFF"/>
        <color rgb="FF63BE7B"/>
      </colorScale>
    </cfRule>
    <cfRule type="colorScale" priority="8804">
      <colorScale>
        <cfvo type="min"/>
        <cfvo type="percentile" val="50"/>
        <cfvo type="max"/>
        <color rgb="FFF8696B"/>
        <color rgb="FFFCFCFF"/>
        <color rgb="FF63BE7B"/>
      </colorScale>
    </cfRule>
  </conditionalFormatting>
  <conditionalFormatting sqref="T8">
    <cfRule type="colorScale" priority="8805">
      <colorScale>
        <cfvo type="min"/>
        <cfvo type="percentile" val="50"/>
        <cfvo type="max"/>
        <color rgb="FFF8696B"/>
        <color rgb="FFFCFCFF"/>
        <color rgb="FF63BE7B"/>
      </colorScale>
    </cfRule>
    <cfRule type="colorScale" priority="8806">
      <colorScale>
        <cfvo type="min"/>
        <cfvo type="max"/>
        <color rgb="FFFCFCFF"/>
        <color rgb="FF63BE7B"/>
      </colorScale>
    </cfRule>
    <cfRule type="colorScale" priority="8807">
      <colorScale>
        <cfvo type="min"/>
        <cfvo type="max"/>
        <color rgb="FFFCFCFF"/>
        <color rgb="FF63BE7B"/>
      </colorScale>
    </cfRule>
    <cfRule type="colorScale" priority="8808">
      <colorScale>
        <cfvo type="min"/>
        <cfvo type="max"/>
        <color rgb="FFFCFCFF"/>
        <color rgb="FF63BE7B"/>
      </colorScale>
    </cfRule>
  </conditionalFormatting>
  <conditionalFormatting sqref="T8">
    <cfRule type="colorScale" priority="8809">
      <colorScale>
        <cfvo type="min"/>
        <cfvo type="max"/>
        <color rgb="FFFCFCFF"/>
        <color rgb="FF63BE7B"/>
      </colorScale>
    </cfRule>
    <cfRule type="colorScale" priority="8810">
      <colorScale>
        <cfvo type="min"/>
        <cfvo type="percentile" val="50"/>
        <cfvo type="max"/>
        <color rgb="FFF8696B"/>
        <color rgb="FFFCFCFF"/>
        <color rgb="FF63BE7B"/>
      </colorScale>
    </cfRule>
  </conditionalFormatting>
  <conditionalFormatting sqref="U8">
    <cfRule type="colorScale" priority="8811">
      <colorScale>
        <cfvo type="min"/>
        <cfvo type="percentile" val="50"/>
        <cfvo type="max"/>
        <color rgb="FFF8696B"/>
        <color rgb="FFFCFCFF"/>
        <color rgb="FF63BE7B"/>
      </colorScale>
    </cfRule>
    <cfRule type="colorScale" priority="8812">
      <colorScale>
        <cfvo type="min"/>
        <cfvo type="max"/>
        <color rgb="FFFCFCFF"/>
        <color rgb="FF63BE7B"/>
      </colorScale>
    </cfRule>
  </conditionalFormatting>
  <conditionalFormatting sqref="U8">
    <cfRule type="colorScale" priority="8813">
      <colorScale>
        <cfvo type="min"/>
        <cfvo type="max"/>
        <color rgb="FFFCFCFF"/>
        <color rgb="FF63BE7B"/>
      </colorScale>
    </cfRule>
    <cfRule type="colorScale" priority="8814">
      <colorScale>
        <cfvo type="min"/>
        <cfvo type="percentile" val="50"/>
        <cfvo type="max"/>
        <color rgb="FFF8696B"/>
        <color rgb="FFFCFCFF"/>
        <color rgb="FF63BE7B"/>
      </colorScale>
    </cfRule>
  </conditionalFormatting>
  <conditionalFormatting sqref="V8">
    <cfRule type="colorScale" priority="8815">
      <colorScale>
        <cfvo type="min"/>
        <cfvo type="max"/>
        <color rgb="FFFFEF9C"/>
        <color rgb="FF63BE7B"/>
      </colorScale>
    </cfRule>
  </conditionalFormatting>
  <conditionalFormatting sqref="V8">
    <cfRule type="colorScale" priority="8816">
      <colorScale>
        <cfvo type="min"/>
        <cfvo type="percentile" val="50"/>
        <cfvo type="max"/>
        <color rgb="FF63BE7B"/>
        <color rgb="FFFCFCFF"/>
        <color rgb="FFF8696B"/>
      </colorScale>
    </cfRule>
    <cfRule type="colorScale" priority="8817">
      <colorScale>
        <cfvo type="min"/>
        <cfvo type="percentile" val="50"/>
        <cfvo type="max"/>
        <color rgb="FF63BE7B"/>
        <color rgb="FFFCFCFF"/>
        <color rgb="FFF8696B"/>
      </colorScale>
    </cfRule>
    <cfRule type="colorScale" priority="8818">
      <colorScale>
        <cfvo type="min"/>
        <cfvo type="max"/>
        <color rgb="FF63BE7B"/>
        <color rgb="FFFCFCFF"/>
      </colorScale>
    </cfRule>
    <cfRule type="colorScale" priority="8819">
      <colorScale>
        <cfvo type="min"/>
        <cfvo type="percentile" val="50"/>
        <cfvo type="max"/>
        <color rgb="FF63BE7B"/>
        <color rgb="FFFCFCFF"/>
        <color rgb="FFF8696B"/>
      </colorScale>
    </cfRule>
  </conditionalFormatting>
  <conditionalFormatting sqref="V8">
    <cfRule type="colorScale" priority="8820">
      <colorScale>
        <cfvo type="min"/>
        <cfvo type="max"/>
        <color rgb="FFFFEF9C"/>
        <color rgb="FF63BE7B"/>
      </colorScale>
    </cfRule>
  </conditionalFormatting>
  <conditionalFormatting sqref="W8">
    <cfRule type="colorScale" priority="8821">
      <colorScale>
        <cfvo type="min"/>
        <cfvo type="percentile" val="50"/>
        <cfvo type="max"/>
        <color rgb="FF63BE7B"/>
        <color rgb="FFFCFCFF"/>
        <color rgb="FFF8696B"/>
      </colorScale>
    </cfRule>
    <cfRule type="colorScale" priority="8822">
      <colorScale>
        <cfvo type="min"/>
        <cfvo type="max"/>
        <color rgb="FF63BE7B"/>
        <color rgb="FFFCFCFF"/>
      </colorScale>
    </cfRule>
    <cfRule type="colorScale" priority="8823">
      <colorScale>
        <cfvo type="min"/>
        <cfvo type="percentile" val="50"/>
        <cfvo type="max"/>
        <color rgb="FF63BE7B"/>
        <color rgb="FFFCFCFF"/>
        <color rgb="FFF8696B"/>
      </colorScale>
    </cfRule>
  </conditionalFormatting>
  <conditionalFormatting sqref="W8">
    <cfRule type="colorScale" priority="8824">
      <colorScale>
        <cfvo type="min"/>
        <cfvo type="percentile" val="50"/>
        <cfvo type="max"/>
        <color rgb="FF63BE7B"/>
        <color rgb="FFFCFCFF"/>
        <color rgb="FFF8696B"/>
      </colorScale>
    </cfRule>
  </conditionalFormatting>
  <conditionalFormatting sqref="D8">
    <cfRule type="colorScale" priority="8825">
      <colorScale>
        <cfvo type="min"/>
        <cfvo type="percentile" val="50"/>
        <cfvo type="max"/>
        <color rgb="FFF8696B"/>
        <color rgb="FFFCFCFF"/>
        <color rgb="FF63BE7B"/>
      </colorScale>
    </cfRule>
  </conditionalFormatting>
  <conditionalFormatting sqref="E8">
    <cfRule type="colorScale" priority="8826">
      <colorScale>
        <cfvo type="min"/>
        <cfvo type="max"/>
        <color rgb="FFFCFCFF"/>
        <color rgb="FF63BE7B"/>
      </colorScale>
    </cfRule>
  </conditionalFormatting>
  <conditionalFormatting sqref="O8">
    <cfRule type="colorScale" priority="8827">
      <colorScale>
        <cfvo type="min"/>
        <cfvo type="percentile" val="50"/>
        <cfvo type="max"/>
        <color rgb="FF63BE7B"/>
        <color rgb="FFFCFCFF"/>
        <color rgb="FFF8696B"/>
      </colorScale>
    </cfRule>
  </conditionalFormatting>
  <conditionalFormatting sqref="P8">
    <cfRule type="colorScale" priority="8828">
      <colorScale>
        <cfvo type="min"/>
        <cfvo type="percentile" val="50"/>
        <cfvo type="max"/>
        <color rgb="FF63BE7B"/>
        <color rgb="FFFCFCFF"/>
        <color rgb="FFF8696B"/>
      </colorScale>
    </cfRule>
  </conditionalFormatting>
  <conditionalFormatting sqref="Q8">
    <cfRule type="colorScale" priority="8829">
      <colorScale>
        <cfvo type="min"/>
        <cfvo type="percentile" val="50"/>
        <cfvo type="max"/>
        <color rgb="FFF8696B"/>
        <color rgb="FFFCFCFF"/>
        <color rgb="FF63BE7B"/>
      </colorScale>
    </cfRule>
  </conditionalFormatting>
  <conditionalFormatting sqref="R8">
    <cfRule type="colorScale" priority="8830">
      <colorScale>
        <cfvo type="min"/>
        <cfvo type="max"/>
        <color rgb="FFFCFCFF"/>
        <color rgb="FF63BE7B"/>
      </colorScale>
    </cfRule>
  </conditionalFormatting>
  <conditionalFormatting sqref="S8">
    <cfRule type="colorScale" priority="8831">
      <colorScale>
        <cfvo type="min"/>
        <cfvo type="max"/>
        <color rgb="FFFCFCFF"/>
        <color rgb="FF63BE7B"/>
      </colorScale>
    </cfRule>
    <cfRule type="colorScale" priority="8832">
      <colorScale>
        <cfvo type="min"/>
        <cfvo type="percentile" val="50"/>
        <cfvo type="max"/>
        <color rgb="FFF8696B"/>
        <color rgb="FFFCFCFF"/>
        <color rgb="FF63BE7B"/>
      </colorScale>
    </cfRule>
  </conditionalFormatting>
  <conditionalFormatting sqref="T8">
    <cfRule type="colorScale" priority="8833">
      <colorScale>
        <cfvo type="min"/>
        <cfvo type="max"/>
        <color rgb="FFFCFCFF"/>
        <color rgb="FF63BE7B"/>
      </colorScale>
    </cfRule>
  </conditionalFormatting>
  <conditionalFormatting sqref="U8">
    <cfRule type="colorScale" priority="8834">
      <colorScale>
        <cfvo type="min"/>
        <cfvo type="percentile" val="50"/>
        <cfvo type="max"/>
        <color rgb="FFF8696B"/>
        <color rgb="FFFCFCFF"/>
        <color rgb="FF63BE7B"/>
      </colorScale>
    </cfRule>
  </conditionalFormatting>
  <conditionalFormatting sqref="V8">
    <cfRule type="colorScale" priority="8835">
      <colorScale>
        <cfvo type="min"/>
        <cfvo type="percentile" val="50"/>
        <cfvo type="max"/>
        <color rgb="FF63BE7B"/>
        <color rgb="FFFCFCFF"/>
        <color rgb="FFF8696B"/>
      </colorScale>
    </cfRule>
  </conditionalFormatting>
  <conditionalFormatting sqref="W8">
    <cfRule type="colorScale" priority="8836">
      <colorScale>
        <cfvo type="min"/>
        <cfvo type="percentile" val="50"/>
        <cfvo type="max"/>
        <color rgb="FF63BE7B"/>
        <color rgb="FFFCFCFF"/>
        <color rgb="FFF8696B"/>
      </colorScale>
    </cfRule>
  </conditionalFormatting>
  <conditionalFormatting sqref="E8">
    <cfRule type="colorScale" priority="8755">
      <colorScale>
        <cfvo type="min"/>
        <cfvo type="max"/>
        <color rgb="FFFCFCFF"/>
        <color rgb="FF63BE7B"/>
      </colorScale>
    </cfRule>
  </conditionalFormatting>
  <conditionalFormatting sqref="E8:N8">
    <cfRule type="colorScale" priority="8749">
      <colorScale>
        <cfvo type="min"/>
        <cfvo type="max"/>
        <color rgb="FFFCFCFF"/>
        <color rgb="FF63BE7B"/>
      </colorScale>
    </cfRule>
    <cfRule type="colorScale" priority="8750">
      <colorScale>
        <cfvo type="min"/>
        <cfvo type="max"/>
        <color rgb="FFFCFCFF"/>
        <color rgb="FF63BE7B"/>
      </colorScale>
    </cfRule>
    <cfRule type="colorScale" priority="8751">
      <colorScale>
        <cfvo type="min"/>
        <cfvo type="max"/>
        <color rgb="FFFCFCFF"/>
        <color rgb="FF63BE7B"/>
      </colorScale>
    </cfRule>
    <cfRule type="colorScale" priority="8752">
      <colorScale>
        <cfvo type="min"/>
        <cfvo type="max"/>
        <color rgb="FFFCFCFF"/>
        <color rgb="FF63BE7B"/>
      </colorScale>
    </cfRule>
    <cfRule type="colorScale" priority="8753">
      <colorScale>
        <cfvo type="min"/>
        <cfvo type="percentile" val="50"/>
        <cfvo type="max"/>
        <color rgb="FFF8696B"/>
        <color rgb="FFFFEB84"/>
        <color rgb="FF63BE7B"/>
      </colorScale>
    </cfRule>
    <cfRule type="colorScale" priority="8754">
      <colorScale>
        <cfvo type="min"/>
        <cfvo type="max"/>
        <color rgb="FFFFEF9C"/>
        <color rgb="FF63BE7B"/>
      </colorScale>
    </cfRule>
  </conditionalFormatting>
  <conditionalFormatting sqref="O8">
    <cfRule type="colorScale" priority="8756">
      <colorScale>
        <cfvo type="min"/>
        <cfvo type="percentile" val="50"/>
        <cfvo type="max"/>
        <color rgb="FF63BE7B"/>
        <color rgb="FFFCFCFF"/>
        <color rgb="FFF8696B"/>
      </colorScale>
    </cfRule>
  </conditionalFormatting>
  <conditionalFormatting sqref="O8">
    <cfRule type="colorScale" priority="8743">
      <colorScale>
        <cfvo type="min"/>
        <cfvo type="percentile" val="50"/>
        <cfvo type="max"/>
        <color rgb="FF63BE7B"/>
        <color rgb="FFFCFCFF"/>
        <color rgb="FFF8696B"/>
      </colorScale>
    </cfRule>
    <cfRule type="colorScale" priority="8745">
      <colorScale>
        <cfvo type="min"/>
        <cfvo type="percentile" val="50"/>
        <cfvo type="max"/>
        <color rgb="FF63BE7B"/>
        <color rgb="FFFCFCFF"/>
        <color rgb="FFF8696B"/>
      </colorScale>
    </cfRule>
    <cfRule type="colorScale" priority="8746">
      <colorScale>
        <cfvo type="min"/>
        <cfvo type="percentile" val="50"/>
        <cfvo type="max"/>
        <color rgb="FF63BE7B"/>
        <color rgb="FFFCFCFF"/>
        <color rgb="FFF8696B"/>
      </colorScale>
    </cfRule>
  </conditionalFormatting>
  <conditionalFormatting sqref="Q8:S8">
    <cfRule type="colorScale" priority="8740">
      <colorScale>
        <cfvo type="min"/>
        <cfvo type="max"/>
        <color rgb="FFFFEF9C"/>
        <color rgb="FF63BE7B"/>
      </colorScale>
    </cfRule>
    <cfRule type="colorScale" priority="8742">
      <colorScale>
        <cfvo type="min"/>
        <cfvo type="max"/>
        <color rgb="FFFFEF9C"/>
        <color rgb="FF63BE7B"/>
      </colorScale>
    </cfRule>
    <cfRule type="colorScale" priority="8744">
      <colorScale>
        <cfvo type="min"/>
        <cfvo type="max"/>
        <color rgb="FFFFEF9C"/>
        <color rgb="FF63BE7B"/>
      </colorScale>
    </cfRule>
    <cfRule type="colorScale" priority="8747">
      <colorScale>
        <cfvo type="min"/>
        <cfvo type="max"/>
        <color rgb="FFFFEF9C"/>
        <color rgb="FF63BE7B"/>
      </colorScale>
    </cfRule>
  </conditionalFormatting>
  <conditionalFormatting sqref="T8">
    <cfRule type="colorScale" priority="8739">
      <colorScale>
        <cfvo type="min"/>
        <cfvo type="max"/>
        <color rgb="FFFFEF9C"/>
        <color rgb="FF63BE7B"/>
      </colorScale>
    </cfRule>
    <cfRule type="colorScale" priority="8741">
      <colorScale>
        <cfvo type="min"/>
        <cfvo type="max"/>
        <color rgb="FFFFEF9C"/>
        <color rgb="FF63BE7B"/>
      </colorScale>
    </cfRule>
    <cfRule type="colorScale" priority="8748">
      <colorScale>
        <cfvo type="min"/>
        <cfvo type="max"/>
        <color rgb="FFFFEF9C"/>
        <color rgb="FF63BE7B"/>
      </colorScale>
    </cfRule>
  </conditionalFormatting>
  <conditionalFormatting sqref="U8:W8">
    <cfRule type="colorScale" priority="8757">
      <colorScale>
        <cfvo type="min"/>
        <cfvo type="max"/>
        <color rgb="FFFFEF9C"/>
        <color rgb="FF63BE7B"/>
      </colorScale>
    </cfRule>
    <cfRule type="colorScale" priority="8758">
      <colorScale>
        <cfvo type="min"/>
        <cfvo type="percentile" val="50"/>
        <cfvo type="max"/>
        <color rgb="FFF8696B"/>
        <color rgb="FFFFEB84"/>
        <color rgb="FF63BE7B"/>
      </colorScale>
    </cfRule>
    <cfRule type="colorScale" priority="8759">
      <colorScale>
        <cfvo type="min"/>
        <cfvo type="percentile" val="50"/>
        <cfvo type="max"/>
        <color rgb="FFF8696B"/>
        <color rgb="FFFFEB84"/>
        <color rgb="FF63BE7B"/>
      </colorScale>
    </cfRule>
  </conditionalFormatting>
  <conditionalFormatting sqref="E8">
    <cfRule type="colorScale" priority="8760">
      <colorScale>
        <cfvo type="min"/>
        <cfvo type="max"/>
        <color rgb="FFFCFCFF"/>
        <color rgb="FF63BE7B"/>
      </colorScale>
    </cfRule>
  </conditionalFormatting>
  <conditionalFormatting sqref="O8">
    <cfRule type="colorScale" priority="8761">
      <colorScale>
        <cfvo type="min"/>
        <cfvo type="percentile" val="50"/>
        <cfvo type="max"/>
        <color rgb="FF63BE7B"/>
        <color rgb="FFFCFCFF"/>
        <color rgb="FFF8696B"/>
      </colorScale>
    </cfRule>
  </conditionalFormatting>
  <conditionalFormatting sqref="Q8">
    <cfRule type="colorScale" priority="8762">
      <colorScale>
        <cfvo type="min"/>
        <cfvo type="max"/>
        <color rgb="FFFFEF9C"/>
        <color rgb="FF63BE7B"/>
      </colorScale>
    </cfRule>
  </conditionalFormatting>
  <conditionalFormatting sqref="Q8">
    <cfRule type="colorScale" priority="8763">
      <colorScale>
        <cfvo type="min"/>
        <cfvo type="max"/>
        <color rgb="FFFFEF9C"/>
        <color rgb="FF63BE7B"/>
      </colorScale>
    </cfRule>
    <cfRule type="colorScale" priority="8764">
      <colorScale>
        <cfvo type="min"/>
        <cfvo type="percentile" val="50"/>
        <cfvo type="max"/>
        <color rgb="FFF8696B"/>
        <color rgb="FFFFEB84"/>
        <color rgb="FF63BE7B"/>
      </colorScale>
    </cfRule>
  </conditionalFormatting>
  <conditionalFormatting sqref="R8:S8">
    <cfRule type="colorScale" priority="8765">
      <colorScale>
        <cfvo type="min"/>
        <cfvo type="max"/>
        <color rgb="FFFFEF9C"/>
        <color rgb="FF63BE7B"/>
      </colorScale>
    </cfRule>
  </conditionalFormatting>
  <conditionalFormatting sqref="R8:S8">
    <cfRule type="colorScale" priority="8766">
      <colorScale>
        <cfvo type="min"/>
        <cfvo type="max"/>
        <color rgb="FFFFEF9C"/>
        <color rgb="FF63BE7B"/>
      </colorScale>
    </cfRule>
    <cfRule type="colorScale" priority="8767">
      <colorScale>
        <cfvo type="min"/>
        <cfvo type="percentile" val="50"/>
        <cfvo type="max"/>
        <color rgb="FFF8696B"/>
        <color rgb="FFFFEB84"/>
        <color rgb="FF63BE7B"/>
      </colorScale>
    </cfRule>
  </conditionalFormatting>
  <conditionalFormatting sqref="T8">
    <cfRule type="colorScale" priority="8768">
      <colorScale>
        <cfvo type="min"/>
        <cfvo type="max"/>
        <color rgb="FFFFEF9C"/>
        <color rgb="FF63BE7B"/>
      </colorScale>
    </cfRule>
  </conditionalFormatting>
  <conditionalFormatting sqref="T8">
    <cfRule type="colorScale" priority="8769">
      <colorScale>
        <cfvo type="min"/>
        <cfvo type="max"/>
        <color rgb="FFFFEF9C"/>
        <color rgb="FF63BE7B"/>
      </colorScale>
    </cfRule>
    <cfRule type="colorScale" priority="8770">
      <colorScale>
        <cfvo type="min"/>
        <cfvo type="percentile" val="50"/>
        <cfvo type="max"/>
        <color rgb="FFF8696B"/>
        <color rgb="FFFCFCFF"/>
        <color rgb="FF63BE7B"/>
      </colorScale>
    </cfRule>
  </conditionalFormatting>
  <conditionalFormatting sqref="U8:W8">
    <cfRule type="colorScale" priority="8771">
      <colorScale>
        <cfvo type="min"/>
        <cfvo type="max"/>
        <color rgb="FFFFEF9C"/>
        <color rgb="FF63BE7B"/>
      </colorScale>
    </cfRule>
  </conditionalFormatting>
  <conditionalFormatting sqref="U8:W8">
    <cfRule type="colorScale" priority="8772">
      <colorScale>
        <cfvo type="min"/>
        <cfvo type="max"/>
        <color rgb="FFFFEF9C"/>
        <color rgb="FF63BE7B"/>
      </colorScale>
    </cfRule>
    <cfRule type="colorScale" priority="8773">
      <colorScale>
        <cfvo type="min"/>
        <cfvo type="max"/>
        <color rgb="FFFFEF9C"/>
        <color rgb="FF63BE7B"/>
      </colorScale>
    </cfRule>
  </conditionalFormatting>
  <conditionalFormatting sqref="D8">
    <cfRule type="colorScale" priority="8738">
      <colorScale>
        <cfvo type="min"/>
        <cfvo type="percentile" val="50"/>
        <cfvo type="max"/>
        <color rgb="FFF8696B"/>
        <color rgb="FFFCFCFF"/>
        <color rgb="FF63BE7B"/>
      </colorScale>
    </cfRule>
  </conditionalFormatting>
  <conditionalFormatting sqref="E8">
    <cfRule type="colorScale" priority="8737">
      <colorScale>
        <cfvo type="min"/>
        <cfvo type="max"/>
        <color rgb="FFFCFCFF"/>
        <color rgb="FF63BE7B"/>
      </colorScale>
    </cfRule>
  </conditionalFormatting>
  <conditionalFormatting sqref="O8">
    <cfRule type="colorScale" priority="8736">
      <colorScale>
        <cfvo type="min"/>
        <cfvo type="percentile" val="50"/>
        <cfvo type="max"/>
        <color rgb="FF63BE7B"/>
        <color rgb="FFFCFCFF"/>
        <color rgb="FFF8696B"/>
      </colorScale>
    </cfRule>
  </conditionalFormatting>
  <conditionalFormatting sqref="P8">
    <cfRule type="colorScale" priority="8735">
      <colorScale>
        <cfvo type="min"/>
        <cfvo type="percentile" val="50"/>
        <cfvo type="max"/>
        <color rgb="FF63BE7B"/>
        <color rgb="FFFCFCFF"/>
        <color rgb="FFF8696B"/>
      </colorScale>
    </cfRule>
  </conditionalFormatting>
  <conditionalFormatting sqref="Q8">
    <cfRule type="colorScale" priority="8734">
      <colorScale>
        <cfvo type="min"/>
        <cfvo type="percentile" val="50"/>
        <cfvo type="max"/>
        <color rgb="FFF8696B"/>
        <color rgb="FFFCFCFF"/>
        <color rgb="FF63BE7B"/>
      </colorScale>
    </cfRule>
  </conditionalFormatting>
  <conditionalFormatting sqref="R8">
    <cfRule type="colorScale" priority="8729">
      <colorScale>
        <cfvo type="min"/>
        <cfvo type="percentile" val="50"/>
        <cfvo type="max"/>
        <color rgb="FFF8696B"/>
        <color rgb="FFFCFCFF"/>
        <color rgb="FF63BE7B"/>
      </colorScale>
    </cfRule>
    <cfRule type="colorScale" priority="8733">
      <colorScale>
        <cfvo type="min"/>
        <cfvo type="max"/>
        <color rgb="FFFCFCFF"/>
        <color rgb="FF63BE7B"/>
      </colorScale>
    </cfRule>
  </conditionalFormatting>
  <conditionalFormatting sqref="S8">
    <cfRule type="colorScale" priority="8730">
      <colorScale>
        <cfvo type="min"/>
        <cfvo type="percentile" val="50"/>
        <cfvo type="max"/>
        <color rgb="FFF8696B"/>
        <color rgb="FFFCFCFF"/>
        <color rgb="FF63BE7B"/>
      </colorScale>
    </cfRule>
  </conditionalFormatting>
  <conditionalFormatting sqref="S8">
    <cfRule type="colorScale" priority="8732">
      <colorScale>
        <cfvo type="min"/>
        <cfvo type="max"/>
        <color rgb="FFFCFCFF"/>
        <color rgb="FF63BE7B"/>
      </colorScale>
    </cfRule>
  </conditionalFormatting>
  <conditionalFormatting sqref="T8">
    <cfRule type="colorScale" priority="8731">
      <colorScale>
        <cfvo type="min"/>
        <cfvo type="percentile" val="50"/>
        <cfvo type="max"/>
        <color rgb="FFF8696B"/>
        <color rgb="FFFCFCFF"/>
        <color rgb="FF63BE7B"/>
      </colorScale>
    </cfRule>
  </conditionalFormatting>
  <conditionalFormatting sqref="U8">
    <cfRule type="colorScale" priority="8728">
      <colorScale>
        <cfvo type="min"/>
        <cfvo type="percentile" val="50"/>
        <cfvo type="max"/>
        <color rgb="FFF8696B"/>
        <color rgb="FFFCFCFF"/>
        <color rgb="FF63BE7B"/>
      </colorScale>
    </cfRule>
  </conditionalFormatting>
  <conditionalFormatting sqref="V8">
    <cfRule type="colorScale" priority="8704">
      <colorScale>
        <cfvo type="min"/>
        <cfvo type="percentile" val="50"/>
        <cfvo type="max"/>
        <color rgb="FF63BE7B"/>
        <color rgb="FFFCFCFF"/>
        <color rgb="FFF8696B"/>
      </colorScale>
    </cfRule>
  </conditionalFormatting>
  <conditionalFormatting sqref="W8">
    <cfRule type="colorScale" priority="8727">
      <colorScale>
        <cfvo type="min"/>
        <cfvo type="percentile" val="50"/>
        <cfvo type="max"/>
        <color rgb="FF63BE7B"/>
        <color rgb="FFFCFCFF"/>
        <color rgb="FFF8696B"/>
      </colorScale>
    </cfRule>
  </conditionalFormatting>
  <conditionalFormatting sqref="D8">
    <cfRule type="colorScale" priority="8726">
      <colorScale>
        <cfvo type="min"/>
        <cfvo type="percentile" val="50"/>
        <cfvo type="max"/>
        <color rgb="FFF8696B"/>
        <color rgb="FFFCFCFF"/>
        <color rgb="FF63BE7B"/>
      </colorScale>
    </cfRule>
  </conditionalFormatting>
  <conditionalFormatting sqref="E8">
    <cfRule type="colorScale" priority="8725">
      <colorScale>
        <cfvo type="min"/>
        <cfvo type="max"/>
        <color rgb="FFFCFCFF"/>
        <color rgb="FF63BE7B"/>
      </colorScale>
    </cfRule>
  </conditionalFormatting>
  <conditionalFormatting sqref="O8">
    <cfRule type="colorScale" priority="8724">
      <colorScale>
        <cfvo type="min"/>
        <cfvo type="percentile" val="50"/>
        <cfvo type="max"/>
        <color rgb="FF63BE7B"/>
        <color rgb="FFFCFCFF"/>
        <color rgb="FFF8696B"/>
      </colorScale>
    </cfRule>
  </conditionalFormatting>
  <conditionalFormatting sqref="P8">
    <cfRule type="colorScale" priority="8723">
      <colorScale>
        <cfvo type="min"/>
        <cfvo type="percentile" val="50"/>
        <cfvo type="max"/>
        <color rgb="FF63BE7B"/>
        <color rgb="FFFCFCFF"/>
        <color rgb="FFF8696B"/>
      </colorScale>
    </cfRule>
  </conditionalFormatting>
  <conditionalFormatting sqref="Q8">
    <cfRule type="colorScale" priority="8722">
      <colorScale>
        <cfvo type="min"/>
        <cfvo type="percentile" val="50"/>
        <cfvo type="max"/>
        <color rgb="FFF8696B"/>
        <color rgb="FFFCFCFF"/>
        <color rgb="FF63BE7B"/>
      </colorScale>
    </cfRule>
  </conditionalFormatting>
  <conditionalFormatting sqref="R8">
    <cfRule type="colorScale" priority="8718">
      <colorScale>
        <cfvo type="min"/>
        <cfvo type="percentile" val="50"/>
        <cfvo type="max"/>
        <color rgb="FFF8696B"/>
        <color rgb="FFFCFCFF"/>
        <color rgb="FF63BE7B"/>
      </colorScale>
    </cfRule>
    <cfRule type="colorScale" priority="8719">
      <colorScale>
        <cfvo type="min"/>
        <cfvo type="max"/>
        <color rgb="FFFCFCFF"/>
        <color rgb="FF63BE7B"/>
      </colorScale>
    </cfRule>
  </conditionalFormatting>
  <conditionalFormatting sqref="S8">
    <cfRule type="colorScale" priority="8720">
      <colorScale>
        <cfvo type="min"/>
        <cfvo type="percentile" val="50"/>
        <cfvo type="max"/>
        <color rgb="FFF8696B"/>
        <color rgb="FFFCFCFF"/>
        <color rgb="FF63BE7B"/>
      </colorScale>
    </cfRule>
    <cfRule type="colorScale" priority="8721">
      <colorScale>
        <cfvo type="min"/>
        <cfvo type="max"/>
        <color rgb="FFFCFCFF"/>
        <color rgb="FF63BE7B"/>
      </colorScale>
    </cfRule>
  </conditionalFormatting>
  <conditionalFormatting sqref="T8">
    <cfRule type="colorScale" priority="8717">
      <colorScale>
        <cfvo type="min"/>
        <cfvo type="percentile" val="50"/>
        <cfvo type="max"/>
        <color rgb="FFF8696B"/>
        <color rgb="FFFCFCFF"/>
        <color rgb="FF63BE7B"/>
      </colorScale>
    </cfRule>
  </conditionalFormatting>
  <conditionalFormatting sqref="U8">
    <cfRule type="colorScale" priority="8716">
      <colorScale>
        <cfvo type="min"/>
        <cfvo type="percentile" val="50"/>
        <cfvo type="max"/>
        <color rgb="FFF8696B"/>
        <color rgb="FFFCFCFF"/>
        <color rgb="FF63BE7B"/>
      </colorScale>
    </cfRule>
  </conditionalFormatting>
  <conditionalFormatting sqref="W8">
    <cfRule type="colorScale" priority="8715">
      <colorScale>
        <cfvo type="min"/>
        <cfvo type="percentile" val="50"/>
        <cfvo type="max"/>
        <color rgb="FF63BE7B"/>
        <color rgb="FFFCFCFF"/>
        <color rgb="FFF8696B"/>
      </colorScale>
    </cfRule>
  </conditionalFormatting>
  <conditionalFormatting sqref="D8">
    <cfRule type="colorScale" priority="8714">
      <colorScale>
        <cfvo type="min"/>
        <cfvo type="percentile" val="50"/>
        <cfvo type="max"/>
        <color rgb="FFF8696B"/>
        <color rgb="FFFCFCFF"/>
        <color rgb="FF63BE7B"/>
      </colorScale>
    </cfRule>
  </conditionalFormatting>
  <conditionalFormatting sqref="E8">
    <cfRule type="colorScale" priority="8713">
      <colorScale>
        <cfvo type="min"/>
        <cfvo type="max"/>
        <color rgb="FFFCFCFF"/>
        <color rgb="FF63BE7B"/>
      </colorScale>
    </cfRule>
  </conditionalFormatting>
  <conditionalFormatting sqref="O8">
    <cfRule type="colorScale" priority="8712">
      <colorScale>
        <cfvo type="min"/>
        <cfvo type="percentile" val="50"/>
        <cfvo type="max"/>
        <color rgb="FF63BE7B"/>
        <color rgb="FFFCFCFF"/>
        <color rgb="FFF8696B"/>
      </colorScale>
    </cfRule>
  </conditionalFormatting>
  <conditionalFormatting sqref="P8">
    <cfRule type="colorScale" priority="8711">
      <colorScale>
        <cfvo type="min"/>
        <cfvo type="percentile" val="50"/>
        <cfvo type="max"/>
        <color rgb="FF63BE7B"/>
        <color rgb="FFFCFCFF"/>
        <color rgb="FFF8696B"/>
      </colorScale>
    </cfRule>
  </conditionalFormatting>
  <conditionalFormatting sqref="Q8">
    <cfRule type="colorScale" priority="8710">
      <colorScale>
        <cfvo type="min"/>
        <cfvo type="percentile" val="50"/>
        <cfvo type="max"/>
        <color rgb="FFF8696B"/>
        <color rgb="FFFCFCFF"/>
        <color rgb="FF63BE7B"/>
      </colorScale>
    </cfRule>
  </conditionalFormatting>
  <conditionalFormatting sqref="R8">
    <cfRule type="colorScale" priority="8709">
      <colorScale>
        <cfvo type="min"/>
        <cfvo type="max"/>
        <color rgb="FFFCFCFF"/>
        <color rgb="FF63BE7B"/>
      </colorScale>
    </cfRule>
  </conditionalFormatting>
  <conditionalFormatting sqref="S8">
    <cfRule type="colorScale" priority="8706">
      <colorScale>
        <cfvo type="min"/>
        <cfvo type="percentile" val="50"/>
        <cfvo type="max"/>
        <color rgb="FFF8696B"/>
        <color rgb="FFFCFCFF"/>
        <color rgb="FF63BE7B"/>
      </colorScale>
    </cfRule>
    <cfRule type="colorScale" priority="8708">
      <colorScale>
        <cfvo type="min"/>
        <cfvo type="max"/>
        <color rgb="FFFCFCFF"/>
        <color rgb="FF63BE7B"/>
      </colorScale>
    </cfRule>
  </conditionalFormatting>
  <conditionalFormatting sqref="T8">
    <cfRule type="colorScale" priority="8707">
      <colorScale>
        <cfvo type="min"/>
        <cfvo type="percentile" val="50"/>
        <cfvo type="max"/>
        <color rgb="FFF8696B"/>
        <color rgb="FFFCFCFF"/>
        <color rgb="FF63BE7B"/>
      </colorScale>
    </cfRule>
  </conditionalFormatting>
  <conditionalFormatting sqref="U8">
    <cfRule type="colorScale" priority="8705">
      <colorScale>
        <cfvo type="min"/>
        <cfvo type="percentile" val="50"/>
        <cfvo type="max"/>
        <color rgb="FFF8696B"/>
        <color rgb="FFFCFCFF"/>
        <color rgb="FF63BE7B"/>
      </colorScale>
    </cfRule>
  </conditionalFormatting>
  <conditionalFormatting sqref="W8">
    <cfRule type="colorScale" priority="8703">
      <colorScale>
        <cfvo type="min"/>
        <cfvo type="percentile" val="50"/>
        <cfvo type="max"/>
        <color rgb="FF63BE7B"/>
        <color rgb="FFFCFCFF"/>
        <color rgb="FFF8696B"/>
      </colorScale>
    </cfRule>
  </conditionalFormatting>
  <conditionalFormatting sqref="D8">
    <cfRule type="colorScale" priority="8862">
      <colorScale>
        <cfvo type="min"/>
        <cfvo type="percentile" val="50"/>
        <cfvo type="max"/>
        <color rgb="FFF8696B"/>
        <color rgb="FFFCFCFF"/>
        <color rgb="FF63BE7B"/>
      </colorScale>
    </cfRule>
  </conditionalFormatting>
  <conditionalFormatting sqref="E8">
    <cfRule type="colorScale" priority="8863">
      <colorScale>
        <cfvo type="min"/>
        <cfvo type="max"/>
        <color rgb="FFFCFCFF"/>
        <color rgb="FF63BE7B"/>
      </colorScale>
    </cfRule>
  </conditionalFormatting>
  <conditionalFormatting sqref="O8">
    <cfRule type="colorScale" priority="8864">
      <colorScale>
        <cfvo type="min"/>
        <cfvo type="percentile" val="50"/>
        <cfvo type="max"/>
        <color rgb="FF63BE7B"/>
        <color rgb="FFFCFCFF"/>
        <color rgb="FFF8696B"/>
      </colorScale>
    </cfRule>
  </conditionalFormatting>
  <conditionalFormatting sqref="P8">
    <cfRule type="colorScale" priority="8865">
      <colorScale>
        <cfvo type="min"/>
        <cfvo type="percentile" val="50"/>
        <cfvo type="max"/>
        <color rgb="FF63BE7B"/>
        <color rgb="FFFCFCFF"/>
        <color rgb="FFF8696B"/>
      </colorScale>
    </cfRule>
  </conditionalFormatting>
  <conditionalFormatting sqref="Q8">
    <cfRule type="colorScale" priority="8866">
      <colorScale>
        <cfvo type="min"/>
        <cfvo type="percentile" val="50"/>
        <cfvo type="max"/>
        <color rgb="FFF8696B"/>
        <color rgb="FFFCFCFF"/>
        <color rgb="FF63BE7B"/>
      </colorScale>
    </cfRule>
  </conditionalFormatting>
  <conditionalFormatting sqref="R8">
    <cfRule type="colorScale" priority="8867">
      <colorScale>
        <cfvo type="min"/>
        <cfvo type="max"/>
        <color rgb="FFFCFCFF"/>
        <color rgb="FF63BE7B"/>
      </colorScale>
    </cfRule>
  </conditionalFormatting>
  <conditionalFormatting sqref="S8">
    <cfRule type="colorScale" priority="8868">
      <colorScale>
        <cfvo type="min"/>
        <cfvo type="max"/>
        <color rgb="FFFCFCFF"/>
        <color rgb="FF63BE7B"/>
      </colorScale>
    </cfRule>
  </conditionalFormatting>
  <conditionalFormatting sqref="T8">
    <cfRule type="colorScale" priority="8869">
      <colorScale>
        <cfvo type="min"/>
        <cfvo type="max"/>
        <color rgb="FFFCFCFF"/>
        <color rgb="FF63BE7B"/>
      </colorScale>
    </cfRule>
  </conditionalFormatting>
  <conditionalFormatting sqref="U8">
    <cfRule type="colorScale" priority="8870">
      <colorScale>
        <cfvo type="min"/>
        <cfvo type="max"/>
        <color rgb="FFFCFCFF"/>
        <color rgb="FF63BE7B"/>
      </colorScale>
    </cfRule>
  </conditionalFormatting>
  <conditionalFormatting sqref="V8">
    <cfRule type="colorScale" priority="8871">
      <colorScale>
        <cfvo type="min"/>
        <cfvo type="percentile" val="50"/>
        <cfvo type="max"/>
        <color rgb="FF63BE7B"/>
        <color rgb="FFFCFCFF"/>
        <color rgb="FFF8696B"/>
      </colorScale>
    </cfRule>
  </conditionalFormatting>
  <conditionalFormatting sqref="D8">
    <cfRule type="colorScale" priority="8702">
      <colorScale>
        <cfvo type="min"/>
        <cfvo type="percentile" val="50"/>
        <cfvo type="max"/>
        <color rgb="FFF8696B"/>
        <color rgb="FFFCFCFF"/>
        <color rgb="FF63BE7B"/>
      </colorScale>
    </cfRule>
  </conditionalFormatting>
  <conditionalFormatting sqref="O8">
    <cfRule type="colorScale" priority="8699">
      <colorScale>
        <cfvo type="min"/>
        <cfvo type="percentile" val="50"/>
        <cfvo type="max"/>
        <color rgb="FF63BE7B"/>
        <color rgb="FFFCFCFF"/>
        <color rgb="FFF8696B"/>
      </colorScale>
    </cfRule>
  </conditionalFormatting>
  <conditionalFormatting sqref="P8">
    <cfRule type="colorScale" priority="8698">
      <colorScale>
        <cfvo type="min"/>
        <cfvo type="percentile" val="50"/>
        <cfvo type="max"/>
        <color rgb="FF63BE7B"/>
        <color rgb="FFFCFCFF"/>
        <color rgb="FFF8696B"/>
      </colorScale>
    </cfRule>
  </conditionalFormatting>
  <conditionalFormatting sqref="Q8">
    <cfRule type="colorScale" priority="8697">
      <colorScale>
        <cfvo type="min"/>
        <cfvo type="percentile" val="50"/>
        <cfvo type="max"/>
        <color rgb="FFF8696B"/>
        <color rgb="FFFCFCFF"/>
        <color rgb="FF63BE7B"/>
      </colorScale>
    </cfRule>
  </conditionalFormatting>
  <conditionalFormatting sqref="R8">
    <cfRule type="colorScale" priority="8696">
      <colorScale>
        <cfvo type="min"/>
        <cfvo type="max"/>
        <color rgb="FFFCFCFF"/>
        <color rgb="FF63BE7B"/>
      </colorScale>
    </cfRule>
  </conditionalFormatting>
  <conditionalFormatting sqref="S8">
    <cfRule type="colorScale" priority="8695">
      <colorScale>
        <cfvo type="min"/>
        <cfvo type="percentile" val="50"/>
        <cfvo type="max"/>
        <color rgb="FFF8696B"/>
        <color rgb="FFFCFCFF"/>
        <color rgb="FF63BE7B"/>
      </colorScale>
    </cfRule>
  </conditionalFormatting>
  <conditionalFormatting sqref="T8">
    <cfRule type="colorScale" priority="8694">
      <colorScale>
        <cfvo type="min"/>
        <cfvo type="percentile" val="50"/>
        <cfvo type="max"/>
        <color rgb="FFF8696B"/>
        <color rgb="FFFCFCFF"/>
        <color rgb="FF63BE7B"/>
      </colorScale>
    </cfRule>
  </conditionalFormatting>
  <conditionalFormatting sqref="U8">
    <cfRule type="colorScale" priority="8693">
      <colorScale>
        <cfvo type="min"/>
        <cfvo type="percentile" val="50"/>
        <cfvo type="max"/>
        <color rgb="FFF8696B"/>
        <color rgb="FFFCFCFF"/>
        <color rgb="FF63BE7B"/>
      </colorScale>
    </cfRule>
  </conditionalFormatting>
  <conditionalFormatting sqref="V8">
    <cfRule type="colorScale" priority="8692">
      <colorScale>
        <cfvo type="min"/>
        <cfvo type="percentile" val="50"/>
        <cfvo type="max"/>
        <color rgb="FF63BE7B"/>
        <color rgb="FFFCFCFF"/>
        <color rgb="FFF8696B"/>
      </colorScale>
    </cfRule>
  </conditionalFormatting>
  <conditionalFormatting sqref="W8">
    <cfRule type="colorScale" priority="8691">
      <colorScale>
        <cfvo type="min"/>
        <cfvo type="percentile" val="50"/>
        <cfvo type="max"/>
        <color rgb="FF63BE7B"/>
        <color rgb="FFFCFCFF"/>
        <color rgb="FFF8696B"/>
      </colorScale>
    </cfRule>
  </conditionalFormatting>
  <conditionalFormatting sqref="D8">
    <cfRule type="colorScale" priority="8701">
      <colorScale>
        <cfvo type="min"/>
        <cfvo type="percentile" val="50"/>
        <cfvo type="max"/>
        <color rgb="FFF8696B"/>
        <color rgb="FFFCFCFF"/>
        <color rgb="FF63BE7B"/>
      </colorScale>
    </cfRule>
  </conditionalFormatting>
  <conditionalFormatting sqref="E8">
    <cfRule type="colorScale" priority="8700">
      <colorScale>
        <cfvo type="min"/>
        <cfvo type="max"/>
        <color rgb="FFFCFCFF"/>
        <color rgb="FF63BE7B"/>
      </colorScale>
    </cfRule>
  </conditionalFormatting>
  <conditionalFormatting sqref="D8">
    <cfRule type="colorScale" priority="8689">
      <colorScale>
        <cfvo type="min"/>
        <cfvo type="percentile" val="50"/>
        <cfvo type="max"/>
        <color rgb="FFF8696B"/>
        <color rgb="FFFCFCFF"/>
        <color rgb="FF63BE7B"/>
      </colorScale>
    </cfRule>
  </conditionalFormatting>
  <conditionalFormatting sqref="O8">
    <cfRule type="colorScale" priority="8570">
      <colorScale>
        <cfvo type="min"/>
        <cfvo type="percentile" val="50"/>
        <cfvo type="max"/>
        <color rgb="FF63BE7B"/>
        <color rgb="FFFCFCFF"/>
        <color rgb="FFF8696B"/>
      </colorScale>
    </cfRule>
    <cfRule type="colorScale" priority="8690">
      <colorScale>
        <cfvo type="min"/>
        <cfvo type="max"/>
        <color rgb="FFFCFCFF"/>
        <color rgb="FF63BE7B"/>
      </colorScale>
    </cfRule>
  </conditionalFormatting>
  <conditionalFormatting sqref="P8">
    <cfRule type="colorScale" priority="8569">
      <colorScale>
        <cfvo type="min"/>
        <cfvo type="percentile" val="50"/>
        <cfvo type="max"/>
        <color rgb="FF63BE7B"/>
        <color rgb="FFFCFCFF"/>
        <color rgb="FFF8696B"/>
      </colorScale>
    </cfRule>
  </conditionalFormatting>
  <conditionalFormatting sqref="Q8">
    <cfRule type="colorScale" priority="8568">
      <colorScale>
        <cfvo type="min"/>
        <cfvo type="percentile" val="50"/>
        <cfvo type="max"/>
        <color rgb="FFF8696B"/>
        <color rgb="FFFCFCFF"/>
        <color rgb="FF63BE7B"/>
      </colorScale>
    </cfRule>
  </conditionalFormatting>
  <conditionalFormatting sqref="R8">
    <cfRule type="colorScale" priority="8567">
      <colorScale>
        <cfvo type="min"/>
        <cfvo type="max"/>
        <color rgb="FFFCFCFF"/>
        <color rgb="FF63BE7B"/>
      </colorScale>
    </cfRule>
  </conditionalFormatting>
  <conditionalFormatting sqref="S8">
    <cfRule type="colorScale" priority="8566">
      <colorScale>
        <cfvo type="min"/>
        <cfvo type="percentile" val="50"/>
        <cfvo type="max"/>
        <color rgb="FFF8696B"/>
        <color rgb="FFFCFCFF"/>
        <color rgb="FF63BE7B"/>
      </colorScale>
    </cfRule>
  </conditionalFormatting>
  <conditionalFormatting sqref="T8">
    <cfRule type="colorScale" priority="8565">
      <colorScale>
        <cfvo type="min"/>
        <cfvo type="percentile" val="50"/>
        <cfvo type="max"/>
        <color rgb="FFF8696B"/>
        <color rgb="FFFCFCFF"/>
        <color rgb="FF63BE7B"/>
      </colorScale>
    </cfRule>
  </conditionalFormatting>
  <conditionalFormatting sqref="U8">
    <cfRule type="colorScale" priority="8564">
      <colorScale>
        <cfvo type="min"/>
        <cfvo type="percentile" val="50"/>
        <cfvo type="max"/>
        <color rgb="FFF8696B"/>
        <color rgb="FFFCFCFF"/>
        <color rgb="FF63BE7B"/>
      </colorScale>
    </cfRule>
  </conditionalFormatting>
  <conditionalFormatting sqref="V8">
    <cfRule type="colorScale" priority="8563">
      <colorScale>
        <cfvo type="min"/>
        <cfvo type="percentile" val="50"/>
        <cfvo type="max"/>
        <color rgb="FF63BE7B"/>
        <color rgb="FFFCFCFF"/>
        <color rgb="FFF8696B"/>
      </colorScale>
    </cfRule>
  </conditionalFormatting>
  <conditionalFormatting sqref="W8">
    <cfRule type="colorScale" priority="8562">
      <colorScale>
        <cfvo type="min"/>
        <cfvo type="percentile" val="50"/>
        <cfvo type="max"/>
        <color rgb="FF63BE7B"/>
        <color rgb="FFFCFCFF"/>
        <color rgb="FFF8696B"/>
      </colorScale>
    </cfRule>
  </conditionalFormatting>
  <conditionalFormatting sqref="E8">
    <cfRule type="colorScale" priority="8688">
      <colorScale>
        <cfvo type="min"/>
        <cfvo type="max"/>
        <color rgb="FFFCFCFF"/>
        <color rgb="FF63BE7B"/>
      </colorScale>
    </cfRule>
  </conditionalFormatting>
  <conditionalFormatting sqref="F8">
    <cfRule type="colorScale" priority="8682">
      <colorScale>
        <cfvo type="min"/>
        <cfvo type="max"/>
        <color rgb="FFFCFCFF"/>
        <color rgb="FF63BE7B"/>
      </colorScale>
    </cfRule>
  </conditionalFormatting>
  <conditionalFormatting sqref="F8">
    <cfRule type="colorScale" priority="8683">
      <colorScale>
        <cfvo type="min"/>
        <cfvo type="percentile" val="50"/>
        <cfvo type="max"/>
        <color rgb="FFF8696B"/>
        <color rgb="FFFCFCFF"/>
        <color rgb="FF63BE7B"/>
      </colorScale>
    </cfRule>
    <cfRule type="colorScale" priority="8684">
      <colorScale>
        <cfvo type="min"/>
        <cfvo type="max"/>
        <color rgb="FFFCFCFF"/>
        <color rgb="FF63BE7B"/>
      </colorScale>
    </cfRule>
    <cfRule type="colorScale" priority="8685">
      <colorScale>
        <cfvo type="min"/>
        <cfvo type="percentile" val="50"/>
        <cfvo type="max"/>
        <color rgb="FFF8696B"/>
        <color rgb="FFFCFCFF"/>
        <color rgb="FF63BE7B"/>
      </colorScale>
    </cfRule>
  </conditionalFormatting>
  <conditionalFormatting sqref="F8">
    <cfRule type="colorScale" priority="8686">
      <colorScale>
        <cfvo type="min"/>
        <cfvo type="max"/>
        <color rgb="FFFCFCFF"/>
        <color rgb="FF63BE7B"/>
      </colorScale>
    </cfRule>
  </conditionalFormatting>
  <conditionalFormatting sqref="F8">
    <cfRule type="colorScale" priority="8680">
      <colorScale>
        <cfvo type="min"/>
        <cfvo type="max"/>
        <color rgb="FFFCFCFF"/>
        <color rgb="FF63BE7B"/>
      </colorScale>
    </cfRule>
  </conditionalFormatting>
  <conditionalFormatting sqref="F8">
    <cfRule type="colorScale" priority="8681">
      <colorScale>
        <cfvo type="min"/>
        <cfvo type="max"/>
        <color rgb="FFFCFCFF"/>
        <color rgb="FF63BE7B"/>
      </colorScale>
    </cfRule>
  </conditionalFormatting>
  <conditionalFormatting sqref="F8">
    <cfRule type="colorScale" priority="8679">
      <colorScale>
        <cfvo type="min"/>
        <cfvo type="max"/>
        <color rgb="FFFCFCFF"/>
        <color rgb="FF63BE7B"/>
      </colorScale>
    </cfRule>
  </conditionalFormatting>
  <conditionalFormatting sqref="F8">
    <cfRule type="colorScale" priority="8678">
      <colorScale>
        <cfvo type="min"/>
        <cfvo type="max"/>
        <color rgb="FFFCFCFF"/>
        <color rgb="FF63BE7B"/>
      </colorScale>
    </cfRule>
  </conditionalFormatting>
  <conditionalFormatting sqref="F8">
    <cfRule type="colorScale" priority="8677">
      <colorScale>
        <cfvo type="min"/>
        <cfvo type="max"/>
        <color rgb="FFFCFCFF"/>
        <color rgb="FF63BE7B"/>
      </colorScale>
    </cfRule>
  </conditionalFormatting>
  <conditionalFormatting sqref="F8">
    <cfRule type="colorScale" priority="8687">
      <colorScale>
        <cfvo type="min"/>
        <cfvo type="max"/>
        <color rgb="FFFCFCFF"/>
        <color rgb="FF63BE7B"/>
      </colorScale>
    </cfRule>
  </conditionalFormatting>
  <conditionalFormatting sqref="F8">
    <cfRule type="colorScale" priority="8676">
      <colorScale>
        <cfvo type="min"/>
        <cfvo type="max"/>
        <color rgb="FFFCFCFF"/>
        <color rgb="FF63BE7B"/>
      </colorScale>
    </cfRule>
  </conditionalFormatting>
  <conditionalFormatting sqref="F8">
    <cfRule type="colorScale" priority="8675">
      <colorScale>
        <cfvo type="min"/>
        <cfvo type="max"/>
        <color rgb="FFFCFCFF"/>
        <color rgb="FF63BE7B"/>
      </colorScale>
    </cfRule>
  </conditionalFormatting>
  <conditionalFormatting sqref="G8">
    <cfRule type="colorScale" priority="8669">
      <colorScale>
        <cfvo type="min"/>
        <cfvo type="max"/>
        <color rgb="FFFCFCFF"/>
        <color rgb="FF63BE7B"/>
      </colorScale>
    </cfRule>
  </conditionalFormatting>
  <conditionalFormatting sqref="G8">
    <cfRule type="colorScale" priority="8670">
      <colorScale>
        <cfvo type="min"/>
        <cfvo type="percentile" val="50"/>
        <cfvo type="max"/>
        <color rgb="FFF8696B"/>
        <color rgb="FFFCFCFF"/>
        <color rgb="FF63BE7B"/>
      </colorScale>
    </cfRule>
    <cfRule type="colorScale" priority="8671">
      <colorScale>
        <cfvo type="min"/>
        <cfvo type="max"/>
        <color rgb="FFFCFCFF"/>
        <color rgb="FF63BE7B"/>
      </colorScale>
    </cfRule>
    <cfRule type="colorScale" priority="8672">
      <colorScale>
        <cfvo type="min"/>
        <cfvo type="percentile" val="50"/>
        <cfvo type="max"/>
        <color rgb="FFF8696B"/>
        <color rgb="FFFCFCFF"/>
        <color rgb="FF63BE7B"/>
      </colorScale>
    </cfRule>
  </conditionalFormatting>
  <conditionalFormatting sqref="G8">
    <cfRule type="colorScale" priority="8673">
      <colorScale>
        <cfvo type="min"/>
        <cfvo type="max"/>
        <color rgb="FFFCFCFF"/>
        <color rgb="FF63BE7B"/>
      </colorScale>
    </cfRule>
  </conditionalFormatting>
  <conditionalFormatting sqref="G8">
    <cfRule type="colorScale" priority="8667">
      <colorScale>
        <cfvo type="min"/>
        <cfvo type="max"/>
        <color rgb="FFFCFCFF"/>
        <color rgb="FF63BE7B"/>
      </colorScale>
    </cfRule>
  </conditionalFormatting>
  <conditionalFormatting sqref="G8">
    <cfRule type="colorScale" priority="8668">
      <colorScale>
        <cfvo type="min"/>
        <cfvo type="max"/>
        <color rgb="FFFCFCFF"/>
        <color rgb="FF63BE7B"/>
      </colorScale>
    </cfRule>
  </conditionalFormatting>
  <conditionalFormatting sqref="G8">
    <cfRule type="colorScale" priority="8666">
      <colorScale>
        <cfvo type="min"/>
        <cfvo type="max"/>
        <color rgb="FFFCFCFF"/>
        <color rgb="FF63BE7B"/>
      </colorScale>
    </cfRule>
  </conditionalFormatting>
  <conditionalFormatting sqref="G8">
    <cfRule type="colorScale" priority="8665">
      <colorScale>
        <cfvo type="min"/>
        <cfvo type="max"/>
        <color rgb="FFFCFCFF"/>
        <color rgb="FF63BE7B"/>
      </colorScale>
    </cfRule>
  </conditionalFormatting>
  <conditionalFormatting sqref="G8">
    <cfRule type="colorScale" priority="8664">
      <colorScale>
        <cfvo type="min"/>
        <cfvo type="max"/>
        <color rgb="FFFCFCFF"/>
        <color rgb="FF63BE7B"/>
      </colorScale>
    </cfRule>
  </conditionalFormatting>
  <conditionalFormatting sqref="G8">
    <cfRule type="colorScale" priority="8674">
      <colorScale>
        <cfvo type="min"/>
        <cfvo type="max"/>
        <color rgb="FFFCFCFF"/>
        <color rgb="FF63BE7B"/>
      </colorScale>
    </cfRule>
  </conditionalFormatting>
  <conditionalFormatting sqref="G8">
    <cfRule type="colorScale" priority="8663">
      <colorScale>
        <cfvo type="min"/>
        <cfvo type="max"/>
        <color rgb="FFFCFCFF"/>
        <color rgb="FF63BE7B"/>
      </colorScale>
    </cfRule>
  </conditionalFormatting>
  <conditionalFormatting sqref="G8">
    <cfRule type="colorScale" priority="8662">
      <colorScale>
        <cfvo type="min"/>
        <cfvo type="max"/>
        <color rgb="FFFCFCFF"/>
        <color rgb="FF63BE7B"/>
      </colorScale>
    </cfRule>
  </conditionalFormatting>
  <conditionalFormatting sqref="H8">
    <cfRule type="colorScale" priority="8656">
      <colorScale>
        <cfvo type="min"/>
        <cfvo type="max"/>
        <color rgb="FFFCFCFF"/>
        <color rgb="FF63BE7B"/>
      </colorScale>
    </cfRule>
  </conditionalFormatting>
  <conditionalFormatting sqref="H8">
    <cfRule type="colorScale" priority="8657">
      <colorScale>
        <cfvo type="min"/>
        <cfvo type="percentile" val="50"/>
        <cfvo type="max"/>
        <color rgb="FFF8696B"/>
        <color rgb="FFFCFCFF"/>
        <color rgb="FF63BE7B"/>
      </colorScale>
    </cfRule>
    <cfRule type="colorScale" priority="8658">
      <colorScale>
        <cfvo type="min"/>
        <cfvo type="max"/>
        <color rgb="FFFCFCFF"/>
        <color rgb="FF63BE7B"/>
      </colorScale>
    </cfRule>
    <cfRule type="colorScale" priority="8659">
      <colorScale>
        <cfvo type="min"/>
        <cfvo type="percentile" val="50"/>
        <cfvo type="max"/>
        <color rgb="FFF8696B"/>
        <color rgb="FFFCFCFF"/>
        <color rgb="FF63BE7B"/>
      </colorScale>
    </cfRule>
  </conditionalFormatting>
  <conditionalFormatting sqref="H8">
    <cfRule type="colorScale" priority="8660">
      <colorScale>
        <cfvo type="min"/>
        <cfvo type="max"/>
        <color rgb="FFFCFCFF"/>
        <color rgb="FF63BE7B"/>
      </colorScale>
    </cfRule>
  </conditionalFormatting>
  <conditionalFormatting sqref="H8">
    <cfRule type="colorScale" priority="8654">
      <colorScale>
        <cfvo type="min"/>
        <cfvo type="max"/>
        <color rgb="FFFCFCFF"/>
        <color rgb="FF63BE7B"/>
      </colorScale>
    </cfRule>
  </conditionalFormatting>
  <conditionalFormatting sqref="H8">
    <cfRule type="colorScale" priority="8655">
      <colorScale>
        <cfvo type="min"/>
        <cfvo type="max"/>
        <color rgb="FFFCFCFF"/>
        <color rgb="FF63BE7B"/>
      </colorScale>
    </cfRule>
  </conditionalFormatting>
  <conditionalFormatting sqref="H8">
    <cfRule type="colorScale" priority="8653">
      <colorScale>
        <cfvo type="min"/>
        <cfvo type="max"/>
        <color rgb="FFFCFCFF"/>
        <color rgb="FF63BE7B"/>
      </colorScale>
    </cfRule>
  </conditionalFormatting>
  <conditionalFormatting sqref="H8">
    <cfRule type="colorScale" priority="8652">
      <colorScale>
        <cfvo type="min"/>
        <cfvo type="max"/>
        <color rgb="FFFCFCFF"/>
        <color rgb="FF63BE7B"/>
      </colorScale>
    </cfRule>
  </conditionalFormatting>
  <conditionalFormatting sqref="H8">
    <cfRule type="colorScale" priority="8651">
      <colorScale>
        <cfvo type="min"/>
        <cfvo type="max"/>
        <color rgb="FFFCFCFF"/>
        <color rgb="FF63BE7B"/>
      </colorScale>
    </cfRule>
  </conditionalFormatting>
  <conditionalFormatting sqref="H8">
    <cfRule type="colorScale" priority="8661">
      <colorScale>
        <cfvo type="min"/>
        <cfvo type="max"/>
        <color rgb="FFFCFCFF"/>
        <color rgb="FF63BE7B"/>
      </colorScale>
    </cfRule>
  </conditionalFormatting>
  <conditionalFormatting sqref="H8">
    <cfRule type="colorScale" priority="8650">
      <colorScale>
        <cfvo type="min"/>
        <cfvo type="max"/>
        <color rgb="FFFCFCFF"/>
        <color rgb="FF63BE7B"/>
      </colorScale>
    </cfRule>
  </conditionalFormatting>
  <conditionalFormatting sqref="H8">
    <cfRule type="colorScale" priority="8649">
      <colorScale>
        <cfvo type="min"/>
        <cfvo type="max"/>
        <color rgb="FFFCFCFF"/>
        <color rgb="FF63BE7B"/>
      </colorScale>
    </cfRule>
  </conditionalFormatting>
  <conditionalFormatting sqref="I8">
    <cfRule type="colorScale" priority="8643">
      <colorScale>
        <cfvo type="min"/>
        <cfvo type="max"/>
        <color rgb="FFFCFCFF"/>
        <color rgb="FF63BE7B"/>
      </colorScale>
    </cfRule>
  </conditionalFormatting>
  <conditionalFormatting sqref="I8">
    <cfRule type="colorScale" priority="8644">
      <colorScale>
        <cfvo type="min"/>
        <cfvo type="percentile" val="50"/>
        <cfvo type="max"/>
        <color rgb="FFF8696B"/>
        <color rgb="FFFCFCFF"/>
        <color rgb="FF63BE7B"/>
      </colorScale>
    </cfRule>
    <cfRule type="colorScale" priority="8645">
      <colorScale>
        <cfvo type="min"/>
        <cfvo type="max"/>
        <color rgb="FFFCFCFF"/>
        <color rgb="FF63BE7B"/>
      </colorScale>
    </cfRule>
    <cfRule type="colorScale" priority="8646">
      <colorScale>
        <cfvo type="min"/>
        <cfvo type="percentile" val="50"/>
        <cfvo type="max"/>
        <color rgb="FFF8696B"/>
        <color rgb="FFFCFCFF"/>
        <color rgb="FF63BE7B"/>
      </colorScale>
    </cfRule>
  </conditionalFormatting>
  <conditionalFormatting sqref="I8">
    <cfRule type="colorScale" priority="8647">
      <colorScale>
        <cfvo type="min"/>
        <cfvo type="max"/>
        <color rgb="FFFCFCFF"/>
        <color rgb="FF63BE7B"/>
      </colorScale>
    </cfRule>
  </conditionalFormatting>
  <conditionalFormatting sqref="I8">
    <cfRule type="colorScale" priority="8641">
      <colorScale>
        <cfvo type="min"/>
        <cfvo type="max"/>
        <color rgb="FFFCFCFF"/>
        <color rgb="FF63BE7B"/>
      </colorScale>
    </cfRule>
  </conditionalFormatting>
  <conditionalFormatting sqref="I8">
    <cfRule type="colorScale" priority="8642">
      <colorScale>
        <cfvo type="min"/>
        <cfvo type="max"/>
        <color rgb="FFFCFCFF"/>
        <color rgb="FF63BE7B"/>
      </colorScale>
    </cfRule>
  </conditionalFormatting>
  <conditionalFormatting sqref="I8">
    <cfRule type="colorScale" priority="8640">
      <colorScale>
        <cfvo type="min"/>
        <cfvo type="max"/>
        <color rgb="FFFCFCFF"/>
        <color rgb="FF63BE7B"/>
      </colorScale>
    </cfRule>
  </conditionalFormatting>
  <conditionalFormatting sqref="I8">
    <cfRule type="colorScale" priority="8639">
      <colorScale>
        <cfvo type="min"/>
        <cfvo type="max"/>
        <color rgb="FFFCFCFF"/>
        <color rgb="FF63BE7B"/>
      </colorScale>
    </cfRule>
  </conditionalFormatting>
  <conditionalFormatting sqref="I8">
    <cfRule type="colorScale" priority="8638">
      <colorScale>
        <cfvo type="min"/>
        <cfvo type="max"/>
        <color rgb="FFFCFCFF"/>
        <color rgb="FF63BE7B"/>
      </colorScale>
    </cfRule>
  </conditionalFormatting>
  <conditionalFormatting sqref="I8">
    <cfRule type="colorScale" priority="8648">
      <colorScale>
        <cfvo type="min"/>
        <cfvo type="max"/>
        <color rgb="FFFCFCFF"/>
        <color rgb="FF63BE7B"/>
      </colorScale>
    </cfRule>
  </conditionalFormatting>
  <conditionalFormatting sqref="I8">
    <cfRule type="colorScale" priority="8637">
      <colorScale>
        <cfvo type="min"/>
        <cfvo type="max"/>
        <color rgb="FFFCFCFF"/>
        <color rgb="FF63BE7B"/>
      </colorScale>
    </cfRule>
  </conditionalFormatting>
  <conditionalFormatting sqref="I8">
    <cfRule type="colorScale" priority="8636">
      <colorScale>
        <cfvo type="min"/>
        <cfvo type="max"/>
        <color rgb="FFFCFCFF"/>
        <color rgb="FF63BE7B"/>
      </colorScale>
    </cfRule>
  </conditionalFormatting>
  <conditionalFormatting sqref="J8">
    <cfRule type="colorScale" priority="8630">
      <colorScale>
        <cfvo type="min"/>
        <cfvo type="max"/>
        <color rgb="FFFCFCFF"/>
        <color rgb="FF63BE7B"/>
      </colorScale>
    </cfRule>
  </conditionalFormatting>
  <conditionalFormatting sqref="J8">
    <cfRule type="colorScale" priority="8631">
      <colorScale>
        <cfvo type="min"/>
        <cfvo type="percentile" val="50"/>
        <cfvo type="max"/>
        <color rgb="FFF8696B"/>
        <color rgb="FFFCFCFF"/>
        <color rgb="FF63BE7B"/>
      </colorScale>
    </cfRule>
    <cfRule type="colorScale" priority="8632">
      <colorScale>
        <cfvo type="min"/>
        <cfvo type="max"/>
        <color rgb="FFFCFCFF"/>
        <color rgb="FF63BE7B"/>
      </colorScale>
    </cfRule>
    <cfRule type="colorScale" priority="8633">
      <colorScale>
        <cfvo type="min"/>
        <cfvo type="percentile" val="50"/>
        <cfvo type="max"/>
        <color rgb="FFF8696B"/>
        <color rgb="FFFCFCFF"/>
        <color rgb="FF63BE7B"/>
      </colorScale>
    </cfRule>
  </conditionalFormatting>
  <conditionalFormatting sqref="J8">
    <cfRule type="colorScale" priority="8634">
      <colorScale>
        <cfvo type="min"/>
        <cfvo type="max"/>
        <color rgb="FFFCFCFF"/>
        <color rgb="FF63BE7B"/>
      </colorScale>
    </cfRule>
  </conditionalFormatting>
  <conditionalFormatting sqref="J8">
    <cfRule type="colorScale" priority="8628">
      <colorScale>
        <cfvo type="min"/>
        <cfvo type="max"/>
        <color rgb="FFFCFCFF"/>
        <color rgb="FF63BE7B"/>
      </colorScale>
    </cfRule>
  </conditionalFormatting>
  <conditionalFormatting sqref="J8">
    <cfRule type="colorScale" priority="8629">
      <colorScale>
        <cfvo type="min"/>
        <cfvo type="max"/>
        <color rgb="FFFCFCFF"/>
        <color rgb="FF63BE7B"/>
      </colorScale>
    </cfRule>
  </conditionalFormatting>
  <conditionalFormatting sqref="J8">
    <cfRule type="colorScale" priority="8627">
      <colorScale>
        <cfvo type="min"/>
        <cfvo type="max"/>
        <color rgb="FFFCFCFF"/>
        <color rgb="FF63BE7B"/>
      </colorScale>
    </cfRule>
  </conditionalFormatting>
  <conditionalFormatting sqref="J8">
    <cfRule type="colorScale" priority="8626">
      <colorScale>
        <cfvo type="min"/>
        <cfvo type="max"/>
        <color rgb="FFFCFCFF"/>
        <color rgb="FF63BE7B"/>
      </colorScale>
    </cfRule>
  </conditionalFormatting>
  <conditionalFormatting sqref="J8">
    <cfRule type="colorScale" priority="8625">
      <colorScale>
        <cfvo type="min"/>
        <cfvo type="max"/>
        <color rgb="FFFCFCFF"/>
        <color rgb="FF63BE7B"/>
      </colorScale>
    </cfRule>
  </conditionalFormatting>
  <conditionalFormatting sqref="J8">
    <cfRule type="colorScale" priority="8635">
      <colorScale>
        <cfvo type="min"/>
        <cfvo type="max"/>
        <color rgb="FFFCFCFF"/>
        <color rgb="FF63BE7B"/>
      </colorScale>
    </cfRule>
  </conditionalFormatting>
  <conditionalFormatting sqref="J8">
    <cfRule type="colorScale" priority="8624">
      <colorScale>
        <cfvo type="min"/>
        <cfvo type="max"/>
        <color rgb="FFFCFCFF"/>
        <color rgb="FF63BE7B"/>
      </colorScale>
    </cfRule>
  </conditionalFormatting>
  <conditionalFormatting sqref="J8">
    <cfRule type="colorScale" priority="8623">
      <colorScale>
        <cfvo type="min"/>
        <cfvo type="max"/>
        <color rgb="FFFCFCFF"/>
        <color rgb="FF63BE7B"/>
      </colorScale>
    </cfRule>
  </conditionalFormatting>
  <conditionalFormatting sqref="K8">
    <cfRule type="colorScale" priority="8617">
      <colorScale>
        <cfvo type="min"/>
        <cfvo type="max"/>
        <color rgb="FFFCFCFF"/>
        <color rgb="FF63BE7B"/>
      </colorScale>
    </cfRule>
  </conditionalFormatting>
  <conditionalFormatting sqref="K8">
    <cfRule type="colorScale" priority="8618">
      <colorScale>
        <cfvo type="min"/>
        <cfvo type="percentile" val="50"/>
        <cfvo type="max"/>
        <color rgb="FFF8696B"/>
        <color rgb="FFFCFCFF"/>
        <color rgb="FF63BE7B"/>
      </colorScale>
    </cfRule>
    <cfRule type="colorScale" priority="8619">
      <colorScale>
        <cfvo type="min"/>
        <cfvo type="max"/>
        <color rgb="FFFCFCFF"/>
        <color rgb="FF63BE7B"/>
      </colorScale>
    </cfRule>
    <cfRule type="colorScale" priority="8620">
      <colorScale>
        <cfvo type="min"/>
        <cfvo type="percentile" val="50"/>
        <cfvo type="max"/>
        <color rgb="FFF8696B"/>
        <color rgb="FFFCFCFF"/>
        <color rgb="FF63BE7B"/>
      </colorScale>
    </cfRule>
  </conditionalFormatting>
  <conditionalFormatting sqref="K8">
    <cfRule type="colorScale" priority="8621">
      <colorScale>
        <cfvo type="min"/>
        <cfvo type="max"/>
        <color rgb="FFFCFCFF"/>
        <color rgb="FF63BE7B"/>
      </colorScale>
    </cfRule>
  </conditionalFormatting>
  <conditionalFormatting sqref="K8">
    <cfRule type="colorScale" priority="8615">
      <colorScale>
        <cfvo type="min"/>
        <cfvo type="max"/>
        <color rgb="FFFCFCFF"/>
        <color rgb="FF63BE7B"/>
      </colorScale>
    </cfRule>
  </conditionalFormatting>
  <conditionalFormatting sqref="K8">
    <cfRule type="colorScale" priority="8616">
      <colorScale>
        <cfvo type="min"/>
        <cfvo type="max"/>
        <color rgb="FFFCFCFF"/>
        <color rgb="FF63BE7B"/>
      </colorScale>
    </cfRule>
  </conditionalFormatting>
  <conditionalFormatting sqref="K8">
    <cfRule type="colorScale" priority="8614">
      <colorScale>
        <cfvo type="min"/>
        <cfvo type="max"/>
        <color rgb="FFFCFCFF"/>
        <color rgb="FF63BE7B"/>
      </colorScale>
    </cfRule>
  </conditionalFormatting>
  <conditionalFormatting sqref="K8">
    <cfRule type="colorScale" priority="8613">
      <colorScale>
        <cfvo type="min"/>
        <cfvo type="max"/>
        <color rgb="FFFCFCFF"/>
        <color rgb="FF63BE7B"/>
      </colorScale>
    </cfRule>
  </conditionalFormatting>
  <conditionalFormatting sqref="K8">
    <cfRule type="colorScale" priority="8612">
      <colorScale>
        <cfvo type="min"/>
        <cfvo type="max"/>
        <color rgb="FFFCFCFF"/>
        <color rgb="FF63BE7B"/>
      </colorScale>
    </cfRule>
  </conditionalFormatting>
  <conditionalFormatting sqref="K8">
    <cfRule type="colorScale" priority="8622">
      <colorScale>
        <cfvo type="min"/>
        <cfvo type="max"/>
        <color rgb="FFFCFCFF"/>
        <color rgb="FF63BE7B"/>
      </colorScale>
    </cfRule>
  </conditionalFormatting>
  <conditionalFormatting sqref="K8">
    <cfRule type="colorScale" priority="8611">
      <colorScale>
        <cfvo type="min"/>
        <cfvo type="max"/>
        <color rgb="FFFCFCFF"/>
        <color rgb="FF63BE7B"/>
      </colorScale>
    </cfRule>
  </conditionalFormatting>
  <conditionalFormatting sqref="K8">
    <cfRule type="colorScale" priority="8610">
      <colorScale>
        <cfvo type="min"/>
        <cfvo type="max"/>
        <color rgb="FFFCFCFF"/>
        <color rgb="FF63BE7B"/>
      </colorScale>
    </cfRule>
  </conditionalFormatting>
  <conditionalFormatting sqref="L8">
    <cfRule type="colorScale" priority="8604">
      <colorScale>
        <cfvo type="min"/>
        <cfvo type="max"/>
        <color rgb="FFFCFCFF"/>
        <color rgb="FF63BE7B"/>
      </colorScale>
    </cfRule>
  </conditionalFormatting>
  <conditionalFormatting sqref="L8">
    <cfRule type="colorScale" priority="8605">
      <colorScale>
        <cfvo type="min"/>
        <cfvo type="percentile" val="50"/>
        <cfvo type="max"/>
        <color rgb="FFF8696B"/>
        <color rgb="FFFCFCFF"/>
        <color rgb="FF63BE7B"/>
      </colorScale>
    </cfRule>
    <cfRule type="colorScale" priority="8606">
      <colorScale>
        <cfvo type="min"/>
        <cfvo type="max"/>
        <color rgb="FFFCFCFF"/>
        <color rgb="FF63BE7B"/>
      </colorScale>
    </cfRule>
    <cfRule type="colorScale" priority="8607">
      <colorScale>
        <cfvo type="min"/>
        <cfvo type="percentile" val="50"/>
        <cfvo type="max"/>
        <color rgb="FFF8696B"/>
        <color rgb="FFFCFCFF"/>
        <color rgb="FF63BE7B"/>
      </colorScale>
    </cfRule>
  </conditionalFormatting>
  <conditionalFormatting sqref="L8">
    <cfRule type="colorScale" priority="8608">
      <colorScale>
        <cfvo type="min"/>
        <cfvo type="max"/>
        <color rgb="FFFCFCFF"/>
        <color rgb="FF63BE7B"/>
      </colorScale>
    </cfRule>
  </conditionalFormatting>
  <conditionalFormatting sqref="L8">
    <cfRule type="colorScale" priority="8602">
      <colorScale>
        <cfvo type="min"/>
        <cfvo type="max"/>
        <color rgb="FFFCFCFF"/>
        <color rgb="FF63BE7B"/>
      </colorScale>
    </cfRule>
  </conditionalFormatting>
  <conditionalFormatting sqref="L8">
    <cfRule type="colorScale" priority="8603">
      <colorScale>
        <cfvo type="min"/>
        <cfvo type="max"/>
        <color rgb="FFFCFCFF"/>
        <color rgb="FF63BE7B"/>
      </colorScale>
    </cfRule>
  </conditionalFormatting>
  <conditionalFormatting sqref="L8">
    <cfRule type="colorScale" priority="8601">
      <colorScale>
        <cfvo type="min"/>
        <cfvo type="max"/>
        <color rgb="FFFCFCFF"/>
        <color rgb="FF63BE7B"/>
      </colorScale>
    </cfRule>
  </conditionalFormatting>
  <conditionalFormatting sqref="L8">
    <cfRule type="colorScale" priority="8600">
      <colorScale>
        <cfvo type="min"/>
        <cfvo type="max"/>
        <color rgb="FFFCFCFF"/>
        <color rgb="FF63BE7B"/>
      </colorScale>
    </cfRule>
  </conditionalFormatting>
  <conditionalFormatting sqref="L8">
    <cfRule type="colorScale" priority="8599">
      <colorScale>
        <cfvo type="min"/>
        <cfvo type="max"/>
        <color rgb="FFFCFCFF"/>
        <color rgb="FF63BE7B"/>
      </colorScale>
    </cfRule>
  </conditionalFormatting>
  <conditionalFormatting sqref="L8">
    <cfRule type="colorScale" priority="8609">
      <colorScale>
        <cfvo type="min"/>
        <cfvo type="max"/>
        <color rgb="FFFCFCFF"/>
        <color rgb="FF63BE7B"/>
      </colorScale>
    </cfRule>
  </conditionalFormatting>
  <conditionalFormatting sqref="L8">
    <cfRule type="colorScale" priority="8598">
      <colorScale>
        <cfvo type="min"/>
        <cfvo type="max"/>
        <color rgb="FFFCFCFF"/>
        <color rgb="FF63BE7B"/>
      </colorScale>
    </cfRule>
  </conditionalFormatting>
  <conditionalFormatting sqref="L8">
    <cfRule type="colorScale" priority="8597">
      <colorScale>
        <cfvo type="min"/>
        <cfvo type="max"/>
        <color rgb="FFFCFCFF"/>
        <color rgb="FF63BE7B"/>
      </colorScale>
    </cfRule>
  </conditionalFormatting>
  <conditionalFormatting sqref="M8">
    <cfRule type="colorScale" priority="8591">
      <colorScale>
        <cfvo type="min"/>
        <cfvo type="max"/>
        <color rgb="FFFCFCFF"/>
        <color rgb="FF63BE7B"/>
      </colorScale>
    </cfRule>
  </conditionalFormatting>
  <conditionalFormatting sqref="M8">
    <cfRule type="colorScale" priority="8592">
      <colorScale>
        <cfvo type="min"/>
        <cfvo type="percentile" val="50"/>
        <cfvo type="max"/>
        <color rgb="FFF8696B"/>
        <color rgb="FFFCFCFF"/>
        <color rgb="FF63BE7B"/>
      </colorScale>
    </cfRule>
    <cfRule type="colorScale" priority="8593">
      <colorScale>
        <cfvo type="min"/>
        <cfvo type="max"/>
        <color rgb="FFFCFCFF"/>
        <color rgb="FF63BE7B"/>
      </colorScale>
    </cfRule>
    <cfRule type="colorScale" priority="8594">
      <colorScale>
        <cfvo type="min"/>
        <cfvo type="percentile" val="50"/>
        <cfvo type="max"/>
        <color rgb="FFF8696B"/>
        <color rgb="FFFCFCFF"/>
        <color rgb="FF63BE7B"/>
      </colorScale>
    </cfRule>
  </conditionalFormatting>
  <conditionalFormatting sqref="M8">
    <cfRule type="colorScale" priority="8595">
      <colorScale>
        <cfvo type="min"/>
        <cfvo type="max"/>
        <color rgb="FFFCFCFF"/>
        <color rgb="FF63BE7B"/>
      </colorScale>
    </cfRule>
  </conditionalFormatting>
  <conditionalFormatting sqref="M8">
    <cfRule type="colorScale" priority="8589">
      <colorScale>
        <cfvo type="min"/>
        <cfvo type="max"/>
        <color rgb="FFFCFCFF"/>
        <color rgb="FF63BE7B"/>
      </colorScale>
    </cfRule>
  </conditionalFormatting>
  <conditionalFormatting sqref="M8">
    <cfRule type="colorScale" priority="8590">
      <colorScale>
        <cfvo type="min"/>
        <cfvo type="max"/>
        <color rgb="FFFCFCFF"/>
        <color rgb="FF63BE7B"/>
      </colorScale>
    </cfRule>
  </conditionalFormatting>
  <conditionalFormatting sqref="M8">
    <cfRule type="colorScale" priority="8588">
      <colorScale>
        <cfvo type="min"/>
        <cfvo type="max"/>
        <color rgb="FFFCFCFF"/>
        <color rgb="FF63BE7B"/>
      </colorScale>
    </cfRule>
  </conditionalFormatting>
  <conditionalFormatting sqref="M8">
    <cfRule type="colorScale" priority="8587">
      <colorScale>
        <cfvo type="min"/>
        <cfvo type="max"/>
        <color rgb="FFFCFCFF"/>
        <color rgb="FF63BE7B"/>
      </colorScale>
    </cfRule>
  </conditionalFormatting>
  <conditionalFormatting sqref="M8">
    <cfRule type="colorScale" priority="8586">
      <colorScale>
        <cfvo type="min"/>
        <cfvo type="max"/>
        <color rgb="FFFCFCFF"/>
        <color rgb="FF63BE7B"/>
      </colorScale>
    </cfRule>
  </conditionalFormatting>
  <conditionalFormatting sqref="M8">
    <cfRule type="colorScale" priority="8596">
      <colorScale>
        <cfvo type="min"/>
        <cfvo type="max"/>
        <color rgb="FFFCFCFF"/>
        <color rgb="FF63BE7B"/>
      </colorScale>
    </cfRule>
  </conditionalFormatting>
  <conditionalFormatting sqref="M8">
    <cfRule type="colorScale" priority="8585">
      <colorScale>
        <cfvo type="min"/>
        <cfvo type="max"/>
        <color rgb="FFFCFCFF"/>
        <color rgb="FF63BE7B"/>
      </colorScale>
    </cfRule>
  </conditionalFormatting>
  <conditionalFormatting sqref="M8">
    <cfRule type="colorScale" priority="8584">
      <colorScale>
        <cfvo type="min"/>
        <cfvo type="max"/>
        <color rgb="FFFCFCFF"/>
        <color rgb="FF63BE7B"/>
      </colorScale>
    </cfRule>
  </conditionalFormatting>
  <conditionalFormatting sqref="N8">
    <cfRule type="colorScale" priority="8578">
      <colorScale>
        <cfvo type="min"/>
        <cfvo type="max"/>
        <color rgb="FFFCFCFF"/>
        <color rgb="FF63BE7B"/>
      </colorScale>
    </cfRule>
  </conditionalFormatting>
  <conditionalFormatting sqref="N8">
    <cfRule type="colorScale" priority="8579">
      <colorScale>
        <cfvo type="min"/>
        <cfvo type="percentile" val="50"/>
        <cfvo type="max"/>
        <color rgb="FFF8696B"/>
        <color rgb="FFFCFCFF"/>
        <color rgb="FF63BE7B"/>
      </colorScale>
    </cfRule>
    <cfRule type="colorScale" priority="8580">
      <colorScale>
        <cfvo type="min"/>
        <cfvo type="max"/>
        <color rgb="FFFCFCFF"/>
        <color rgb="FF63BE7B"/>
      </colorScale>
    </cfRule>
    <cfRule type="colorScale" priority="8581">
      <colorScale>
        <cfvo type="min"/>
        <cfvo type="percentile" val="50"/>
        <cfvo type="max"/>
        <color rgb="FFF8696B"/>
        <color rgb="FFFCFCFF"/>
        <color rgb="FF63BE7B"/>
      </colorScale>
    </cfRule>
  </conditionalFormatting>
  <conditionalFormatting sqref="N8">
    <cfRule type="colorScale" priority="8582">
      <colorScale>
        <cfvo type="min"/>
        <cfvo type="max"/>
        <color rgb="FFFCFCFF"/>
        <color rgb="FF63BE7B"/>
      </colorScale>
    </cfRule>
  </conditionalFormatting>
  <conditionalFormatting sqref="N8">
    <cfRule type="colorScale" priority="8576">
      <colorScale>
        <cfvo type="min"/>
        <cfvo type="max"/>
        <color rgb="FFFCFCFF"/>
        <color rgb="FF63BE7B"/>
      </colorScale>
    </cfRule>
  </conditionalFormatting>
  <conditionalFormatting sqref="N8">
    <cfRule type="colorScale" priority="8577">
      <colorScale>
        <cfvo type="min"/>
        <cfvo type="max"/>
        <color rgb="FFFCFCFF"/>
        <color rgb="FF63BE7B"/>
      </colorScale>
    </cfRule>
  </conditionalFormatting>
  <conditionalFormatting sqref="N8">
    <cfRule type="colorScale" priority="8575">
      <colorScale>
        <cfvo type="min"/>
        <cfvo type="max"/>
        <color rgb="FFFCFCFF"/>
        <color rgb="FF63BE7B"/>
      </colorScale>
    </cfRule>
  </conditionalFormatting>
  <conditionalFormatting sqref="N8">
    <cfRule type="colorScale" priority="8574">
      <colorScale>
        <cfvo type="min"/>
        <cfvo type="max"/>
        <color rgb="FFFCFCFF"/>
        <color rgb="FF63BE7B"/>
      </colorScale>
    </cfRule>
  </conditionalFormatting>
  <conditionalFormatting sqref="N8">
    <cfRule type="colorScale" priority="8573">
      <colorScale>
        <cfvo type="min"/>
        <cfvo type="max"/>
        <color rgb="FFFCFCFF"/>
        <color rgb="FF63BE7B"/>
      </colorScale>
    </cfRule>
  </conditionalFormatting>
  <conditionalFormatting sqref="N8">
    <cfRule type="colorScale" priority="8583">
      <colorScale>
        <cfvo type="min"/>
        <cfvo type="max"/>
        <color rgb="FFFCFCFF"/>
        <color rgb="FF63BE7B"/>
      </colorScale>
    </cfRule>
  </conditionalFormatting>
  <conditionalFormatting sqref="N8">
    <cfRule type="colorScale" priority="8572">
      <colorScale>
        <cfvo type="min"/>
        <cfvo type="max"/>
        <color rgb="FFFCFCFF"/>
        <color rgb="FF63BE7B"/>
      </colorScale>
    </cfRule>
  </conditionalFormatting>
  <conditionalFormatting sqref="N8">
    <cfRule type="colorScale" priority="8571">
      <colorScale>
        <cfvo type="min"/>
        <cfvo type="max"/>
        <color rgb="FFFCFCFF"/>
        <color rgb="FF63BE7B"/>
      </colorScale>
    </cfRule>
  </conditionalFormatting>
  <conditionalFormatting sqref="D8">
    <cfRule type="colorScale" priority="8561">
      <colorScale>
        <cfvo type="min"/>
        <cfvo type="percentile" val="50"/>
        <cfvo type="max"/>
        <color rgb="FFF8696B"/>
        <color rgb="FFFCFCFF"/>
        <color rgb="FF63BE7B"/>
      </colorScale>
    </cfRule>
  </conditionalFormatting>
  <conditionalFormatting sqref="G8">
    <cfRule type="colorScale" priority="8560">
      <colorScale>
        <cfvo type="min"/>
        <cfvo type="max"/>
        <color rgb="FFFCFCFF"/>
        <color rgb="FF63BE7B"/>
      </colorScale>
    </cfRule>
  </conditionalFormatting>
  <conditionalFormatting sqref="J8">
    <cfRule type="colorScale" priority="8559">
      <colorScale>
        <cfvo type="min"/>
        <cfvo type="max"/>
        <color rgb="FFFCFCFF"/>
        <color rgb="FF63BE7B"/>
      </colorScale>
    </cfRule>
  </conditionalFormatting>
  <conditionalFormatting sqref="M8">
    <cfRule type="colorScale" priority="8558">
      <colorScale>
        <cfvo type="min"/>
        <cfvo type="max"/>
        <color rgb="FFFCFCFF"/>
        <color rgb="FF63BE7B"/>
      </colorScale>
    </cfRule>
  </conditionalFormatting>
  <conditionalFormatting sqref="N8">
    <cfRule type="colorScale" priority="8557">
      <colorScale>
        <cfvo type="min"/>
        <cfvo type="max"/>
        <color rgb="FFFCFCFF"/>
        <color rgb="FF63BE7B"/>
      </colorScale>
    </cfRule>
  </conditionalFormatting>
  <conditionalFormatting sqref="O8">
    <cfRule type="colorScale" priority="8556">
      <colorScale>
        <cfvo type="min"/>
        <cfvo type="percentile" val="50"/>
        <cfvo type="max"/>
        <color rgb="FF63BE7B"/>
        <color rgb="FFFCFCFF"/>
        <color rgb="FFF8696B"/>
      </colorScale>
    </cfRule>
  </conditionalFormatting>
  <conditionalFormatting sqref="P8">
    <cfRule type="colorScale" priority="8555">
      <colorScale>
        <cfvo type="min"/>
        <cfvo type="percentile" val="50"/>
        <cfvo type="max"/>
        <color rgb="FF63BE7B"/>
        <color rgb="FFFCFCFF"/>
        <color rgb="FFF8696B"/>
      </colorScale>
    </cfRule>
  </conditionalFormatting>
  <conditionalFormatting sqref="Q8">
    <cfRule type="colorScale" priority="8554">
      <colorScale>
        <cfvo type="min"/>
        <cfvo type="percentile" val="50"/>
        <cfvo type="max"/>
        <color rgb="FFF8696B"/>
        <color rgb="FFFCFCFF"/>
        <color rgb="FF63BE7B"/>
      </colorScale>
    </cfRule>
  </conditionalFormatting>
  <conditionalFormatting sqref="R8">
    <cfRule type="colorScale" priority="8553">
      <colorScale>
        <cfvo type="min"/>
        <cfvo type="max"/>
        <color rgb="FFFCFCFF"/>
        <color rgb="FF63BE7B"/>
      </colorScale>
    </cfRule>
  </conditionalFormatting>
  <conditionalFormatting sqref="S8">
    <cfRule type="colorScale" priority="8552">
      <colorScale>
        <cfvo type="min"/>
        <cfvo type="percentile" val="50"/>
        <cfvo type="max"/>
        <color rgb="FFF8696B"/>
        <color rgb="FFFCFCFF"/>
        <color rgb="FF63BE7B"/>
      </colorScale>
    </cfRule>
  </conditionalFormatting>
  <conditionalFormatting sqref="T8">
    <cfRule type="colorScale" priority="8551">
      <colorScale>
        <cfvo type="min"/>
        <cfvo type="percentile" val="50"/>
        <cfvo type="max"/>
        <color rgb="FFF8696B"/>
        <color rgb="FFFCFCFF"/>
        <color rgb="FF63BE7B"/>
      </colorScale>
    </cfRule>
  </conditionalFormatting>
  <conditionalFormatting sqref="U8">
    <cfRule type="colorScale" priority="8550">
      <colorScale>
        <cfvo type="min"/>
        <cfvo type="percentile" val="50"/>
        <cfvo type="max"/>
        <color rgb="FFF8696B"/>
        <color rgb="FFFCFCFF"/>
        <color rgb="FF63BE7B"/>
      </colorScale>
    </cfRule>
  </conditionalFormatting>
  <conditionalFormatting sqref="V8">
    <cfRule type="colorScale" priority="8549">
      <colorScale>
        <cfvo type="min"/>
        <cfvo type="percentile" val="50"/>
        <cfvo type="max"/>
        <color rgb="FF63BE7B"/>
        <color rgb="FFFCFCFF"/>
        <color rgb="FFF8696B"/>
      </colorScale>
    </cfRule>
  </conditionalFormatting>
  <conditionalFormatting sqref="W8">
    <cfRule type="colorScale" priority="8548">
      <colorScale>
        <cfvo type="min"/>
        <cfvo type="percentile" val="50"/>
        <cfvo type="max"/>
        <color rgb="FF63BE7B"/>
        <color rgb="FFFCFCFF"/>
        <color rgb="FFF8696B"/>
      </colorScale>
    </cfRule>
  </conditionalFormatting>
  <conditionalFormatting sqref="D8">
    <cfRule type="colorScale" priority="8547">
      <colorScale>
        <cfvo type="min"/>
        <cfvo type="percentile" val="50"/>
        <cfvo type="max"/>
        <color rgb="FFF8696B"/>
        <color rgb="FFFCFCFF"/>
        <color rgb="FF63BE7B"/>
      </colorScale>
    </cfRule>
  </conditionalFormatting>
  <conditionalFormatting sqref="G8">
    <cfRule type="colorScale" priority="8546">
      <colorScale>
        <cfvo type="min"/>
        <cfvo type="max"/>
        <color rgb="FFFCFCFF"/>
        <color rgb="FF63BE7B"/>
      </colorScale>
    </cfRule>
  </conditionalFormatting>
  <conditionalFormatting sqref="J8">
    <cfRule type="colorScale" priority="8545">
      <colorScale>
        <cfvo type="min"/>
        <cfvo type="max"/>
        <color rgb="FFFCFCFF"/>
        <color rgb="FF63BE7B"/>
      </colorScale>
    </cfRule>
  </conditionalFormatting>
  <conditionalFormatting sqref="M8">
    <cfRule type="colorScale" priority="8544">
      <colorScale>
        <cfvo type="min"/>
        <cfvo type="max"/>
        <color rgb="FFFCFCFF"/>
        <color rgb="FF63BE7B"/>
      </colorScale>
    </cfRule>
  </conditionalFormatting>
  <conditionalFormatting sqref="N8">
    <cfRule type="colorScale" priority="8543">
      <colorScale>
        <cfvo type="min"/>
        <cfvo type="max"/>
        <color rgb="FFFCFCFF"/>
        <color rgb="FF63BE7B"/>
      </colorScale>
    </cfRule>
  </conditionalFormatting>
  <conditionalFormatting sqref="O8">
    <cfRule type="colorScale" priority="8542">
      <colorScale>
        <cfvo type="min"/>
        <cfvo type="percentile" val="50"/>
        <cfvo type="max"/>
        <color rgb="FF63BE7B"/>
        <color rgb="FFFCFCFF"/>
        <color rgb="FFF8696B"/>
      </colorScale>
    </cfRule>
  </conditionalFormatting>
  <conditionalFormatting sqref="P8">
    <cfRule type="colorScale" priority="8541">
      <colorScale>
        <cfvo type="min"/>
        <cfvo type="percentile" val="50"/>
        <cfvo type="max"/>
        <color rgb="FF63BE7B"/>
        <color rgb="FFFCFCFF"/>
        <color rgb="FFF8696B"/>
      </colorScale>
    </cfRule>
  </conditionalFormatting>
  <conditionalFormatting sqref="Q8">
    <cfRule type="colorScale" priority="8540">
      <colorScale>
        <cfvo type="min"/>
        <cfvo type="percentile" val="50"/>
        <cfvo type="max"/>
        <color rgb="FFF8696B"/>
        <color rgb="FFFCFCFF"/>
        <color rgb="FF63BE7B"/>
      </colorScale>
    </cfRule>
  </conditionalFormatting>
  <conditionalFormatting sqref="R8">
    <cfRule type="colorScale" priority="8539">
      <colorScale>
        <cfvo type="min"/>
        <cfvo type="max"/>
        <color rgb="FFFCFCFF"/>
        <color rgb="FF63BE7B"/>
      </colorScale>
    </cfRule>
  </conditionalFormatting>
  <conditionalFormatting sqref="S8">
    <cfRule type="colorScale" priority="8538">
      <colorScale>
        <cfvo type="min"/>
        <cfvo type="percentile" val="50"/>
        <cfvo type="max"/>
        <color rgb="FFF8696B"/>
        <color rgb="FFFCFCFF"/>
        <color rgb="FF63BE7B"/>
      </colorScale>
    </cfRule>
  </conditionalFormatting>
  <conditionalFormatting sqref="T8">
    <cfRule type="colorScale" priority="8537">
      <colorScale>
        <cfvo type="min"/>
        <cfvo type="percentile" val="50"/>
        <cfvo type="max"/>
        <color rgb="FFF8696B"/>
        <color rgb="FFFCFCFF"/>
        <color rgb="FF63BE7B"/>
      </colorScale>
    </cfRule>
  </conditionalFormatting>
  <conditionalFormatting sqref="U8">
    <cfRule type="colorScale" priority="8536">
      <colorScale>
        <cfvo type="min"/>
        <cfvo type="percentile" val="50"/>
        <cfvo type="max"/>
        <color rgb="FFF8696B"/>
        <color rgb="FFFCFCFF"/>
        <color rgb="FF63BE7B"/>
      </colorScale>
    </cfRule>
  </conditionalFormatting>
  <conditionalFormatting sqref="V8">
    <cfRule type="colorScale" priority="8535">
      <colorScale>
        <cfvo type="min"/>
        <cfvo type="percentile" val="50"/>
        <cfvo type="max"/>
        <color rgb="FF63BE7B"/>
        <color rgb="FFFCFCFF"/>
        <color rgb="FFF8696B"/>
      </colorScale>
    </cfRule>
  </conditionalFormatting>
  <conditionalFormatting sqref="W8">
    <cfRule type="colorScale" priority="8534">
      <colorScale>
        <cfvo type="min"/>
        <cfvo type="percentile" val="50"/>
        <cfvo type="max"/>
        <color rgb="FF63BE7B"/>
        <color rgb="FFFCFCFF"/>
        <color rgb="FFF8696B"/>
      </colorScale>
    </cfRule>
  </conditionalFormatting>
  <conditionalFormatting sqref="D8">
    <cfRule type="colorScale" priority="8533">
      <colorScale>
        <cfvo type="min"/>
        <cfvo type="percentile" val="50"/>
        <cfvo type="max"/>
        <color rgb="FFF8696B"/>
        <color rgb="FFFCFCFF"/>
        <color rgb="FF63BE7B"/>
      </colorScale>
    </cfRule>
  </conditionalFormatting>
  <conditionalFormatting sqref="G8">
    <cfRule type="colorScale" priority="8532">
      <colorScale>
        <cfvo type="min"/>
        <cfvo type="max"/>
        <color rgb="FFFCFCFF"/>
        <color rgb="FF63BE7B"/>
      </colorScale>
    </cfRule>
  </conditionalFormatting>
  <conditionalFormatting sqref="J8">
    <cfRule type="colorScale" priority="8531">
      <colorScale>
        <cfvo type="min"/>
        <cfvo type="max"/>
        <color rgb="FFFCFCFF"/>
        <color rgb="FF63BE7B"/>
      </colorScale>
    </cfRule>
  </conditionalFormatting>
  <conditionalFormatting sqref="M8">
    <cfRule type="colorScale" priority="8530">
      <colorScale>
        <cfvo type="min"/>
        <cfvo type="max"/>
        <color rgb="FFFCFCFF"/>
        <color rgb="FF63BE7B"/>
      </colorScale>
    </cfRule>
  </conditionalFormatting>
  <conditionalFormatting sqref="N8">
    <cfRule type="colorScale" priority="8529">
      <colorScale>
        <cfvo type="min"/>
        <cfvo type="max"/>
        <color rgb="FFFCFCFF"/>
        <color rgb="FF63BE7B"/>
      </colorScale>
    </cfRule>
  </conditionalFormatting>
  <conditionalFormatting sqref="O8">
    <cfRule type="colorScale" priority="8528">
      <colorScale>
        <cfvo type="min"/>
        <cfvo type="percentile" val="50"/>
        <cfvo type="max"/>
        <color rgb="FF63BE7B"/>
        <color rgb="FFFCFCFF"/>
        <color rgb="FFF8696B"/>
      </colorScale>
    </cfRule>
  </conditionalFormatting>
  <conditionalFormatting sqref="P8">
    <cfRule type="colorScale" priority="8527">
      <colorScale>
        <cfvo type="min"/>
        <cfvo type="percentile" val="50"/>
        <cfvo type="max"/>
        <color rgb="FF63BE7B"/>
        <color rgb="FFFCFCFF"/>
        <color rgb="FFF8696B"/>
      </colorScale>
    </cfRule>
  </conditionalFormatting>
  <conditionalFormatting sqref="Q8">
    <cfRule type="colorScale" priority="8526">
      <colorScale>
        <cfvo type="min"/>
        <cfvo type="percentile" val="50"/>
        <cfvo type="max"/>
        <color rgb="FFF8696B"/>
        <color rgb="FFFCFCFF"/>
        <color rgb="FF63BE7B"/>
      </colorScale>
    </cfRule>
  </conditionalFormatting>
  <conditionalFormatting sqref="R8">
    <cfRule type="colorScale" priority="8525">
      <colorScale>
        <cfvo type="min"/>
        <cfvo type="max"/>
        <color rgb="FFFCFCFF"/>
        <color rgb="FF63BE7B"/>
      </colorScale>
    </cfRule>
  </conditionalFormatting>
  <conditionalFormatting sqref="S8">
    <cfRule type="colorScale" priority="8523">
      <colorScale>
        <cfvo type="min"/>
        <cfvo type="percentile" val="50"/>
        <cfvo type="max"/>
        <color rgb="FFF8696B"/>
        <color rgb="FFFCFCFF"/>
        <color rgb="FF63BE7B"/>
      </colorScale>
    </cfRule>
    <cfRule type="colorScale" priority="8524">
      <colorScale>
        <cfvo type="min"/>
        <cfvo type="max"/>
        <color rgb="FFFCFCFF"/>
        <color rgb="FF63BE7B"/>
      </colorScale>
    </cfRule>
  </conditionalFormatting>
  <conditionalFormatting sqref="T8">
    <cfRule type="colorScale" priority="8522">
      <colorScale>
        <cfvo type="min"/>
        <cfvo type="percentile" val="50"/>
        <cfvo type="max"/>
        <color rgb="FFF8696B"/>
        <color rgb="FFFCFCFF"/>
        <color rgb="FF63BE7B"/>
      </colorScale>
    </cfRule>
  </conditionalFormatting>
  <conditionalFormatting sqref="U8">
    <cfRule type="colorScale" priority="8521">
      <colorScale>
        <cfvo type="min"/>
        <cfvo type="percentile" val="50"/>
        <cfvo type="max"/>
        <color rgb="FFF8696B"/>
        <color rgb="FFFCFCFF"/>
        <color rgb="FF63BE7B"/>
      </colorScale>
    </cfRule>
  </conditionalFormatting>
  <conditionalFormatting sqref="V8">
    <cfRule type="colorScale" priority="8520">
      <colorScale>
        <cfvo type="min"/>
        <cfvo type="percentile" val="50"/>
        <cfvo type="max"/>
        <color rgb="FF63BE7B"/>
        <color rgb="FFFCFCFF"/>
        <color rgb="FFF8696B"/>
      </colorScale>
    </cfRule>
  </conditionalFormatting>
  <conditionalFormatting sqref="W8">
    <cfRule type="colorScale" priority="8519">
      <colorScale>
        <cfvo type="min"/>
        <cfvo type="percentile" val="50"/>
        <cfvo type="max"/>
        <color rgb="FF63BE7B"/>
        <color rgb="FFFCFCFF"/>
        <color rgb="FFF8696B"/>
      </colorScale>
    </cfRule>
  </conditionalFormatting>
  <conditionalFormatting sqref="D3:D4 D7:D8">
    <cfRule type="colorScale" priority="8297">
      <colorScale>
        <cfvo type="min"/>
        <cfvo type="percentile" val="50"/>
        <cfvo type="max"/>
        <color rgb="FFF8696B"/>
        <color rgb="FFFCFCFF"/>
        <color rgb="FF63BE7B"/>
      </colorScale>
    </cfRule>
  </conditionalFormatting>
  <conditionalFormatting sqref="G3:G4 G7:G8">
    <cfRule type="colorScale" priority="8296">
      <colorScale>
        <cfvo type="min"/>
        <cfvo type="max"/>
        <color rgb="FFFCFCFF"/>
        <color rgb="FF63BE7B"/>
      </colorScale>
    </cfRule>
  </conditionalFormatting>
  <conditionalFormatting sqref="J3:J4 J7:J8">
    <cfRule type="colorScale" priority="8295">
      <colorScale>
        <cfvo type="min"/>
        <cfvo type="max"/>
        <color rgb="FFFCFCFF"/>
        <color rgb="FF63BE7B"/>
      </colorScale>
    </cfRule>
  </conditionalFormatting>
  <conditionalFormatting sqref="M3:M4 M7:M8">
    <cfRule type="colorScale" priority="8294">
      <colorScale>
        <cfvo type="min"/>
        <cfvo type="max"/>
        <color rgb="FFFCFCFF"/>
        <color rgb="FF63BE7B"/>
      </colorScale>
    </cfRule>
  </conditionalFormatting>
  <conditionalFormatting sqref="N3:N4 N7:N8">
    <cfRule type="colorScale" priority="8293">
      <colorScale>
        <cfvo type="min"/>
        <cfvo type="max"/>
        <color rgb="FFFCFCFF"/>
        <color rgb="FF63BE7B"/>
      </colorScale>
    </cfRule>
  </conditionalFormatting>
  <conditionalFormatting sqref="O3:O4 O7:O8">
    <cfRule type="colorScale" priority="8292">
      <colorScale>
        <cfvo type="min"/>
        <cfvo type="percentile" val="50"/>
        <cfvo type="max"/>
        <color rgb="FF63BE7B"/>
        <color rgb="FFFCFCFF"/>
        <color rgb="FFF8696B"/>
      </colorScale>
    </cfRule>
  </conditionalFormatting>
  <conditionalFormatting sqref="P3:P4 P7:P8">
    <cfRule type="colorScale" priority="8291">
      <colorScale>
        <cfvo type="min"/>
        <cfvo type="percentile" val="50"/>
        <cfvo type="max"/>
        <color rgb="FF63BE7B"/>
        <color rgb="FFFCFCFF"/>
        <color rgb="FFF8696B"/>
      </colorScale>
    </cfRule>
  </conditionalFormatting>
  <conditionalFormatting sqref="Q3:Q4 Q7:Q8">
    <cfRule type="colorScale" priority="8290">
      <colorScale>
        <cfvo type="min"/>
        <cfvo type="percentile" val="50"/>
        <cfvo type="max"/>
        <color rgb="FFF8696B"/>
        <color rgb="FFFCFCFF"/>
        <color rgb="FF63BE7B"/>
      </colorScale>
    </cfRule>
  </conditionalFormatting>
  <conditionalFormatting sqref="R3:R4 R7:R8">
    <cfRule type="colorScale" priority="8289">
      <colorScale>
        <cfvo type="min"/>
        <cfvo type="max"/>
        <color rgb="FFFCFCFF"/>
        <color rgb="FF63BE7B"/>
      </colorScale>
    </cfRule>
  </conditionalFormatting>
  <conditionalFormatting sqref="S3:S4 S7:S8">
    <cfRule type="colorScale" priority="8288">
      <colorScale>
        <cfvo type="min"/>
        <cfvo type="percentile" val="50"/>
        <cfvo type="max"/>
        <color rgb="FFF8696B"/>
        <color rgb="FFFCFCFF"/>
        <color rgb="FF63BE7B"/>
      </colorScale>
    </cfRule>
  </conditionalFormatting>
  <conditionalFormatting sqref="T3:T4 T7:T8">
    <cfRule type="colorScale" priority="8287">
      <colorScale>
        <cfvo type="min"/>
        <cfvo type="percentile" val="50"/>
        <cfvo type="max"/>
        <color rgb="FFF8696B"/>
        <color rgb="FFFCFCFF"/>
        <color rgb="FF63BE7B"/>
      </colorScale>
    </cfRule>
  </conditionalFormatting>
  <conditionalFormatting sqref="U3:U4 U7:U8">
    <cfRule type="colorScale" priority="8286">
      <colorScale>
        <cfvo type="min"/>
        <cfvo type="percentile" val="50"/>
        <cfvo type="max"/>
        <color rgb="FFF8696B"/>
        <color rgb="FFFCFCFF"/>
        <color rgb="FF63BE7B"/>
      </colorScale>
    </cfRule>
  </conditionalFormatting>
  <conditionalFormatting sqref="V3:V4 V7:V8">
    <cfRule type="colorScale" priority="8285">
      <colorScale>
        <cfvo type="min"/>
        <cfvo type="percentile" val="50"/>
        <cfvo type="max"/>
        <color rgb="FF63BE7B"/>
        <color rgb="FFFCFCFF"/>
        <color rgb="FFF8696B"/>
      </colorScale>
    </cfRule>
  </conditionalFormatting>
  <conditionalFormatting sqref="W3:W4 W7:W8">
    <cfRule type="colorScale" priority="8284">
      <colorScale>
        <cfvo type="min"/>
        <cfvo type="percentile" val="50"/>
        <cfvo type="max"/>
        <color rgb="FF63BE7B"/>
        <color rgb="FFFCFCFF"/>
        <color rgb="FFF8696B"/>
      </colorScale>
    </cfRule>
  </conditionalFormatting>
  <conditionalFormatting sqref="D6">
    <cfRule type="colorScale" priority="7534">
      <colorScale>
        <cfvo type="min"/>
        <cfvo type="percentile" val="50"/>
        <cfvo type="max"/>
        <color rgb="FFF8696B"/>
        <color rgb="FFFCFCFF"/>
        <color rgb="FF63BE7B"/>
      </colorScale>
    </cfRule>
  </conditionalFormatting>
  <conditionalFormatting sqref="O6">
    <cfRule type="colorScale" priority="7535">
      <colorScale>
        <cfvo type="min"/>
        <cfvo type="percentile" val="50"/>
        <cfvo type="max"/>
        <color rgb="FF63BE7B"/>
        <color rgb="FFFCFCFF"/>
        <color rgb="FFF8696B"/>
      </colorScale>
    </cfRule>
  </conditionalFormatting>
  <conditionalFormatting sqref="P6">
    <cfRule type="colorScale" priority="7536">
      <colorScale>
        <cfvo type="min"/>
        <cfvo type="percentile" val="50"/>
        <cfvo type="max"/>
        <color rgb="FF63BE7B"/>
        <color rgb="FFFCFCFF"/>
        <color rgb="FFF8696B"/>
      </colorScale>
    </cfRule>
  </conditionalFormatting>
  <conditionalFormatting sqref="Q6">
    <cfRule type="colorScale" priority="7537">
      <colorScale>
        <cfvo type="min"/>
        <cfvo type="percentile" val="50"/>
        <cfvo type="max"/>
        <color rgb="FFF8696B"/>
        <color rgb="FFFCFCFF"/>
        <color rgb="FF63BE7B"/>
      </colorScale>
    </cfRule>
  </conditionalFormatting>
  <conditionalFormatting sqref="R6">
    <cfRule type="colorScale" priority="7538">
      <colorScale>
        <cfvo type="min"/>
        <cfvo type="max"/>
        <color rgb="FFFCFCFF"/>
        <color rgb="FF63BE7B"/>
      </colorScale>
    </cfRule>
    <cfRule type="colorScale" priority="7539">
      <colorScale>
        <cfvo type="min"/>
        <cfvo type="percentile" val="50"/>
        <cfvo type="max"/>
        <color rgb="FFF8696B"/>
        <color rgb="FFFCFCFF"/>
        <color rgb="FF63BE7B"/>
      </colorScale>
    </cfRule>
  </conditionalFormatting>
  <conditionalFormatting sqref="S6">
    <cfRule type="colorScale" priority="7540">
      <colorScale>
        <cfvo type="min"/>
        <cfvo type="percentile" val="50"/>
        <cfvo type="max"/>
        <color rgb="FFF8696B"/>
        <color rgb="FFFCFCFF"/>
        <color rgb="FF63BE7B"/>
      </colorScale>
    </cfRule>
  </conditionalFormatting>
  <conditionalFormatting sqref="T6">
    <cfRule type="colorScale" priority="7541">
      <colorScale>
        <cfvo type="min"/>
        <cfvo type="percentile" val="50"/>
        <cfvo type="max"/>
        <color rgb="FFF8696B"/>
        <color rgb="FFFCFCFF"/>
        <color rgb="FF63BE7B"/>
      </colorScale>
    </cfRule>
  </conditionalFormatting>
  <conditionalFormatting sqref="U6">
    <cfRule type="colorScale" priority="7542">
      <colorScale>
        <cfvo type="min"/>
        <cfvo type="percentile" val="50"/>
        <cfvo type="max"/>
        <color rgb="FFF8696B"/>
        <color rgb="FFFCFCFF"/>
        <color rgb="FF63BE7B"/>
      </colorScale>
    </cfRule>
  </conditionalFormatting>
  <conditionalFormatting sqref="V6">
    <cfRule type="colorScale" priority="7543">
      <colorScale>
        <cfvo type="min"/>
        <cfvo type="percentile" val="50"/>
        <cfvo type="max"/>
        <color rgb="FF63BE7B"/>
        <color rgb="FFFCFCFF"/>
        <color rgb="FFF8696B"/>
      </colorScale>
    </cfRule>
  </conditionalFormatting>
  <conditionalFormatting sqref="E6:N6">
    <cfRule type="colorScale" priority="7544">
      <colorScale>
        <cfvo type="min"/>
        <cfvo type="max"/>
        <color rgb="FFFCFCFF"/>
        <color rgb="FF63BE7B"/>
      </colorScale>
    </cfRule>
  </conditionalFormatting>
  <conditionalFormatting sqref="W6">
    <cfRule type="colorScale" priority="7545">
      <colorScale>
        <cfvo type="min"/>
        <cfvo type="percentile" val="50"/>
        <cfvo type="max"/>
        <color rgb="FF63BE7B"/>
        <color rgb="FFFCFCFF"/>
        <color rgb="FFF8696B"/>
      </colorScale>
    </cfRule>
  </conditionalFormatting>
  <conditionalFormatting sqref="D6">
    <cfRule type="colorScale" priority="7519">
      <colorScale>
        <cfvo type="min"/>
        <cfvo type="percentile" val="50"/>
        <cfvo type="max"/>
        <color rgb="FFF8696B"/>
        <color rgb="FFFCFCFF"/>
        <color rgb="FF63BE7B"/>
      </colorScale>
    </cfRule>
  </conditionalFormatting>
  <conditionalFormatting sqref="D6">
    <cfRule type="colorScale" priority="7528">
      <colorScale>
        <cfvo type="min"/>
        <cfvo type="percentile" val="50"/>
        <cfvo type="max"/>
        <color rgb="FFF8696B"/>
        <color rgb="FFFCFCFF"/>
        <color rgb="FF63BE7B"/>
      </colorScale>
    </cfRule>
  </conditionalFormatting>
  <conditionalFormatting sqref="D6">
    <cfRule type="colorScale" priority="7497">
      <colorScale>
        <cfvo type="min"/>
        <cfvo type="percentile" val="50"/>
        <cfvo type="max"/>
        <color rgb="FFF8696B"/>
        <color rgb="FFFCFCFF"/>
        <color rgb="FF63BE7B"/>
      </colorScale>
    </cfRule>
  </conditionalFormatting>
  <conditionalFormatting sqref="D6">
    <cfRule type="colorScale" priority="7480">
      <colorScale>
        <cfvo type="min"/>
        <cfvo type="percentile" val="50"/>
        <cfvo type="max"/>
        <color rgb="FFF8696B"/>
        <color rgb="FFFCFCFF"/>
        <color rgb="FF63BE7B"/>
      </colorScale>
    </cfRule>
  </conditionalFormatting>
  <conditionalFormatting sqref="D6">
    <cfRule type="colorScale" priority="7473">
      <colorScale>
        <cfvo type="min"/>
        <cfvo type="percentile" val="50"/>
        <cfvo type="max"/>
        <color rgb="FFF8696B"/>
        <color rgb="FFFCFCFF"/>
        <color rgb="FF63BE7B"/>
      </colorScale>
    </cfRule>
  </conditionalFormatting>
  <conditionalFormatting sqref="D6">
    <cfRule type="colorScale" priority="7500">
      <colorScale>
        <cfvo type="min"/>
        <cfvo type="percentile" val="50"/>
        <cfvo type="max"/>
        <color rgb="FFF8696B"/>
        <color rgb="FFFCFCFF"/>
        <color rgb="FF63BE7B"/>
      </colorScale>
    </cfRule>
  </conditionalFormatting>
  <conditionalFormatting sqref="D6">
    <cfRule type="colorScale" priority="7501">
      <colorScale>
        <cfvo type="min"/>
        <cfvo type="percentile" val="50"/>
        <cfvo type="max"/>
        <color rgb="FFF8696B"/>
        <color rgb="FFFCFCFF"/>
        <color rgb="FF63BE7B"/>
      </colorScale>
    </cfRule>
  </conditionalFormatting>
  <conditionalFormatting sqref="E6">
    <cfRule type="colorScale" priority="7498">
      <colorScale>
        <cfvo type="min"/>
        <cfvo type="max"/>
        <color rgb="FFFCFCFF"/>
        <color rgb="FF63BE7B"/>
      </colorScale>
    </cfRule>
  </conditionalFormatting>
  <conditionalFormatting sqref="E6">
    <cfRule type="colorScale" priority="7529">
      <colorScale>
        <cfvo type="min"/>
        <cfvo type="percentile" val="50"/>
        <cfvo type="max"/>
        <color rgb="FFF8696B"/>
        <color rgb="FFFCFCFF"/>
        <color rgb="FF63BE7B"/>
      </colorScale>
    </cfRule>
    <cfRule type="colorScale" priority="7530">
      <colorScale>
        <cfvo type="min"/>
        <cfvo type="max"/>
        <color rgb="FFFCFCFF"/>
        <color rgb="FF63BE7B"/>
      </colorScale>
    </cfRule>
  </conditionalFormatting>
  <conditionalFormatting sqref="E6">
    <cfRule type="colorScale" priority="7533">
      <colorScale>
        <cfvo type="min"/>
        <cfvo type="percentile" val="50"/>
        <cfvo type="max"/>
        <color rgb="FFF8696B"/>
        <color rgb="FFFCFCFF"/>
        <color rgb="FF63BE7B"/>
      </colorScale>
    </cfRule>
  </conditionalFormatting>
  <conditionalFormatting sqref="E6">
    <cfRule type="colorScale" priority="7479">
      <colorScale>
        <cfvo type="min"/>
        <cfvo type="max"/>
        <color rgb="FFFCFCFF"/>
        <color rgb="FF63BE7B"/>
      </colorScale>
    </cfRule>
  </conditionalFormatting>
  <conditionalFormatting sqref="E6">
    <cfRule type="colorScale" priority="7502">
      <colorScale>
        <cfvo type="min"/>
        <cfvo type="max"/>
        <color rgb="FFFCFCFF"/>
        <color rgb="FF63BE7B"/>
      </colorScale>
    </cfRule>
  </conditionalFormatting>
  <conditionalFormatting sqref="E6">
    <cfRule type="colorScale" priority="7503">
      <colorScale>
        <cfvo type="min"/>
        <cfvo type="max"/>
        <color rgb="FFFCFCFF"/>
        <color rgb="FF63BE7B"/>
      </colorScale>
    </cfRule>
  </conditionalFormatting>
  <conditionalFormatting sqref="O6">
    <cfRule type="colorScale" priority="7499">
      <colorScale>
        <cfvo type="min"/>
        <cfvo type="percentile" val="50"/>
        <cfvo type="max"/>
        <color rgb="FF63BE7B"/>
        <color rgb="FFFCFCFF"/>
        <color rgb="FFF8696B"/>
      </colorScale>
    </cfRule>
  </conditionalFormatting>
  <conditionalFormatting sqref="O6">
    <cfRule type="colorScale" priority="7496">
      <colorScale>
        <cfvo type="min"/>
        <cfvo type="percentile" val="50"/>
        <cfvo type="max"/>
        <color rgb="FF63BE7B"/>
        <color rgb="FFFCFCFF"/>
        <color rgb="FFF8696B"/>
      </colorScale>
    </cfRule>
  </conditionalFormatting>
  <conditionalFormatting sqref="O6">
    <cfRule type="colorScale" priority="7472">
      <colorScale>
        <cfvo type="min"/>
        <cfvo type="percentile" val="50"/>
        <cfvo type="max"/>
        <color rgb="FF63BE7B"/>
        <color rgb="FFFCFCFF"/>
        <color rgb="FFF8696B"/>
      </colorScale>
    </cfRule>
  </conditionalFormatting>
  <conditionalFormatting sqref="O6">
    <cfRule type="colorScale" priority="7504">
      <colorScale>
        <cfvo type="min"/>
        <cfvo type="percentile" val="50"/>
        <cfvo type="max"/>
        <color rgb="FF63BE7B"/>
        <color rgb="FFFCFCFF"/>
        <color rgb="FFF8696B"/>
      </colorScale>
    </cfRule>
  </conditionalFormatting>
  <conditionalFormatting sqref="O6">
    <cfRule type="colorScale" priority="7505">
      <colorScale>
        <cfvo type="min"/>
        <cfvo type="percentile" val="50"/>
        <cfvo type="max"/>
        <color rgb="FF63BE7B"/>
        <color rgb="FFFCFCFF"/>
        <color rgb="FFF8696B"/>
      </colorScale>
    </cfRule>
  </conditionalFormatting>
  <conditionalFormatting sqref="P6">
    <cfRule type="colorScale" priority="7520">
      <colorScale>
        <cfvo type="min"/>
        <cfvo type="percentile" val="50"/>
        <cfvo type="max"/>
        <color rgb="FF63BE7B"/>
        <color rgb="FFFCFCFF"/>
        <color rgb="FFF8696B"/>
      </colorScale>
    </cfRule>
    <cfRule type="colorScale" priority="7521">
      <colorScale>
        <cfvo type="min"/>
        <cfvo type="max"/>
        <color rgb="FFFCFCFF"/>
        <color rgb="FFF8696B"/>
      </colorScale>
    </cfRule>
  </conditionalFormatting>
  <conditionalFormatting sqref="P6">
    <cfRule type="colorScale" priority="7495">
      <colorScale>
        <cfvo type="min"/>
        <cfvo type="percentile" val="50"/>
        <cfvo type="max"/>
        <color rgb="FF63BE7B"/>
        <color rgb="FFFCFCFF"/>
        <color rgb="FFF8696B"/>
      </colorScale>
    </cfRule>
  </conditionalFormatting>
  <conditionalFormatting sqref="P6">
    <cfRule type="colorScale" priority="7478">
      <colorScale>
        <cfvo type="min"/>
        <cfvo type="percentile" val="50"/>
        <cfvo type="max"/>
        <color rgb="FF63BE7B"/>
        <color rgb="FFFCFCFF"/>
        <color rgb="FFF8696B"/>
      </colorScale>
    </cfRule>
  </conditionalFormatting>
  <conditionalFormatting sqref="P6">
    <cfRule type="colorScale" priority="7506">
      <colorScale>
        <cfvo type="min"/>
        <cfvo type="percentile" val="50"/>
        <cfvo type="max"/>
        <color rgb="FF63BE7B"/>
        <color rgb="FFFCFCFF"/>
        <color rgb="FFF8696B"/>
      </colorScale>
    </cfRule>
  </conditionalFormatting>
  <conditionalFormatting sqref="Q6">
    <cfRule type="colorScale" priority="7522">
      <colorScale>
        <cfvo type="min"/>
        <cfvo type="percentile" val="50"/>
        <cfvo type="max"/>
        <color rgb="FFF8696B"/>
        <color rgb="FFFCFCFF"/>
        <color rgb="FF63BE7B"/>
      </colorScale>
    </cfRule>
    <cfRule type="colorScale" priority="7523">
      <colorScale>
        <cfvo type="min"/>
        <cfvo type="max"/>
        <color rgb="FFFCFCFF"/>
        <color rgb="FF63BE7B"/>
      </colorScale>
    </cfRule>
  </conditionalFormatting>
  <conditionalFormatting sqref="Q6">
    <cfRule type="colorScale" priority="7494">
      <colorScale>
        <cfvo type="min"/>
        <cfvo type="percentile" val="50"/>
        <cfvo type="max"/>
        <color rgb="FFF8696B"/>
        <color rgb="FFFCFCFF"/>
        <color rgb="FF63BE7B"/>
      </colorScale>
    </cfRule>
  </conditionalFormatting>
  <conditionalFormatting sqref="Q6">
    <cfRule type="colorScale" priority="7471">
      <colorScale>
        <cfvo type="min"/>
        <cfvo type="percentile" val="50"/>
        <cfvo type="max"/>
        <color rgb="FFF8696B"/>
        <color rgb="FFFCFCFF"/>
        <color rgb="FF63BE7B"/>
      </colorScale>
    </cfRule>
  </conditionalFormatting>
  <conditionalFormatting sqref="Q6">
    <cfRule type="colorScale" priority="7507">
      <colorScale>
        <cfvo type="min"/>
        <cfvo type="max"/>
        <color rgb="FFFCFCFF"/>
        <color rgb="FF63BE7B"/>
      </colorScale>
    </cfRule>
    <cfRule type="colorScale" priority="7508">
      <colorScale>
        <cfvo type="min"/>
        <cfvo type="max"/>
        <color rgb="FFFFEF9C"/>
        <color rgb="FF63BE7B"/>
      </colorScale>
    </cfRule>
  </conditionalFormatting>
  <conditionalFormatting sqref="Q6">
    <cfRule type="colorScale" priority="7509">
      <colorScale>
        <cfvo type="min"/>
        <cfvo type="max"/>
        <color rgb="FFFFEF9C"/>
        <color rgb="FF63BE7B"/>
      </colorScale>
    </cfRule>
  </conditionalFormatting>
  <conditionalFormatting sqref="Q6:U6 W6">
    <cfRule type="colorScale" priority="7510">
      <colorScale>
        <cfvo type="min"/>
        <cfvo type="max"/>
        <color rgb="FFFFEF9C"/>
        <color rgb="FF63BE7B"/>
      </colorScale>
    </cfRule>
  </conditionalFormatting>
  <conditionalFormatting sqref="R6">
    <cfRule type="colorScale" priority="7493">
      <colorScale>
        <cfvo type="min"/>
        <cfvo type="max"/>
        <color rgb="FFFCFCFF"/>
        <color rgb="FF63BE7B"/>
      </colorScale>
    </cfRule>
  </conditionalFormatting>
  <conditionalFormatting sqref="R6">
    <cfRule type="colorScale" priority="7470">
      <colorScale>
        <cfvo type="min"/>
        <cfvo type="max"/>
        <color rgb="FFFCFCFF"/>
        <color rgb="FF63BE7B"/>
      </colorScale>
    </cfRule>
    <cfRule type="colorScale" priority="7475">
      <colorScale>
        <cfvo type="min"/>
        <cfvo type="percentile" val="50"/>
        <cfvo type="max"/>
        <color rgb="FFF8696B"/>
        <color rgb="FFFCFCFF"/>
        <color rgb="FF63BE7B"/>
      </colorScale>
    </cfRule>
  </conditionalFormatting>
  <conditionalFormatting sqref="S6">
    <cfRule type="colorScale" priority="7492">
      <colorScale>
        <cfvo type="min"/>
        <cfvo type="max"/>
        <color rgb="FFFCFCFF"/>
        <color rgb="FF63BE7B"/>
      </colorScale>
    </cfRule>
  </conditionalFormatting>
  <conditionalFormatting sqref="S6">
    <cfRule type="colorScale" priority="7469">
      <colorScale>
        <cfvo type="min"/>
        <cfvo type="percentile" val="50"/>
        <cfvo type="max"/>
        <color rgb="FFF8696B"/>
        <color rgb="FFFCFCFF"/>
        <color rgb="FF63BE7B"/>
      </colorScale>
    </cfRule>
    <cfRule type="colorScale" priority="7477">
      <colorScale>
        <cfvo type="min"/>
        <cfvo type="max"/>
        <color rgb="FFFCFCFF"/>
        <color rgb="FF63BE7B"/>
      </colorScale>
    </cfRule>
  </conditionalFormatting>
  <conditionalFormatting sqref="T6">
    <cfRule type="colorScale" priority="7524">
      <colorScale>
        <cfvo type="min"/>
        <cfvo type="percentile" val="50"/>
        <cfvo type="max"/>
        <color rgb="FFF8696B"/>
        <color rgb="FFFCFCFF"/>
        <color rgb="FF63BE7B"/>
      </colorScale>
    </cfRule>
    <cfRule type="colorScale" priority="7525">
      <colorScale>
        <cfvo type="min"/>
        <cfvo type="max"/>
        <color rgb="FFFCFCFF"/>
        <color rgb="FF63BE7B"/>
      </colorScale>
    </cfRule>
  </conditionalFormatting>
  <conditionalFormatting sqref="T6">
    <cfRule type="colorScale" priority="7491">
      <colorScale>
        <cfvo type="min"/>
        <cfvo type="max"/>
        <color rgb="FFFCFCFF"/>
        <color rgb="FF63BE7B"/>
      </colorScale>
    </cfRule>
    <cfRule type="colorScale" priority="7531">
      <colorScale>
        <cfvo type="min"/>
        <cfvo type="percentile" val="50"/>
        <cfvo type="max"/>
        <color rgb="FFF8696B"/>
        <color rgb="FFFCFCFF"/>
        <color rgb="FF63BE7B"/>
      </colorScale>
    </cfRule>
  </conditionalFormatting>
  <conditionalFormatting sqref="T6">
    <cfRule type="colorScale" priority="7468">
      <colorScale>
        <cfvo type="min"/>
        <cfvo type="percentile" val="50"/>
        <cfvo type="max"/>
        <color rgb="FFF8696B"/>
        <color rgb="FFFCFCFF"/>
        <color rgb="FF63BE7B"/>
      </colorScale>
    </cfRule>
    <cfRule type="colorScale" priority="7476">
      <colorScale>
        <cfvo type="min"/>
        <cfvo type="max"/>
        <color rgb="FFFCFCFF"/>
        <color rgb="FF63BE7B"/>
      </colorScale>
    </cfRule>
  </conditionalFormatting>
  <conditionalFormatting sqref="T6">
    <cfRule type="colorScale" priority="7511">
      <colorScale>
        <cfvo type="min"/>
        <cfvo type="max"/>
        <color rgb="FFFCFCFF"/>
        <color rgb="FF63BE7B"/>
      </colorScale>
    </cfRule>
    <cfRule type="colorScale" priority="7512">
      <colorScale>
        <cfvo type="min"/>
        <cfvo type="max"/>
        <color rgb="FFFFEF9C"/>
        <color rgb="FF63BE7B"/>
      </colorScale>
    </cfRule>
  </conditionalFormatting>
  <conditionalFormatting sqref="T6">
    <cfRule type="colorScale" priority="7513">
      <colorScale>
        <cfvo type="min"/>
        <cfvo type="max"/>
        <color rgb="FFFFEF9C"/>
        <color rgb="FF63BE7B"/>
      </colorScale>
    </cfRule>
  </conditionalFormatting>
  <conditionalFormatting sqref="U6">
    <cfRule type="colorScale" priority="7526">
      <colorScale>
        <cfvo type="min"/>
        <cfvo type="percentile" val="50"/>
        <cfvo type="max"/>
        <color rgb="FFF8696B"/>
        <color rgb="FFFCFCFF"/>
        <color rgb="FF63BE7B"/>
      </colorScale>
    </cfRule>
  </conditionalFormatting>
  <conditionalFormatting sqref="U6">
    <cfRule type="colorScale" priority="7490">
      <colorScale>
        <cfvo type="min"/>
        <cfvo type="max"/>
        <color rgb="FFFCFCFF"/>
        <color rgb="FF63BE7B"/>
      </colorScale>
    </cfRule>
    <cfRule type="colorScale" priority="7532">
      <colorScale>
        <cfvo type="min"/>
        <cfvo type="percentile" val="50"/>
        <cfvo type="max"/>
        <color rgb="FFF8696B"/>
        <color rgb="FFFCFCFF"/>
        <color rgb="FF63BE7B"/>
      </colorScale>
    </cfRule>
  </conditionalFormatting>
  <conditionalFormatting sqref="U6">
    <cfRule type="colorScale" priority="7467">
      <colorScale>
        <cfvo type="min"/>
        <cfvo type="percentile" val="50"/>
        <cfvo type="max"/>
        <color rgb="FFF8696B"/>
        <color rgb="FFFCFCFF"/>
        <color rgb="FF63BE7B"/>
      </colorScale>
    </cfRule>
  </conditionalFormatting>
  <conditionalFormatting sqref="U6">
    <cfRule type="colorScale" priority="7514">
      <colorScale>
        <cfvo type="min"/>
        <cfvo type="max"/>
        <color rgb="FFFCFCFF"/>
        <color rgb="FF63BE7B"/>
      </colorScale>
    </cfRule>
  </conditionalFormatting>
  <conditionalFormatting sqref="U6 W6">
    <cfRule type="colorScale" priority="7515">
      <colorScale>
        <cfvo type="min"/>
        <cfvo type="max"/>
        <color rgb="FFFFEF9C"/>
        <color rgb="FF63BE7B"/>
      </colorScale>
    </cfRule>
    <cfRule type="colorScale" priority="7516">
      <colorScale>
        <cfvo type="min"/>
        <cfvo type="max"/>
        <color rgb="FFFFEF9C"/>
        <color rgb="FF63BE7B"/>
      </colorScale>
    </cfRule>
  </conditionalFormatting>
  <conditionalFormatting sqref="V6">
    <cfRule type="colorScale" priority="7481">
      <colorScale>
        <cfvo type="min"/>
        <cfvo type="max"/>
        <color rgb="FFFFEF9C"/>
        <color rgb="FF63BE7B"/>
      </colorScale>
    </cfRule>
    <cfRule type="colorScale" priority="7482">
      <colorScale>
        <cfvo type="min"/>
        <cfvo type="percentile" val="50"/>
        <cfvo type="max"/>
        <color rgb="FF63BE7B"/>
        <color rgb="FFFCFCFF"/>
        <color rgb="FFF8696B"/>
      </colorScale>
    </cfRule>
    <cfRule type="colorScale" priority="7483">
      <colorScale>
        <cfvo type="min"/>
        <cfvo type="percentile" val="50"/>
        <cfvo type="max"/>
        <color rgb="FF63BE7B"/>
        <color rgb="FFFCFCFF"/>
        <color rgb="FFF8696B"/>
      </colorScale>
    </cfRule>
    <cfRule type="colorScale" priority="7484">
      <colorScale>
        <cfvo type="min"/>
        <cfvo type="max"/>
        <color rgb="FF63BE7B"/>
        <color rgb="FFFCFCFF"/>
      </colorScale>
    </cfRule>
    <cfRule type="colorScale" priority="7485">
      <colorScale>
        <cfvo type="min"/>
        <cfvo type="percentile" val="50"/>
        <cfvo type="max"/>
        <color rgb="FF63BE7B"/>
        <color rgb="FFFCFCFF"/>
        <color rgb="FFF8696B"/>
      </colorScale>
    </cfRule>
    <cfRule type="colorScale" priority="7486">
      <colorScale>
        <cfvo type="min"/>
        <cfvo type="max"/>
        <color rgb="FFFFEF9C"/>
        <color rgb="FF63BE7B"/>
      </colorScale>
    </cfRule>
    <cfRule type="colorScale" priority="7487">
      <colorScale>
        <cfvo type="min"/>
        <cfvo type="max"/>
        <color rgb="FFFFEF9C"/>
        <color rgb="FF63BE7B"/>
      </colorScale>
    </cfRule>
    <cfRule type="colorScale" priority="7488">
      <colorScale>
        <cfvo type="min"/>
        <cfvo type="max"/>
        <color rgb="FFFFEF9C"/>
        <color rgb="FF63BE7B"/>
      </colorScale>
    </cfRule>
  </conditionalFormatting>
  <conditionalFormatting sqref="V6">
    <cfRule type="colorScale" priority="7474">
      <colorScale>
        <cfvo type="min"/>
        <cfvo type="percentile" val="50"/>
        <cfvo type="max"/>
        <color rgb="FF63BE7B"/>
        <color rgb="FFFCFCFF"/>
        <color rgb="FFF8696B"/>
      </colorScale>
    </cfRule>
  </conditionalFormatting>
  <conditionalFormatting sqref="W6">
    <cfRule type="colorScale" priority="7527">
      <colorScale>
        <cfvo type="min"/>
        <cfvo type="percentile" val="50"/>
        <cfvo type="max"/>
        <color rgb="FF63BE7B"/>
        <color rgb="FFFCFCFF"/>
        <color rgb="FFF8696B"/>
      </colorScale>
    </cfRule>
  </conditionalFormatting>
  <conditionalFormatting sqref="W6">
    <cfRule type="colorScale" priority="7489">
      <colorScale>
        <cfvo type="min"/>
        <cfvo type="percentile" val="50"/>
        <cfvo type="max"/>
        <color rgb="FF63BE7B"/>
        <color rgb="FFFCFCFF"/>
        <color rgb="FFF8696B"/>
      </colorScale>
    </cfRule>
  </conditionalFormatting>
  <conditionalFormatting sqref="W6">
    <cfRule type="colorScale" priority="7466">
      <colorScale>
        <cfvo type="min"/>
        <cfvo type="percentile" val="50"/>
        <cfvo type="max"/>
        <color rgb="FF63BE7B"/>
        <color rgb="FFFCFCFF"/>
        <color rgb="FFF8696B"/>
      </colorScale>
    </cfRule>
  </conditionalFormatting>
  <conditionalFormatting sqref="W6">
    <cfRule type="colorScale" priority="7517">
      <colorScale>
        <cfvo type="min"/>
        <cfvo type="percentile" val="50"/>
        <cfvo type="max"/>
        <color rgb="FF63BE7B"/>
        <color rgb="FFFCFCFF"/>
        <color rgb="FFF8696B"/>
      </colorScale>
    </cfRule>
    <cfRule type="colorScale" priority="7518">
      <colorScale>
        <cfvo type="min"/>
        <cfvo type="max"/>
        <color rgb="FF63BE7B"/>
        <color rgb="FFFCFCFF"/>
      </colorScale>
    </cfRule>
  </conditionalFormatting>
  <conditionalFormatting sqref="D6">
    <cfRule type="colorScale" priority="7465">
      <colorScale>
        <cfvo type="min"/>
        <cfvo type="percentile" val="50"/>
        <cfvo type="max"/>
        <color rgb="FFF8696B"/>
        <color rgb="FFFCFCFF"/>
        <color rgb="FF63BE7B"/>
      </colorScale>
    </cfRule>
  </conditionalFormatting>
  <conditionalFormatting sqref="O6">
    <cfRule type="colorScale" priority="7458">
      <colorScale>
        <cfvo type="min"/>
        <cfvo type="percentile" val="50"/>
        <cfvo type="max"/>
        <color rgb="FF63BE7B"/>
        <color rgb="FFFCFCFF"/>
        <color rgb="FFF8696B"/>
      </colorScale>
    </cfRule>
  </conditionalFormatting>
  <conditionalFormatting sqref="Q6">
    <cfRule type="colorScale" priority="7464">
      <colorScale>
        <cfvo type="min"/>
        <cfvo type="percentile" val="50"/>
        <cfvo type="max"/>
        <color rgb="FFF8696B"/>
        <color rgb="FFFCFCFF"/>
        <color rgb="FF63BE7B"/>
      </colorScale>
    </cfRule>
  </conditionalFormatting>
  <conditionalFormatting sqref="R6">
    <cfRule type="colorScale" priority="7463">
      <colorScale>
        <cfvo type="min"/>
        <cfvo type="max"/>
        <color rgb="FFFCFCFF"/>
        <color rgb="FF63BE7B"/>
      </colorScale>
    </cfRule>
  </conditionalFormatting>
  <conditionalFormatting sqref="S6">
    <cfRule type="colorScale" priority="7462">
      <colorScale>
        <cfvo type="min"/>
        <cfvo type="percentile" val="50"/>
        <cfvo type="max"/>
        <color rgb="FFF8696B"/>
        <color rgb="FFFCFCFF"/>
        <color rgb="FF63BE7B"/>
      </colorScale>
    </cfRule>
  </conditionalFormatting>
  <conditionalFormatting sqref="T6">
    <cfRule type="colorScale" priority="7461">
      <colorScale>
        <cfvo type="min"/>
        <cfvo type="percentile" val="50"/>
        <cfvo type="max"/>
        <color rgb="FFF8696B"/>
        <color rgb="FFFCFCFF"/>
        <color rgb="FF63BE7B"/>
      </colorScale>
    </cfRule>
  </conditionalFormatting>
  <conditionalFormatting sqref="U6">
    <cfRule type="colorScale" priority="7460">
      <colorScale>
        <cfvo type="min"/>
        <cfvo type="percentile" val="50"/>
        <cfvo type="max"/>
        <color rgb="FFF8696B"/>
        <color rgb="FFFCFCFF"/>
        <color rgb="FF63BE7B"/>
      </colorScale>
    </cfRule>
  </conditionalFormatting>
  <conditionalFormatting sqref="W6">
    <cfRule type="colorScale" priority="7459">
      <colorScale>
        <cfvo type="min"/>
        <cfvo type="percentile" val="50"/>
        <cfvo type="max"/>
        <color rgb="FF63BE7B"/>
        <color rgb="FFFCFCFF"/>
        <color rgb="FFF8696B"/>
      </colorScale>
    </cfRule>
  </conditionalFormatting>
  <conditionalFormatting sqref="P6">
    <cfRule type="colorScale" priority="7457">
      <colorScale>
        <cfvo type="min"/>
        <cfvo type="percentile" val="50"/>
        <cfvo type="max"/>
        <color rgb="FF63BE7B"/>
        <color rgb="FFFCFCFF"/>
        <color rgb="FFF8696B"/>
      </colorScale>
    </cfRule>
  </conditionalFormatting>
  <conditionalFormatting sqref="V6">
    <cfRule type="colorScale" priority="7453">
      <colorScale>
        <cfvo type="min"/>
        <cfvo type="max"/>
        <color rgb="FFFFEF9C"/>
        <color rgb="FF63BE7B"/>
      </colorScale>
    </cfRule>
    <cfRule type="colorScale" priority="7454">
      <colorScale>
        <cfvo type="min"/>
        <cfvo type="max"/>
        <color rgb="FFFFEF9C"/>
        <color rgb="FF63BE7B"/>
      </colorScale>
    </cfRule>
    <cfRule type="colorScale" priority="7455">
      <colorScale>
        <cfvo type="min"/>
        <cfvo type="percentile" val="50"/>
        <cfvo type="max"/>
        <color rgb="FFF8696B"/>
        <color rgb="FFFFEB84"/>
        <color rgb="FF63BE7B"/>
      </colorScale>
    </cfRule>
    <cfRule type="colorScale" priority="7456">
      <colorScale>
        <cfvo type="min"/>
        <cfvo type="percentile" val="50"/>
        <cfvo type="max"/>
        <color rgb="FFF8696B"/>
        <color rgb="FFFFEB84"/>
        <color rgb="FF63BE7B"/>
      </colorScale>
    </cfRule>
  </conditionalFormatting>
  <conditionalFormatting sqref="E6:N6">
    <cfRule type="colorScale" priority="7443">
      <colorScale>
        <cfvo type="min"/>
        <cfvo type="max"/>
        <color rgb="FFFCFCFF"/>
        <color rgb="FF63BE7B"/>
      </colorScale>
    </cfRule>
    <cfRule type="colorScale" priority="7444">
      <colorScale>
        <cfvo type="min"/>
        <cfvo type="max"/>
        <color rgb="FFFCFCFF"/>
        <color rgb="FF63BE7B"/>
      </colorScale>
    </cfRule>
    <cfRule type="colorScale" priority="7445">
      <colorScale>
        <cfvo type="min"/>
        <cfvo type="percentile" val="50"/>
        <cfvo type="max"/>
        <color rgb="FFF8696B"/>
        <color rgb="FFFFEB84"/>
        <color rgb="FF63BE7B"/>
      </colorScale>
    </cfRule>
    <cfRule type="colorScale" priority="7446">
      <colorScale>
        <cfvo type="min"/>
        <cfvo type="max"/>
        <color rgb="FFFFEF9C"/>
        <color rgb="FF63BE7B"/>
      </colorScale>
    </cfRule>
  </conditionalFormatting>
  <conditionalFormatting sqref="R6:S6">
    <cfRule type="colorScale" priority="7450">
      <colorScale>
        <cfvo type="min"/>
        <cfvo type="max"/>
        <color rgb="FFFCFCFF"/>
        <color rgb="FF63BE7B"/>
      </colorScale>
    </cfRule>
  </conditionalFormatting>
  <conditionalFormatting sqref="R6:S6">
    <cfRule type="colorScale" priority="7451">
      <colorScale>
        <cfvo type="min"/>
        <cfvo type="percentile" val="50"/>
        <cfvo type="max"/>
        <color rgb="FFF8696B"/>
        <color rgb="FFFCFCFF"/>
        <color rgb="FF63BE7B"/>
      </colorScale>
    </cfRule>
    <cfRule type="colorScale" priority="7452">
      <colorScale>
        <cfvo type="min"/>
        <cfvo type="max"/>
        <color rgb="FFFCFCFF"/>
        <color rgb="FF63BE7B"/>
      </colorScale>
    </cfRule>
  </conditionalFormatting>
  <conditionalFormatting sqref="R6:S6">
    <cfRule type="colorScale" priority="7447">
      <colorScale>
        <cfvo type="min"/>
        <cfvo type="max"/>
        <color rgb="FFFCFCFF"/>
        <color rgb="FF63BE7B"/>
      </colorScale>
    </cfRule>
    <cfRule type="colorScale" priority="7448">
      <colorScale>
        <cfvo type="min"/>
        <cfvo type="max"/>
        <color rgb="FFFFEF9C"/>
        <color rgb="FF63BE7B"/>
      </colorScale>
    </cfRule>
  </conditionalFormatting>
  <conditionalFormatting sqref="R6:S6">
    <cfRule type="colorScale" priority="7449">
      <colorScale>
        <cfvo type="min"/>
        <cfvo type="max"/>
        <color rgb="FFFFEF9C"/>
        <color rgb="FF63BE7B"/>
      </colorScale>
    </cfRule>
  </conditionalFormatting>
  <conditionalFormatting sqref="D6">
    <cfRule type="colorScale" priority="7442">
      <colorScale>
        <cfvo type="min"/>
        <cfvo type="percentile" val="50"/>
        <cfvo type="max"/>
        <color rgb="FFF8696B"/>
        <color rgb="FFFCFCFF"/>
        <color rgb="FF63BE7B"/>
      </colorScale>
    </cfRule>
  </conditionalFormatting>
  <conditionalFormatting sqref="E6">
    <cfRule type="colorScale" priority="7441">
      <colorScale>
        <cfvo type="min"/>
        <cfvo type="max"/>
        <color rgb="FFFCFCFF"/>
        <color rgb="FF63BE7B"/>
      </colorScale>
    </cfRule>
  </conditionalFormatting>
  <conditionalFormatting sqref="O6">
    <cfRule type="colorScale" priority="7440">
      <colorScale>
        <cfvo type="min"/>
        <cfvo type="percentile" val="50"/>
        <cfvo type="max"/>
        <color rgb="FF63BE7B"/>
        <color rgb="FFFCFCFF"/>
        <color rgb="FFF8696B"/>
      </colorScale>
    </cfRule>
  </conditionalFormatting>
  <conditionalFormatting sqref="P6">
    <cfRule type="colorScale" priority="7439">
      <colorScale>
        <cfvo type="min"/>
        <cfvo type="percentile" val="50"/>
        <cfvo type="max"/>
        <color rgb="FF63BE7B"/>
        <color rgb="FFFCFCFF"/>
        <color rgb="FFF8696B"/>
      </colorScale>
    </cfRule>
  </conditionalFormatting>
  <conditionalFormatting sqref="Q6">
    <cfRule type="colorScale" priority="7438">
      <colorScale>
        <cfvo type="min"/>
        <cfvo type="percentile" val="50"/>
        <cfvo type="max"/>
        <color rgb="FFF8696B"/>
        <color rgb="FFFCFCFF"/>
        <color rgb="FF63BE7B"/>
      </colorScale>
    </cfRule>
  </conditionalFormatting>
  <conditionalFormatting sqref="R6">
    <cfRule type="colorScale" priority="7433">
      <colorScale>
        <cfvo type="min"/>
        <cfvo type="percentile" val="50"/>
        <cfvo type="max"/>
        <color rgb="FFF8696B"/>
        <color rgb="FFFCFCFF"/>
        <color rgb="FF63BE7B"/>
      </colorScale>
    </cfRule>
    <cfRule type="colorScale" priority="7437">
      <colorScale>
        <cfvo type="min"/>
        <cfvo type="max"/>
        <color rgb="FFFCFCFF"/>
        <color rgb="FF63BE7B"/>
      </colorScale>
    </cfRule>
  </conditionalFormatting>
  <conditionalFormatting sqref="S6">
    <cfRule type="colorScale" priority="7434">
      <colorScale>
        <cfvo type="min"/>
        <cfvo type="percentile" val="50"/>
        <cfvo type="max"/>
        <color rgb="FFF8696B"/>
        <color rgb="FFFCFCFF"/>
        <color rgb="FF63BE7B"/>
      </colorScale>
    </cfRule>
  </conditionalFormatting>
  <conditionalFormatting sqref="S6">
    <cfRule type="colorScale" priority="7436">
      <colorScale>
        <cfvo type="min"/>
        <cfvo type="max"/>
        <color rgb="FFFCFCFF"/>
        <color rgb="FF63BE7B"/>
      </colorScale>
    </cfRule>
  </conditionalFormatting>
  <conditionalFormatting sqref="T6">
    <cfRule type="colorScale" priority="7435">
      <colorScale>
        <cfvo type="min"/>
        <cfvo type="percentile" val="50"/>
        <cfvo type="max"/>
        <color rgb="FFF8696B"/>
        <color rgb="FFFCFCFF"/>
        <color rgb="FF63BE7B"/>
      </colorScale>
    </cfRule>
  </conditionalFormatting>
  <conditionalFormatting sqref="U6">
    <cfRule type="colorScale" priority="7432">
      <colorScale>
        <cfvo type="min"/>
        <cfvo type="percentile" val="50"/>
        <cfvo type="max"/>
        <color rgb="FFF8696B"/>
        <color rgb="FFFCFCFF"/>
        <color rgb="FF63BE7B"/>
      </colorScale>
    </cfRule>
  </conditionalFormatting>
  <conditionalFormatting sqref="V6">
    <cfRule type="colorScale" priority="7408">
      <colorScale>
        <cfvo type="min"/>
        <cfvo type="percentile" val="50"/>
        <cfvo type="max"/>
        <color rgb="FF63BE7B"/>
        <color rgb="FFFCFCFF"/>
        <color rgb="FFF8696B"/>
      </colorScale>
    </cfRule>
  </conditionalFormatting>
  <conditionalFormatting sqref="W6">
    <cfRule type="colorScale" priority="7431">
      <colorScale>
        <cfvo type="min"/>
        <cfvo type="percentile" val="50"/>
        <cfvo type="max"/>
        <color rgb="FF63BE7B"/>
        <color rgb="FFFCFCFF"/>
        <color rgb="FFF8696B"/>
      </colorScale>
    </cfRule>
  </conditionalFormatting>
  <conditionalFormatting sqref="D6">
    <cfRule type="colorScale" priority="7430">
      <colorScale>
        <cfvo type="min"/>
        <cfvo type="percentile" val="50"/>
        <cfvo type="max"/>
        <color rgb="FFF8696B"/>
        <color rgb="FFFCFCFF"/>
        <color rgb="FF63BE7B"/>
      </colorScale>
    </cfRule>
  </conditionalFormatting>
  <conditionalFormatting sqref="E6">
    <cfRule type="colorScale" priority="7429">
      <colorScale>
        <cfvo type="min"/>
        <cfvo type="max"/>
        <color rgb="FFFCFCFF"/>
        <color rgb="FF63BE7B"/>
      </colorScale>
    </cfRule>
  </conditionalFormatting>
  <conditionalFormatting sqref="O6">
    <cfRule type="colorScale" priority="7428">
      <colorScale>
        <cfvo type="min"/>
        <cfvo type="percentile" val="50"/>
        <cfvo type="max"/>
        <color rgb="FF63BE7B"/>
        <color rgb="FFFCFCFF"/>
        <color rgb="FFF8696B"/>
      </colorScale>
    </cfRule>
  </conditionalFormatting>
  <conditionalFormatting sqref="P6">
    <cfRule type="colorScale" priority="7427">
      <colorScale>
        <cfvo type="min"/>
        <cfvo type="percentile" val="50"/>
        <cfvo type="max"/>
        <color rgb="FF63BE7B"/>
        <color rgb="FFFCFCFF"/>
        <color rgb="FFF8696B"/>
      </colorScale>
    </cfRule>
  </conditionalFormatting>
  <conditionalFormatting sqref="Q6">
    <cfRule type="colorScale" priority="7426">
      <colorScale>
        <cfvo type="min"/>
        <cfvo type="percentile" val="50"/>
        <cfvo type="max"/>
        <color rgb="FFF8696B"/>
        <color rgb="FFFCFCFF"/>
        <color rgb="FF63BE7B"/>
      </colorScale>
    </cfRule>
  </conditionalFormatting>
  <conditionalFormatting sqref="R6">
    <cfRule type="colorScale" priority="7422">
      <colorScale>
        <cfvo type="min"/>
        <cfvo type="percentile" val="50"/>
        <cfvo type="max"/>
        <color rgb="FFF8696B"/>
        <color rgb="FFFCFCFF"/>
        <color rgb="FF63BE7B"/>
      </colorScale>
    </cfRule>
    <cfRule type="colorScale" priority="7423">
      <colorScale>
        <cfvo type="min"/>
        <cfvo type="max"/>
        <color rgb="FFFCFCFF"/>
        <color rgb="FF63BE7B"/>
      </colorScale>
    </cfRule>
  </conditionalFormatting>
  <conditionalFormatting sqref="S6">
    <cfRule type="colorScale" priority="7424">
      <colorScale>
        <cfvo type="min"/>
        <cfvo type="percentile" val="50"/>
        <cfvo type="max"/>
        <color rgb="FFF8696B"/>
        <color rgb="FFFCFCFF"/>
        <color rgb="FF63BE7B"/>
      </colorScale>
    </cfRule>
    <cfRule type="colorScale" priority="7425">
      <colorScale>
        <cfvo type="min"/>
        <cfvo type="max"/>
        <color rgb="FFFCFCFF"/>
        <color rgb="FF63BE7B"/>
      </colorScale>
    </cfRule>
  </conditionalFormatting>
  <conditionalFormatting sqref="T6">
    <cfRule type="colorScale" priority="7421">
      <colorScale>
        <cfvo type="min"/>
        <cfvo type="percentile" val="50"/>
        <cfvo type="max"/>
        <color rgb="FFF8696B"/>
        <color rgb="FFFCFCFF"/>
        <color rgb="FF63BE7B"/>
      </colorScale>
    </cfRule>
  </conditionalFormatting>
  <conditionalFormatting sqref="U6">
    <cfRule type="colorScale" priority="7420">
      <colorScale>
        <cfvo type="min"/>
        <cfvo type="percentile" val="50"/>
        <cfvo type="max"/>
        <color rgb="FFF8696B"/>
        <color rgb="FFFCFCFF"/>
        <color rgb="FF63BE7B"/>
      </colorScale>
    </cfRule>
  </conditionalFormatting>
  <conditionalFormatting sqref="W6">
    <cfRule type="colorScale" priority="7419">
      <colorScale>
        <cfvo type="min"/>
        <cfvo type="percentile" val="50"/>
        <cfvo type="max"/>
        <color rgb="FF63BE7B"/>
        <color rgb="FFFCFCFF"/>
        <color rgb="FFF8696B"/>
      </colorScale>
    </cfRule>
  </conditionalFormatting>
  <conditionalFormatting sqref="D6">
    <cfRule type="colorScale" priority="7418">
      <colorScale>
        <cfvo type="min"/>
        <cfvo type="percentile" val="50"/>
        <cfvo type="max"/>
        <color rgb="FFF8696B"/>
        <color rgb="FFFCFCFF"/>
        <color rgb="FF63BE7B"/>
      </colorScale>
    </cfRule>
  </conditionalFormatting>
  <conditionalFormatting sqref="E6">
    <cfRule type="colorScale" priority="7417">
      <colorScale>
        <cfvo type="min"/>
        <cfvo type="max"/>
        <color rgb="FFFCFCFF"/>
        <color rgb="FF63BE7B"/>
      </colorScale>
    </cfRule>
  </conditionalFormatting>
  <conditionalFormatting sqref="O6">
    <cfRule type="colorScale" priority="7416">
      <colorScale>
        <cfvo type="min"/>
        <cfvo type="percentile" val="50"/>
        <cfvo type="max"/>
        <color rgb="FF63BE7B"/>
        <color rgb="FFFCFCFF"/>
        <color rgb="FFF8696B"/>
      </colorScale>
    </cfRule>
  </conditionalFormatting>
  <conditionalFormatting sqref="P6">
    <cfRule type="colorScale" priority="7415">
      <colorScale>
        <cfvo type="min"/>
        <cfvo type="percentile" val="50"/>
        <cfvo type="max"/>
        <color rgb="FF63BE7B"/>
        <color rgb="FFFCFCFF"/>
        <color rgb="FFF8696B"/>
      </colorScale>
    </cfRule>
  </conditionalFormatting>
  <conditionalFormatting sqref="Q6">
    <cfRule type="colorScale" priority="7414">
      <colorScale>
        <cfvo type="min"/>
        <cfvo type="percentile" val="50"/>
        <cfvo type="max"/>
        <color rgb="FFF8696B"/>
        <color rgb="FFFCFCFF"/>
        <color rgb="FF63BE7B"/>
      </colorScale>
    </cfRule>
  </conditionalFormatting>
  <conditionalFormatting sqref="R6">
    <cfRule type="colorScale" priority="7413">
      <colorScale>
        <cfvo type="min"/>
        <cfvo type="max"/>
        <color rgb="FFFCFCFF"/>
        <color rgb="FF63BE7B"/>
      </colorScale>
    </cfRule>
  </conditionalFormatting>
  <conditionalFormatting sqref="S6">
    <cfRule type="colorScale" priority="7410">
      <colorScale>
        <cfvo type="min"/>
        <cfvo type="percentile" val="50"/>
        <cfvo type="max"/>
        <color rgb="FFF8696B"/>
        <color rgb="FFFCFCFF"/>
        <color rgb="FF63BE7B"/>
      </colorScale>
    </cfRule>
    <cfRule type="colorScale" priority="7412">
      <colorScale>
        <cfvo type="min"/>
        <cfvo type="max"/>
        <color rgb="FFFCFCFF"/>
        <color rgb="FF63BE7B"/>
      </colorScale>
    </cfRule>
  </conditionalFormatting>
  <conditionalFormatting sqref="T6">
    <cfRule type="colorScale" priority="7411">
      <colorScale>
        <cfvo type="min"/>
        <cfvo type="percentile" val="50"/>
        <cfvo type="max"/>
        <color rgb="FFF8696B"/>
        <color rgb="FFFCFCFF"/>
        <color rgb="FF63BE7B"/>
      </colorScale>
    </cfRule>
  </conditionalFormatting>
  <conditionalFormatting sqref="U6">
    <cfRule type="colorScale" priority="7409">
      <colorScale>
        <cfvo type="min"/>
        <cfvo type="percentile" val="50"/>
        <cfvo type="max"/>
        <color rgb="FFF8696B"/>
        <color rgb="FFFCFCFF"/>
        <color rgb="FF63BE7B"/>
      </colorScale>
    </cfRule>
  </conditionalFormatting>
  <conditionalFormatting sqref="W6">
    <cfRule type="colorScale" priority="7407">
      <colorScale>
        <cfvo type="min"/>
        <cfvo type="percentile" val="50"/>
        <cfvo type="max"/>
        <color rgb="FF63BE7B"/>
        <color rgb="FFFCFCFF"/>
        <color rgb="FFF8696B"/>
      </colorScale>
    </cfRule>
  </conditionalFormatting>
  <conditionalFormatting sqref="D6">
    <cfRule type="colorScale" priority="7406">
      <colorScale>
        <cfvo type="min"/>
        <cfvo type="percentile" val="50"/>
        <cfvo type="max"/>
        <color rgb="FFF8696B"/>
        <color rgb="FFFCFCFF"/>
        <color rgb="FF63BE7B"/>
      </colorScale>
    </cfRule>
  </conditionalFormatting>
  <conditionalFormatting sqref="O6">
    <cfRule type="colorScale" priority="7403">
      <colorScale>
        <cfvo type="min"/>
        <cfvo type="percentile" val="50"/>
        <cfvo type="max"/>
        <color rgb="FF63BE7B"/>
        <color rgb="FFFCFCFF"/>
        <color rgb="FFF8696B"/>
      </colorScale>
    </cfRule>
  </conditionalFormatting>
  <conditionalFormatting sqref="P6">
    <cfRule type="colorScale" priority="7402">
      <colorScale>
        <cfvo type="min"/>
        <cfvo type="percentile" val="50"/>
        <cfvo type="max"/>
        <color rgb="FF63BE7B"/>
        <color rgb="FFFCFCFF"/>
        <color rgb="FFF8696B"/>
      </colorScale>
    </cfRule>
  </conditionalFormatting>
  <conditionalFormatting sqref="Q6">
    <cfRule type="colorScale" priority="7401">
      <colorScale>
        <cfvo type="min"/>
        <cfvo type="percentile" val="50"/>
        <cfvo type="max"/>
        <color rgb="FFF8696B"/>
        <color rgb="FFFCFCFF"/>
        <color rgb="FF63BE7B"/>
      </colorScale>
    </cfRule>
  </conditionalFormatting>
  <conditionalFormatting sqref="R6">
    <cfRule type="colorScale" priority="7400">
      <colorScale>
        <cfvo type="min"/>
        <cfvo type="max"/>
        <color rgb="FFFCFCFF"/>
        <color rgb="FF63BE7B"/>
      </colorScale>
    </cfRule>
  </conditionalFormatting>
  <conditionalFormatting sqref="S6">
    <cfRule type="colorScale" priority="7399">
      <colorScale>
        <cfvo type="min"/>
        <cfvo type="percentile" val="50"/>
        <cfvo type="max"/>
        <color rgb="FFF8696B"/>
        <color rgb="FFFCFCFF"/>
        <color rgb="FF63BE7B"/>
      </colorScale>
    </cfRule>
  </conditionalFormatting>
  <conditionalFormatting sqref="T6">
    <cfRule type="colorScale" priority="7398">
      <colorScale>
        <cfvo type="min"/>
        <cfvo type="percentile" val="50"/>
        <cfvo type="max"/>
        <color rgb="FFF8696B"/>
        <color rgb="FFFCFCFF"/>
        <color rgb="FF63BE7B"/>
      </colorScale>
    </cfRule>
  </conditionalFormatting>
  <conditionalFormatting sqref="U6">
    <cfRule type="colorScale" priority="7397">
      <colorScale>
        <cfvo type="min"/>
        <cfvo type="percentile" val="50"/>
        <cfvo type="max"/>
        <color rgb="FFF8696B"/>
        <color rgb="FFFCFCFF"/>
        <color rgb="FF63BE7B"/>
      </colorScale>
    </cfRule>
  </conditionalFormatting>
  <conditionalFormatting sqref="V6">
    <cfRule type="colorScale" priority="7396">
      <colorScale>
        <cfvo type="min"/>
        <cfvo type="percentile" val="50"/>
        <cfvo type="max"/>
        <color rgb="FF63BE7B"/>
        <color rgb="FFFCFCFF"/>
        <color rgb="FFF8696B"/>
      </colorScale>
    </cfRule>
  </conditionalFormatting>
  <conditionalFormatting sqref="W6">
    <cfRule type="colorScale" priority="7395">
      <colorScale>
        <cfvo type="min"/>
        <cfvo type="percentile" val="50"/>
        <cfvo type="max"/>
        <color rgb="FF63BE7B"/>
        <color rgb="FFFCFCFF"/>
        <color rgb="FFF8696B"/>
      </colorScale>
    </cfRule>
  </conditionalFormatting>
  <conditionalFormatting sqref="D6">
    <cfRule type="colorScale" priority="7405">
      <colorScale>
        <cfvo type="min"/>
        <cfvo type="percentile" val="50"/>
        <cfvo type="max"/>
        <color rgb="FFF8696B"/>
        <color rgb="FFFCFCFF"/>
        <color rgb="FF63BE7B"/>
      </colorScale>
    </cfRule>
  </conditionalFormatting>
  <conditionalFormatting sqref="E6">
    <cfRule type="colorScale" priority="7404">
      <colorScale>
        <cfvo type="min"/>
        <cfvo type="max"/>
        <color rgb="FFFCFCFF"/>
        <color rgb="FF63BE7B"/>
      </colorScale>
    </cfRule>
  </conditionalFormatting>
  <conditionalFormatting sqref="D6">
    <cfRule type="colorScale" priority="7393">
      <colorScale>
        <cfvo type="min"/>
        <cfvo type="percentile" val="50"/>
        <cfvo type="max"/>
        <color rgb="FFF8696B"/>
        <color rgb="FFFCFCFF"/>
        <color rgb="FF63BE7B"/>
      </colorScale>
    </cfRule>
  </conditionalFormatting>
  <conditionalFormatting sqref="O6">
    <cfRule type="colorScale" priority="7283">
      <colorScale>
        <cfvo type="min"/>
        <cfvo type="percentile" val="50"/>
        <cfvo type="max"/>
        <color rgb="FF63BE7B"/>
        <color rgb="FFFCFCFF"/>
        <color rgb="FFF8696B"/>
      </colorScale>
    </cfRule>
    <cfRule type="colorScale" priority="7394">
      <colorScale>
        <cfvo type="min"/>
        <cfvo type="max"/>
        <color rgb="FFFCFCFF"/>
        <color rgb="FF63BE7B"/>
      </colorScale>
    </cfRule>
  </conditionalFormatting>
  <conditionalFormatting sqref="P6">
    <cfRule type="colorScale" priority="7282">
      <colorScale>
        <cfvo type="min"/>
        <cfvo type="percentile" val="50"/>
        <cfvo type="max"/>
        <color rgb="FF63BE7B"/>
        <color rgb="FFFCFCFF"/>
        <color rgb="FFF8696B"/>
      </colorScale>
    </cfRule>
  </conditionalFormatting>
  <conditionalFormatting sqref="Q6">
    <cfRule type="colorScale" priority="7281">
      <colorScale>
        <cfvo type="min"/>
        <cfvo type="percentile" val="50"/>
        <cfvo type="max"/>
        <color rgb="FFF8696B"/>
        <color rgb="FFFCFCFF"/>
        <color rgb="FF63BE7B"/>
      </colorScale>
    </cfRule>
  </conditionalFormatting>
  <conditionalFormatting sqref="R6">
    <cfRule type="colorScale" priority="7280">
      <colorScale>
        <cfvo type="min"/>
        <cfvo type="max"/>
        <color rgb="FFFCFCFF"/>
        <color rgb="FF63BE7B"/>
      </colorScale>
    </cfRule>
  </conditionalFormatting>
  <conditionalFormatting sqref="S6">
    <cfRule type="colorScale" priority="7279">
      <colorScale>
        <cfvo type="min"/>
        <cfvo type="percentile" val="50"/>
        <cfvo type="max"/>
        <color rgb="FFF8696B"/>
        <color rgb="FFFCFCFF"/>
        <color rgb="FF63BE7B"/>
      </colorScale>
    </cfRule>
  </conditionalFormatting>
  <conditionalFormatting sqref="T6">
    <cfRule type="colorScale" priority="7278">
      <colorScale>
        <cfvo type="min"/>
        <cfvo type="percentile" val="50"/>
        <cfvo type="max"/>
        <color rgb="FFF8696B"/>
        <color rgb="FFFCFCFF"/>
        <color rgb="FF63BE7B"/>
      </colorScale>
    </cfRule>
  </conditionalFormatting>
  <conditionalFormatting sqref="U6">
    <cfRule type="colorScale" priority="7277">
      <colorScale>
        <cfvo type="min"/>
        <cfvo type="percentile" val="50"/>
        <cfvo type="max"/>
        <color rgb="FFF8696B"/>
        <color rgb="FFFCFCFF"/>
        <color rgb="FF63BE7B"/>
      </colorScale>
    </cfRule>
  </conditionalFormatting>
  <conditionalFormatting sqref="V6">
    <cfRule type="colorScale" priority="7276">
      <colorScale>
        <cfvo type="min"/>
        <cfvo type="percentile" val="50"/>
        <cfvo type="max"/>
        <color rgb="FF63BE7B"/>
        <color rgb="FFFCFCFF"/>
        <color rgb="FFF8696B"/>
      </colorScale>
    </cfRule>
  </conditionalFormatting>
  <conditionalFormatting sqref="W6">
    <cfRule type="colorScale" priority="7275">
      <colorScale>
        <cfvo type="min"/>
        <cfvo type="percentile" val="50"/>
        <cfvo type="max"/>
        <color rgb="FF63BE7B"/>
        <color rgb="FFFCFCFF"/>
        <color rgb="FFF8696B"/>
      </colorScale>
    </cfRule>
  </conditionalFormatting>
  <conditionalFormatting sqref="E6">
    <cfRule type="colorScale" priority="7392">
      <colorScale>
        <cfvo type="min"/>
        <cfvo type="max"/>
        <color rgb="FFFCFCFF"/>
        <color rgb="FF63BE7B"/>
      </colorScale>
    </cfRule>
  </conditionalFormatting>
  <conditionalFormatting sqref="F6">
    <cfRule type="colorScale" priority="7386">
      <colorScale>
        <cfvo type="min"/>
        <cfvo type="max"/>
        <color rgb="FFFCFCFF"/>
        <color rgb="FF63BE7B"/>
      </colorScale>
    </cfRule>
  </conditionalFormatting>
  <conditionalFormatting sqref="F6">
    <cfRule type="colorScale" priority="7389">
      <colorScale>
        <cfvo type="min"/>
        <cfvo type="percentile" val="50"/>
        <cfvo type="max"/>
        <color rgb="FFF8696B"/>
        <color rgb="FFFCFCFF"/>
        <color rgb="FF63BE7B"/>
      </colorScale>
    </cfRule>
    <cfRule type="colorScale" priority="7390">
      <colorScale>
        <cfvo type="min"/>
        <cfvo type="max"/>
        <color rgb="FFFCFCFF"/>
        <color rgb="FF63BE7B"/>
      </colorScale>
    </cfRule>
  </conditionalFormatting>
  <conditionalFormatting sqref="F6">
    <cfRule type="colorScale" priority="7391">
      <colorScale>
        <cfvo type="min"/>
        <cfvo type="percentile" val="50"/>
        <cfvo type="max"/>
        <color rgb="FFF8696B"/>
        <color rgb="FFFCFCFF"/>
        <color rgb="FF63BE7B"/>
      </colorScale>
    </cfRule>
  </conditionalFormatting>
  <conditionalFormatting sqref="F6">
    <cfRule type="colorScale" priority="7385">
      <colorScale>
        <cfvo type="min"/>
        <cfvo type="max"/>
        <color rgb="FFFCFCFF"/>
        <color rgb="FF63BE7B"/>
      </colorScale>
    </cfRule>
  </conditionalFormatting>
  <conditionalFormatting sqref="F6">
    <cfRule type="colorScale" priority="7387">
      <colorScale>
        <cfvo type="min"/>
        <cfvo type="max"/>
        <color rgb="FFFCFCFF"/>
        <color rgb="FF63BE7B"/>
      </colorScale>
    </cfRule>
  </conditionalFormatting>
  <conditionalFormatting sqref="F6">
    <cfRule type="colorScale" priority="7388">
      <colorScale>
        <cfvo type="min"/>
        <cfvo type="max"/>
        <color rgb="FFFCFCFF"/>
        <color rgb="FF63BE7B"/>
      </colorScale>
    </cfRule>
  </conditionalFormatting>
  <conditionalFormatting sqref="F6">
    <cfRule type="colorScale" priority="7384">
      <colorScale>
        <cfvo type="min"/>
        <cfvo type="max"/>
        <color rgb="FFFCFCFF"/>
        <color rgb="FF63BE7B"/>
      </colorScale>
    </cfRule>
  </conditionalFormatting>
  <conditionalFormatting sqref="F6">
    <cfRule type="colorScale" priority="7383">
      <colorScale>
        <cfvo type="min"/>
        <cfvo type="max"/>
        <color rgb="FFFCFCFF"/>
        <color rgb="FF63BE7B"/>
      </colorScale>
    </cfRule>
  </conditionalFormatting>
  <conditionalFormatting sqref="F6">
    <cfRule type="colorScale" priority="7382">
      <colorScale>
        <cfvo type="min"/>
        <cfvo type="max"/>
        <color rgb="FFFCFCFF"/>
        <color rgb="FF63BE7B"/>
      </colorScale>
    </cfRule>
  </conditionalFormatting>
  <conditionalFormatting sqref="F6">
    <cfRule type="colorScale" priority="7381">
      <colorScale>
        <cfvo type="min"/>
        <cfvo type="max"/>
        <color rgb="FFFCFCFF"/>
        <color rgb="FF63BE7B"/>
      </colorScale>
    </cfRule>
  </conditionalFormatting>
  <conditionalFormatting sqref="F6">
    <cfRule type="colorScale" priority="7380">
      <colorScale>
        <cfvo type="min"/>
        <cfvo type="max"/>
        <color rgb="FFFCFCFF"/>
        <color rgb="FF63BE7B"/>
      </colorScale>
    </cfRule>
  </conditionalFormatting>
  <conditionalFormatting sqref="G6">
    <cfRule type="colorScale" priority="7374">
      <colorScale>
        <cfvo type="min"/>
        <cfvo type="max"/>
        <color rgb="FFFCFCFF"/>
        <color rgb="FF63BE7B"/>
      </colorScale>
    </cfRule>
  </conditionalFormatting>
  <conditionalFormatting sqref="G6">
    <cfRule type="colorScale" priority="7377">
      <colorScale>
        <cfvo type="min"/>
        <cfvo type="percentile" val="50"/>
        <cfvo type="max"/>
        <color rgb="FFF8696B"/>
        <color rgb="FFFCFCFF"/>
        <color rgb="FF63BE7B"/>
      </colorScale>
    </cfRule>
    <cfRule type="colorScale" priority="7378">
      <colorScale>
        <cfvo type="min"/>
        <cfvo type="max"/>
        <color rgb="FFFCFCFF"/>
        <color rgb="FF63BE7B"/>
      </colorScale>
    </cfRule>
  </conditionalFormatting>
  <conditionalFormatting sqref="G6">
    <cfRule type="colorScale" priority="7379">
      <colorScale>
        <cfvo type="min"/>
        <cfvo type="percentile" val="50"/>
        <cfvo type="max"/>
        <color rgb="FFF8696B"/>
        <color rgb="FFFCFCFF"/>
        <color rgb="FF63BE7B"/>
      </colorScale>
    </cfRule>
  </conditionalFormatting>
  <conditionalFormatting sqref="G6">
    <cfRule type="colorScale" priority="7373">
      <colorScale>
        <cfvo type="min"/>
        <cfvo type="max"/>
        <color rgb="FFFCFCFF"/>
        <color rgb="FF63BE7B"/>
      </colorScale>
    </cfRule>
  </conditionalFormatting>
  <conditionalFormatting sqref="G6">
    <cfRule type="colorScale" priority="7375">
      <colorScale>
        <cfvo type="min"/>
        <cfvo type="max"/>
        <color rgb="FFFCFCFF"/>
        <color rgb="FF63BE7B"/>
      </colorScale>
    </cfRule>
  </conditionalFormatting>
  <conditionalFormatting sqref="G6">
    <cfRule type="colorScale" priority="7376">
      <colorScale>
        <cfvo type="min"/>
        <cfvo type="max"/>
        <color rgb="FFFCFCFF"/>
        <color rgb="FF63BE7B"/>
      </colorScale>
    </cfRule>
  </conditionalFormatting>
  <conditionalFormatting sqref="G6">
    <cfRule type="colorScale" priority="7372">
      <colorScale>
        <cfvo type="min"/>
        <cfvo type="max"/>
        <color rgb="FFFCFCFF"/>
        <color rgb="FF63BE7B"/>
      </colorScale>
    </cfRule>
  </conditionalFormatting>
  <conditionalFormatting sqref="G6">
    <cfRule type="colorScale" priority="7371">
      <colorScale>
        <cfvo type="min"/>
        <cfvo type="max"/>
        <color rgb="FFFCFCFF"/>
        <color rgb="FF63BE7B"/>
      </colorScale>
    </cfRule>
  </conditionalFormatting>
  <conditionalFormatting sqref="G6">
    <cfRule type="colorScale" priority="7370">
      <colorScale>
        <cfvo type="min"/>
        <cfvo type="max"/>
        <color rgb="FFFCFCFF"/>
        <color rgb="FF63BE7B"/>
      </colorScale>
    </cfRule>
  </conditionalFormatting>
  <conditionalFormatting sqref="G6">
    <cfRule type="colorScale" priority="7369">
      <colorScale>
        <cfvo type="min"/>
        <cfvo type="max"/>
        <color rgb="FFFCFCFF"/>
        <color rgb="FF63BE7B"/>
      </colorScale>
    </cfRule>
  </conditionalFormatting>
  <conditionalFormatting sqref="G6">
    <cfRule type="colorScale" priority="7368">
      <colorScale>
        <cfvo type="min"/>
        <cfvo type="max"/>
        <color rgb="FFFCFCFF"/>
        <color rgb="FF63BE7B"/>
      </colorScale>
    </cfRule>
  </conditionalFormatting>
  <conditionalFormatting sqref="H6">
    <cfRule type="colorScale" priority="7362">
      <colorScale>
        <cfvo type="min"/>
        <cfvo type="max"/>
        <color rgb="FFFCFCFF"/>
        <color rgb="FF63BE7B"/>
      </colorScale>
    </cfRule>
  </conditionalFormatting>
  <conditionalFormatting sqref="H6">
    <cfRule type="colorScale" priority="7365">
      <colorScale>
        <cfvo type="min"/>
        <cfvo type="percentile" val="50"/>
        <cfvo type="max"/>
        <color rgb="FFF8696B"/>
        <color rgb="FFFCFCFF"/>
        <color rgb="FF63BE7B"/>
      </colorScale>
    </cfRule>
    <cfRule type="colorScale" priority="7366">
      <colorScale>
        <cfvo type="min"/>
        <cfvo type="max"/>
        <color rgb="FFFCFCFF"/>
        <color rgb="FF63BE7B"/>
      </colorScale>
    </cfRule>
  </conditionalFormatting>
  <conditionalFormatting sqref="H6">
    <cfRule type="colorScale" priority="7367">
      <colorScale>
        <cfvo type="min"/>
        <cfvo type="percentile" val="50"/>
        <cfvo type="max"/>
        <color rgb="FFF8696B"/>
        <color rgb="FFFCFCFF"/>
        <color rgb="FF63BE7B"/>
      </colorScale>
    </cfRule>
  </conditionalFormatting>
  <conditionalFormatting sqref="H6">
    <cfRule type="colorScale" priority="7361">
      <colorScale>
        <cfvo type="min"/>
        <cfvo type="max"/>
        <color rgb="FFFCFCFF"/>
        <color rgb="FF63BE7B"/>
      </colorScale>
    </cfRule>
  </conditionalFormatting>
  <conditionalFormatting sqref="H6">
    <cfRule type="colorScale" priority="7363">
      <colorScale>
        <cfvo type="min"/>
        <cfvo type="max"/>
        <color rgb="FFFCFCFF"/>
        <color rgb="FF63BE7B"/>
      </colorScale>
    </cfRule>
  </conditionalFormatting>
  <conditionalFormatting sqref="H6">
    <cfRule type="colorScale" priority="7364">
      <colorScale>
        <cfvo type="min"/>
        <cfvo type="max"/>
        <color rgb="FFFCFCFF"/>
        <color rgb="FF63BE7B"/>
      </colorScale>
    </cfRule>
  </conditionalFormatting>
  <conditionalFormatting sqref="H6">
    <cfRule type="colorScale" priority="7360">
      <colorScale>
        <cfvo type="min"/>
        <cfvo type="max"/>
        <color rgb="FFFCFCFF"/>
        <color rgb="FF63BE7B"/>
      </colorScale>
    </cfRule>
  </conditionalFormatting>
  <conditionalFormatting sqref="H6">
    <cfRule type="colorScale" priority="7359">
      <colorScale>
        <cfvo type="min"/>
        <cfvo type="max"/>
        <color rgb="FFFCFCFF"/>
        <color rgb="FF63BE7B"/>
      </colorScale>
    </cfRule>
  </conditionalFormatting>
  <conditionalFormatting sqref="H6">
    <cfRule type="colorScale" priority="7358">
      <colorScale>
        <cfvo type="min"/>
        <cfvo type="max"/>
        <color rgb="FFFCFCFF"/>
        <color rgb="FF63BE7B"/>
      </colorScale>
    </cfRule>
  </conditionalFormatting>
  <conditionalFormatting sqref="H6">
    <cfRule type="colorScale" priority="7357">
      <colorScale>
        <cfvo type="min"/>
        <cfvo type="max"/>
        <color rgb="FFFCFCFF"/>
        <color rgb="FF63BE7B"/>
      </colorScale>
    </cfRule>
  </conditionalFormatting>
  <conditionalFormatting sqref="H6">
    <cfRule type="colorScale" priority="7356">
      <colorScale>
        <cfvo type="min"/>
        <cfvo type="max"/>
        <color rgb="FFFCFCFF"/>
        <color rgb="FF63BE7B"/>
      </colorScale>
    </cfRule>
  </conditionalFormatting>
  <conditionalFormatting sqref="I6">
    <cfRule type="colorScale" priority="7350">
      <colorScale>
        <cfvo type="min"/>
        <cfvo type="max"/>
        <color rgb="FFFCFCFF"/>
        <color rgb="FF63BE7B"/>
      </colorScale>
    </cfRule>
  </conditionalFormatting>
  <conditionalFormatting sqref="I6">
    <cfRule type="colorScale" priority="7353">
      <colorScale>
        <cfvo type="min"/>
        <cfvo type="percentile" val="50"/>
        <cfvo type="max"/>
        <color rgb="FFF8696B"/>
        <color rgb="FFFCFCFF"/>
        <color rgb="FF63BE7B"/>
      </colorScale>
    </cfRule>
    <cfRule type="colorScale" priority="7354">
      <colorScale>
        <cfvo type="min"/>
        <cfvo type="max"/>
        <color rgb="FFFCFCFF"/>
        <color rgb="FF63BE7B"/>
      </colorScale>
    </cfRule>
  </conditionalFormatting>
  <conditionalFormatting sqref="I6">
    <cfRule type="colorScale" priority="7355">
      <colorScale>
        <cfvo type="min"/>
        <cfvo type="percentile" val="50"/>
        <cfvo type="max"/>
        <color rgb="FFF8696B"/>
        <color rgb="FFFCFCFF"/>
        <color rgb="FF63BE7B"/>
      </colorScale>
    </cfRule>
  </conditionalFormatting>
  <conditionalFormatting sqref="I6">
    <cfRule type="colorScale" priority="7349">
      <colorScale>
        <cfvo type="min"/>
        <cfvo type="max"/>
        <color rgb="FFFCFCFF"/>
        <color rgb="FF63BE7B"/>
      </colorScale>
    </cfRule>
  </conditionalFormatting>
  <conditionalFormatting sqref="I6">
    <cfRule type="colorScale" priority="7351">
      <colorScale>
        <cfvo type="min"/>
        <cfvo type="max"/>
        <color rgb="FFFCFCFF"/>
        <color rgb="FF63BE7B"/>
      </colorScale>
    </cfRule>
  </conditionalFormatting>
  <conditionalFormatting sqref="I6">
    <cfRule type="colorScale" priority="7352">
      <colorScale>
        <cfvo type="min"/>
        <cfvo type="max"/>
        <color rgb="FFFCFCFF"/>
        <color rgb="FF63BE7B"/>
      </colorScale>
    </cfRule>
  </conditionalFormatting>
  <conditionalFormatting sqref="I6">
    <cfRule type="colorScale" priority="7348">
      <colorScale>
        <cfvo type="min"/>
        <cfvo type="max"/>
        <color rgb="FFFCFCFF"/>
        <color rgb="FF63BE7B"/>
      </colorScale>
    </cfRule>
  </conditionalFormatting>
  <conditionalFormatting sqref="I6">
    <cfRule type="colorScale" priority="7347">
      <colorScale>
        <cfvo type="min"/>
        <cfvo type="max"/>
        <color rgb="FFFCFCFF"/>
        <color rgb="FF63BE7B"/>
      </colorScale>
    </cfRule>
  </conditionalFormatting>
  <conditionalFormatting sqref="I6">
    <cfRule type="colorScale" priority="7346">
      <colorScale>
        <cfvo type="min"/>
        <cfvo type="max"/>
        <color rgb="FFFCFCFF"/>
        <color rgb="FF63BE7B"/>
      </colorScale>
    </cfRule>
  </conditionalFormatting>
  <conditionalFormatting sqref="I6">
    <cfRule type="colorScale" priority="7345">
      <colorScale>
        <cfvo type="min"/>
        <cfvo type="max"/>
        <color rgb="FFFCFCFF"/>
        <color rgb="FF63BE7B"/>
      </colorScale>
    </cfRule>
  </conditionalFormatting>
  <conditionalFormatting sqref="I6">
    <cfRule type="colorScale" priority="7344">
      <colorScale>
        <cfvo type="min"/>
        <cfvo type="max"/>
        <color rgb="FFFCFCFF"/>
        <color rgb="FF63BE7B"/>
      </colorScale>
    </cfRule>
  </conditionalFormatting>
  <conditionalFormatting sqref="J6">
    <cfRule type="colorScale" priority="7338">
      <colorScale>
        <cfvo type="min"/>
        <cfvo type="max"/>
        <color rgb="FFFCFCFF"/>
        <color rgb="FF63BE7B"/>
      </colorScale>
    </cfRule>
  </conditionalFormatting>
  <conditionalFormatting sqref="J6">
    <cfRule type="colorScale" priority="7341">
      <colorScale>
        <cfvo type="min"/>
        <cfvo type="percentile" val="50"/>
        <cfvo type="max"/>
        <color rgb="FFF8696B"/>
        <color rgb="FFFCFCFF"/>
        <color rgb="FF63BE7B"/>
      </colorScale>
    </cfRule>
    <cfRule type="colorScale" priority="7342">
      <colorScale>
        <cfvo type="min"/>
        <cfvo type="max"/>
        <color rgb="FFFCFCFF"/>
        <color rgb="FF63BE7B"/>
      </colorScale>
    </cfRule>
  </conditionalFormatting>
  <conditionalFormatting sqref="J6">
    <cfRule type="colorScale" priority="7343">
      <colorScale>
        <cfvo type="min"/>
        <cfvo type="percentile" val="50"/>
        <cfvo type="max"/>
        <color rgb="FFF8696B"/>
        <color rgb="FFFCFCFF"/>
        <color rgb="FF63BE7B"/>
      </colorScale>
    </cfRule>
  </conditionalFormatting>
  <conditionalFormatting sqref="J6">
    <cfRule type="colorScale" priority="7337">
      <colorScale>
        <cfvo type="min"/>
        <cfvo type="max"/>
        <color rgb="FFFCFCFF"/>
        <color rgb="FF63BE7B"/>
      </colorScale>
    </cfRule>
  </conditionalFormatting>
  <conditionalFormatting sqref="J6">
    <cfRule type="colorScale" priority="7339">
      <colorScale>
        <cfvo type="min"/>
        <cfvo type="max"/>
        <color rgb="FFFCFCFF"/>
        <color rgb="FF63BE7B"/>
      </colorScale>
    </cfRule>
  </conditionalFormatting>
  <conditionalFormatting sqref="J6">
    <cfRule type="colorScale" priority="7340">
      <colorScale>
        <cfvo type="min"/>
        <cfvo type="max"/>
        <color rgb="FFFCFCFF"/>
        <color rgb="FF63BE7B"/>
      </colorScale>
    </cfRule>
  </conditionalFormatting>
  <conditionalFormatting sqref="J6">
    <cfRule type="colorScale" priority="7336">
      <colorScale>
        <cfvo type="min"/>
        <cfvo type="max"/>
        <color rgb="FFFCFCFF"/>
        <color rgb="FF63BE7B"/>
      </colorScale>
    </cfRule>
  </conditionalFormatting>
  <conditionalFormatting sqref="J6">
    <cfRule type="colorScale" priority="7335">
      <colorScale>
        <cfvo type="min"/>
        <cfvo type="max"/>
        <color rgb="FFFCFCFF"/>
        <color rgb="FF63BE7B"/>
      </colorScale>
    </cfRule>
  </conditionalFormatting>
  <conditionalFormatting sqref="J6">
    <cfRule type="colorScale" priority="7334">
      <colorScale>
        <cfvo type="min"/>
        <cfvo type="max"/>
        <color rgb="FFFCFCFF"/>
        <color rgb="FF63BE7B"/>
      </colorScale>
    </cfRule>
  </conditionalFormatting>
  <conditionalFormatting sqref="J6">
    <cfRule type="colorScale" priority="7333">
      <colorScale>
        <cfvo type="min"/>
        <cfvo type="max"/>
        <color rgb="FFFCFCFF"/>
        <color rgb="FF63BE7B"/>
      </colorScale>
    </cfRule>
  </conditionalFormatting>
  <conditionalFormatting sqref="J6">
    <cfRule type="colorScale" priority="7332">
      <colorScale>
        <cfvo type="min"/>
        <cfvo type="max"/>
        <color rgb="FFFCFCFF"/>
        <color rgb="FF63BE7B"/>
      </colorScale>
    </cfRule>
  </conditionalFormatting>
  <conditionalFormatting sqref="K6">
    <cfRule type="colorScale" priority="7326">
      <colorScale>
        <cfvo type="min"/>
        <cfvo type="max"/>
        <color rgb="FFFCFCFF"/>
        <color rgb="FF63BE7B"/>
      </colorScale>
    </cfRule>
  </conditionalFormatting>
  <conditionalFormatting sqref="K6">
    <cfRule type="colorScale" priority="7329">
      <colorScale>
        <cfvo type="min"/>
        <cfvo type="percentile" val="50"/>
        <cfvo type="max"/>
        <color rgb="FFF8696B"/>
        <color rgb="FFFCFCFF"/>
        <color rgb="FF63BE7B"/>
      </colorScale>
    </cfRule>
    <cfRule type="colorScale" priority="7330">
      <colorScale>
        <cfvo type="min"/>
        <cfvo type="max"/>
        <color rgb="FFFCFCFF"/>
        <color rgb="FF63BE7B"/>
      </colorScale>
    </cfRule>
  </conditionalFormatting>
  <conditionalFormatting sqref="K6">
    <cfRule type="colorScale" priority="7331">
      <colorScale>
        <cfvo type="min"/>
        <cfvo type="percentile" val="50"/>
        <cfvo type="max"/>
        <color rgb="FFF8696B"/>
        <color rgb="FFFCFCFF"/>
        <color rgb="FF63BE7B"/>
      </colorScale>
    </cfRule>
  </conditionalFormatting>
  <conditionalFormatting sqref="K6">
    <cfRule type="colorScale" priority="7325">
      <colorScale>
        <cfvo type="min"/>
        <cfvo type="max"/>
        <color rgb="FFFCFCFF"/>
        <color rgb="FF63BE7B"/>
      </colorScale>
    </cfRule>
  </conditionalFormatting>
  <conditionalFormatting sqref="K6">
    <cfRule type="colorScale" priority="7327">
      <colorScale>
        <cfvo type="min"/>
        <cfvo type="max"/>
        <color rgb="FFFCFCFF"/>
        <color rgb="FF63BE7B"/>
      </colorScale>
    </cfRule>
  </conditionalFormatting>
  <conditionalFormatting sqref="K6">
    <cfRule type="colorScale" priority="7328">
      <colorScale>
        <cfvo type="min"/>
        <cfvo type="max"/>
        <color rgb="FFFCFCFF"/>
        <color rgb="FF63BE7B"/>
      </colorScale>
    </cfRule>
  </conditionalFormatting>
  <conditionalFormatting sqref="K6">
    <cfRule type="colorScale" priority="7324">
      <colorScale>
        <cfvo type="min"/>
        <cfvo type="max"/>
        <color rgb="FFFCFCFF"/>
        <color rgb="FF63BE7B"/>
      </colorScale>
    </cfRule>
  </conditionalFormatting>
  <conditionalFormatting sqref="K6">
    <cfRule type="colorScale" priority="7323">
      <colorScale>
        <cfvo type="min"/>
        <cfvo type="max"/>
        <color rgb="FFFCFCFF"/>
        <color rgb="FF63BE7B"/>
      </colorScale>
    </cfRule>
  </conditionalFormatting>
  <conditionalFormatting sqref="K6">
    <cfRule type="colorScale" priority="7322">
      <colorScale>
        <cfvo type="min"/>
        <cfvo type="max"/>
        <color rgb="FFFCFCFF"/>
        <color rgb="FF63BE7B"/>
      </colorScale>
    </cfRule>
  </conditionalFormatting>
  <conditionalFormatting sqref="K6">
    <cfRule type="colorScale" priority="7321">
      <colorScale>
        <cfvo type="min"/>
        <cfvo type="max"/>
        <color rgb="FFFCFCFF"/>
        <color rgb="FF63BE7B"/>
      </colorScale>
    </cfRule>
  </conditionalFormatting>
  <conditionalFormatting sqref="K6">
    <cfRule type="colorScale" priority="7320">
      <colorScale>
        <cfvo type="min"/>
        <cfvo type="max"/>
        <color rgb="FFFCFCFF"/>
        <color rgb="FF63BE7B"/>
      </colorScale>
    </cfRule>
  </conditionalFormatting>
  <conditionalFormatting sqref="L6">
    <cfRule type="colorScale" priority="7314">
      <colorScale>
        <cfvo type="min"/>
        <cfvo type="max"/>
        <color rgb="FFFCFCFF"/>
        <color rgb="FF63BE7B"/>
      </colorScale>
    </cfRule>
  </conditionalFormatting>
  <conditionalFormatting sqref="L6">
    <cfRule type="colorScale" priority="7317">
      <colorScale>
        <cfvo type="min"/>
        <cfvo type="percentile" val="50"/>
        <cfvo type="max"/>
        <color rgb="FFF8696B"/>
        <color rgb="FFFCFCFF"/>
        <color rgb="FF63BE7B"/>
      </colorScale>
    </cfRule>
    <cfRule type="colorScale" priority="7318">
      <colorScale>
        <cfvo type="min"/>
        <cfvo type="max"/>
        <color rgb="FFFCFCFF"/>
        <color rgb="FF63BE7B"/>
      </colorScale>
    </cfRule>
  </conditionalFormatting>
  <conditionalFormatting sqref="L6">
    <cfRule type="colorScale" priority="7319">
      <colorScale>
        <cfvo type="min"/>
        <cfvo type="percentile" val="50"/>
        <cfvo type="max"/>
        <color rgb="FFF8696B"/>
        <color rgb="FFFCFCFF"/>
        <color rgb="FF63BE7B"/>
      </colorScale>
    </cfRule>
  </conditionalFormatting>
  <conditionalFormatting sqref="L6">
    <cfRule type="colorScale" priority="7313">
      <colorScale>
        <cfvo type="min"/>
        <cfvo type="max"/>
        <color rgb="FFFCFCFF"/>
        <color rgb="FF63BE7B"/>
      </colorScale>
    </cfRule>
  </conditionalFormatting>
  <conditionalFormatting sqref="L6">
    <cfRule type="colorScale" priority="7315">
      <colorScale>
        <cfvo type="min"/>
        <cfvo type="max"/>
        <color rgb="FFFCFCFF"/>
        <color rgb="FF63BE7B"/>
      </colorScale>
    </cfRule>
  </conditionalFormatting>
  <conditionalFormatting sqref="L6">
    <cfRule type="colorScale" priority="7316">
      <colorScale>
        <cfvo type="min"/>
        <cfvo type="max"/>
        <color rgb="FFFCFCFF"/>
        <color rgb="FF63BE7B"/>
      </colorScale>
    </cfRule>
  </conditionalFormatting>
  <conditionalFormatting sqref="L6">
    <cfRule type="colorScale" priority="7312">
      <colorScale>
        <cfvo type="min"/>
        <cfvo type="max"/>
        <color rgb="FFFCFCFF"/>
        <color rgb="FF63BE7B"/>
      </colorScale>
    </cfRule>
  </conditionalFormatting>
  <conditionalFormatting sqref="L6">
    <cfRule type="colorScale" priority="7311">
      <colorScale>
        <cfvo type="min"/>
        <cfvo type="max"/>
        <color rgb="FFFCFCFF"/>
        <color rgb="FF63BE7B"/>
      </colorScale>
    </cfRule>
  </conditionalFormatting>
  <conditionalFormatting sqref="L6">
    <cfRule type="colorScale" priority="7310">
      <colorScale>
        <cfvo type="min"/>
        <cfvo type="max"/>
        <color rgb="FFFCFCFF"/>
        <color rgb="FF63BE7B"/>
      </colorScale>
    </cfRule>
  </conditionalFormatting>
  <conditionalFormatting sqref="L6">
    <cfRule type="colorScale" priority="7309">
      <colorScale>
        <cfvo type="min"/>
        <cfvo type="max"/>
        <color rgb="FFFCFCFF"/>
        <color rgb="FF63BE7B"/>
      </colorScale>
    </cfRule>
  </conditionalFormatting>
  <conditionalFormatting sqref="L6">
    <cfRule type="colorScale" priority="7308">
      <colorScale>
        <cfvo type="min"/>
        <cfvo type="max"/>
        <color rgb="FFFCFCFF"/>
        <color rgb="FF63BE7B"/>
      </colorScale>
    </cfRule>
  </conditionalFormatting>
  <conditionalFormatting sqref="M6">
    <cfRule type="colorScale" priority="7302">
      <colorScale>
        <cfvo type="min"/>
        <cfvo type="max"/>
        <color rgb="FFFCFCFF"/>
        <color rgb="FF63BE7B"/>
      </colorScale>
    </cfRule>
  </conditionalFormatting>
  <conditionalFormatting sqref="M6">
    <cfRule type="colorScale" priority="7305">
      <colorScale>
        <cfvo type="min"/>
        <cfvo type="percentile" val="50"/>
        <cfvo type="max"/>
        <color rgb="FFF8696B"/>
        <color rgb="FFFCFCFF"/>
        <color rgb="FF63BE7B"/>
      </colorScale>
    </cfRule>
    <cfRule type="colorScale" priority="7306">
      <colorScale>
        <cfvo type="min"/>
        <cfvo type="max"/>
        <color rgb="FFFCFCFF"/>
        <color rgb="FF63BE7B"/>
      </colorScale>
    </cfRule>
  </conditionalFormatting>
  <conditionalFormatting sqref="M6">
    <cfRule type="colorScale" priority="7307">
      <colorScale>
        <cfvo type="min"/>
        <cfvo type="percentile" val="50"/>
        <cfvo type="max"/>
        <color rgb="FFF8696B"/>
        <color rgb="FFFCFCFF"/>
        <color rgb="FF63BE7B"/>
      </colorScale>
    </cfRule>
  </conditionalFormatting>
  <conditionalFormatting sqref="M6">
    <cfRule type="colorScale" priority="7301">
      <colorScale>
        <cfvo type="min"/>
        <cfvo type="max"/>
        <color rgb="FFFCFCFF"/>
        <color rgb="FF63BE7B"/>
      </colorScale>
    </cfRule>
  </conditionalFormatting>
  <conditionalFormatting sqref="M6">
    <cfRule type="colorScale" priority="7303">
      <colorScale>
        <cfvo type="min"/>
        <cfvo type="max"/>
        <color rgb="FFFCFCFF"/>
        <color rgb="FF63BE7B"/>
      </colorScale>
    </cfRule>
  </conditionalFormatting>
  <conditionalFormatting sqref="M6">
    <cfRule type="colorScale" priority="7304">
      <colorScale>
        <cfvo type="min"/>
        <cfvo type="max"/>
        <color rgb="FFFCFCFF"/>
        <color rgb="FF63BE7B"/>
      </colorScale>
    </cfRule>
  </conditionalFormatting>
  <conditionalFormatting sqref="M6">
    <cfRule type="colorScale" priority="7300">
      <colorScale>
        <cfvo type="min"/>
        <cfvo type="max"/>
        <color rgb="FFFCFCFF"/>
        <color rgb="FF63BE7B"/>
      </colorScale>
    </cfRule>
  </conditionalFormatting>
  <conditionalFormatting sqref="M6">
    <cfRule type="colorScale" priority="7299">
      <colorScale>
        <cfvo type="min"/>
        <cfvo type="max"/>
        <color rgb="FFFCFCFF"/>
        <color rgb="FF63BE7B"/>
      </colorScale>
    </cfRule>
  </conditionalFormatting>
  <conditionalFormatting sqref="M6">
    <cfRule type="colorScale" priority="7298">
      <colorScale>
        <cfvo type="min"/>
        <cfvo type="max"/>
        <color rgb="FFFCFCFF"/>
        <color rgb="FF63BE7B"/>
      </colorScale>
    </cfRule>
  </conditionalFormatting>
  <conditionalFormatting sqref="M6">
    <cfRule type="colorScale" priority="7297">
      <colorScale>
        <cfvo type="min"/>
        <cfvo type="max"/>
        <color rgb="FFFCFCFF"/>
        <color rgb="FF63BE7B"/>
      </colorScale>
    </cfRule>
  </conditionalFormatting>
  <conditionalFormatting sqref="M6">
    <cfRule type="colorScale" priority="7296">
      <colorScale>
        <cfvo type="min"/>
        <cfvo type="max"/>
        <color rgb="FFFCFCFF"/>
        <color rgb="FF63BE7B"/>
      </colorScale>
    </cfRule>
  </conditionalFormatting>
  <conditionalFormatting sqref="N6">
    <cfRule type="colorScale" priority="7290">
      <colorScale>
        <cfvo type="min"/>
        <cfvo type="max"/>
        <color rgb="FFFCFCFF"/>
        <color rgb="FF63BE7B"/>
      </colorScale>
    </cfRule>
  </conditionalFormatting>
  <conditionalFormatting sqref="N6">
    <cfRule type="colorScale" priority="7293">
      <colorScale>
        <cfvo type="min"/>
        <cfvo type="percentile" val="50"/>
        <cfvo type="max"/>
        <color rgb="FFF8696B"/>
        <color rgb="FFFCFCFF"/>
        <color rgb="FF63BE7B"/>
      </colorScale>
    </cfRule>
    <cfRule type="colorScale" priority="7294">
      <colorScale>
        <cfvo type="min"/>
        <cfvo type="max"/>
        <color rgb="FFFCFCFF"/>
        <color rgb="FF63BE7B"/>
      </colorScale>
    </cfRule>
  </conditionalFormatting>
  <conditionalFormatting sqref="N6">
    <cfRule type="colorScale" priority="7295">
      <colorScale>
        <cfvo type="min"/>
        <cfvo type="percentile" val="50"/>
        <cfvo type="max"/>
        <color rgb="FFF8696B"/>
        <color rgb="FFFCFCFF"/>
        <color rgb="FF63BE7B"/>
      </colorScale>
    </cfRule>
  </conditionalFormatting>
  <conditionalFormatting sqref="N6">
    <cfRule type="colorScale" priority="7289">
      <colorScale>
        <cfvo type="min"/>
        <cfvo type="max"/>
        <color rgb="FFFCFCFF"/>
        <color rgb="FF63BE7B"/>
      </colorScale>
    </cfRule>
  </conditionalFormatting>
  <conditionalFormatting sqref="N6">
    <cfRule type="colorScale" priority="7291">
      <colorScale>
        <cfvo type="min"/>
        <cfvo type="max"/>
        <color rgb="FFFCFCFF"/>
        <color rgb="FF63BE7B"/>
      </colorScale>
    </cfRule>
  </conditionalFormatting>
  <conditionalFormatting sqref="N6">
    <cfRule type="colorScale" priority="7292">
      <colorScale>
        <cfvo type="min"/>
        <cfvo type="max"/>
        <color rgb="FFFCFCFF"/>
        <color rgb="FF63BE7B"/>
      </colorScale>
    </cfRule>
  </conditionalFormatting>
  <conditionalFormatting sqref="N6">
    <cfRule type="colorScale" priority="7288">
      <colorScale>
        <cfvo type="min"/>
        <cfvo type="max"/>
        <color rgb="FFFCFCFF"/>
        <color rgb="FF63BE7B"/>
      </colorScale>
    </cfRule>
  </conditionalFormatting>
  <conditionalFormatting sqref="N6">
    <cfRule type="colorScale" priority="7287">
      <colorScale>
        <cfvo type="min"/>
        <cfvo type="max"/>
        <color rgb="FFFCFCFF"/>
        <color rgb="FF63BE7B"/>
      </colorScale>
    </cfRule>
  </conditionalFormatting>
  <conditionalFormatting sqref="N6">
    <cfRule type="colorScale" priority="7286">
      <colorScale>
        <cfvo type="min"/>
        <cfvo type="max"/>
        <color rgb="FFFCFCFF"/>
        <color rgb="FF63BE7B"/>
      </colorScale>
    </cfRule>
  </conditionalFormatting>
  <conditionalFormatting sqref="N6">
    <cfRule type="colorScale" priority="7285">
      <colorScale>
        <cfvo type="min"/>
        <cfvo type="max"/>
        <color rgb="FFFCFCFF"/>
        <color rgb="FF63BE7B"/>
      </colorScale>
    </cfRule>
  </conditionalFormatting>
  <conditionalFormatting sqref="N6">
    <cfRule type="colorScale" priority="7284">
      <colorScale>
        <cfvo type="min"/>
        <cfvo type="max"/>
        <color rgb="FFFCFCFF"/>
        <color rgb="FF63BE7B"/>
      </colorScale>
    </cfRule>
  </conditionalFormatting>
  <conditionalFormatting sqref="D6">
    <cfRule type="colorScale" priority="7274">
      <colorScale>
        <cfvo type="min"/>
        <cfvo type="percentile" val="50"/>
        <cfvo type="max"/>
        <color rgb="FFF8696B"/>
        <color rgb="FFFCFCFF"/>
        <color rgb="FF63BE7B"/>
      </colorScale>
    </cfRule>
  </conditionalFormatting>
  <conditionalFormatting sqref="G6">
    <cfRule type="colorScale" priority="7273">
      <colorScale>
        <cfvo type="min"/>
        <cfvo type="max"/>
        <color rgb="FFFCFCFF"/>
        <color rgb="FF63BE7B"/>
      </colorScale>
    </cfRule>
  </conditionalFormatting>
  <conditionalFormatting sqref="J6">
    <cfRule type="colorScale" priority="7272">
      <colorScale>
        <cfvo type="min"/>
        <cfvo type="max"/>
        <color rgb="FFFCFCFF"/>
        <color rgb="FF63BE7B"/>
      </colorScale>
    </cfRule>
  </conditionalFormatting>
  <conditionalFormatting sqref="M6">
    <cfRule type="colorScale" priority="7271">
      <colorScale>
        <cfvo type="min"/>
        <cfvo type="max"/>
        <color rgb="FFFCFCFF"/>
        <color rgb="FF63BE7B"/>
      </colorScale>
    </cfRule>
  </conditionalFormatting>
  <conditionalFormatting sqref="N6">
    <cfRule type="colorScale" priority="7270">
      <colorScale>
        <cfvo type="min"/>
        <cfvo type="max"/>
        <color rgb="FFFCFCFF"/>
        <color rgb="FF63BE7B"/>
      </colorScale>
    </cfRule>
  </conditionalFormatting>
  <conditionalFormatting sqref="O6">
    <cfRule type="colorScale" priority="7269">
      <colorScale>
        <cfvo type="min"/>
        <cfvo type="percentile" val="50"/>
        <cfvo type="max"/>
        <color rgb="FF63BE7B"/>
        <color rgb="FFFCFCFF"/>
        <color rgb="FFF8696B"/>
      </colorScale>
    </cfRule>
  </conditionalFormatting>
  <conditionalFormatting sqref="P6">
    <cfRule type="colorScale" priority="7268">
      <colorScale>
        <cfvo type="min"/>
        <cfvo type="percentile" val="50"/>
        <cfvo type="max"/>
        <color rgb="FF63BE7B"/>
        <color rgb="FFFCFCFF"/>
        <color rgb="FFF8696B"/>
      </colorScale>
    </cfRule>
  </conditionalFormatting>
  <conditionalFormatting sqref="Q6">
    <cfRule type="colorScale" priority="7267">
      <colorScale>
        <cfvo type="min"/>
        <cfvo type="percentile" val="50"/>
        <cfvo type="max"/>
        <color rgb="FFF8696B"/>
        <color rgb="FFFCFCFF"/>
        <color rgb="FF63BE7B"/>
      </colorScale>
    </cfRule>
  </conditionalFormatting>
  <conditionalFormatting sqref="R6">
    <cfRule type="colorScale" priority="7266">
      <colorScale>
        <cfvo type="min"/>
        <cfvo type="max"/>
        <color rgb="FFFCFCFF"/>
        <color rgb="FF63BE7B"/>
      </colorScale>
    </cfRule>
  </conditionalFormatting>
  <conditionalFormatting sqref="S6">
    <cfRule type="colorScale" priority="7265">
      <colorScale>
        <cfvo type="min"/>
        <cfvo type="percentile" val="50"/>
        <cfvo type="max"/>
        <color rgb="FFF8696B"/>
        <color rgb="FFFCFCFF"/>
        <color rgb="FF63BE7B"/>
      </colorScale>
    </cfRule>
  </conditionalFormatting>
  <conditionalFormatting sqref="T6">
    <cfRule type="colorScale" priority="7264">
      <colorScale>
        <cfvo type="min"/>
        <cfvo type="percentile" val="50"/>
        <cfvo type="max"/>
        <color rgb="FFF8696B"/>
        <color rgb="FFFCFCFF"/>
        <color rgb="FF63BE7B"/>
      </colorScale>
    </cfRule>
  </conditionalFormatting>
  <conditionalFormatting sqref="U6">
    <cfRule type="colorScale" priority="7263">
      <colorScale>
        <cfvo type="min"/>
        <cfvo type="percentile" val="50"/>
        <cfvo type="max"/>
        <color rgb="FFF8696B"/>
        <color rgb="FFFCFCFF"/>
        <color rgb="FF63BE7B"/>
      </colorScale>
    </cfRule>
  </conditionalFormatting>
  <conditionalFormatting sqref="V6">
    <cfRule type="colorScale" priority="7262">
      <colorScale>
        <cfvo type="min"/>
        <cfvo type="percentile" val="50"/>
        <cfvo type="max"/>
        <color rgb="FF63BE7B"/>
        <color rgb="FFFCFCFF"/>
        <color rgb="FFF8696B"/>
      </colorScale>
    </cfRule>
  </conditionalFormatting>
  <conditionalFormatting sqref="W6">
    <cfRule type="colorScale" priority="7261">
      <colorScale>
        <cfvo type="min"/>
        <cfvo type="percentile" val="50"/>
        <cfvo type="max"/>
        <color rgb="FF63BE7B"/>
        <color rgb="FFFCFCFF"/>
        <color rgb="FFF8696B"/>
      </colorScale>
    </cfRule>
  </conditionalFormatting>
  <conditionalFormatting sqref="D6">
    <cfRule type="colorScale" priority="7260">
      <colorScale>
        <cfvo type="min"/>
        <cfvo type="percentile" val="50"/>
        <cfvo type="max"/>
        <color rgb="FFF8696B"/>
        <color rgb="FFFCFCFF"/>
        <color rgb="FF63BE7B"/>
      </colorScale>
    </cfRule>
  </conditionalFormatting>
  <conditionalFormatting sqref="G6">
    <cfRule type="colorScale" priority="7259">
      <colorScale>
        <cfvo type="min"/>
        <cfvo type="max"/>
        <color rgb="FFFCFCFF"/>
        <color rgb="FF63BE7B"/>
      </colorScale>
    </cfRule>
  </conditionalFormatting>
  <conditionalFormatting sqref="J6">
    <cfRule type="colorScale" priority="7258">
      <colorScale>
        <cfvo type="min"/>
        <cfvo type="max"/>
        <color rgb="FFFCFCFF"/>
        <color rgb="FF63BE7B"/>
      </colorScale>
    </cfRule>
  </conditionalFormatting>
  <conditionalFormatting sqref="M6">
    <cfRule type="colorScale" priority="7257">
      <colorScale>
        <cfvo type="min"/>
        <cfvo type="max"/>
        <color rgb="FFFCFCFF"/>
        <color rgb="FF63BE7B"/>
      </colorScale>
    </cfRule>
  </conditionalFormatting>
  <conditionalFormatting sqref="N6">
    <cfRule type="colorScale" priority="7256">
      <colorScale>
        <cfvo type="min"/>
        <cfvo type="max"/>
        <color rgb="FFFCFCFF"/>
        <color rgb="FF63BE7B"/>
      </colorScale>
    </cfRule>
  </conditionalFormatting>
  <conditionalFormatting sqref="O6">
    <cfRule type="colorScale" priority="7255">
      <colorScale>
        <cfvo type="min"/>
        <cfvo type="percentile" val="50"/>
        <cfvo type="max"/>
        <color rgb="FF63BE7B"/>
        <color rgb="FFFCFCFF"/>
        <color rgb="FFF8696B"/>
      </colorScale>
    </cfRule>
  </conditionalFormatting>
  <conditionalFormatting sqref="P6">
    <cfRule type="colorScale" priority="7254">
      <colorScale>
        <cfvo type="min"/>
        <cfvo type="percentile" val="50"/>
        <cfvo type="max"/>
        <color rgb="FF63BE7B"/>
        <color rgb="FFFCFCFF"/>
        <color rgb="FFF8696B"/>
      </colorScale>
    </cfRule>
  </conditionalFormatting>
  <conditionalFormatting sqref="Q6">
    <cfRule type="colorScale" priority="7253">
      <colorScale>
        <cfvo type="min"/>
        <cfvo type="percentile" val="50"/>
        <cfvo type="max"/>
        <color rgb="FFF8696B"/>
        <color rgb="FFFCFCFF"/>
        <color rgb="FF63BE7B"/>
      </colorScale>
    </cfRule>
  </conditionalFormatting>
  <conditionalFormatting sqref="R6">
    <cfRule type="colorScale" priority="7252">
      <colorScale>
        <cfvo type="min"/>
        <cfvo type="max"/>
        <color rgb="FFFCFCFF"/>
        <color rgb="FF63BE7B"/>
      </colorScale>
    </cfRule>
  </conditionalFormatting>
  <conditionalFormatting sqref="S6">
    <cfRule type="colorScale" priority="7251">
      <colorScale>
        <cfvo type="min"/>
        <cfvo type="percentile" val="50"/>
        <cfvo type="max"/>
        <color rgb="FFF8696B"/>
        <color rgb="FFFCFCFF"/>
        <color rgb="FF63BE7B"/>
      </colorScale>
    </cfRule>
  </conditionalFormatting>
  <conditionalFormatting sqref="T6">
    <cfRule type="colorScale" priority="7250">
      <colorScale>
        <cfvo type="min"/>
        <cfvo type="percentile" val="50"/>
        <cfvo type="max"/>
        <color rgb="FFF8696B"/>
        <color rgb="FFFCFCFF"/>
        <color rgb="FF63BE7B"/>
      </colorScale>
    </cfRule>
  </conditionalFormatting>
  <conditionalFormatting sqref="U6">
    <cfRule type="colorScale" priority="7249">
      <colorScale>
        <cfvo type="min"/>
        <cfvo type="percentile" val="50"/>
        <cfvo type="max"/>
        <color rgb="FFF8696B"/>
        <color rgb="FFFCFCFF"/>
        <color rgb="FF63BE7B"/>
      </colorScale>
    </cfRule>
  </conditionalFormatting>
  <conditionalFormatting sqref="V6">
    <cfRule type="colorScale" priority="7248">
      <colorScale>
        <cfvo type="min"/>
        <cfvo type="percentile" val="50"/>
        <cfvo type="max"/>
        <color rgb="FF63BE7B"/>
        <color rgb="FFFCFCFF"/>
        <color rgb="FFF8696B"/>
      </colorScale>
    </cfRule>
  </conditionalFormatting>
  <conditionalFormatting sqref="W6">
    <cfRule type="colorScale" priority="7247">
      <colorScale>
        <cfvo type="min"/>
        <cfvo type="percentile" val="50"/>
        <cfvo type="max"/>
        <color rgb="FF63BE7B"/>
        <color rgb="FFFCFCFF"/>
        <color rgb="FFF8696B"/>
      </colorScale>
    </cfRule>
  </conditionalFormatting>
  <conditionalFormatting sqref="D6">
    <cfRule type="colorScale" priority="7246">
      <colorScale>
        <cfvo type="min"/>
        <cfvo type="percentile" val="50"/>
        <cfvo type="max"/>
        <color rgb="FFF8696B"/>
        <color rgb="FFFCFCFF"/>
        <color rgb="FF63BE7B"/>
      </colorScale>
    </cfRule>
  </conditionalFormatting>
  <conditionalFormatting sqref="G6">
    <cfRule type="colorScale" priority="7245">
      <colorScale>
        <cfvo type="min"/>
        <cfvo type="max"/>
        <color rgb="FFFCFCFF"/>
        <color rgb="FF63BE7B"/>
      </colorScale>
    </cfRule>
  </conditionalFormatting>
  <conditionalFormatting sqref="J6">
    <cfRule type="colorScale" priority="7244">
      <colorScale>
        <cfvo type="min"/>
        <cfvo type="max"/>
        <color rgb="FFFCFCFF"/>
        <color rgb="FF63BE7B"/>
      </colorScale>
    </cfRule>
  </conditionalFormatting>
  <conditionalFormatting sqref="M6">
    <cfRule type="colorScale" priority="7243">
      <colorScale>
        <cfvo type="min"/>
        <cfvo type="max"/>
        <color rgb="FFFCFCFF"/>
        <color rgb="FF63BE7B"/>
      </colorScale>
    </cfRule>
  </conditionalFormatting>
  <conditionalFormatting sqref="N6">
    <cfRule type="colorScale" priority="7242">
      <colorScale>
        <cfvo type="min"/>
        <cfvo type="max"/>
        <color rgb="FFFCFCFF"/>
        <color rgb="FF63BE7B"/>
      </colorScale>
    </cfRule>
  </conditionalFormatting>
  <conditionalFormatting sqref="O6">
    <cfRule type="colorScale" priority="7241">
      <colorScale>
        <cfvo type="min"/>
        <cfvo type="percentile" val="50"/>
        <cfvo type="max"/>
        <color rgb="FF63BE7B"/>
        <color rgb="FFFCFCFF"/>
        <color rgb="FFF8696B"/>
      </colorScale>
    </cfRule>
  </conditionalFormatting>
  <conditionalFormatting sqref="P6">
    <cfRule type="colorScale" priority="7240">
      <colorScale>
        <cfvo type="min"/>
        <cfvo type="percentile" val="50"/>
        <cfvo type="max"/>
        <color rgb="FF63BE7B"/>
        <color rgb="FFFCFCFF"/>
        <color rgb="FFF8696B"/>
      </colorScale>
    </cfRule>
  </conditionalFormatting>
  <conditionalFormatting sqref="Q6">
    <cfRule type="colorScale" priority="7239">
      <colorScale>
        <cfvo type="min"/>
        <cfvo type="percentile" val="50"/>
        <cfvo type="max"/>
        <color rgb="FFF8696B"/>
        <color rgb="FFFCFCFF"/>
        <color rgb="FF63BE7B"/>
      </colorScale>
    </cfRule>
  </conditionalFormatting>
  <conditionalFormatting sqref="R6">
    <cfRule type="colorScale" priority="7238">
      <colorScale>
        <cfvo type="min"/>
        <cfvo type="max"/>
        <color rgb="FFFCFCFF"/>
        <color rgb="FF63BE7B"/>
      </colorScale>
    </cfRule>
  </conditionalFormatting>
  <conditionalFormatting sqref="S6">
    <cfRule type="colorScale" priority="7236">
      <colorScale>
        <cfvo type="min"/>
        <cfvo type="percentile" val="50"/>
        <cfvo type="max"/>
        <color rgb="FFF8696B"/>
        <color rgb="FFFCFCFF"/>
        <color rgb="FF63BE7B"/>
      </colorScale>
    </cfRule>
    <cfRule type="colorScale" priority="7237">
      <colorScale>
        <cfvo type="min"/>
        <cfvo type="max"/>
        <color rgb="FFFCFCFF"/>
        <color rgb="FF63BE7B"/>
      </colorScale>
    </cfRule>
  </conditionalFormatting>
  <conditionalFormatting sqref="T6">
    <cfRule type="colorScale" priority="7235">
      <colorScale>
        <cfvo type="min"/>
        <cfvo type="percentile" val="50"/>
        <cfvo type="max"/>
        <color rgb="FFF8696B"/>
        <color rgb="FFFCFCFF"/>
        <color rgb="FF63BE7B"/>
      </colorScale>
    </cfRule>
  </conditionalFormatting>
  <conditionalFormatting sqref="U6">
    <cfRule type="colorScale" priority="7234">
      <colorScale>
        <cfvo type="min"/>
        <cfvo type="percentile" val="50"/>
        <cfvo type="max"/>
        <color rgb="FFF8696B"/>
        <color rgb="FFFCFCFF"/>
        <color rgb="FF63BE7B"/>
      </colorScale>
    </cfRule>
  </conditionalFormatting>
  <conditionalFormatting sqref="V6">
    <cfRule type="colorScale" priority="7233">
      <colorScale>
        <cfvo type="min"/>
        <cfvo type="percentile" val="50"/>
        <cfvo type="max"/>
        <color rgb="FF63BE7B"/>
        <color rgb="FFFCFCFF"/>
        <color rgb="FFF8696B"/>
      </colorScale>
    </cfRule>
  </conditionalFormatting>
  <conditionalFormatting sqref="W6">
    <cfRule type="colorScale" priority="7232">
      <colorScale>
        <cfvo type="min"/>
        <cfvo type="percentile" val="50"/>
        <cfvo type="max"/>
        <color rgb="FF63BE7B"/>
        <color rgb="FFFCFCFF"/>
        <color rgb="FFF8696B"/>
      </colorScale>
    </cfRule>
  </conditionalFormatting>
  <conditionalFormatting sqref="D9">
    <cfRule type="colorScale" priority="6603">
      <colorScale>
        <cfvo type="min"/>
        <cfvo type="percentile" val="50"/>
        <cfvo type="max"/>
        <color rgb="FFF8696B"/>
        <color rgb="FFFCFCFF"/>
        <color rgb="FF63BE7B"/>
      </colorScale>
    </cfRule>
  </conditionalFormatting>
  <conditionalFormatting sqref="E9">
    <cfRule type="colorScale" priority="6604">
      <colorScale>
        <cfvo type="min"/>
        <cfvo type="max"/>
        <color rgb="FFFCFCFF"/>
        <color rgb="FF63BE7B"/>
      </colorScale>
    </cfRule>
  </conditionalFormatting>
  <conditionalFormatting sqref="E9:N9">
    <cfRule type="colorScale" priority="6599">
      <colorScale>
        <cfvo type="min"/>
        <cfvo type="max"/>
        <color rgb="FFFCFCFF"/>
        <color rgb="FF63BE7B"/>
      </colorScale>
    </cfRule>
    <cfRule type="colorScale" priority="6600">
      <colorScale>
        <cfvo type="min"/>
        <cfvo type="max"/>
        <color rgb="FFFCFCFF"/>
        <color rgb="FF63BE7B"/>
      </colorScale>
    </cfRule>
    <cfRule type="colorScale" priority="6601">
      <colorScale>
        <cfvo type="min"/>
        <cfvo type="percentile" val="50"/>
        <cfvo type="max"/>
        <color rgb="FFF8696B"/>
        <color rgb="FFFFEB84"/>
        <color rgb="FF63BE7B"/>
      </colorScale>
    </cfRule>
    <cfRule type="colorScale" priority="6602">
      <colorScale>
        <cfvo type="min"/>
        <cfvo type="max"/>
        <color rgb="FFFFEF9C"/>
        <color rgb="FF63BE7B"/>
      </colorScale>
    </cfRule>
  </conditionalFormatting>
  <conditionalFormatting sqref="Q9:U9 W9">
    <cfRule type="colorScale" priority="6598">
      <colorScale>
        <cfvo type="min"/>
        <cfvo type="max"/>
        <color rgb="FFFFEF9C"/>
        <color rgb="FF63BE7B"/>
      </colorScale>
    </cfRule>
  </conditionalFormatting>
  <conditionalFormatting sqref="R9:T9">
    <cfRule type="colorScale" priority="6605">
      <colorScale>
        <cfvo type="min"/>
        <cfvo type="max"/>
        <color rgb="FFFCFCFF"/>
        <color rgb="FF63BE7B"/>
      </colorScale>
    </cfRule>
  </conditionalFormatting>
  <conditionalFormatting sqref="V9">
    <cfRule type="colorScale" priority="6596">
      <colorScale>
        <cfvo type="min"/>
        <cfvo type="max"/>
        <color rgb="FFFFEF9C"/>
        <color rgb="FF63BE7B"/>
      </colorScale>
    </cfRule>
    <cfRule type="colorScale" priority="6597">
      <colorScale>
        <cfvo type="min"/>
        <cfvo type="max"/>
        <color rgb="FFFFEF9C"/>
        <color rgb="FF63BE7B"/>
      </colorScale>
    </cfRule>
  </conditionalFormatting>
  <conditionalFormatting sqref="D9">
    <cfRule type="colorScale" priority="6606">
      <colorScale>
        <cfvo type="min"/>
        <cfvo type="percentile" val="50"/>
        <cfvo type="max"/>
        <color rgb="FFF8696B"/>
        <color rgb="FFFCFCFF"/>
        <color rgb="FF63BE7B"/>
      </colorScale>
    </cfRule>
  </conditionalFormatting>
  <conditionalFormatting sqref="E9">
    <cfRule type="colorScale" priority="6607">
      <colorScale>
        <cfvo type="min"/>
        <cfvo type="max"/>
        <color rgb="FFFCFCFF"/>
        <color rgb="FF63BE7B"/>
      </colorScale>
    </cfRule>
  </conditionalFormatting>
  <conditionalFormatting sqref="O9">
    <cfRule type="colorScale" priority="6608">
      <colorScale>
        <cfvo type="min"/>
        <cfvo type="percentile" val="50"/>
        <cfvo type="max"/>
        <color rgb="FF63BE7B"/>
        <color rgb="FFFCFCFF"/>
        <color rgb="FFF8696B"/>
      </colorScale>
    </cfRule>
  </conditionalFormatting>
  <conditionalFormatting sqref="O9">
    <cfRule type="colorScale" priority="6609">
      <colorScale>
        <cfvo type="min"/>
        <cfvo type="percentile" val="50"/>
        <cfvo type="max"/>
        <color rgb="FF63BE7B"/>
        <color rgb="FFFCFCFF"/>
        <color rgb="FFF8696B"/>
      </colorScale>
    </cfRule>
  </conditionalFormatting>
  <conditionalFormatting sqref="P9">
    <cfRule type="colorScale" priority="6610">
      <colorScale>
        <cfvo type="min"/>
        <cfvo type="percentile" val="50"/>
        <cfvo type="max"/>
        <color rgb="FF63BE7B"/>
        <color rgb="FFFCFCFF"/>
        <color rgb="FFF8696B"/>
      </colorScale>
    </cfRule>
    <cfRule type="colorScale" priority="6611">
      <colorScale>
        <cfvo type="min"/>
        <cfvo type="max"/>
        <color rgb="FFFCFCFF"/>
        <color rgb="FFF8696B"/>
      </colorScale>
    </cfRule>
  </conditionalFormatting>
  <conditionalFormatting sqref="P9">
    <cfRule type="colorScale" priority="6612">
      <colorScale>
        <cfvo type="min"/>
        <cfvo type="percentile" val="50"/>
        <cfvo type="max"/>
        <color rgb="FF63BE7B"/>
        <color rgb="FFFCFCFF"/>
        <color rgb="FFF8696B"/>
      </colorScale>
    </cfRule>
  </conditionalFormatting>
  <conditionalFormatting sqref="Q9">
    <cfRule type="colorScale" priority="6613">
      <colorScale>
        <cfvo type="min"/>
        <cfvo type="percentile" val="50"/>
        <cfvo type="max"/>
        <color rgb="FFF8696B"/>
        <color rgb="FFFCFCFF"/>
        <color rgb="FF63BE7B"/>
      </colorScale>
    </cfRule>
    <cfRule type="colorScale" priority="6614">
      <colorScale>
        <cfvo type="min"/>
        <cfvo type="max"/>
        <color rgb="FFFCFCFF"/>
        <color rgb="FF63BE7B"/>
      </colorScale>
    </cfRule>
  </conditionalFormatting>
  <conditionalFormatting sqref="Q9">
    <cfRule type="colorScale" priority="6615">
      <colorScale>
        <cfvo type="min"/>
        <cfvo type="max"/>
        <color rgb="FFFCFCFF"/>
        <color rgb="FF63BE7B"/>
      </colorScale>
    </cfRule>
    <cfRule type="colorScale" priority="6616">
      <colorScale>
        <cfvo type="min"/>
        <cfvo type="max"/>
        <color rgb="FFFFEF9C"/>
        <color rgb="FF63BE7B"/>
      </colorScale>
    </cfRule>
  </conditionalFormatting>
  <conditionalFormatting sqref="Q9">
    <cfRule type="colorScale" priority="6617">
      <colorScale>
        <cfvo type="min"/>
        <cfvo type="max"/>
        <color rgb="FFFFEF9C"/>
        <color rgb="FF63BE7B"/>
      </colorScale>
    </cfRule>
  </conditionalFormatting>
  <conditionalFormatting sqref="R9:T9">
    <cfRule type="colorScale" priority="6618">
      <colorScale>
        <cfvo type="min"/>
        <cfvo type="max"/>
        <color rgb="FFFCFCFF"/>
        <color rgb="FF63BE7B"/>
      </colorScale>
    </cfRule>
    <cfRule type="colorScale" priority="6619">
      <colorScale>
        <cfvo type="min"/>
        <cfvo type="max"/>
        <color rgb="FFFFEF9C"/>
        <color rgb="FF63BE7B"/>
      </colorScale>
    </cfRule>
  </conditionalFormatting>
  <conditionalFormatting sqref="R9:T9">
    <cfRule type="colorScale" priority="6620">
      <colorScale>
        <cfvo type="min"/>
        <cfvo type="max"/>
        <color rgb="FFFFEF9C"/>
        <color rgb="FF63BE7B"/>
      </colorScale>
    </cfRule>
  </conditionalFormatting>
  <conditionalFormatting sqref="T9">
    <cfRule type="colorScale" priority="6621">
      <colorScale>
        <cfvo type="min"/>
        <cfvo type="percentile" val="50"/>
        <cfvo type="max"/>
        <color rgb="FFF8696B"/>
        <color rgb="FFFCFCFF"/>
        <color rgb="FF63BE7B"/>
      </colorScale>
    </cfRule>
    <cfRule type="colorScale" priority="6622">
      <colorScale>
        <cfvo type="min"/>
        <cfvo type="max"/>
        <color rgb="FFFCFCFF"/>
        <color rgb="FF63BE7B"/>
      </colorScale>
    </cfRule>
  </conditionalFormatting>
  <conditionalFormatting sqref="T9">
    <cfRule type="colorScale" priority="6623">
      <colorScale>
        <cfvo type="min"/>
        <cfvo type="max"/>
        <color rgb="FFFCFCFF"/>
        <color rgb="FF63BE7B"/>
      </colorScale>
    </cfRule>
    <cfRule type="colorScale" priority="6624">
      <colorScale>
        <cfvo type="min"/>
        <cfvo type="max"/>
        <color rgb="FFFFEF9C"/>
        <color rgb="FF63BE7B"/>
      </colorScale>
    </cfRule>
  </conditionalFormatting>
  <conditionalFormatting sqref="T9">
    <cfRule type="colorScale" priority="6625">
      <colorScale>
        <cfvo type="min"/>
        <cfvo type="max"/>
        <color rgb="FFFFEF9C"/>
        <color rgb="FF63BE7B"/>
      </colorScale>
    </cfRule>
  </conditionalFormatting>
  <conditionalFormatting sqref="U9">
    <cfRule type="colorScale" priority="6626">
      <colorScale>
        <cfvo type="min"/>
        <cfvo type="percentile" val="50"/>
        <cfvo type="max"/>
        <color rgb="FFF8696B"/>
        <color rgb="FFFCFCFF"/>
        <color rgb="FF63BE7B"/>
      </colorScale>
    </cfRule>
  </conditionalFormatting>
  <conditionalFormatting sqref="U9">
    <cfRule type="colorScale" priority="6627">
      <colorScale>
        <cfvo type="min"/>
        <cfvo type="max"/>
        <color rgb="FFFCFCFF"/>
        <color rgb="FF63BE7B"/>
      </colorScale>
    </cfRule>
  </conditionalFormatting>
  <conditionalFormatting sqref="U9 W9">
    <cfRule type="colorScale" priority="6628">
      <colorScale>
        <cfvo type="min"/>
        <cfvo type="max"/>
        <color rgb="FFFFEF9C"/>
        <color rgb="FF63BE7B"/>
      </colorScale>
    </cfRule>
    <cfRule type="colorScale" priority="6629">
      <colorScale>
        <cfvo type="min"/>
        <cfvo type="max"/>
        <color rgb="FFFFEF9C"/>
        <color rgb="FF63BE7B"/>
      </colorScale>
    </cfRule>
  </conditionalFormatting>
  <conditionalFormatting sqref="W9">
    <cfRule type="colorScale" priority="6630">
      <colorScale>
        <cfvo type="min"/>
        <cfvo type="percentile" val="50"/>
        <cfvo type="max"/>
        <color rgb="FF63BE7B"/>
        <color rgb="FFFCFCFF"/>
        <color rgb="FFF8696B"/>
      </colorScale>
    </cfRule>
  </conditionalFormatting>
  <conditionalFormatting sqref="W9">
    <cfRule type="colorScale" priority="6631">
      <colorScale>
        <cfvo type="min"/>
        <cfvo type="percentile" val="50"/>
        <cfvo type="max"/>
        <color rgb="FF63BE7B"/>
        <color rgb="FFFCFCFF"/>
        <color rgb="FFF8696B"/>
      </colorScale>
    </cfRule>
    <cfRule type="colorScale" priority="6632">
      <colorScale>
        <cfvo type="min"/>
        <cfvo type="max"/>
        <color rgb="FF63BE7B"/>
        <color rgb="FFFCFCFF"/>
      </colorScale>
    </cfRule>
  </conditionalFormatting>
  <conditionalFormatting sqref="D9">
    <cfRule type="colorScale" priority="6633">
      <colorScale>
        <cfvo type="min"/>
        <cfvo type="percentile" val="50"/>
        <cfvo type="max"/>
        <color rgb="FFF8696B"/>
        <color rgb="FFFCFCFF"/>
        <color rgb="FF63BE7B"/>
      </colorScale>
    </cfRule>
  </conditionalFormatting>
  <conditionalFormatting sqref="E9">
    <cfRule type="colorScale" priority="6634">
      <colorScale>
        <cfvo type="min"/>
        <cfvo type="max"/>
        <color rgb="FFFCFCFF"/>
        <color rgb="FF63BE7B"/>
      </colorScale>
    </cfRule>
  </conditionalFormatting>
  <conditionalFormatting sqref="O9">
    <cfRule type="colorScale" priority="6635">
      <colorScale>
        <cfvo type="min"/>
        <cfvo type="percentile" val="50"/>
        <cfvo type="max"/>
        <color rgb="FF63BE7B"/>
        <color rgb="FFFCFCFF"/>
        <color rgb="FFF8696B"/>
      </colorScale>
    </cfRule>
  </conditionalFormatting>
  <conditionalFormatting sqref="U9">
    <cfRule type="colorScale" priority="6636">
      <colorScale>
        <cfvo type="min"/>
        <cfvo type="percentile" val="50"/>
        <cfvo type="max"/>
        <color rgb="FFF8696B"/>
        <color rgb="FFFCFCFF"/>
        <color rgb="FF63BE7B"/>
      </colorScale>
    </cfRule>
  </conditionalFormatting>
  <conditionalFormatting sqref="W9">
    <cfRule type="colorScale" priority="6637">
      <colorScale>
        <cfvo type="min"/>
        <cfvo type="percentile" val="50"/>
        <cfvo type="max"/>
        <color rgb="FF63BE7B"/>
        <color rgb="FFFCFCFF"/>
        <color rgb="FFF8696B"/>
      </colorScale>
    </cfRule>
  </conditionalFormatting>
  <conditionalFormatting sqref="P9">
    <cfRule type="colorScale" priority="6638">
      <colorScale>
        <cfvo type="min"/>
        <cfvo type="percentile" val="50"/>
        <cfvo type="max"/>
        <color rgb="FF63BE7B"/>
        <color rgb="FFFCFCFF"/>
        <color rgb="FFF8696B"/>
      </colorScale>
    </cfRule>
  </conditionalFormatting>
  <conditionalFormatting sqref="Q9">
    <cfRule type="colorScale" priority="6639">
      <colorScale>
        <cfvo type="min"/>
        <cfvo type="percentile" val="50"/>
        <cfvo type="max"/>
        <color rgb="FFF8696B"/>
        <color rgb="FFFCFCFF"/>
        <color rgb="FF63BE7B"/>
      </colorScale>
    </cfRule>
  </conditionalFormatting>
  <conditionalFormatting sqref="D9">
    <cfRule type="colorScale" priority="6640">
      <colorScale>
        <cfvo type="min"/>
        <cfvo type="percentile" val="50"/>
        <cfvo type="max"/>
        <color rgb="FFF8696B"/>
        <color rgb="FFFCFCFF"/>
        <color rgb="FF63BE7B"/>
      </colorScale>
    </cfRule>
  </conditionalFormatting>
  <conditionalFormatting sqref="E9">
    <cfRule type="colorScale" priority="6641">
      <colorScale>
        <cfvo type="min"/>
        <cfvo type="percentile" val="50"/>
        <cfvo type="max"/>
        <color rgb="FFF8696B"/>
        <color rgb="FFFCFCFF"/>
        <color rgb="FF63BE7B"/>
      </colorScale>
    </cfRule>
    <cfRule type="colorScale" priority="6642">
      <colorScale>
        <cfvo type="min"/>
        <cfvo type="max"/>
        <color rgb="FFFCFCFF"/>
        <color rgb="FF63BE7B"/>
      </colorScale>
    </cfRule>
  </conditionalFormatting>
  <conditionalFormatting sqref="E9">
    <cfRule type="colorScale" priority="6643">
      <colorScale>
        <cfvo type="min"/>
        <cfvo type="percentile" val="50"/>
        <cfvo type="max"/>
        <color rgb="FFF8696B"/>
        <color rgb="FFFCFCFF"/>
        <color rgb="FF63BE7B"/>
      </colorScale>
    </cfRule>
  </conditionalFormatting>
  <conditionalFormatting sqref="E9">
    <cfRule type="colorScale" priority="6644">
      <colorScale>
        <cfvo type="min"/>
        <cfvo type="max"/>
        <color rgb="FFFCFCFF"/>
        <color rgb="FF63BE7B"/>
      </colorScale>
    </cfRule>
  </conditionalFormatting>
  <conditionalFormatting sqref="O9">
    <cfRule type="colorScale" priority="6645">
      <colorScale>
        <cfvo type="min"/>
        <cfvo type="percentile" val="50"/>
        <cfvo type="max"/>
        <color rgb="FF63BE7B"/>
        <color rgb="FFFCFCFF"/>
        <color rgb="FFF8696B"/>
      </colorScale>
    </cfRule>
  </conditionalFormatting>
  <conditionalFormatting sqref="P9">
    <cfRule type="colorScale" priority="6646">
      <colorScale>
        <cfvo type="min"/>
        <cfvo type="percentile" val="50"/>
        <cfvo type="max"/>
        <color rgb="FF63BE7B"/>
        <color rgb="FFFCFCFF"/>
        <color rgb="FFF8696B"/>
      </colorScale>
    </cfRule>
  </conditionalFormatting>
  <conditionalFormatting sqref="Q9">
    <cfRule type="colorScale" priority="6647">
      <colorScale>
        <cfvo type="min"/>
        <cfvo type="percentile" val="50"/>
        <cfvo type="max"/>
        <color rgb="FFF8696B"/>
        <color rgb="FFFCFCFF"/>
        <color rgb="FF63BE7B"/>
      </colorScale>
    </cfRule>
  </conditionalFormatting>
  <conditionalFormatting sqref="R9">
    <cfRule type="colorScale" priority="6648">
      <colorScale>
        <cfvo type="min"/>
        <cfvo type="max"/>
        <color rgb="FFFCFCFF"/>
        <color rgb="FF63BE7B"/>
      </colorScale>
    </cfRule>
  </conditionalFormatting>
  <conditionalFormatting sqref="R9">
    <cfRule type="colorScale" priority="6649">
      <colorScale>
        <cfvo type="min"/>
        <cfvo type="max"/>
        <color rgb="FFFCFCFF"/>
        <color rgb="FF63BE7B"/>
      </colorScale>
    </cfRule>
    <cfRule type="colorScale" priority="6650">
      <colorScale>
        <cfvo type="min"/>
        <cfvo type="percentile" val="50"/>
        <cfvo type="max"/>
        <color rgb="FFF8696B"/>
        <color rgb="FFFCFCFF"/>
        <color rgb="FF63BE7B"/>
      </colorScale>
    </cfRule>
  </conditionalFormatting>
  <conditionalFormatting sqref="R9:T9">
    <cfRule type="colorScale" priority="6651">
      <colorScale>
        <cfvo type="min"/>
        <cfvo type="percentile" val="50"/>
        <cfvo type="max"/>
        <color rgb="FFF8696B"/>
        <color rgb="FFFCFCFF"/>
        <color rgb="FF63BE7B"/>
      </colorScale>
    </cfRule>
    <cfRule type="colorScale" priority="6652">
      <colorScale>
        <cfvo type="min"/>
        <cfvo type="max"/>
        <color rgb="FFFCFCFF"/>
        <color rgb="FF63BE7B"/>
      </colorScale>
    </cfRule>
  </conditionalFormatting>
  <conditionalFormatting sqref="S9:T9">
    <cfRule type="colorScale" priority="6653">
      <colorScale>
        <cfvo type="min"/>
        <cfvo type="max"/>
        <color rgb="FFFCFCFF"/>
        <color rgb="FF63BE7B"/>
      </colorScale>
    </cfRule>
  </conditionalFormatting>
  <conditionalFormatting sqref="S9:T9">
    <cfRule type="colorScale" priority="6654">
      <colorScale>
        <cfvo type="min"/>
        <cfvo type="percentile" val="50"/>
        <cfvo type="max"/>
        <color rgb="FFF8696B"/>
        <color rgb="FFFCFCFF"/>
        <color rgb="FF63BE7B"/>
      </colorScale>
    </cfRule>
    <cfRule type="colorScale" priority="6655">
      <colorScale>
        <cfvo type="min"/>
        <cfvo type="max"/>
        <color rgb="FFFCFCFF"/>
        <color rgb="FF63BE7B"/>
      </colorScale>
    </cfRule>
  </conditionalFormatting>
  <conditionalFormatting sqref="T9">
    <cfRule type="colorScale" priority="6656">
      <colorScale>
        <cfvo type="min"/>
        <cfvo type="max"/>
        <color rgb="FFFCFCFF"/>
        <color rgb="FF63BE7B"/>
      </colorScale>
    </cfRule>
    <cfRule type="colorScale" priority="6657">
      <colorScale>
        <cfvo type="min"/>
        <cfvo type="percentile" val="50"/>
        <cfvo type="max"/>
        <color rgb="FFF8696B"/>
        <color rgb="FFFCFCFF"/>
        <color rgb="FF63BE7B"/>
      </colorScale>
    </cfRule>
  </conditionalFormatting>
  <conditionalFormatting sqref="T9">
    <cfRule type="colorScale" priority="6658">
      <colorScale>
        <cfvo type="min"/>
        <cfvo type="percentile" val="50"/>
        <cfvo type="max"/>
        <color rgb="FFF8696B"/>
        <color rgb="FFFCFCFF"/>
        <color rgb="FF63BE7B"/>
      </colorScale>
    </cfRule>
    <cfRule type="colorScale" priority="6659">
      <colorScale>
        <cfvo type="min"/>
        <cfvo type="max"/>
        <color rgb="FFFCFCFF"/>
        <color rgb="FF63BE7B"/>
      </colorScale>
    </cfRule>
  </conditionalFormatting>
  <conditionalFormatting sqref="U9">
    <cfRule type="colorScale" priority="6660">
      <colorScale>
        <cfvo type="min"/>
        <cfvo type="max"/>
        <color rgb="FFFCFCFF"/>
        <color rgb="FF63BE7B"/>
      </colorScale>
    </cfRule>
    <cfRule type="colorScale" priority="6661">
      <colorScale>
        <cfvo type="min"/>
        <cfvo type="percentile" val="50"/>
        <cfvo type="max"/>
        <color rgb="FFF8696B"/>
        <color rgb="FFFCFCFF"/>
        <color rgb="FF63BE7B"/>
      </colorScale>
    </cfRule>
  </conditionalFormatting>
  <conditionalFormatting sqref="U9">
    <cfRule type="colorScale" priority="6662">
      <colorScale>
        <cfvo type="min"/>
        <cfvo type="percentile" val="50"/>
        <cfvo type="max"/>
        <color rgb="FFF8696B"/>
        <color rgb="FFFCFCFF"/>
        <color rgb="FF63BE7B"/>
      </colorScale>
    </cfRule>
  </conditionalFormatting>
  <conditionalFormatting sqref="V9">
    <cfRule type="colorScale" priority="6663">
      <colorScale>
        <cfvo type="min"/>
        <cfvo type="max"/>
        <color rgb="FFFFEF9C"/>
        <color rgb="FF63BE7B"/>
      </colorScale>
    </cfRule>
    <cfRule type="colorScale" priority="6664">
      <colorScale>
        <cfvo type="min"/>
        <cfvo type="percentile" val="50"/>
        <cfvo type="max"/>
        <color rgb="FF63BE7B"/>
        <color rgb="FFFCFCFF"/>
        <color rgb="FFF8696B"/>
      </colorScale>
    </cfRule>
    <cfRule type="colorScale" priority="6665">
      <colorScale>
        <cfvo type="min"/>
        <cfvo type="percentile" val="50"/>
        <cfvo type="max"/>
        <color rgb="FF63BE7B"/>
        <color rgb="FFFCFCFF"/>
        <color rgb="FFF8696B"/>
      </colorScale>
    </cfRule>
    <cfRule type="colorScale" priority="6666">
      <colorScale>
        <cfvo type="min"/>
        <cfvo type="max"/>
        <color rgb="FF63BE7B"/>
        <color rgb="FFFCFCFF"/>
      </colorScale>
    </cfRule>
    <cfRule type="colorScale" priority="6667">
      <colorScale>
        <cfvo type="min"/>
        <cfvo type="percentile" val="50"/>
        <cfvo type="max"/>
        <color rgb="FF63BE7B"/>
        <color rgb="FFFCFCFF"/>
        <color rgb="FFF8696B"/>
      </colorScale>
    </cfRule>
    <cfRule type="colorScale" priority="6668">
      <colorScale>
        <cfvo type="min"/>
        <cfvo type="max"/>
        <color rgb="FFFFEF9C"/>
        <color rgb="FF63BE7B"/>
      </colorScale>
    </cfRule>
    <cfRule type="colorScale" priority="6669">
      <colorScale>
        <cfvo type="min"/>
        <cfvo type="max"/>
        <color rgb="FFFFEF9C"/>
        <color rgb="FF63BE7B"/>
      </colorScale>
    </cfRule>
    <cfRule type="colorScale" priority="6670">
      <colorScale>
        <cfvo type="min"/>
        <cfvo type="max"/>
        <color rgb="FFFFEF9C"/>
        <color rgb="FF63BE7B"/>
      </colorScale>
    </cfRule>
  </conditionalFormatting>
  <conditionalFormatting sqref="V9">
    <cfRule type="colorScale" priority="6671">
      <colorScale>
        <cfvo type="min"/>
        <cfvo type="percentile" val="50"/>
        <cfvo type="max"/>
        <color rgb="FF63BE7B"/>
        <color rgb="FFFCFCFF"/>
        <color rgb="FFF8696B"/>
      </colorScale>
    </cfRule>
  </conditionalFormatting>
  <conditionalFormatting sqref="W9">
    <cfRule type="colorScale" priority="6672">
      <colorScale>
        <cfvo type="min"/>
        <cfvo type="percentile" val="50"/>
        <cfvo type="max"/>
        <color rgb="FF63BE7B"/>
        <color rgb="FFFCFCFF"/>
        <color rgb="FFF8696B"/>
      </colorScale>
    </cfRule>
  </conditionalFormatting>
  <conditionalFormatting sqref="S9:T9">
    <cfRule type="colorScale" priority="6673">
      <colorScale>
        <cfvo type="min"/>
        <cfvo type="percentile" val="50"/>
        <cfvo type="max"/>
        <color rgb="FFF8696B"/>
        <color rgb="FFFCFCFF"/>
        <color rgb="FF63BE7B"/>
      </colorScale>
    </cfRule>
  </conditionalFormatting>
  <conditionalFormatting sqref="R9">
    <cfRule type="colorScale" priority="6674">
      <colorScale>
        <cfvo type="min"/>
        <cfvo type="percentile" val="50"/>
        <cfvo type="max"/>
        <color rgb="FFF8696B"/>
        <color rgb="FFFCFCFF"/>
        <color rgb="FF63BE7B"/>
      </colorScale>
    </cfRule>
    <cfRule type="colorScale" priority="6675">
      <colorScale>
        <cfvo type="min"/>
        <cfvo type="max"/>
        <color rgb="FFFCFCFF"/>
        <color rgb="FF63BE7B"/>
      </colorScale>
    </cfRule>
  </conditionalFormatting>
  <conditionalFormatting sqref="T9">
    <cfRule type="colorScale" priority="6676">
      <colorScale>
        <cfvo type="min"/>
        <cfvo type="percentile" val="50"/>
        <cfvo type="max"/>
        <color rgb="FFF8696B"/>
        <color rgb="FFFCFCFF"/>
        <color rgb="FF63BE7B"/>
      </colorScale>
    </cfRule>
  </conditionalFormatting>
  <conditionalFormatting sqref="R9">
    <cfRule type="colorScale" priority="6677">
      <colorScale>
        <cfvo type="min"/>
        <cfvo type="max"/>
        <color rgb="FFFCFCFF"/>
        <color rgb="FF63BE7B"/>
      </colorScale>
    </cfRule>
    <cfRule type="colorScale" priority="6678">
      <colorScale>
        <cfvo type="min"/>
        <cfvo type="percentile" val="50"/>
        <cfvo type="max"/>
        <color rgb="FFF8696B"/>
        <color rgb="FFFCFCFF"/>
        <color rgb="FF63BE7B"/>
      </colorScale>
    </cfRule>
  </conditionalFormatting>
  <conditionalFormatting sqref="D9">
    <cfRule type="colorScale" priority="6679">
      <colorScale>
        <cfvo type="min"/>
        <cfvo type="percentile" val="50"/>
        <cfvo type="max"/>
        <color rgb="FFF8696B"/>
        <color rgb="FFFCFCFF"/>
        <color rgb="FF63BE7B"/>
      </colorScale>
    </cfRule>
  </conditionalFormatting>
  <conditionalFormatting sqref="E9">
    <cfRule type="colorScale" priority="6680">
      <colorScale>
        <cfvo type="min"/>
        <cfvo type="max"/>
        <color rgb="FFFCFCFF"/>
        <color rgb="FF63BE7B"/>
      </colorScale>
    </cfRule>
  </conditionalFormatting>
  <conditionalFormatting sqref="O9">
    <cfRule type="colorScale" priority="6681">
      <colorScale>
        <cfvo type="min"/>
        <cfvo type="percentile" val="50"/>
        <cfvo type="max"/>
        <color rgb="FF63BE7B"/>
        <color rgb="FFFCFCFF"/>
        <color rgb="FFF8696B"/>
      </colorScale>
    </cfRule>
  </conditionalFormatting>
  <conditionalFormatting sqref="P9">
    <cfRule type="colorScale" priority="6682">
      <colorScale>
        <cfvo type="min"/>
        <cfvo type="percentile" val="50"/>
        <cfvo type="max"/>
        <color rgb="FF63BE7B"/>
        <color rgb="FFFCFCFF"/>
        <color rgb="FFF8696B"/>
      </colorScale>
    </cfRule>
  </conditionalFormatting>
  <conditionalFormatting sqref="Q9">
    <cfRule type="colorScale" priority="6683">
      <colorScale>
        <cfvo type="min"/>
        <cfvo type="percentile" val="50"/>
        <cfvo type="max"/>
        <color rgb="FFF8696B"/>
        <color rgb="FFFCFCFF"/>
        <color rgb="FF63BE7B"/>
      </colorScale>
    </cfRule>
  </conditionalFormatting>
  <conditionalFormatting sqref="R9">
    <cfRule type="colorScale" priority="6684">
      <colorScale>
        <cfvo type="min"/>
        <cfvo type="max"/>
        <color rgb="FFFCFCFF"/>
        <color rgb="FF63BE7B"/>
      </colorScale>
    </cfRule>
  </conditionalFormatting>
  <conditionalFormatting sqref="S9">
    <cfRule type="colorScale" priority="6685">
      <colorScale>
        <cfvo type="min"/>
        <cfvo type="max"/>
        <color rgb="FFFCFCFF"/>
        <color rgb="FF63BE7B"/>
      </colorScale>
    </cfRule>
  </conditionalFormatting>
  <conditionalFormatting sqref="T9">
    <cfRule type="colorScale" priority="6686">
      <colorScale>
        <cfvo type="min"/>
        <cfvo type="max"/>
        <color rgb="FFFCFCFF"/>
        <color rgb="FF63BE7B"/>
      </colorScale>
    </cfRule>
  </conditionalFormatting>
  <conditionalFormatting sqref="U9">
    <cfRule type="colorScale" priority="6687">
      <colorScale>
        <cfvo type="min"/>
        <cfvo type="max"/>
        <color rgb="FFFCFCFF"/>
        <color rgb="FF63BE7B"/>
      </colorScale>
    </cfRule>
  </conditionalFormatting>
  <conditionalFormatting sqref="W9">
    <cfRule type="colorScale" priority="6688">
      <colorScale>
        <cfvo type="min"/>
        <cfvo type="percentile" val="50"/>
        <cfvo type="max"/>
        <color rgb="FF63BE7B"/>
        <color rgb="FFFCFCFF"/>
        <color rgb="FFF8696B"/>
      </colorScale>
    </cfRule>
  </conditionalFormatting>
  <conditionalFormatting sqref="D9">
    <cfRule type="colorScale" priority="6595">
      <colorScale>
        <cfvo type="min"/>
        <cfvo type="percentile" val="50"/>
        <cfvo type="max"/>
        <color rgb="FFF8696B"/>
        <color rgb="FFFCFCFF"/>
        <color rgb="FF63BE7B"/>
      </colorScale>
    </cfRule>
  </conditionalFormatting>
  <conditionalFormatting sqref="O9">
    <cfRule type="colorScale" priority="6593">
      <colorScale>
        <cfvo type="min"/>
        <cfvo type="percentile" val="50"/>
        <cfvo type="max"/>
        <color rgb="FF63BE7B"/>
        <color rgb="FFFCFCFF"/>
        <color rgb="FFF8696B"/>
      </colorScale>
    </cfRule>
    <cfRule type="colorScale" priority="6594">
      <colorScale>
        <cfvo type="min"/>
        <cfvo type="max"/>
        <color rgb="FFFCFCFF"/>
        <color rgb="FF63BE7B"/>
      </colorScale>
    </cfRule>
  </conditionalFormatting>
  <conditionalFormatting sqref="P9">
    <cfRule type="colorScale" priority="6592">
      <colorScale>
        <cfvo type="min"/>
        <cfvo type="percentile" val="50"/>
        <cfvo type="max"/>
        <color rgb="FF63BE7B"/>
        <color rgb="FFFCFCFF"/>
        <color rgb="FFF8696B"/>
      </colorScale>
    </cfRule>
  </conditionalFormatting>
  <conditionalFormatting sqref="Q9">
    <cfRule type="colorScale" priority="6591">
      <colorScale>
        <cfvo type="min"/>
        <cfvo type="percentile" val="50"/>
        <cfvo type="max"/>
        <color rgb="FFF8696B"/>
        <color rgb="FFFCFCFF"/>
        <color rgb="FF63BE7B"/>
      </colorScale>
    </cfRule>
  </conditionalFormatting>
  <conditionalFormatting sqref="R9">
    <cfRule type="colorScale" priority="6590">
      <colorScale>
        <cfvo type="min"/>
        <cfvo type="max"/>
        <color rgb="FFFCFCFF"/>
        <color rgb="FF63BE7B"/>
      </colorScale>
    </cfRule>
  </conditionalFormatting>
  <conditionalFormatting sqref="S9">
    <cfRule type="colorScale" priority="6589">
      <colorScale>
        <cfvo type="min"/>
        <cfvo type="max"/>
        <color rgb="FFFCFCFF"/>
        <color rgb="FF63BE7B"/>
      </colorScale>
    </cfRule>
  </conditionalFormatting>
  <conditionalFormatting sqref="T9">
    <cfRule type="colorScale" priority="6588">
      <colorScale>
        <cfvo type="min"/>
        <cfvo type="max"/>
        <color rgb="FFFCFCFF"/>
        <color rgb="FF63BE7B"/>
      </colorScale>
    </cfRule>
  </conditionalFormatting>
  <conditionalFormatting sqref="U9">
    <cfRule type="colorScale" priority="6587">
      <colorScale>
        <cfvo type="min"/>
        <cfvo type="max"/>
        <color rgb="FFFCFCFF"/>
        <color rgb="FF63BE7B"/>
      </colorScale>
    </cfRule>
  </conditionalFormatting>
  <conditionalFormatting sqref="W9">
    <cfRule type="colorScale" priority="6586">
      <colorScale>
        <cfvo type="min"/>
        <cfvo type="percentile" val="50"/>
        <cfvo type="max"/>
        <color rgb="FF63BE7B"/>
        <color rgb="FFFCFCFF"/>
        <color rgb="FFF8696B"/>
      </colorScale>
    </cfRule>
  </conditionalFormatting>
  <conditionalFormatting sqref="D9">
    <cfRule type="colorScale" priority="6584">
      <colorScale>
        <cfvo type="min"/>
        <cfvo type="percentile" val="50"/>
        <cfvo type="max"/>
        <color rgb="FFF8696B"/>
        <color rgb="FFFCFCFF"/>
        <color rgb="FF63BE7B"/>
      </colorScale>
    </cfRule>
  </conditionalFormatting>
  <conditionalFormatting sqref="E9">
    <cfRule type="colorScale" priority="6585">
      <colorScale>
        <cfvo type="min"/>
        <cfvo type="max"/>
        <color rgb="FFFCFCFF"/>
        <color rgb="FF63BE7B"/>
      </colorScale>
    </cfRule>
  </conditionalFormatting>
  <conditionalFormatting sqref="O9">
    <cfRule type="colorScale" priority="6583">
      <colorScale>
        <cfvo type="min"/>
        <cfvo type="percentile" val="50"/>
        <cfvo type="max"/>
        <color rgb="FF63BE7B"/>
        <color rgb="FFFCFCFF"/>
        <color rgb="FFF8696B"/>
      </colorScale>
    </cfRule>
  </conditionalFormatting>
  <conditionalFormatting sqref="P9">
    <cfRule type="colorScale" priority="6582">
      <colorScale>
        <cfvo type="min"/>
        <cfvo type="percentile" val="50"/>
        <cfvo type="max"/>
        <color rgb="FF63BE7B"/>
        <color rgb="FFFCFCFF"/>
        <color rgb="FFF8696B"/>
      </colorScale>
    </cfRule>
  </conditionalFormatting>
  <conditionalFormatting sqref="Q9">
    <cfRule type="colorScale" priority="6581">
      <colorScale>
        <cfvo type="min"/>
        <cfvo type="percentile" val="50"/>
        <cfvo type="max"/>
        <color rgb="FFF8696B"/>
        <color rgb="FFFCFCFF"/>
        <color rgb="FF63BE7B"/>
      </colorScale>
    </cfRule>
  </conditionalFormatting>
  <conditionalFormatting sqref="R9">
    <cfRule type="colorScale" priority="6580">
      <colorScale>
        <cfvo type="min"/>
        <cfvo type="max"/>
        <color rgb="FFFCFCFF"/>
        <color rgb="FF63BE7B"/>
      </colorScale>
    </cfRule>
  </conditionalFormatting>
  <conditionalFormatting sqref="S9">
    <cfRule type="colorScale" priority="6579">
      <colorScale>
        <cfvo type="min"/>
        <cfvo type="max"/>
        <color rgb="FFFCFCFF"/>
        <color rgb="FF63BE7B"/>
      </colorScale>
    </cfRule>
  </conditionalFormatting>
  <conditionalFormatting sqref="T9">
    <cfRule type="colorScale" priority="6578">
      <colorScale>
        <cfvo type="min"/>
        <cfvo type="max"/>
        <color rgb="FFFCFCFF"/>
        <color rgb="FF63BE7B"/>
      </colorScale>
    </cfRule>
  </conditionalFormatting>
  <conditionalFormatting sqref="U9">
    <cfRule type="colorScale" priority="6577">
      <colorScale>
        <cfvo type="min"/>
        <cfvo type="percentile" val="50"/>
        <cfvo type="max"/>
        <color rgb="FFF8696B"/>
        <color rgb="FFFCFCFF"/>
        <color rgb="FF63BE7B"/>
      </colorScale>
    </cfRule>
  </conditionalFormatting>
  <conditionalFormatting sqref="W9">
    <cfRule type="colorScale" priority="6576">
      <colorScale>
        <cfvo type="min"/>
        <cfvo type="percentile" val="50"/>
        <cfvo type="max"/>
        <color rgb="FF63BE7B"/>
        <color rgb="FFFCFCFF"/>
        <color rgb="FFF8696B"/>
      </colorScale>
    </cfRule>
  </conditionalFormatting>
  <conditionalFormatting sqref="D9">
    <cfRule type="colorScale" priority="6575">
      <colorScale>
        <cfvo type="min"/>
        <cfvo type="percentile" val="50"/>
        <cfvo type="max"/>
        <color rgb="FFF8696B"/>
        <color rgb="FFFCFCFF"/>
        <color rgb="FF63BE7B"/>
      </colorScale>
    </cfRule>
  </conditionalFormatting>
  <conditionalFormatting sqref="E9">
    <cfRule type="colorScale" priority="6574">
      <colorScale>
        <cfvo type="min"/>
        <cfvo type="max"/>
        <color rgb="FFFCFCFF"/>
        <color rgb="FF63BE7B"/>
      </colorScale>
    </cfRule>
  </conditionalFormatting>
  <conditionalFormatting sqref="O9">
    <cfRule type="colorScale" priority="6573">
      <colorScale>
        <cfvo type="min"/>
        <cfvo type="percentile" val="50"/>
        <cfvo type="max"/>
        <color rgb="FF63BE7B"/>
        <color rgb="FFFCFCFF"/>
        <color rgb="FFF8696B"/>
      </colorScale>
    </cfRule>
  </conditionalFormatting>
  <conditionalFormatting sqref="P9">
    <cfRule type="colorScale" priority="6572">
      <colorScale>
        <cfvo type="min"/>
        <cfvo type="percentile" val="50"/>
        <cfvo type="max"/>
        <color rgb="FF63BE7B"/>
        <color rgb="FFFCFCFF"/>
        <color rgb="FFF8696B"/>
      </colorScale>
    </cfRule>
  </conditionalFormatting>
  <conditionalFormatting sqref="Q9">
    <cfRule type="colorScale" priority="6571">
      <colorScale>
        <cfvo type="min"/>
        <cfvo type="percentile" val="50"/>
        <cfvo type="max"/>
        <color rgb="FFF8696B"/>
        <color rgb="FFFCFCFF"/>
        <color rgb="FF63BE7B"/>
      </colorScale>
    </cfRule>
  </conditionalFormatting>
  <conditionalFormatting sqref="R9">
    <cfRule type="colorScale" priority="6566">
      <colorScale>
        <cfvo type="min"/>
        <cfvo type="percentile" val="50"/>
        <cfvo type="max"/>
        <color rgb="FFF8696B"/>
        <color rgb="FFFCFCFF"/>
        <color rgb="FF63BE7B"/>
      </colorScale>
    </cfRule>
    <cfRule type="colorScale" priority="6570">
      <colorScale>
        <cfvo type="min"/>
        <cfvo type="max"/>
        <color rgb="FFFCFCFF"/>
        <color rgb="FF63BE7B"/>
      </colorScale>
    </cfRule>
  </conditionalFormatting>
  <conditionalFormatting sqref="S9:T9">
    <cfRule type="colorScale" priority="6567">
      <colorScale>
        <cfvo type="min"/>
        <cfvo type="percentile" val="50"/>
        <cfvo type="max"/>
        <color rgb="FFF8696B"/>
        <color rgb="FFFCFCFF"/>
        <color rgb="FF63BE7B"/>
      </colorScale>
    </cfRule>
  </conditionalFormatting>
  <conditionalFormatting sqref="S9:T9">
    <cfRule type="colorScale" priority="6569">
      <colorScale>
        <cfvo type="min"/>
        <cfvo type="max"/>
        <color rgb="FFFCFCFF"/>
        <color rgb="FF63BE7B"/>
      </colorScale>
    </cfRule>
  </conditionalFormatting>
  <conditionalFormatting sqref="T9">
    <cfRule type="colorScale" priority="6568">
      <colorScale>
        <cfvo type="min"/>
        <cfvo type="percentile" val="50"/>
        <cfvo type="max"/>
        <color rgb="FFF8696B"/>
        <color rgb="FFFCFCFF"/>
        <color rgb="FF63BE7B"/>
      </colorScale>
    </cfRule>
  </conditionalFormatting>
  <conditionalFormatting sqref="U9">
    <cfRule type="colorScale" priority="6565">
      <colorScale>
        <cfvo type="min"/>
        <cfvo type="percentile" val="50"/>
        <cfvo type="max"/>
        <color rgb="FFF8696B"/>
        <color rgb="FFFCFCFF"/>
        <color rgb="FF63BE7B"/>
      </colorScale>
    </cfRule>
  </conditionalFormatting>
  <conditionalFormatting sqref="V9">
    <cfRule type="colorScale" priority="6541">
      <colorScale>
        <cfvo type="min"/>
        <cfvo type="percentile" val="50"/>
        <cfvo type="max"/>
        <color rgb="FF63BE7B"/>
        <color rgb="FFFCFCFF"/>
        <color rgb="FFF8696B"/>
      </colorScale>
    </cfRule>
  </conditionalFormatting>
  <conditionalFormatting sqref="W9">
    <cfRule type="colorScale" priority="6564">
      <colorScale>
        <cfvo type="min"/>
        <cfvo type="percentile" val="50"/>
        <cfvo type="max"/>
        <color rgb="FF63BE7B"/>
        <color rgb="FFFCFCFF"/>
        <color rgb="FFF8696B"/>
      </colorScale>
    </cfRule>
  </conditionalFormatting>
  <conditionalFormatting sqref="D9">
    <cfRule type="colorScale" priority="6563">
      <colorScale>
        <cfvo type="min"/>
        <cfvo type="percentile" val="50"/>
        <cfvo type="max"/>
        <color rgb="FFF8696B"/>
        <color rgb="FFFCFCFF"/>
        <color rgb="FF63BE7B"/>
      </colorScale>
    </cfRule>
  </conditionalFormatting>
  <conditionalFormatting sqref="E9">
    <cfRule type="colorScale" priority="6562">
      <colorScale>
        <cfvo type="min"/>
        <cfvo type="max"/>
        <color rgb="FFFCFCFF"/>
        <color rgb="FF63BE7B"/>
      </colorScale>
    </cfRule>
  </conditionalFormatting>
  <conditionalFormatting sqref="O9">
    <cfRule type="colorScale" priority="6561">
      <colorScale>
        <cfvo type="min"/>
        <cfvo type="percentile" val="50"/>
        <cfvo type="max"/>
        <color rgb="FF63BE7B"/>
        <color rgb="FFFCFCFF"/>
        <color rgb="FFF8696B"/>
      </colorScale>
    </cfRule>
  </conditionalFormatting>
  <conditionalFormatting sqref="P9">
    <cfRule type="colorScale" priority="6560">
      <colorScale>
        <cfvo type="min"/>
        <cfvo type="percentile" val="50"/>
        <cfvo type="max"/>
        <color rgb="FF63BE7B"/>
        <color rgb="FFFCFCFF"/>
        <color rgb="FFF8696B"/>
      </colorScale>
    </cfRule>
  </conditionalFormatting>
  <conditionalFormatting sqref="Q9">
    <cfRule type="colorScale" priority="6559">
      <colorScale>
        <cfvo type="min"/>
        <cfvo type="percentile" val="50"/>
        <cfvo type="max"/>
        <color rgb="FFF8696B"/>
        <color rgb="FFFCFCFF"/>
        <color rgb="FF63BE7B"/>
      </colorScale>
    </cfRule>
  </conditionalFormatting>
  <conditionalFormatting sqref="R9">
    <cfRule type="colorScale" priority="6555">
      <colorScale>
        <cfvo type="min"/>
        <cfvo type="percentile" val="50"/>
        <cfvo type="max"/>
        <color rgb="FFF8696B"/>
        <color rgb="FFFCFCFF"/>
        <color rgb="FF63BE7B"/>
      </colorScale>
    </cfRule>
    <cfRule type="colorScale" priority="6556">
      <colorScale>
        <cfvo type="min"/>
        <cfvo type="max"/>
        <color rgb="FFFCFCFF"/>
        <color rgb="FF63BE7B"/>
      </colorScale>
    </cfRule>
  </conditionalFormatting>
  <conditionalFormatting sqref="S9:T9">
    <cfRule type="colorScale" priority="6557">
      <colorScale>
        <cfvo type="min"/>
        <cfvo type="percentile" val="50"/>
        <cfvo type="max"/>
        <color rgb="FFF8696B"/>
        <color rgb="FFFCFCFF"/>
        <color rgb="FF63BE7B"/>
      </colorScale>
    </cfRule>
    <cfRule type="colorScale" priority="6558">
      <colorScale>
        <cfvo type="min"/>
        <cfvo type="max"/>
        <color rgb="FFFCFCFF"/>
        <color rgb="FF63BE7B"/>
      </colorScale>
    </cfRule>
  </conditionalFormatting>
  <conditionalFormatting sqref="T9">
    <cfRule type="colorScale" priority="6554">
      <colorScale>
        <cfvo type="min"/>
        <cfvo type="percentile" val="50"/>
        <cfvo type="max"/>
        <color rgb="FFF8696B"/>
        <color rgb="FFFCFCFF"/>
        <color rgb="FF63BE7B"/>
      </colorScale>
    </cfRule>
  </conditionalFormatting>
  <conditionalFormatting sqref="U9">
    <cfRule type="colorScale" priority="6553">
      <colorScale>
        <cfvo type="min"/>
        <cfvo type="percentile" val="50"/>
        <cfvo type="max"/>
        <color rgb="FFF8696B"/>
        <color rgb="FFFCFCFF"/>
        <color rgb="FF63BE7B"/>
      </colorScale>
    </cfRule>
  </conditionalFormatting>
  <conditionalFormatting sqref="W9">
    <cfRule type="colorScale" priority="6552">
      <colorScale>
        <cfvo type="min"/>
        <cfvo type="percentile" val="50"/>
        <cfvo type="max"/>
        <color rgb="FF63BE7B"/>
        <color rgb="FFFCFCFF"/>
        <color rgb="FFF8696B"/>
      </colorScale>
    </cfRule>
  </conditionalFormatting>
  <conditionalFormatting sqref="D9">
    <cfRule type="colorScale" priority="6551">
      <colorScale>
        <cfvo type="min"/>
        <cfvo type="percentile" val="50"/>
        <cfvo type="max"/>
        <color rgb="FFF8696B"/>
        <color rgb="FFFCFCFF"/>
        <color rgb="FF63BE7B"/>
      </colorScale>
    </cfRule>
  </conditionalFormatting>
  <conditionalFormatting sqref="E9">
    <cfRule type="colorScale" priority="6550">
      <colorScale>
        <cfvo type="min"/>
        <cfvo type="max"/>
        <color rgb="FFFCFCFF"/>
        <color rgb="FF63BE7B"/>
      </colorScale>
    </cfRule>
  </conditionalFormatting>
  <conditionalFormatting sqref="O9">
    <cfRule type="colorScale" priority="6549">
      <colorScale>
        <cfvo type="min"/>
        <cfvo type="percentile" val="50"/>
        <cfvo type="max"/>
        <color rgb="FF63BE7B"/>
        <color rgb="FFFCFCFF"/>
        <color rgb="FFF8696B"/>
      </colorScale>
    </cfRule>
  </conditionalFormatting>
  <conditionalFormatting sqref="P9">
    <cfRule type="colorScale" priority="6548">
      <colorScale>
        <cfvo type="min"/>
        <cfvo type="percentile" val="50"/>
        <cfvo type="max"/>
        <color rgb="FF63BE7B"/>
        <color rgb="FFFCFCFF"/>
        <color rgb="FFF8696B"/>
      </colorScale>
    </cfRule>
  </conditionalFormatting>
  <conditionalFormatting sqref="Q9">
    <cfRule type="colorScale" priority="6547">
      <colorScale>
        <cfvo type="min"/>
        <cfvo type="percentile" val="50"/>
        <cfvo type="max"/>
        <color rgb="FFF8696B"/>
        <color rgb="FFFCFCFF"/>
        <color rgb="FF63BE7B"/>
      </colorScale>
    </cfRule>
  </conditionalFormatting>
  <conditionalFormatting sqref="R9">
    <cfRule type="colorScale" priority="6546">
      <colorScale>
        <cfvo type="min"/>
        <cfvo type="max"/>
        <color rgb="FFFCFCFF"/>
        <color rgb="FF63BE7B"/>
      </colorScale>
    </cfRule>
  </conditionalFormatting>
  <conditionalFormatting sqref="S9">
    <cfRule type="colorScale" priority="6543">
      <colorScale>
        <cfvo type="min"/>
        <cfvo type="percentile" val="50"/>
        <cfvo type="max"/>
        <color rgb="FFF8696B"/>
        <color rgb="FFFCFCFF"/>
        <color rgb="FF63BE7B"/>
      </colorScale>
    </cfRule>
    <cfRule type="colorScale" priority="6545">
      <colorScale>
        <cfvo type="min"/>
        <cfvo type="max"/>
        <color rgb="FFFCFCFF"/>
        <color rgb="FF63BE7B"/>
      </colorScale>
    </cfRule>
  </conditionalFormatting>
  <conditionalFormatting sqref="T9">
    <cfRule type="colorScale" priority="6544">
      <colorScale>
        <cfvo type="min"/>
        <cfvo type="percentile" val="50"/>
        <cfvo type="max"/>
        <color rgb="FFF8696B"/>
        <color rgb="FFFCFCFF"/>
        <color rgb="FF63BE7B"/>
      </colorScale>
    </cfRule>
  </conditionalFormatting>
  <conditionalFormatting sqref="U9">
    <cfRule type="colorScale" priority="6542">
      <colorScale>
        <cfvo type="min"/>
        <cfvo type="percentile" val="50"/>
        <cfvo type="max"/>
        <color rgb="FFF8696B"/>
        <color rgb="FFFCFCFF"/>
        <color rgb="FF63BE7B"/>
      </colorScale>
    </cfRule>
  </conditionalFormatting>
  <conditionalFormatting sqref="W9">
    <cfRule type="colorScale" priority="6540">
      <colorScale>
        <cfvo type="min"/>
        <cfvo type="percentile" val="50"/>
        <cfvo type="max"/>
        <color rgb="FF63BE7B"/>
        <color rgb="FFFCFCFF"/>
        <color rgb="FFF8696B"/>
      </colorScale>
    </cfRule>
  </conditionalFormatting>
  <conditionalFormatting sqref="D9">
    <cfRule type="colorScale" priority="6539">
      <colorScale>
        <cfvo type="min"/>
        <cfvo type="percentile" val="50"/>
        <cfvo type="max"/>
        <color rgb="FFF8696B"/>
        <color rgb="FFFCFCFF"/>
        <color rgb="FF63BE7B"/>
      </colorScale>
    </cfRule>
  </conditionalFormatting>
  <conditionalFormatting sqref="O9">
    <cfRule type="colorScale" priority="6536">
      <colorScale>
        <cfvo type="min"/>
        <cfvo type="percentile" val="50"/>
        <cfvo type="max"/>
        <color rgb="FF63BE7B"/>
        <color rgb="FFFCFCFF"/>
        <color rgb="FFF8696B"/>
      </colorScale>
    </cfRule>
  </conditionalFormatting>
  <conditionalFormatting sqref="P9">
    <cfRule type="colorScale" priority="6535">
      <colorScale>
        <cfvo type="min"/>
        <cfvo type="percentile" val="50"/>
        <cfvo type="max"/>
        <color rgb="FF63BE7B"/>
        <color rgb="FFFCFCFF"/>
        <color rgb="FFF8696B"/>
      </colorScale>
    </cfRule>
  </conditionalFormatting>
  <conditionalFormatting sqref="Q9">
    <cfRule type="colorScale" priority="6534">
      <colorScale>
        <cfvo type="min"/>
        <cfvo type="percentile" val="50"/>
        <cfvo type="max"/>
        <color rgb="FFF8696B"/>
        <color rgb="FFFCFCFF"/>
        <color rgb="FF63BE7B"/>
      </colorScale>
    </cfRule>
  </conditionalFormatting>
  <conditionalFormatting sqref="R9">
    <cfRule type="colorScale" priority="6533">
      <colorScale>
        <cfvo type="min"/>
        <cfvo type="max"/>
        <color rgb="FFFCFCFF"/>
        <color rgb="FF63BE7B"/>
      </colorScale>
    </cfRule>
  </conditionalFormatting>
  <conditionalFormatting sqref="S9">
    <cfRule type="colorScale" priority="6532">
      <colorScale>
        <cfvo type="min"/>
        <cfvo type="percentile" val="50"/>
        <cfvo type="max"/>
        <color rgb="FFF8696B"/>
        <color rgb="FFFCFCFF"/>
        <color rgb="FF63BE7B"/>
      </colorScale>
    </cfRule>
  </conditionalFormatting>
  <conditionalFormatting sqref="T9">
    <cfRule type="colorScale" priority="6531">
      <colorScale>
        <cfvo type="min"/>
        <cfvo type="percentile" val="50"/>
        <cfvo type="max"/>
        <color rgb="FFF8696B"/>
        <color rgb="FFFCFCFF"/>
        <color rgb="FF63BE7B"/>
      </colorScale>
    </cfRule>
  </conditionalFormatting>
  <conditionalFormatting sqref="U9">
    <cfRule type="colorScale" priority="6530">
      <colorScale>
        <cfvo type="min"/>
        <cfvo type="percentile" val="50"/>
        <cfvo type="max"/>
        <color rgb="FFF8696B"/>
        <color rgb="FFFCFCFF"/>
        <color rgb="FF63BE7B"/>
      </colorScale>
    </cfRule>
  </conditionalFormatting>
  <conditionalFormatting sqref="V9">
    <cfRule type="colorScale" priority="6529">
      <colorScale>
        <cfvo type="min"/>
        <cfvo type="percentile" val="50"/>
        <cfvo type="max"/>
        <color rgb="FF63BE7B"/>
        <color rgb="FFFCFCFF"/>
        <color rgb="FFF8696B"/>
      </colorScale>
    </cfRule>
  </conditionalFormatting>
  <conditionalFormatting sqref="W9">
    <cfRule type="colorScale" priority="6528">
      <colorScale>
        <cfvo type="min"/>
        <cfvo type="percentile" val="50"/>
        <cfvo type="max"/>
        <color rgb="FF63BE7B"/>
        <color rgb="FFFCFCFF"/>
        <color rgb="FFF8696B"/>
      </colorScale>
    </cfRule>
  </conditionalFormatting>
  <conditionalFormatting sqref="D9">
    <cfRule type="colorScale" priority="6538">
      <colorScale>
        <cfvo type="min"/>
        <cfvo type="percentile" val="50"/>
        <cfvo type="max"/>
        <color rgb="FFF8696B"/>
        <color rgb="FFFCFCFF"/>
        <color rgb="FF63BE7B"/>
      </colorScale>
    </cfRule>
  </conditionalFormatting>
  <conditionalFormatting sqref="E9">
    <cfRule type="colorScale" priority="6537">
      <colorScale>
        <cfvo type="min"/>
        <cfvo type="max"/>
        <color rgb="FFFCFCFF"/>
        <color rgb="FF63BE7B"/>
      </colorScale>
    </cfRule>
  </conditionalFormatting>
  <conditionalFormatting sqref="D9">
    <cfRule type="colorScale" priority="6526">
      <colorScale>
        <cfvo type="min"/>
        <cfvo type="percentile" val="50"/>
        <cfvo type="max"/>
        <color rgb="FFF8696B"/>
        <color rgb="FFFCFCFF"/>
        <color rgb="FF63BE7B"/>
      </colorScale>
    </cfRule>
  </conditionalFormatting>
  <conditionalFormatting sqref="O9">
    <cfRule type="colorScale" priority="6398">
      <colorScale>
        <cfvo type="min"/>
        <cfvo type="percentile" val="50"/>
        <cfvo type="max"/>
        <color rgb="FF63BE7B"/>
        <color rgb="FFFCFCFF"/>
        <color rgb="FFF8696B"/>
      </colorScale>
    </cfRule>
    <cfRule type="colorScale" priority="6527">
      <colorScale>
        <cfvo type="min"/>
        <cfvo type="max"/>
        <color rgb="FFFCFCFF"/>
        <color rgb="FF63BE7B"/>
      </colorScale>
    </cfRule>
  </conditionalFormatting>
  <conditionalFormatting sqref="P9">
    <cfRule type="colorScale" priority="6397">
      <colorScale>
        <cfvo type="min"/>
        <cfvo type="percentile" val="50"/>
        <cfvo type="max"/>
        <color rgb="FF63BE7B"/>
        <color rgb="FFFCFCFF"/>
        <color rgb="FFF8696B"/>
      </colorScale>
    </cfRule>
  </conditionalFormatting>
  <conditionalFormatting sqref="Q9">
    <cfRule type="colorScale" priority="6396">
      <colorScale>
        <cfvo type="min"/>
        <cfvo type="percentile" val="50"/>
        <cfvo type="max"/>
        <color rgb="FFF8696B"/>
        <color rgb="FFFCFCFF"/>
        <color rgb="FF63BE7B"/>
      </colorScale>
    </cfRule>
  </conditionalFormatting>
  <conditionalFormatting sqref="R9">
    <cfRule type="colorScale" priority="6395">
      <colorScale>
        <cfvo type="min"/>
        <cfvo type="max"/>
        <color rgb="FFFCFCFF"/>
        <color rgb="FF63BE7B"/>
      </colorScale>
    </cfRule>
  </conditionalFormatting>
  <conditionalFormatting sqref="S9">
    <cfRule type="colorScale" priority="6394">
      <colorScale>
        <cfvo type="min"/>
        <cfvo type="percentile" val="50"/>
        <cfvo type="max"/>
        <color rgb="FFF8696B"/>
        <color rgb="FFFCFCFF"/>
        <color rgb="FF63BE7B"/>
      </colorScale>
    </cfRule>
  </conditionalFormatting>
  <conditionalFormatting sqref="T9">
    <cfRule type="colorScale" priority="6393">
      <colorScale>
        <cfvo type="min"/>
        <cfvo type="percentile" val="50"/>
        <cfvo type="max"/>
        <color rgb="FFF8696B"/>
        <color rgb="FFFCFCFF"/>
        <color rgb="FF63BE7B"/>
      </colorScale>
    </cfRule>
  </conditionalFormatting>
  <conditionalFormatting sqref="U9">
    <cfRule type="colorScale" priority="6392">
      <colorScale>
        <cfvo type="min"/>
        <cfvo type="percentile" val="50"/>
        <cfvo type="max"/>
        <color rgb="FFF8696B"/>
        <color rgb="FFFCFCFF"/>
        <color rgb="FF63BE7B"/>
      </colorScale>
    </cfRule>
  </conditionalFormatting>
  <conditionalFormatting sqref="V9">
    <cfRule type="colorScale" priority="6391">
      <colorScale>
        <cfvo type="min"/>
        <cfvo type="percentile" val="50"/>
        <cfvo type="max"/>
        <color rgb="FF63BE7B"/>
        <color rgb="FFFCFCFF"/>
        <color rgb="FFF8696B"/>
      </colorScale>
    </cfRule>
  </conditionalFormatting>
  <conditionalFormatting sqref="W9">
    <cfRule type="colorScale" priority="6390">
      <colorScale>
        <cfvo type="min"/>
        <cfvo type="percentile" val="50"/>
        <cfvo type="max"/>
        <color rgb="FF63BE7B"/>
        <color rgb="FFFCFCFF"/>
        <color rgb="FFF8696B"/>
      </colorScale>
    </cfRule>
  </conditionalFormatting>
  <conditionalFormatting sqref="E9">
    <cfRule type="colorScale" priority="6525">
      <colorScale>
        <cfvo type="min"/>
        <cfvo type="max"/>
        <color rgb="FFFCFCFF"/>
        <color rgb="FF63BE7B"/>
      </colorScale>
    </cfRule>
  </conditionalFormatting>
  <conditionalFormatting sqref="F9">
    <cfRule type="colorScale" priority="6517">
      <colorScale>
        <cfvo type="min"/>
        <cfvo type="max"/>
        <color rgb="FFFCFCFF"/>
        <color rgb="FF63BE7B"/>
      </colorScale>
    </cfRule>
  </conditionalFormatting>
  <conditionalFormatting sqref="F9">
    <cfRule type="colorScale" priority="6518">
      <colorScale>
        <cfvo type="min"/>
        <cfvo type="max"/>
        <color rgb="FFFCFCFF"/>
        <color rgb="FF63BE7B"/>
      </colorScale>
    </cfRule>
  </conditionalFormatting>
  <conditionalFormatting sqref="F9">
    <cfRule type="colorScale" priority="6519">
      <colorScale>
        <cfvo type="min"/>
        <cfvo type="max"/>
        <color rgb="FFFCFCFF"/>
        <color rgb="FF63BE7B"/>
      </colorScale>
    </cfRule>
  </conditionalFormatting>
  <conditionalFormatting sqref="F9">
    <cfRule type="colorScale" priority="6520">
      <colorScale>
        <cfvo type="min"/>
        <cfvo type="percentile" val="50"/>
        <cfvo type="max"/>
        <color rgb="FFF8696B"/>
        <color rgb="FFFCFCFF"/>
        <color rgb="FF63BE7B"/>
      </colorScale>
    </cfRule>
    <cfRule type="colorScale" priority="6521">
      <colorScale>
        <cfvo type="min"/>
        <cfvo type="max"/>
        <color rgb="FFFCFCFF"/>
        <color rgb="FF63BE7B"/>
      </colorScale>
    </cfRule>
  </conditionalFormatting>
  <conditionalFormatting sqref="F9">
    <cfRule type="colorScale" priority="6522">
      <colorScale>
        <cfvo type="min"/>
        <cfvo type="percentile" val="50"/>
        <cfvo type="max"/>
        <color rgb="FFF8696B"/>
        <color rgb="FFFCFCFF"/>
        <color rgb="FF63BE7B"/>
      </colorScale>
    </cfRule>
  </conditionalFormatting>
  <conditionalFormatting sqref="F9">
    <cfRule type="colorScale" priority="6523">
      <colorScale>
        <cfvo type="min"/>
        <cfvo type="max"/>
        <color rgb="FFFCFCFF"/>
        <color rgb="FF63BE7B"/>
      </colorScale>
    </cfRule>
  </conditionalFormatting>
  <conditionalFormatting sqref="F9">
    <cfRule type="colorScale" priority="6524">
      <colorScale>
        <cfvo type="min"/>
        <cfvo type="max"/>
        <color rgb="FFFCFCFF"/>
        <color rgb="FF63BE7B"/>
      </colorScale>
    </cfRule>
  </conditionalFormatting>
  <conditionalFormatting sqref="F9">
    <cfRule type="colorScale" priority="6516">
      <colorScale>
        <cfvo type="min"/>
        <cfvo type="max"/>
        <color rgb="FFFCFCFF"/>
        <color rgb="FF63BE7B"/>
      </colorScale>
    </cfRule>
  </conditionalFormatting>
  <conditionalFormatting sqref="F9">
    <cfRule type="colorScale" priority="6515">
      <colorScale>
        <cfvo type="min"/>
        <cfvo type="max"/>
        <color rgb="FFFCFCFF"/>
        <color rgb="FF63BE7B"/>
      </colorScale>
    </cfRule>
  </conditionalFormatting>
  <conditionalFormatting sqref="F9">
    <cfRule type="colorScale" priority="6514">
      <colorScale>
        <cfvo type="min"/>
        <cfvo type="max"/>
        <color rgb="FFFCFCFF"/>
        <color rgb="FF63BE7B"/>
      </colorScale>
    </cfRule>
  </conditionalFormatting>
  <conditionalFormatting sqref="F9">
    <cfRule type="colorScale" priority="6513">
      <colorScale>
        <cfvo type="min"/>
        <cfvo type="max"/>
        <color rgb="FFFCFCFF"/>
        <color rgb="FF63BE7B"/>
      </colorScale>
    </cfRule>
  </conditionalFormatting>
  <conditionalFormatting sqref="F9">
    <cfRule type="colorScale" priority="6512">
      <colorScale>
        <cfvo type="min"/>
        <cfvo type="max"/>
        <color rgb="FFFCFCFF"/>
        <color rgb="FF63BE7B"/>
      </colorScale>
    </cfRule>
  </conditionalFormatting>
  <conditionalFormatting sqref="F9">
    <cfRule type="colorScale" priority="6511">
      <colorScale>
        <cfvo type="min"/>
        <cfvo type="max"/>
        <color rgb="FFFCFCFF"/>
        <color rgb="FF63BE7B"/>
      </colorScale>
    </cfRule>
  </conditionalFormatting>
  <conditionalFormatting sqref="G9">
    <cfRule type="colorScale" priority="6503">
      <colorScale>
        <cfvo type="min"/>
        <cfvo type="max"/>
        <color rgb="FFFCFCFF"/>
        <color rgb="FF63BE7B"/>
      </colorScale>
    </cfRule>
  </conditionalFormatting>
  <conditionalFormatting sqref="G9">
    <cfRule type="colorScale" priority="6504">
      <colorScale>
        <cfvo type="min"/>
        <cfvo type="max"/>
        <color rgb="FFFCFCFF"/>
        <color rgb="FF63BE7B"/>
      </colorScale>
    </cfRule>
  </conditionalFormatting>
  <conditionalFormatting sqref="G9">
    <cfRule type="colorScale" priority="6505">
      <colorScale>
        <cfvo type="min"/>
        <cfvo type="max"/>
        <color rgb="FFFCFCFF"/>
        <color rgb="FF63BE7B"/>
      </colorScale>
    </cfRule>
  </conditionalFormatting>
  <conditionalFormatting sqref="G9">
    <cfRule type="colorScale" priority="6506">
      <colorScale>
        <cfvo type="min"/>
        <cfvo type="percentile" val="50"/>
        <cfvo type="max"/>
        <color rgb="FFF8696B"/>
        <color rgb="FFFCFCFF"/>
        <color rgb="FF63BE7B"/>
      </colorScale>
    </cfRule>
    <cfRule type="colorScale" priority="6507">
      <colorScale>
        <cfvo type="min"/>
        <cfvo type="max"/>
        <color rgb="FFFCFCFF"/>
        <color rgb="FF63BE7B"/>
      </colorScale>
    </cfRule>
  </conditionalFormatting>
  <conditionalFormatting sqref="G9">
    <cfRule type="colorScale" priority="6508">
      <colorScale>
        <cfvo type="min"/>
        <cfvo type="percentile" val="50"/>
        <cfvo type="max"/>
        <color rgb="FFF8696B"/>
        <color rgb="FFFCFCFF"/>
        <color rgb="FF63BE7B"/>
      </colorScale>
    </cfRule>
  </conditionalFormatting>
  <conditionalFormatting sqref="G9">
    <cfRule type="colorScale" priority="6509">
      <colorScale>
        <cfvo type="min"/>
        <cfvo type="max"/>
        <color rgb="FFFCFCFF"/>
        <color rgb="FF63BE7B"/>
      </colorScale>
    </cfRule>
  </conditionalFormatting>
  <conditionalFormatting sqref="G9">
    <cfRule type="colorScale" priority="6510">
      <colorScale>
        <cfvo type="min"/>
        <cfvo type="max"/>
        <color rgb="FFFCFCFF"/>
        <color rgb="FF63BE7B"/>
      </colorScale>
    </cfRule>
  </conditionalFormatting>
  <conditionalFormatting sqref="G9">
    <cfRule type="colorScale" priority="6502">
      <colorScale>
        <cfvo type="min"/>
        <cfvo type="max"/>
        <color rgb="FFFCFCFF"/>
        <color rgb="FF63BE7B"/>
      </colorScale>
    </cfRule>
  </conditionalFormatting>
  <conditionalFormatting sqref="G9">
    <cfRule type="colorScale" priority="6501">
      <colorScale>
        <cfvo type="min"/>
        <cfvo type="max"/>
        <color rgb="FFFCFCFF"/>
        <color rgb="FF63BE7B"/>
      </colorScale>
    </cfRule>
  </conditionalFormatting>
  <conditionalFormatting sqref="G9">
    <cfRule type="colorScale" priority="6500">
      <colorScale>
        <cfvo type="min"/>
        <cfvo type="max"/>
        <color rgb="FFFCFCFF"/>
        <color rgb="FF63BE7B"/>
      </colorScale>
    </cfRule>
  </conditionalFormatting>
  <conditionalFormatting sqref="G9">
    <cfRule type="colorScale" priority="6499">
      <colorScale>
        <cfvo type="min"/>
        <cfvo type="max"/>
        <color rgb="FFFCFCFF"/>
        <color rgb="FF63BE7B"/>
      </colorScale>
    </cfRule>
  </conditionalFormatting>
  <conditionalFormatting sqref="G9">
    <cfRule type="colorScale" priority="6498">
      <colorScale>
        <cfvo type="min"/>
        <cfvo type="max"/>
        <color rgb="FFFCFCFF"/>
        <color rgb="FF63BE7B"/>
      </colorScale>
    </cfRule>
  </conditionalFormatting>
  <conditionalFormatting sqref="G9">
    <cfRule type="colorScale" priority="6497">
      <colorScale>
        <cfvo type="min"/>
        <cfvo type="max"/>
        <color rgb="FFFCFCFF"/>
        <color rgb="FF63BE7B"/>
      </colorScale>
    </cfRule>
  </conditionalFormatting>
  <conditionalFormatting sqref="H9">
    <cfRule type="colorScale" priority="6489">
      <colorScale>
        <cfvo type="min"/>
        <cfvo type="max"/>
        <color rgb="FFFCFCFF"/>
        <color rgb="FF63BE7B"/>
      </colorScale>
    </cfRule>
  </conditionalFormatting>
  <conditionalFormatting sqref="H9">
    <cfRule type="colorScale" priority="6490">
      <colorScale>
        <cfvo type="min"/>
        <cfvo type="max"/>
        <color rgb="FFFCFCFF"/>
        <color rgb="FF63BE7B"/>
      </colorScale>
    </cfRule>
  </conditionalFormatting>
  <conditionalFormatting sqref="H9">
    <cfRule type="colorScale" priority="6491">
      <colorScale>
        <cfvo type="min"/>
        <cfvo type="max"/>
        <color rgb="FFFCFCFF"/>
        <color rgb="FF63BE7B"/>
      </colorScale>
    </cfRule>
  </conditionalFormatting>
  <conditionalFormatting sqref="H9">
    <cfRule type="colorScale" priority="6492">
      <colorScale>
        <cfvo type="min"/>
        <cfvo type="percentile" val="50"/>
        <cfvo type="max"/>
        <color rgb="FFF8696B"/>
        <color rgb="FFFCFCFF"/>
        <color rgb="FF63BE7B"/>
      </colorScale>
    </cfRule>
    <cfRule type="colorScale" priority="6493">
      <colorScale>
        <cfvo type="min"/>
        <cfvo type="max"/>
        <color rgb="FFFCFCFF"/>
        <color rgb="FF63BE7B"/>
      </colorScale>
    </cfRule>
  </conditionalFormatting>
  <conditionalFormatting sqref="H9">
    <cfRule type="colorScale" priority="6494">
      <colorScale>
        <cfvo type="min"/>
        <cfvo type="percentile" val="50"/>
        <cfvo type="max"/>
        <color rgb="FFF8696B"/>
        <color rgb="FFFCFCFF"/>
        <color rgb="FF63BE7B"/>
      </colorScale>
    </cfRule>
  </conditionalFormatting>
  <conditionalFormatting sqref="H9">
    <cfRule type="colorScale" priority="6495">
      <colorScale>
        <cfvo type="min"/>
        <cfvo type="max"/>
        <color rgb="FFFCFCFF"/>
        <color rgb="FF63BE7B"/>
      </colorScale>
    </cfRule>
  </conditionalFormatting>
  <conditionalFormatting sqref="H9">
    <cfRule type="colorScale" priority="6496">
      <colorScale>
        <cfvo type="min"/>
        <cfvo type="max"/>
        <color rgb="FFFCFCFF"/>
        <color rgb="FF63BE7B"/>
      </colorScale>
    </cfRule>
  </conditionalFormatting>
  <conditionalFormatting sqref="H9">
    <cfRule type="colorScale" priority="6488">
      <colorScale>
        <cfvo type="min"/>
        <cfvo type="max"/>
        <color rgb="FFFCFCFF"/>
        <color rgb="FF63BE7B"/>
      </colorScale>
    </cfRule>
  </conditionalFormatting>
  <conditionalFormatting sqref="H9">
    <cfRule type="colorScale" priority="6487">
      <colorScale>
        <cfvo type="min"/>
        <cfvo type="max"/>
        <color rgb="FFFCFCFF"/>
        <color rgb="FF63BE7B"/>
      </colorScale>
    </cfRule>
  </conditionalFormatting>
  <conditionalFormatting sqref="H9">
    <cfRule type="colorScale" priority="6486">
      <colorScale>
        <cfvo type="min"/>
        <cfvo type="max"/>
        <color rgb="FFFCFCFF"/>
        <color rgb="FF63BE7B"/>
      </colorScale>
    </cfRule>
  </conditionalFormatting>
  <conditionalFormatting sqref="H9">
    <cfRule type="colorScale" priority="6485">
      <colorScale>
        <cfvo type="min"/>
        <cfvo type="max"/>
        <color rgb="FFFCFCFF"/>
        <color rgb="FF63BE7B"/>
      </colorScale>
    </cfRule>
  </conditionalFormatting>
  <conditionalFormatting sqref="H9">
    <cfRule type="colorScale" priority="6484">
      <colorScale>
        <cfvo type="min"/>
        <cfvo type="max"/>
        <color rgb="FFFCFCFF"/>
        <color rgb="FF63BE7B"/>
      </colorScale>
    </cfRule>
  </conditionalFormatting>
  <conditionalFormatting sqref="H9">
    <cfRule type="colorScale" priority="6483">
      <colorScale>
        <cfvo type="min"/>
        <cfvo type="max"/>
        <color rgb="FFFCFCFF"/>
        <color rgb="FF63BE7B"/>
      </colorScale>
    </cfRule>
  </conditionalFormatting>
  <conditionalFormatting sqref="I9">
    <cfRule type="colorScale" priority="6475">
      <colorScale>
        <cfvo type="min"/>
        <cfvo type="max"/>
        <color rgb="FFFCFCFF"/>
        <color rgb="FF63BE7B"/>
      </colorScale>
    </cfRule>
  </conditionalFormatting>
  <conditionalFormatting sqref="I9">
    <cfRule type="colorScale" priority="6476">
      <colorScale>
        <cfvo type="min"/>
        <cfvo type="max"/>
        <color rgb="FFFCFCFF"/>
        <color rgb="FF63BE7B"/>
      </colorScale>
    </cfRule>
  </conditionalFormatting>
  <conditionalFormatting sqref="I9">
    <cfRule type="colorScale" priority="6477">
      <colorScale>
        <cfvo type="min"/>
        <cfvo type="max"/>
        <color rgb="FFFCFCFF"/>
        <color rgb="FF63BE7B"/>
      </colorScale>
    </cfRule>
  </conditionalFormatting>
  <conditionalFormatting sqref="I9">
    <cfRule type="colorScale" priority="6478">
      <colorScale>
        <cfvo type="min"/>
        <cfvo type="percentile" val="50"/>
        <cfvo type="max"/>
        <color rgb="FFF8696B"/>
        <color rgb="FFFCFCFF"/>
        <color rgb="FF63BE7B"/>
      </colorScale>
    </cfRule>
    <cfRule type="colorScale" priority="6479">
      <colorScale>
        <cfvo type="min"/>
        <cfvo type="max"/>
        <color rgb="FFFCFCFF"/>
        <color rgb="FF63BE7B"/>
      </colorScale>
    </cfRule>
  </conditionalFormatting>
  <conditionalFormatting sqref="I9">
    <cfRule type="colorScale" priority="6480">
      <colorScale>
        <cfvo type="min"/>
        <cfvo type="percentile" val="50"/>
        <cfvo type="max"/>
        <color rgb="FFF8696B"/>
        <color rgb="FFFCFCFF"/>
        <color rgb="FF63BE7B"/>
      </colorScale>
    </cfRule>
  </conditionalFormatting>
  <conditionalFormatting sqref="I9">
    <cfRule type="colorScale" priority="6481">
      <colorScale>
        <cfvo type="min"/>
        <cfvo type="max"/>
        <color rgb="FFFCFCFF"/>
        <color rgb="FF63BE7B"/>
      </colorScale>
    </cfRule>
  </conditionalFormatting>
  <conditionalFormatting sqref="I9">
    <cfRule type="colorScale" priority="6482">
      <colorScale>
        <cfvo type="min"/>
        <cfvo type="max"/>
        <color rgb="FFFCFCFF"/>
        <color rgb="FF63BE7B"/>
      </colorScale>
    </cfRule>
  </conditionalFormatting>
  <conditionalFormatting sqref="I9">
    <cfRule type="colorScale" priority="6474">
      <colorScale>
        <cfvo type="min"/>
        <cfvo type="max"/>
        <color rgb="FFFCFCFF"/>
        <color rgb="FF63BE7B"/>
      </colorScale>
    </cfRule>
  </conditionalFormatting>
  <conditionalFormatting sqref="I9">
    <cfRule type="colorScale" priority="6473">
      <colorScale>
        <cfvo type="min"/>
        <cfvo type="max"/>
        <color rgb="FFFCFCFF"/>
        <color rgb="FF63BE7B"/>
      </colorScale>
    </cfRule>
  </conditionalFormatting>
  <conditionalFormatting sqref="I9">
    <cfRule type="colorScale" priority="6472">
      <colorScale>
        <cfvo type="min"/>
        <cfvo type="max"/>
        <color rgb="FFFCFCFF"/>
        <color rgb="FF63BE7B"/>
      </colorScale>
    </cfRule>
  </conditionalFormatting>
  <conditionalFormatting sqref="I9">
    <cfRule type="colorScale" priority="6471">
      <colorScale>
        <cfvo type="min"/>
        <cfvo type="max"/>
        <color rgb="FFFCFCFF"/>
        <color rgb="FF63BE7B"/>
      </colorScale>
    </cfRule>
  </conditionalFormatting>
  <conditionalFormatting sqref="I9">
    <cfRule type="colorScale" priority="6470">
      <colorScale>
        <cfvo type="min"/>
        <cfvo type="max"/>
        <color rgb="FFFCFCFF"/>
        <color rgb="FF63BE7B"/>
      </colorScale>
    </cfRule>
  </conditionalFormatting>
  <conditionalFormatting sqref="I9">
    <cfRule type="colorScale" priority="6469">
      <colorScale>
        <cfvo type="min"/>
        <cfvo type="max"/>
        <color rgb="FFFCFCFF"/>
        <color rgb="FF63BE7B"/>
      </colorScale>
    </cfRule>
  </conditionalFormatting>
  <conditionalFormatting sqref="J9">
    <cfRule type="colorScale" priority="6461">
      <colorScale>
        <cfvo type="min"/>
        <cfvo type="max"/>
        <color rgb="FFFCFCFF"/>
        <color rgb="FF63BE7B"/>
      </colorScale>
    </cfRule>
  </conditionalFormatting>
  <conditionalFormatting sqref="J9">
    <cfRule type="colorScale" priority="6462">
      <colorScale>
        <cfvo type="min"/>
        <cfvo type="max"/>
        <color rgb="FFFCFCFF"/>
        <color rgb="FF63BE7B"/>
      </colorScale>
    </cfRule>
  </conditionalFormatting>
  <conditionalFormatting sqref="J9">
    <cfRule type="colorScale" priority="6463">
      <colorScale>
        <cfvo type="min"/>
        <cfvo type="max"/>
        <color rgb="FFFCFCFF"/>
        <color rgb="FF63BE7B"/>
      </colorScale>
    </cfRule>
  </conditionalFormatting>
  <conditionalFormatting sqref="J9">
    <cfRule type="colorScale" priority="6464">
      <colorScale>
        <cfvo type="min"/>
        <cfvo type="percentile" val="50"/>
        <cfvo type="max"/>
        <color rgb="FFF8696B"/>
        <color rgb="FFFCFCFF"/>
        <color rgb="FF63BE7B"/>
      </colorScale>
    </cfRule>
    <cfRule type="colorScale" priority="6465">
      <colorScale>
        <cfvo type="min"/>
        <cfvo type="max"/>
        <color rgb="FFFCFCFF"/>
        <color rgb="FF63BE7B"/>
      </colorScale>
    </cfRule>
  </conditionalFormatting>
  <conditionalFormatting sqref="J9">
    <cfRule type="colorScale" priority="6466">
      <colorScale>
        <cfvo type="min"/>
        <cfvo type="percentile" val="50"/>
        <cfvo type="max"/>
        <color rgb="FFF8696B"/>
        <color rgb="FFFCFCFF"/>
        <color rgb="FF63BE7B"/>
      </colorScale>
    </cfRule>
  </conditionalFormatting>
  <conditionalFormatting sqref="J9">
    <cfRule type="colorScale" priority="6467">
      <colorScale>
        <cfvo type="min"/>
        <cfvo type="max"/>
        <color rgb="FFFCFCFF"/>
        <color rgb="FF63BE7B"/>
      </colorScale>
    </cfRule>
  </conditionalFormatting>
  <conditionalFormatting sqref="J9">
    <cfRule type="colorScale" priority="6468">
      <colorScale>
        <cfvo type="min"/>
        <cfvo type="max"/>
        <color rgb="FFFCFCFF"/>
        <color rgb="FF63BE7B"/>
      </colorScale>
    </cfRule>
  </conditionalFormatting>
  <conditionalFormatting sqref="J9">
    <cfRule type="colorScale" priority="6460">
      <colorScale>
        <cfvo type="min"/>
        <cfvo type="max"/>
        <color rgb="FFFCFCFF"/>
        <color rgb="FF63BE7B"/>
      </colorScale>
    </cfRule>
  </conditionalFormatting>
  <conditionalFormatting sqref="J9">
    <cfRule type="colorScale" priority="6459">
      <colorScale>
        <cfvo type="min"/>
        <cfvo type="max"/>
        <color rgb="FFFCFCFF"/>
        <color rgb="FF63BE7B"/>
      </colorScale>
    </cfRule>
  </conditionalFormatting>
  <conditionalFormatting sqref="J9">
    <cfRule type="colorScale" priority="6458">
      <colorScale>
        <cfvo type="min"/>
        <cfvo type="max"/>
        <color rgb="FFFCFCFF"/>
        <color rgb="FF63BE7B"/>
      </colorScale>
    </cfRule>
  </conditionalFormatting>
  <conditionalFormatting sqref="J9">
    <cfRule type="colorScale" priority="6457">
      <colorScale>
        <cfvo type="min"/>
        <cfvo type="max"/>
        <color rgb="FFFCFCFF"/>
        <color rgb="FF63BE7B"/>
      </colorScale>
    </cfRule>
  </conditionalFormatting>
  <conditionalFormatting sqref="J9">
    <cfRule type="colorScale" priority="6456">
      <colorScale>
        <cfvo type="min"/>
        <cfvo type="max"/>
        <color rgb="FFFCFCFF"/>
        <color rgb="FF63BE7B"/>
      </colorScale>
    </cfRule>
  </conditionalFormatting>
  <conditionalFormatting sqref="J9">
    <cfRule type="colorScale" priority="6455">
      <colorScale>
        <cfvo type="min"/>
        <cfvo type="max"/>
        <color rgb="FFFCFCFF"/>
        <color rgb="FF63BE7B"/>
      </colorScale>
    </cfRule>
  </conditionalFormatting>
  <conditionalFormatting sqref="K9">
    <cfRule type="colorScale" priority="6447">
      <colorScale>
        <cfvo type="min"/>
        <cfvo type="max"/>
        <color rgb="FFFCFCFF"/>
        <color rgb="FF63BE7B"/>
      </colorScale>
    </cfRule>
  </conditionalFormatting>
  <conditionalFormatting sqref="K9">
    <cfRule type="colorScale" priority="6448">
      <colorScale>
        <cfvo type="min"/>
        <cfvo type="max"/>
        <color rgb="FFFCFCFF"/>
        <color rgb="FF63BE7B"/>
      </colorScale>
    </cfRule>
  </conditionalFormatting>
  <conditionalFormatting sqref="K9">
    <cfRule type="colorScale" priority="6449">
      <colorScale>
        <cfvo type="min"/>
        <cfvo type="max"/>
        <color rgb="FFFCFCFF"/>
        <color rgb="FF63BE7B"/>
      </colorScale>
    </cfRule>
  </conditionalFormatting>
  <conditionalFormatting sqref="K9">
    <cfRule type="colorScale" priority="6450">
      <colorScale>
        <cfvo type="min"/>
        <cfvo type="percentile" val="50"/>
        <cfvo type="max"/>
        <color rgb="FFF8696B"/>
        <color rgb="FFFCFCFF"/>
        <color rgb="FF63BE7B"/>
      </colorScale>
    </cfRule>
    <cfRule type="colorScale" priority="6451">
      <colorScale>
        <cfvo type="min"/>
        <cfvo type="max"/>
        <color rgb="FFFCFCFF"/>
        <color rgb="FF63BE7B"/>
      </colorScale>
    </cfRule>
  </conditionalFormatting>
  <conditionalFormatting sqref="K9">
    <cfRule type="colorScale" priority="6452">
      <colorScale>
        <cfvo type="min"/>
        <cfvo type="percentile" val="50"/>
        <cfvo type="max"/>
        <color rgb="FFF8696B"/>
        <color rgb="FFFCFCFF"/>
        <color rgb="FF63BE7B"/>
      </colorScale>
    </cfRule>
  </conditionalFormatting>
  <conditionalFormatting sqref="K9">
    <cfRule type="colorScale" priority="6453">
      <colorScale>
        <cfvo type="min"/>
        <cfvo type="max"/>
        <color rgb="FFFCFCFF"/>
        <color rgb="FF63BE7B"/>
      </colorScale>
    </cfRule>
  </conditionalFormatting>
  <conditionalFormatting sqref="K9">
    <cfRule type="colorScale" priority="6454">
      <colorScale>
        <cfvo type="min"/>
        <cfvo type="max"/>
        <color rgb="FFFCFCFF"/>
        <color rgb="FF63BE7B"/>
      </colorScale>
    </cfRule>
  </conditionalFormatting>
  <conditionalFormatting sqref="K9">
    <cfRule type="colorScale" priority="6446">
      <colorScale>
        <cfvo type="min"/>
        <cfvo type="max"/>
        <color rgb="FFFCFCFF"/>
        <color rgb="FF63BE7B"/>
      </colorScale>
    </cfRule>
  </conditionalFormatting>
  <conditionalFormatting sqref="K9">
    <cfRule type="colorScale" priority="6445">
      <colorScale>
        <cfvo type="min"/>
        <cfvo type="max"/>
        <color rgb="FFFCFCFF"/>
        <color rgb="FF63BE7B"/>
      </colorScale>
    </cfRule>
  </conditionalFormatting>
  <conditionalFormatting sqref="K9">
    <cfRule type="colorScale" priority="6444">
      <colorScale>
        <cfvo type="min"/>
        <cfvo type="max"/>
        <color rgb="FFFCFCFF"/>
        <color rgb="FF63BE7B"/>
      </colorScale>
    </cfRule>
  </conditionalFormatting>
  <conditionalFormatting sqref="K9">
    <cfRule type="colorScale" priority="6443">
      <colorScale>
        <cfvo type="min"/>
        <cfvo type="max"/>
        <color rgb="FFFCFCFF"/>
        <color rgb="FF63BE7B"/>
      </colorScale>
    </cfRule>
  </conditionalFormatting>
  <conditionalFormatting sqref="K9">
    <cfRule type="colorScale" priority="6442">
      <colorScale>
        <cfvo type="min"/>
        <cfvo type="max"/>
        <color rgb="FFFCFCFF"/>
        <color rgb="FF63BE7B"/>
      </colorScale>
    </cfRule>
  </conditionalFormatting>
  <conditionalFormatting sqref="K9">
    <cfRule type="colorScale" priority="6441">
      <colorScale>
        <cfvo type="min"/>
        <cfvo type="max"/>
        <color rgb="FFFCFCFF"/>
        <color rgb="FF63BE7B"/>
      </colorScale>
    </cfRule>
  </conditionalFormatting>
  <conditionalFormatting sqref="L9">
    <cfRule type="colorScale" priority="6433">
      <colorScale>
        <cfvo type="min"/>
        <cfvo type="max"/>
        <color rgb="FFFCFCFF"/>
        <color rgb="FF63BE7B"/>
      </colorScale>
    </cfRule>
  </conditionalFormatting>
  <conditionalFormatting sqref="L9">
    <cfRule type="colorScale" priority="6434">
      <colorScale>
        <cfvo type="min"/>
        <cfvo type="max"/>
        <color rgb="FFFCFCFF"/>
        <color rgb="FF63BE7B"/>
      </colorScale>
    </cfRule>
  </conditionalFormatting>
  <conditionalFormatting sqref="L9">
    <cfRule type="colorScale" priority="6435">
      <colorScale>
        <cfvo type="min"/>
        <cfvo type="max"/>
        <color rgb="FFFCFCFF"/>
        <color rgb="FF63BE7B"/>
      </colorScale>
    </cfRule>
  </conditionalFormatting>
  <conditionalFormatting sqref="L9">
    <cfRule type="colorScale" priority="6436">
      <colorScale>
        <cfvo type="min"/>
        <cfvo type="percentile" val="50"/>
        <cfvo type="max"/>
        <color rgb="FFF8696B"/>
        <color rgb="FFFCFCFF"/>
        <color rgb="FF63BE7B"/>
      </colorScale>
    </cfRule>
    <cfRule type="colorScale" priority="6437">
      <colorScale>
        <cfvo type="min"/>
        <cfvo type="max"/>
        <color rgb="FFFCFCFF"/>
        <color rgb="FF63BE7B"/>
      </colorScale>
    </cfRule>
  </conditionalFormatting>
  <conditionalFormatting sqref="L9">
    <cfRule type="colorScale" priority="6438">
      <colorScale>
        <cfvo type="min"/>
        <cfvo type="percentile" val="50"/>
        <cfvo type="max"/>
        <color rgb="FFF8696B"/>
        <color rgb="FFFCFCFF"/>
        <color rgb="FF63BE7B"/>
      </colorScale>
    </cfRule>
  </conditionalFormatting>
  <conditionalFormatting sqref="L9">
    <cfRule type="colorScale" priority="6439">
      <colorScale>
        <cfvo type="min"/>
        <cfvo type="max"/>
        <color rgb="FFFCFCFF"/>
        <color rgb="FF63BE7B"/>
      </colorScale>
    </cfRule>
  </conditionalFormatting>
  <conditionalFormatting sqref="L9">
    <cfRule type="colorScale" priority="6440">
      <colorScale>
        <cfvo type="min"/>
        <cfvo type="max"/>
        <color rgb="FFFCFCFF"/>
        <color rgb="FF63BE7B"/>
      </colorScale>
    </cfRule>
  </conditionalFormatting>
  <conditionalFormatting sqref="L9">
    <cfRule type="colorScale" priority="6432">
      <colorScale>
        <cfvo type="min"/>
        <cfvo type="max"/>
        <color rgb="FFFCFCFF"/>
        <color rgb="FF63BE7B"/>
      </colorScale>
    </cfRule>
  </conditionalFormatting>
  <conditionalFormatting sqref="L9">
    <cfRule type="colorScale" priority="6431">
      <colorScale>
        <cfvo type="min"/>
        <cfvo type="max"/>
        <color rgb="FFFCFCFF"/>
        <color rgb="FF63BE7B"/>
      </colorScale>
    </cfRule>
  </conditionalFormatting>
  <conditionalFormatting sqref="L9">
    <cfRule type="colorScale" priority="6430">
      <colorScale>
        <cfvo type="min"/>
        <cfvo type="max"/>
        <color rgb="FFFCFCFF"/>
        <color rgb="FF63BE7B"/>
      </colorScale>
    </cfRule>
  </conditionalFormatting>
  <conditionalFormatting sqref="L9">
    <cfRule type="colorScale" priority="6429">
      <colorScale>
        <cfvo type="min"/>
        <cfvo type="max"/>
        <color rgb="FFFCFCFF"/>
        <color rgb="FF63BE7B"/>
      </colorScale>
    </cfRule>
  </conditionalFormatting>
  <conditionalFormatting sqref="L9">
    <cfRule type="colorScale" priority="6428">
      <colorScale>
        <cfvo type="min"/>
        <cfvo type="max"/>
        <color rgb="FFFCFCFF"/>
        <color rgb="FF63BE7B"/>
      </colorScale>
    </cfRule>
  </conditionalFormatting>
  <conditionalFormatting sqref="L9">
    <cfRule type="colorScale" priority="6427">
      <colorScale>
        <cfvo type="min"/>
        <cfvo type="max"/>
        <color rgb="FFFCFCFF"/>
        <color rgb="FF63BE7B"/>
      </colorScale>
    </cfRule>
  </conditionalFormatting>
  <conditionalFormatting sqref="M9">
    <cfRule type="colorScale" priority="6419">
      <colorScale>
        <cfvo type="min"/>
        <cfvo type="max"/>
        <color rgb="FFFCFCFF"/>
        <color rgb="FF63BE7B"/>
      </colorScale>
    </cfRule>
  </conditionalFormatting>
  <conditionalFormatting sqref="M9">
    <cfRule type="colorScale" priority="6420">
      <colorScale>
        <cfvo type="min"/>
        <cfvo type="max"/>
        <color rgb="FFFCFCFF"/>
        <color rgb="FF63BE7B"/>
      </colorScale>
    </cfRule>
  </conditionalFormatting>
  <conditionalFormatting sqref="M9">
    <cfRule type="colorScale" priority="6421">
      <colorScale>
        <cfvo type="min"/>
        <cfvo type="max"/>
        <color rgb="FFFCFCFF"/>
        <color rgb="FF63BE7B"/>
      </colorScale>
    </cfRule>
  </conditionalFormatting>
  <conditionalFormatting sqref="M9">
    <cfRule type="colorScale" priority="6422">
      <colorScale>
        <cfvo type="min"/>
        <cfvo type="percentile" val="50"/>
        <cfvo type="max"/>
        <color rgb="FFF8696B"/>
        <color rgb="FFFCFCFF"/>
        <color rgb="FF63BE7B"/>
      </colorScale>
    </cfRule>
    <cfRule type="colorScale" priority="6423">
      <colorScale>
        <cfvo type="min"/>
        <cfvo type="max"/>
        <color rgb="FFFCFCFF"/>
        <color rgb="FF63BE7B"/>
      </colorScale>
    </cfRule>
  </conditionalFormatting>
  <conditionalFormatting sqref="M9">
    <cfRule type="colorScale" priority="6424">
      <colorScale>
        <cfvo type="min"/>
        <cfvo type="percentile" val="50"/>
        <cfvo type="max"/>
        <color rgb="FFF8696B"/>
        <color rgb="FFFCFCFF"/>
        <color rgb="FF63BE7B"/>
      </colorScale>
    </cfRule>
  </conditionalFormatting>
  <conditionalFormatting sqref="M9">
    <cfRule type="colorScale" priority="6425">
      <colorScale>
        <cfvo type="min"/>
        <cfvo type="max"/>
        <color rgb="FFFCFCFF"/>
        <color rgb="FF63BE7B"/>
      </colorScale>
    </cfRule>
  </conditionalFormatting>
  <conditionalFormatting sqref="M9">
    <cfRule type="colorScale" priority="6426">
      <colorScale>
        <cfvo type="min"/>
        <cfvo type="max"/>
        <color rgb="FFFCFCFF"/>
        <color rgb="FF63BE7B"/>
      </colorScale>
    </cfRule>
  </conditionalFormatting>
  <conditionalFormatting sqref="M9">
    <cfRule type="colorScale" priority="6418">
      <colorScale>
        <cfvo type="min"/>
        <cfvo type="max"/>
        <color rgb="FFFCFCFF"/>
        <color rgb="FF63BE7B"/>
      </colorScale>
    </cfRule>
  </conditionalFormatting>
  <conditionalFormatting sqref="M9">
    <cfRule type="colorScale" priority="6417">
      <colorScale>
        <cfvo type="min"/>
        <cfvo type="max"/>
        <color rgb="FFFCFCFF"/>
        <color rgb="FF63BE7B"/>
      </colorScale>
    </cfRule>
  </conditionalFormatting>
  <conditionalFormatting sqref="M9">
    <cfRule type="colorScale" priority="6416">
      <colorScale>
        <cfvo type="min"/>
        <cfvo type="max"/>
        <color rgb="FFFCFCFF"/>
        <color rgb="FF63BE7B"/>
      </colorScale>
    </cfRule>
  </conditionalFormatting>
  <conditionalFormatting sqref="M9">
    <cfRule type="colorScale" priority="6415">
      <colorScale>
        <cfvo type="min"/>
        <cfvo type="max"/>
        <color rgb="FFFCFCFF"/>
        <color rgb="FF63BE7B"/>
      </colorScale>
    </cfRule>
  </conditionalFormatting>
  <conditionalFormatting sqref="M9">
    <cfRule type="colorScale" priority="6414">
      <colorScale>
        <cfvo type="min"/>
        <cfvo type="max"/>
        <color rgb="FFFCFCFF"/>
        <color rgb="FF63BE7B"/>
      </colorScale>
    </cfRule>
  </conditionalFormatting>
  <conditionalFormatting sqref="M9">
    <cfRule type="colorScale" priority="6413">
      <colorScale>
        <cfvo type="min"/>
        <cfvo type="max"/>
        <color rgb="FFFCFCFF"/>
        <color rgb="FF63BE7B"/>
      </colorScale>
    </cfRule>
  </conditionalFormatting>
  <conditionalFormatting sqref="N9">
    <cfRule type="colorScale" priority="6405">
      <colorScale>
        <cfvo type="min"/>
        <cfvo type="max"/>
        <color rgb="FFFCFCFF"/>
        <color rgb="FF63BE7B"/>
      </colorScale>
    </cfRule>
  </conditionalFormatting>
  <conditionalFormatting sqref="N9">
    <cfRule type="colorScale" priority="6406">
      <colorScale>
        <cfvo type="min"/>
        <cfvo type="max"/>
        <color rgb="FFFCFCFF"/>
        <color rgb="FF63BE7B"/>
      </colorScale>
    </cfRule>
  </conditionalFormatting>
  <conditionalFormatting sqref="N9">
    <cfRule type="colorScale" priority="6407">
      <colorScale>
        <cfvo type="min"/>
        <cfvo type="max"/>
        <color rgb="FFFCFCFF"/>
        <color rgb="FF63BE7B"/>
      </colorScale>
    </cfRule>
  </conditionalFormatting>
  <conditionalFormatting sqref="N9">
    <cfRule type="colorScale" priority="6408">
      <colorScale>
        <cfvo type="min"/>
        <cfvo type="percentile" val="50"/>
        <cfvo type="max"/>
        <color rgb="FFF8696B"/>
        <color rgb="FFFCFCFF"/>
        <color rgb="FF63BE7B"/>
      </colorScale>
    </cfRule>
    <cfRule type="colorScale" priority="6409">
      <colorScale>
        <cfvo type="min"/>
        <cfvo type="max"/>
        <color rgb="FFFCFCFF"/>
        <color rgb="FF63BE7B"/>
      </colorScale>
    </cfRule>
  </conditionalFormatting>
  <conditionalFormatting sqref="N9">
    <cfRule type="colorScale" priority="6410">
      <colorScale>
        <cfvo type="min"/>
        <cfvo type="percentile" val="50"/>
        <cfvo type="max"/>
        <color rgb="FFF8696B"/>
        <color rgb="FFFCFCFF"/>
        <color rgb="FF63BE7B"/>
      </colorScale>
    </cfRule>
  </conditionalFormatting>
  <conditionalFormatting sqref="N9">
    <cfRule type="colorScale" priority="6411">
      <colorScale>
        <cfvo type="min"/>
        <cfvo type="max"/>
        <color rgb="FFFCFCFF"/>
        <color rgb="FF63BE7B"/>
      </colorScale>
    </cfRule>
  </conditionalFormatting>
  <conditionalFormatting sqref="N9">
    <cfRule type="colorScale" priority="6412">
      <colorScale>
        <cfvo type="min"/>
        <cfvo type="max"/>
        <color rgb="FFFCFCFF"/>
        <color rgb="FF63BE7B"/>
      </colorScale>
    </cfRule>
  </conditionalFormatting>
  <conditionalFormatting sqref="N9">
    <cfRule type="colorScale" priority="6404">
      <colorScale>
        <cfvo type="min"/>
        <cfvo type="max"/>
        <color rgb="FFFCFCFF"/>
        <color rgb="FF63BE7B"/>
      </colorScale>
    </cfRule>
  </conditionalFormatting>
  <conditionalFormatting sqref="N9">
    <cfRule type="colorScale" priority="6403">
      <colorScale>
        <cfvo type="min"/>
        <cfvo type="max"/>
        <color rgb="FFFCFCFF"/>
        <color rgb="FF63BE7B"/>
      </colorScale>
    </cfRule>
  </conditionalFormatting>
  <conditionalFormatting sqref="N9">
    <cfRule type="colorScale" priority="6402">
      <colorScale>
        <cfvo type="min"/>
        <cfvo type="max"/>
        <color rgb="FFFCFCFF"/>
        <color rgb="FF63BE7B"/>
      </colorScale>
    </cfRule>
  </conditionalFormatting>
  <conditionalFormatting sqref="N9">
    <cfRule type="colorScale" priority="6401">
      <colorScale>
        <cfvo type="min"/>
        <cfvo type="max"/>
        <color rgb="FFFCFCFF"/>
        <color rgb="FF63BE7B"/>
      </colorScale>
    </cfRule>
  </conditionalFormatting>
  <conditionalFormatting sqref="N9">
    <cfRule type="colorScale" priority="6400">
      <colorScale>
        <cfvo type="min"/>
        <cfvo type="max"/>
        <color rgb="FFFCFCFF"/>
        <color rgb="FF63BE7B"/>
      </colorScale>
    </cfRule>
  </conditionalFormatting>
  <conditionalFormatting sqref="N9">
    <cfRule type="colorScale" priority="6399">
      <colorScale>
        <cfvo type="min"/>
        <cfvo type="max"/>
        <color rgb="FFFCFCFF"/>
        <color rgb="FF63BE7B"/>
      </colorScale>
    </cfRule>
  </conditionalFormatting>
  <conditionalFormatting sqref="D9">
    <cfRule type="colorScale" priority="6389">
      <colorScale>
        <cfvo type="min"/>
        <cfvo type="percentile" val="50"/>
        <cfvo type="max"/>
        <color rgb="FFF8696B"/>
        <color rgb="FFFCFCFF"/>
        <color rgb="FF63BE7B"/>
      </colorScale>
    </cfRule>
  </conditionalFormatting>
  <conditionalFormatting sqref="G9">
    <cfRule type="colorScale" priority="6388">
      <colorScale>
        <cfvo type="min"/>
        <cfvo type="max"/>
        <color rgb="FFFCFCFF"/>
        <color rgb="FF63BE7B"/>
      </colorScale>
    </cfRule>
  </conditionalFormatting>
  <conditionalFormatting sqref="J9">
    <cfRule type="colorScale" priority="6387">
      <colorScale>
        <cfvo type="min"/>
        <cfvo type="max"/>
        <color rgb="FFFCFCFF"/>
        <color rgb="FF63BE7B"/>
      </colorScale>
    </cfRule>
  </conditionalFormatting>
  <conditionalFormatting sqref="M9">
    <cfRule type="colorScale" priority="6386">
      <colorScale>
        <cfvo type="min"/>
        <cfvo type="max"/>
        <color rgb="FFFCFCFF"/>
        <color rgb="FF63BE7B"/>
      </colorScale>
    </cfRule>
  </conditionalFormatting>
  <conditionalFormatting sqref="N9">
    <cfRule type="colorScale" priority="6385">
      <colorScale>
        <cfvo type="min"/>
        <cfvo type="max"/>
        <color rgb="FFFCFCFF"/>
        <color rgb="FF63BE7B"/>
      </colorScale>
    </cfRule>
  </conditionalFormatting>
  <conditionalFormatting sqref="O9">
    <cfRule type="colorScale" priority="6384">
      <colorScale>
        <cfvo type="min"/>
        <cfvo type="percentile" val="50"/>
        <cfvo type="max"/>
        <color rgb="FF63BE7B"/>
        <color rgb="FFFCFCFF"/>
        <color rgb="FFF8696B"/>
      </colorScale>
    </cfRule>
  </conditionalFormatting>
  <conditionalFormatting sqref="P9">
    <cfRule type="colorScale" priority="6383">
      <colorScale>
        <cfvo type="min"/>
        <cfvo type="percentile" val="50"/>
        <cfvo type="max"/>
        <color rgb="FF63BE7B"/>
        <color rgb="FFFCFCFF"/>
        <color rgb="FFF8696B"/>
      </colorScale>
    </cfRule>
  </conditionalFormatting>
  <conditionalFormatting sqref="Q9">
    <cfRule type="colorScale" priority="6382">
      <colorScale>
        <cfvo type="min"/>
        <cfvo type="percentile" val="50"/>
        <cfvo type="max"/>
        <color rgb="FFF8696B"/>
        <color rgb="FFFCFCFF"/>
        <color rgb="FF63BE7B"/>
      </colorScale>
    </cfRule>
  </conditionalFormatting>
  <conditionalFormatting sqref="R9">
    <cfRule type="colorScale" priority="6381">
      <colorScale>
        <cfvo type="min"/>
        <cfvo type="max"/>
        <color rgb="FFFCFCFF"/>
        <color rgb="FF63BE7B"/>
      </colorScale>
    </cfRule>
  </conditionalFormatting>
  <conditionalFormatting sqref="S9">
    <cfRule type="colorScale" priority="6380">
      <colorScale>
        <cfvo type="min"/>
        <cfvo type="percentile" val="50"/>
        <cfvo type="max"/>
        <color rgb="FFF8696B"/>
        <color rgb="FFFCFCFF"/>
        <color rgb="FF63BE7B"/>
      </colorScale>
    </cfRule>
  </conditionalFormatting>
  <conditionalFormatting sqref="T9">
    <cfRule type="colorScale" priority="6379">
      <colorScale>
        <cfvo type="min"/>
        <cfvo type="percentile" val="50"/>
        <cfvo type="max"/>
        <color rgb="FFF8696B"/>
        <color rgb="FFFCFCFF"/>
        <color rgb="FF63BE7B"/>
      </colorScale>
    </cfRule>
  </conditionalFormatting>
  <conditionalFormatting sqref="U9">
    <cfRule type="colorScale" priority="6378">
      <colorScale>
        <cfvo type="min"/>
        <cfvo type="percentile" val="50"/>
        <cfvo type="max"/>
        <color rgb="FFF8696B"/>
        <color rgb="FFFCFCFF"/>
        <color rgb="FF63BE7B"/>
      </colorScale>
    </cfRule>
  </conditionalFormatting>
  <conditionalFormatting sqref="V9">
    <cfRule type="colorScale" priority="6377">
      <colorScale>
        <cfvo type="min"/>
        <cfvo type="percentile" val="50"/>
        <cfvo type="max"/>
        <color rgb="FF63BE7B"/>
        <color rgb="FFFCFCFF"/>
        <color rgb="FFF8696B"/>
      </colorScale>
    </cfRule>
  </conditionalFormatting>
  <conditionalFormatting sqref="W9">
    <cfRule type="colorScale" priority="6376">
      <colorScale>
        <cfvo type="min"/>
        <cfvo type="percentile" val="50"/>
        <cfvo type="max"/>
        <color rgb="FF63BE7B"/>
        <color rgb="FFFCFCFF"/>
        <color rgb="FFF8696B"/>
      </colorScale>
    </cfRule>
  </conditionalFormatting>
  <conditionalFormatting sqref="D9">
    <cfRule type="colorScale" priority="6375">
      <colorScale>
        <cfvo type="min"/>
        <cfvo type="percentile" val="50"/>
        <cfvo type="max"/>
        <color rgb="FFF8696B"/>
        <color rgb="FFFCFCFF"/>
        <color rgb="FF63BE7B"/>
      </colorScale>
    </cfRule>
  </conditionalFormatting>
  <conditionalFormatting sqref="G9">
    <cfRule type="colorScale" priority="6374">
      <colorScale>
        <cfvo type="min"/>
        <cfvo type="max"/>
        <color rgb="FFFCFCFF"/>
        <color rgb="FF63BE7B"/>
      </colorScale>
    </cfRule>
  </conditionalFormatting>
  <conditionalFormatting sqref="J9">
    <cfRule type="colorScale" priority="6373">
      <colorScale>
        <cfvo type="min"/>
        <cfvo type="max"/>
        <color rgb="FFFCFCFF"/>
        <color rgb="FF63BE7B"/>
      </colorScale>
    </cfRule>
  </conditionalFormatting>
  <conditionalFormatting sqref="M9">
    <cfRule type="colorScale" priority="6372">
      <colorScale>
        <cfvo type="min"/>
        <cfvo type="max"/>
        <color rgb="FFFCFCFF"/>
        <color rgb="FF63BE7B"/>
      </colorScale>
    </cfRule>
  </conditionalFormatting>
  <conditionalFormatting sqref="N9">
    <cfRule type="colorScale" priority="6371">
      <colorScale>
        <cfvo type="min"/>
        <cfvo type="max"/>
        <color rgb="FFFCFCFF"/>
        <color rgb="FF63BE7B"/>
      </colorScale>
    </cfRule>
  </conditionalFormatting>
  <conditionalFormatting sqref="O9">
    <cfRule type="colorScale" priority="6370">
      <colorScale>
        <cfvo type="min"/>
        <cfvo type="percentile" val="50"/>
        <cfvo type="max"/>
        <color rgb="FF63BE7B"/>
        <color rgb="FFFCFCFF"/>
        <color rgb="FFF8696B"/>
      </colorScale>
    </cfRule>
  </conditionalFormatting>
  <conditionalFormatting sqref="P9">
    <cfRule type="colorScale" priority="6369">
      <colorScale>
        <cfvo type="min"/>
        <cfvo type="percentile" val="50"/>
        <cfvo type="max"/>
        <color rgb="FF63BE7B"/>
        <color rgb="FFFCFCFF"/>
        <color rgb="FFF8696B"/>
      </colorScale>
    </cfRule>
  </conditionalFormatting>
  <conditionalFormatting sqref="Q9">
    <cfRule type="colorScale" priority="6368">
      <colorScale>
        <cfvo type="min"/>
        <cfvo type="percentile" val="50"/>
        <cfvo type="max"/>
        <color rgb="FFF8696B"/>
        <color rgb="FFFCFCFF"/>
        <color rgb="FF63BE7B"/>
      </colorScale>
    </cfRule>
  </conditionalFormatting>
  <conditionalFormatting sqref="R9">
    <cfRule type="colorScale" priority="6367">
      <colorScale>
        <cfvo type="min"/>
        <cfvo type="max"/>
        <color rgb="FFFCFCFF"/>
        <color rgb="FF63BE7B"/>
      </colorScale>
    </cfRule>
  </conditionalFormatting>
  <conditionalFormatting sqref="S9">
    <cfRule type="colorScale" priority="6366">
      <colorScale>
        <cfvo type="min"/>
        <cfvo type="percentile" val="50"/>
        <cfvo type="max"/>
        <color rgb="FFF8696B"/>
        <color rgb="FFFCFCFF"/>
        <color rgb="FF63BE7B"/>
      </colorScale>
    </cfRule>
  </conditionalFormatting>
  <conditionalFormatting sqref="T9">
    <cfRule type="colorScale" priority="6365">
      <colorScale>
        <cfvo type="min"/>
        <cfvo type="percentile" val="50"/>
        <cfvo type="max"/>
        <color rgb="FFF8696B"/>
        <color rgb="FFFCFCFF"/>
        <color rgb="FF63BE7B"/>
      </colorScale>
    </cfRule>
  </conditionalFormatting>
  <conditionalFormatting sqref="U9">
    <cfRule type="colorScale" priority="6364">
      <colorScale>
        <cfvo type="min"/>
        <cfvo type="percentile" val="50"/>
        <cfvo type="max"/>
        <color rgb="FFF8696B"/>
        <color rgb="FFFCFCFF"/>
        <color rgb="FF63BE7B"/>
      </colorScale>
    </cfRule>
  </conditionalFormatting>
  <conditionalFormatting sqref="V9">
    <cfRule type="colorScale" priority="6363">
      <colorScale>
        <cfvo type="min"/>
        <cfvo type="percentile" val="50"/>
        <cfvo type="max"/>
        <color rgb="FF63BE7B"/>
        <color rgb="FFFCFCFF"/>
        <color rgb="FFF8696B"/>
      </colorScale>
    </cfRule>
  </conditionalFormatting>
  <conditionalFormatting sqref="W9">
    <cfRule type="colorScale" priority="6362">
      <colorScale>
        <cfvo type="min"/>
        <cfvo type="percentile" val="50"/>
        <cfvo type="max"/>
        <color rgb="FF63BE7B"/>
        <color rgb="FFFCFCFF"/>
        <color rgb="FFF8696B"/>
      </colorScale>
    </cfRule>
  </conditionalFormatting>
  <conditionalFormatting sqref="D9">
    <cfRule type="colorScale" priority="6361">
      <colorScale>
        <cfvo type="min"/>
        <cfvo type="percentile" val="50"/>
        <cfvo type="max"/>
        <color rgb="FFF8696B"/>
        <color rgb="FFFCFCFF"/>
        <color rgb="FF63BE7B"/>
      </colorScale>
    </cfRule>
  </conditionalFormatting>
  <conditionalFormatting sqref="G9">
    <cfRule type="colorScale" priority="6360">
      <colorScale>
        <cfvo type="min"/>
        <cfvo type="max"/>
        <color rgb="FFFCFCFF"/>
        <color rgb="FF63BE7B"/>
      </colorScale>
    </cfRule>
  </conditionalFormatting>
  <conditionalFormatting sqref="J9">
    <cfRule type="colorScale" priority="6359">
      <colorScale>
        <cfvo type="min"/>
        <cfvo type="max"/>
        <color rgb="FFFCFCFF"/>
        <color rgb="FF63BE7B"/>
      </colorScale>
    </cfRule>
  </conditionalFormatting>
  <conditionalFormatting sqref="M9">
    <cfRule type="colorScale" priority="6358">
      <colorScale>
        <cfvo type="min"/>
        <cfvo type="max"/>
        <color rgb="FFFCFCFF"/>
        <color rgb="FF63BE7B"/>
      </colorScale>
    </cfRule>
  </conditionalFormatting>
  <conditionalFormatting sqref="N9">
    <cfRule type="colorScale" priority="6357">
      <colorScale>
        <cfvo type="min"/>
        <cfvo type="max"/>
        <color rgb="FFFCFCFF"/>
        <color rgb="FF63BE7B"/>
      </colorScale>
    </cfRule>
  </conditionalFormatting>
  <conditionalFormatting sqref="O9">
    <cfRule type="colorScale" priority="6356">
      <colorScale>
        <cfvo type="min"/>
        <cfvo type="percentile" val="50"/>
        <cfvo type="max"/>
        <color rgb="FF63BE7B"/>
        <color rgb="FFFCFCFF"/>
        <color rgb="FFF8696B"/>
      </colorScale>
    </cfRule>
  </conditionalFormatting>
  <conditionalFormatting sqref="P9">
    <cfRule type="colorScale" priority="6355">
      <colorScale>
        <cfvo type="min"/>
        <cfvo type="percentile" val="50"/>
        <cfvo type="max"/>
        <color rgb="FF63BE7B"/>
        <color rgb="FFFCFCFF"/>
        <color rgb="FFF8696B"/>
      </colorScale>
    </cfRule>
  </conditionalFormatting>
  <conditionalFormatting sqref="Q9">
    <cfRule type="colorScale" priority="6354">
      <colorScale>
        <cfvo type="min"/>
        <cfvo type="percentile" val="50"/>
        <cfvo type="max"/>
        <color rgb="FFF8696B"/>
        <color rgb="FFFCFCFF"/>
        <color rgb="FF63BE7B"/>
      </colorScale>
    </cfRule>
  </conditionalFormatting>
  <conditionalFormatting sqref="R9">
    <cfRule type="colorScale" priority="6353">
      <colorScale>
        <cfvo type="min"/>
        <cfvo type="max"/>
        <color rgb="FFFCFCFF"/>
        <color rgb="FF63BE7B"/>
      </colorScale>
    </cfRule>
  </conditionalFormatting>
  <conditionalFormatting sqref="S9">
    <cfRule type="colorScale" priority="6351">
      <colorScale>
        <cfvo type="min"/>
        <cfvo type="percentile" val="50"/>
        <cfvo type="max"/>
        <color rgb="FFF8696B"/>
        <color rgb="FFFCFCFF"/>
        <color rgb="FF63BE7B"/>
      </colorScale>
    </cfRule>
    <cfRule type="colorScale" priority="6352">
      <colorScale>
        <cfvo type="min"/>
        <cfvo type="max"/>
        <color rgb="FFFCFCFF"/>
        <color rgb="FF63BE7B"/>
      </colorScale>
    </cfRule>
  </conditionalFormatting>
  <conditionalFormatting sqref="T9">
    <cfRule type="colorScale" priority="6350">
      <colorScale>
        <cfvo type="min"/>
        <cfvo type="percentile" val="50"/>
        <cfvo type="max"/>
        <color rgb="FFF8696B"/>
        <color rgb="FFFCFCFF"/>
        <color rgb="FF63BE7B"/>
      </colorScale>
    </cfRule>
  </conditionalFormatting>
  <conditionalFormatting sqref="U9">
    <cfRule type="colorScale" priority="6349">
      <colorScale>
        <cfvo type="min"/>
        <cfvo type="percentile" val="50"/>
        <cfvo type="max"/>
        <color rgb="FFF8696B"/>
        <color rgb="FFFCFCFF"/>
        <color rgb="FF63BE7B"/>
      </colorScale>
    </cfRule>
  </conditionalFormatting>
  <conditionalFormatting sqref="V9">
    <cfRule type="colorScale" priority="6348">
      <colorScale>
        <cfvo type="min"/>
        <cfvo type="percentile" val="50"/>
        <cfvo type="max"/>
        <color rgb="FF63BE7B"/>
        <color rgb="FFFCFCFF"/>
        <color rgb="FFF8696B"/>
      </colorScale>
    </cfRule>
  </conditionalFormatting>
  <conditionalFormatting sqref="W9">
    <cfRule type="colorScale" priority="6347">
      <colorScale>
        <cfvo type="min"/>
        <cfvo type="percentile" val="50"/>
        <cfvo type="max"/>
        <color rgb="FF63BE7B"/>
        <color rgb="FFFCFCFF"/>
        <color rgb="FFF8696B"/>
      </colorScale>
    </cfRule>
  </conditionalFormatting>
  <conditionalFormatting sqref="D7">
    <cfRule type="colorScale" priority="97082">
      <colorScale>
        <cfvo type="min"/>
        <cfvo type="percentile" val="50"/>
        <cfvo type="max"/>
        <color rgb="FFF8696B"/>
        <color rgb="FFFCFCFF"/>
        <color rgb="FF63BE7B"/>
      </colorScale>
    </cfRule>
  </conditionalFormatting>
  <conditionalFormatting sqref="O7">
    <cfRule type="colorScale" priority="97083">
      <colorScale>
        <cfvo type="min"/>
        <cfvo type="percentile" val="50"/>
        <cfvo type="max"/>
        <color rgb="FF63BE7B"/>
        <color rgb="FFFCFCFF"/>
        <color rgb="FFF8696B"/>
      </colorScale>
    </cfRule>
  </conditionalFormatting>
  <conditionalFormatting sqref="P7">
    <cfRule type="colorScale" priority="97084">
      <colorScale>
        <cfvo type="min"/>
        <cfvo type="percentile" val="50"/>
        <cfvo type="max"/>
        <color rgb="FF63BE7B"/>
        <color rgb="FFFCFCFF"/>
        <color rgb="FFF8696B"/>
      </colorScale>
    </cfRule>
  </conditionalFormatting>
  <conditionalFormatting sqref="Q7">
    <cfRule type="colorScale" priority="97085">
      <colorScale>
        <cfvo type="min"/>
        <cfvo type="percentile" val="50"/>
        <cfvo type="max"/>
        <color rgb="FFF8696B"/>
        <color rgb="FFFCFCFF"/>
        <color rgb="FF63BE7B"/>
      </colorScale>
    </cfRule>
  </conditionalFormatting>
  <conditionalFormatting sqref="R7">
    <cfRule type="colorScale" priority="97086">
      <colorScale>
        <cfvo type="min"/>
        <cfvo type="max"/>
        <color rgb="FFFCFCFF"/>
        <color rgb="FF63BE7B"/>
      </colorScale>
    </cfRule>
    <cfRule type="colorScale" priority="97087">
      <colorScale>
        <cfvo type="min"/>
        <cfvo type="percentile" val="50"/>
        <cfvo type="max"/>
        <color rgb="FFF8696B"/>
        <color rgb="FFFCFCFF"/>
        <color rgb="FF63BE7B"/>
      </colorScale>
    </cfRule>
  </conditionalFormatting>
  <conditionalFormatting sqref="S7">
    <cfRule type="colorScale" priority="97088">
      <colorScale>
        <cfvo type="min"/>
        <cfvo type="percentile" val="50"/>
        <cfvo type="max"/>
        <color rgb="FFF8696B"/>
        <color rgb="FFFCFCFF"/>
        <color rgb="FF63BE7B"/>
      </colorScale>
    </cfRule>
  </conditionalFormatting>
  <conditionalFormatting sqref="T7">
    <cfRule type="colorScale" priority="97089">
      <colorScale>
        <cfvo type="min"/>
        <cfvo type="percentile" val="50"/>
        <cfvo type="max"/>
        <color rgb="FFF8696B"/>
        <color rgb="FFFCFCFF"/>
        <color rgb="FF63BE7B"/>
      </colorScale>
    </cfRule>
  </conditionalFormatting>
  <conditionalFormatting sqref="U7">
    <cfRule type="colorScale" priority="97090">
      <colorScale>
        <cfvo type="min"/>
        <cfvo type="percentile" val="50"/>
        <cfvo type="max"/>
        <color rgb="FFF8696B"/>
        <color rgb="FFFCFCFF"/>
        <color rgb="FF63BE7B"/>
      </colorScale>
    </cfRule>
  </conditionalFormatting>
  <conditionalFormatting sqref="V7">
    <cfRule type="colorScale" priority="97091">
      <colorScale>
        <cfvo type="min"/>
        <cfvo type="percentile" val="50"/>
        <cfvo type="max"/>
        <color rgb="FF63BE7B"/>
        <color rgb="FFFCFCFF"/>
        <color rgb="FFF8696B"/>
      </colorScale>
    </cfRule>
  </conditionalFormatting>
  <conditionalFormatting sqref="E7:N7">
    <cfRule type="colorScale" priority="97092">
      <colorScale>
        <cfvo type="min"/>
        <cfvo type="max"/>
        <color rgb="FFFCFCFF"/>
        <color rgb="FF63BE7B"/>
      </colorScale>
    </cfRule>
  </conditionalFormatting>
  <conditionalFormatting sqref="W7">
    <cfRule type="colorScale" priority="97093">
      <colorScale>
        <cfvo type="min"/>
        <cfvo type="percentile" val="50"/>
        <cfvo type="max"/>
        <color rgb="FF63BE7B"/>
        <color rgb="FFFCFCFF"/>
        <color rgb="FFF8696B"/>
      </colorScale>
    </cfRule>
  </conditionalFormatting>
  <conditionalFormatting sqref="E7">
    <cfRule type="colorScale" priority="97095">
      <colorScale>
        <cfvo type="min"/>
        <cfvo type="max"/>
        <color rgb="FFFCFCFF"/>
        <color rgb="FF63BE7B"/>
      </colorScale>
    </cfRule>
  </conditionalFormatting>
  <conditionalFormatting sqref="R7">
    <cfRule type="colorScale" priority="97099">
      <colorScale>
        <cfvo type="min"/>
        <cfvo type="percentile" val="50"/>
        <cfvo type="max"/>
        <color rgb="FFF8696B"/>
        <color rgb="FFFCFCFF"/>
        <color rgb="FF63BE7B"/>
      </colorScale>
    </cfRule>
    <cfRule type="colorScale" priority="97100">
      <colorScale>
        <cfvo type="min"/>
        <cfvo type="max"/>
        <color rgb="FFFCFCFF"/>
        <color rgb="FF63BE7B"/>
      </colorScale>
    </cfRule>
  </conditionalFormatting>
  <conditionalFormatting sqref="S7">
    <cfRule type="colorScale" priority="97102">
      <colorScale>
        <cfvo type="min"/>
        <cfvo type="max"/>
        <color rgb="FFFCFCFF"/>
        <color rgb="FF63BE7B"/>
      </colorScale>
    </cfRule>
  </conditionalFormatting>
  <conditionalFormatting sqref="S7">
    <cfRule type="colorScale" priority="97114">
      <colorScale>
        <cfvo type="min"/>
        <cfvo type="percentile" val="50"/>
        <cfvo type="max"/>
        <color rgb="FFF8696B"/>
        <color rgb="FFFCFCFF"/>
        <color rgb="FF63BE7B"/>
      </colorScale>
    </cfRule>
    <cfRule type="colorScale" priority="97115">
      <colorScale>
        <cfvo type="min"/>
        <cfvo type="max"/>
        <color rgb="FFFCFCFF"/>
        <color rgb="FF63BE7B"/>
      </colorScale>
    </cfRule>
  </conditionalFormatting>
  <conditionalFormatting sqref="R7">
    <cfRule type="colorScale" priority="97124">
      <colorScale>
        <cfvo type="min"/>
        <cfvo type="max"/>
        <color rgb="FFFCFCFF"/>
        <color rgb="FF63BE7B"/>
      </colorScale>
    </cfRule>
  </conditionalFormatting>
  <conditionalFormatting sqref="U7">
    <cfRule type="colorScale" priority="97128">
      <colorScale>
        <cfvo type="min"/>
        <cfvo type="percentile" val="50"/>
        <cfvo type="max"/>
        <color rgb="FFF8696B"/>
        <color rgb="FFFCFCFF"/>
        <color rgb="FF63BE7B"/>
      </colorScale>
    </cfRule>
  </conditionalFormatting>
  <conditionalFormatting sqref="O7">
    <cfRule type="colorScale" priority="97143">
      <colorScale>
        <cfvo type="min"/>
        <cfvo type="percentile" val="50"/>
        <cfvo type="max"/>
        <color rgb="FF63BE7B"/>
        <color rgb="FFFCFCFF"/>
        <color rgb="FFF8696B"/>
      </colorScale>
    </cfRule>
    <cfRule type="colorScale" priority="97144">
      <colorScale>
        <cfvo type="min"/>
        <cfvo type="max"/>
        <color rgb="FFFCFCFF"/>
        <color rgb="FF63BE7B"/>
      </colorScale>
    </cfRule>
  </conditionalFormatting>
  <conditionalFormatting sqref="F7">
    <cfRule type="colorScale" priority="97154">
      <colorScale>
        <cfvo type="min"/>
        <cfvo type="max"/>
        <color rgb="FFFCFCFF"/>
        <color rgb="FF63BE7B"/>
      </colorScale>
    </cfRule>
  </conditionalFormatting>
  <conditionalFormatting sqref="G7">
    <cfRule type="colorScale" priority="97159">
      <colorScale>
        <cfvo type="min"/>
        <cfvo type="max"/>
        <color rgb="FFFCFCFF"/>
        <color rgb="FF63BE7B"/>
      </colorScale>
    </cfRule>
  </conditionalFormatting>
  <conditionalFormatting sqref="G7">
    <cfRule type="colorScale" priority="97161">
      <colorScale>
        <cfvo type="min"/>
        <cfvo type="max"/>
        <color rgb="FFFCFCFF"/>
        <color rgb="FF63BE7B"/>
      </colorScale>
    </cfRule>
  </conditionalFormatting>
  <conditionalFormatting sqref="H7">
    <cfRule type="colorScale" priority="97164">
      <colorScale>
        <cfvo type="min"/>
        <cfvo type="max"/>
        <color rgb="FFFCFCFF"/>
        <color rgb="FF63BE7B"/>
      </colorScale>
    </cfRule>
  </conditionalFormatting>
  <conditionalFormatting sqref="I7">
    <cfRule type="colorScale" priority="97169">
      <colorScale>
        <cfvo type="min"/>
        <cfvo type="max"/>
        <color rgb="FFFCFCFF"/>
        <color rgb="FF63BE7B"/>
      </colorScale>
    </cfRule>
  </conditionalFormatting>
  <conditionalFormatting sqref="J7">
    <cfRule type="colorScale" priority="97174">
      <colorScale>
        <cfvo type="min"/>
        <cfvo type="max"/>
        <color rgb="FFFCFCFF"/>
        <color rgb="FF63BE7B"/>
      </colorScale>
    </cfRule>
  </conditionalFormatting>
  <conditionalFormatting sqref="K7">
    <cfRule type="colorScale" priority="97179">
      <colorScale>
        <cfvo type="min"/>
        <cfvo type="max"/>
        <color rgb="FFFCFCFF"/>
        <color rgb="FF63BE7B"/>
      </colorScale>
    </cfRule>
  </conditionalFormatting>
  <conditionalFormatting sqref="L7">
    <cfRule type="colorScale" priority="97184">
      <colorScale>
        <cfvo type="min"/>
        <cfvo type="max"/>
        <color rgb="FFFCFCFF"/>
        <color rgb="FF63BE7B"/>
      </colorScale>
    </cfRule>
  </conditionalFormatting>
  <conditionalFormatting sqref="M7">
    <cfRule type="colorScale" priority="97189">
      <colorScale>
        <cfvo type="min"/>
        <cfvo type="max"/>
        <color rgb="FFFCFCFF"/>
        <color rgb="FF63BE7B"/>
      </colorScale>
    </cfRule>
  </conditionalFormatting>
  <conditionalFormatting sqref="M7">
    <cfRule type="colorScale" priority="97192">
      <colorScale>
        <cfvo type="min"/>
        <cfvo type="max"/>
        <color rgb="FFFCFCFF"/>
        <color rgb="FF63BE7B"/>
      </colorScale>
    </cfRule>
  </conditionalFormatting>
  <conditionalFormatting sqref="N7">
    <cfRule type="colorScale" priority="97194">
      <colorScale>
        <cfvo type="min"/>
        <cfvo type="max"/>
        <color rgb="FFFCFCFF"/>
        <color rgb="FF63BE7B"/>
      </colorScale>
    </cfRule>
  </conditionalFormatting>
  <conditionalFormatting sqref="N7">
    <cfRule type="colorScale" priority="97197">
      <colorScale>
        <cfvo type="min"/>
        <cfvo type="max"/>
        <color rgb="FFFCFCFF"/>
        <color rgb="FF63BE7B"/>
      </colorScale>
    </cfRule>
  </conditionalFormatting>
  <conditionalFormatting sqref="D10">
    <cfRule type="colorScale" priority="5902">
      <colorScale>
        <cfvo type="min"/>
        <cfvo type="percentile" val="50"/>
        <cfvo type="max"/>
        <color rgb="FFF8696B"/>
        <color rgb="FFFCFCFF"/>
        <color rgb="FF63BE7B"/>
      </colorScale>
    </cfRule>
  </conditionalFormatting>
  <conditionalFormatting sqref="D10">
    <cfRule type="colorScale" priority="5834">
      <colorScale>
        <cfvo type="min"/>
        <cfvo type="percentile" val="50"/>
        <cfvo type="max"/>
        <color rgb="FFF8696B"/>
        <color rgb="FFFCFCFF"/>
        <color rgb="FF63BE7B"/>
      </colorScale>
    </cfRule>
  </conditionalFormatting>
  <conditionalFormatting sqref="D10">
    <cfRule type="colorScale" priority="5897">
      <colorScale>
        <cfvo type="min"/>
        <cfvo type="percentile" val="50"/>
        <cfvo type="max"/>
        <color rgb="FFF8696B"/>
        <color rgb="FFFCFCFF"/>
        <color rgb="FF63BE7B"/>
      </colorScale>
    </cfRule>
  </conditionalFormatting>
  <conditionalFormatting sqref="D10">
    <cfRule type="colorScale" priority="5813">
      <colorScale>
        <cfvo type="min"/>
        <cfvo type="percentile" val="50"/>
        <cfvo type="max"/>
        <color rgb="FFF8696B"/>
        <color rgb="FFFCFCFF"/>
        <color rgb="FF63BE7B"/>
      </colorScale>
    </cfRule>
  </conditionalFormatting>
  <conditionalFormatting sqref="E10">
    <cfRule type="colorScale" priority="5858">
      <colorScale>
        <cfvo type="min"/>
        <cfvo type="max"/>
        <color rgb="FFFCFCFF"/>
        <color rgb="FF63BE7B"/>
      </colorScale>
    </cfRule>
  </conditionalFormatting>
  <conditionalFormatting sqref="E10">
    <cfRule type="colorScale" priority="5832">
      <colorScale>
        <cfvo type="min"/>
        <cfvo type="max"/>
        <color rgb="FFFCFCFF"/>
        <color rgb="FF63BE7B"/>
      </colorScale>
    </cfRule>
    <cfRule type="colorScale" priority="5833">
      <colorScale>
        <cfvo type="min"/>
        <cfvo type="percentile" val="50"/>
        <cfvo type="max"/>
        <color rgb="FFF8696B"/>
        <color rgb="FFFCFCFF"/>
        <color rgb="FF63BE7B"/>
      </colorScale>
    </cfRule>
  </conditionalFormatting>
  <conditionalFormatting sqref="E10">
    <cfRule type="colorScale" priority="5926">
      <colorScale>
        <cfvo type="min"/>
        <cfvo type="percentile" val="50"/>
        <cfvo type="max"/>
        <color rgb="FFF8696B"/>
        <color rgb="FFFCFCFF"/>
        <color rgb="FF63BE7B"/>
      </colorScale>
    </cfRule>
    <cfRule type="colorScale" priority="5927">
      <colorScale>
        <cfvo type="min"/>
        <cfvo type="max"/>
        <color rgb="FFFCFCFF"/>
        <color rgb="FF63BE7B"/>
      </colorScale>
    </cfRule>
    <cfRule type="colorScale" priority="5928">
      <colorScale>
        <cfvo type="min"/>
        <cfvo type="percentile" val="50"/>
        <cfvo type="max"/>
        <color rgb="FFF8696B"/>
        <color rgb="FFFCFCFF"/>
        <color rgb="FF63BE7B"/>
      </colorScale>
    </cfRule>
  </conditionalFormatting>
  <conditionalFormatting sqref="E10">
    <cfRule type="colorScale" priority="5873">
      <colorScale>
        <cfvo type="min"/>
        <cfvo type="max"/>
        <color rgb="FFFCFCFF"/>
        <color rgb="FF63BE7B"/>
      </colorScale>
    </cfRule>
  </conditionalFormatting>
  <conditionalFormatting sqref="N10">
    <cfRule type="colorScale" priority="5929">
      <colorScale>
        <cfvo type="min"/>
        <cfvo type="max"/>
        <color rgb="FFFCFCFF"/>
        <color rgb="FF63BE7B"/>
      </colorScale>
    </cfRule>
    <cfRule type="colorScale" priority="5930">
      <colorScale>
        <cfvo type="min"/>
        <cfvo type="max"/>
        <color rgb="FFFCFCFF"/>
        <color rgb="FF63BE7B"/>
      </colorScale>
    </cfRule>
    <cfRule type="colorScale" priority="5931">
      <colorScale>
        <cfvo type="min"/>
        <cfvo type="percentile" val="50"/>
        <cfvo type="max"/>
        <color rgb="FFF8696B"/>
        <color rgb="FFFFEB84"/>
        <color rgb="FF63BE7B"/>
      </colorScale>
    </cfRule>
    <cfRule type="colorScale" priority="5932">
      <colorScale>
        <cfvo type="min"/>
        <cfvo type="max"/>
        <color rgb="FFFFEF9C"/>
        <color rgb="FF63BE7B"/>
      </colorScale>
    </cfRule>
  </conditionalFormatting>
  <conditionalFormatting sqref="E10:N10">
    <cfRule type="colorScale" priority="5853">
      <colorScale>
        <cfvo type="min"/>
        <cfvo type="max"/>
        <color rgb="FFFCFCFF"/>
        <color rgb="FF63BE7B"/>
      </colorScale>
    </cfRule>
    <cfRule type="colorScale" priority="5854">
      <colorScale>
        <cfvo type="min"/>
        <cfvo type="max"/>
        <color rgb="FFFFEF9C"/>
        <color rgb="FF63BE7B"/>
      </colorScale>
    </cfRule>
    <cfRule type="colorScale" priority="5855">
      <colorScale>
        <cfvo type="min"/>
        <cfvo type="max"/>
        <color rgb="FFFCFCFF"/>
        <color rgb="FF63BE7B"/>
      </colorScale>
    </cfRule>
    <cfRule type="colorScale" priority="5856">
      <colorScale>
        <cfvo type="min"/>
        <cfvo type="percentile" val="50"/>
        <cfvo type="max"/>
        <color rgb="FFF8696B"/>
        <color rgb="FFFFEB84"/>
        <color rgb="FF63BE7B"/>
      </colorScale>
    </cfRule>
  </conditionalFormatting>
  <conditionalFormatting sqref="F10">
    <cfRule type="colorScale" priority="5859">
      <colorScale>
        <cfvo type="min"/>
        <cfvo type="max"/>
        <color rgb="FFFCFCFF"/>
        <color rgb="FF63BE7B"/>
      </colorScale>
    </cfRule>
  </conditionalFormatting>
  <conditionalFormatting sqref="F10">
    <cfRule type="colorScale" priority="5831">
      <colorScale>
        <cfvo type="min"/>
        <cfvo type="max"/>
        <color rgb="FFFCFCFF"/>
        <color rgb="FF63BE7B"/>
      </colorScale>
    </cfRule>
  </conditionalFormatting>
  <conditionalFormatting sqref="F10">
    <cfRule type="colorScale" priority="5898">
      <colorScale>
        <cfvo type="min"/>
        <cfvo type="max"/>
        <color rgb="FFFCFCFF"/>
        <color rgb="FF63BE7B"/>
      </colorScale>
    </cfRule>
    <cfRule type="colorScale" priority="5933">
      <colorScale>
        <cfvo type="min"/>
        <cfvo type="percentile" val="50"/>
        <cfvo type="max"/>
        <color rgb="FFF8696B"/>
        <color rgb="FFFCFCFF"/>
        <color rgb="FF63BE7B"/>
      </colorScale>
    </cfRule>
    <cfRule type="colorScale" priority="5934">
      <colorScale>
        <cfvo type="min"/>
        <cfvo type="max"/>
        <color rgb="FFFCFCFF"/>
        <color rgb="FF63BE7B"/>
      </colorScale>
    </cfRule>
    <cfRule type="colorScale" priority="5935">
      <colorScale>
        <cfvo type="min"/>
        <cfvo type="percentile" val="50"/>
        <cfvo type="max"/>
        <color rgb="FFF8696B"/>
        <color rgb="FFFCFCFF"/>
        <color rgb="FF63BE7B"/>
      </colorScale>
    </cfRule>
  </conditionalFormatting>
  <conditionalFormatting sqref="F10">
    <cfRule type="colorScale" priority="5874">
      <colorScale>
        <cfvo type="min"/>
        <cfvo type="max"/>
        <color rgb="FFFCFCFF"/>
        <color rgb="FF63BE7B"/>
      </colorScale>
    </cfRule>
  </conditionalFormatting>
  <conditionalFormatting sqref="G10">
    <cfRule type="colorScale" priority="5860">
      <colorScale>
        <cfvo type="min"/>
        <cfvo type="max"/>
        <color rgb="FFFCFCFF"/>
        <color rgb="FF63BE7B"/>
      </colorScale>
    </cfRule>
  </conditionalFormatting>
  <conditionalFormatting sqref="G10">
    <cfRule type="colorScale" priority="5814">
      <colorScale>
        <cfvo type="min"/>
        <cfvo type="percentile" val="50"/>
        <cfvo type="max"/>
        <color rgb="FFF8696B"/>
        <color rgb="FFFCFCFF"/>
        <color rgb="FF63BE7B"/>
      </colorScale>
    </cfRule>
    <cfRule type="colorScale" priority="5830">
      <colorScale>
        <cfvo type="min"/>
        <cfvo type="max"/>
        <color rgb="FFFCFCFF"/>
        <color rgb="FF63BE7B"/>
      </colorScale>
    </cfRule>
  </conditionalFormatting>
  <conditionalFormatting sqref="G10">
    <cfRule type="colorScale" priority="5936">
      <colorScale>
        <cfvo type="min"/>
        <cfvo type="percentile" val="50"/>
        <cfvo type="max"/>
        <color rgb="FFF8696B"/>
        <color rgb="FFFCFCFF"/>
        <color rgb="FF63BE7B"/>
      </colorScale>
    </cfRule>
    <cfRule type="colorScale" priority="5937">
      <colorScale>
        <cfvo type="min"/>
        <cfvo type="max"/>
        <color rgb="FFFCFCFF"/>
        <color rgb="FF63BE7B"/>
      </colorScale>
    </cfRule>
    <cfRule type="colorScale" priority="5938">
      <colorScale>
        <cfvo type="min"/>
        <cfvo type="percentile" val="50"/>
        <cfvo type="max"/>
        <color rgb="FFF8696B"/>
        <color rgb="FFFCFCFF"/>
        <color rgb="FF63BE7B"/>
      </colorScale>
    </cfRule>
  </conditionalFormatting>
  <conditionalFormatting sqref="G10">
    <cfRule type="colorScale" priority="5812">
      <colorScale>
        <cfvo type="min"/>
        <cfvo type="max"/>
        <color rgb="FFFCFCFF"/>
        <color rgb="FF63BE7B"/>
      </colorScale>
    </cfRule>
  </conditionalFormatting>
  <conditionalFormatting sqref="G10">
    <cfRule type="colorScale" priority="5875">
      <colorScale>
        <cfvo type="min"/>
        <cfvo type="max"/>
        <color rgb="FFFCFCFF"/>
        <color rgb="FF63BE7B"/>
      </colorScale>
    </cfRule>
  </conditionalFormatting>
  <conditionalFormatting sqref="H10">
    <cfRule type="colorScale" priority="5857">
      <colorScale>
        <cfvo type="min"/>
        <cfvo type="percentile" val="50"/>
        <cfvo type="max"/>
        <color rgb="FFF8696B"/>
        <color rgb="FFFCFCFF"/>
        <color rgb="FF5A8AC6"/>
      </colorScale>
    </cfRule>
  </conditionalFormatting>
  <conditionalFormatting sqref="H10">
    <cfRule type="colorScale" priority="5903">
      <colorScale>
        <cfvo type="min"/>
        <cfvo type="percentile" val="50"/>
        <cfvo type="max"/>
        <color rgb="FFF8696B"/>
        <color rgb="FFFCFCFF"/>
        <color rgb="FF63BE7B"/>
      </colorScale>
    </cfRule>
    <cfRule type="colorScale" priority="5904">
      <colorScale>
        <cfvo type="min"/>
        <cfvo type="max"/>
        <color rgb="FFFCFCFF"/>
        <color rgb="FF63BE7B"/>
      </colorScale>
    </cfRule>
    <cfRule type="colorScale" priority="5905">
      <colorScale>
        <cfvo type="min"/>
        <cfvo type="percentile" val="50"/>
        <cfvo type="max"/>
        <color rgb="FFF8696B"/>
        <color rgb="FFFCFCFF"/>
        <color rgb="FF63BE7B"/>
      </colorScale>
    </cfRule>
  </conditionalFormatting>
  <conditionalFormatting sqref="H10">
    <cfRule type="colorScale" priority="5829">
      <colorScale>
        <cfvo type="min"/>
        <cfvo type="max"/>
        <color rgb="FFFCFCFF"/>
        <color rgb="FF63BE7B"/>
      </colorScale>
    </cfRule>
  </conditionalFormatting>
  <conditionalFormatting sqref="H10">
    <cfRule type="colorScale" priority="5943">
      <colorScale>
        <cfvo type="min"/>
        <cfvo type="percentile" val="50"/>
        <cfvo type="max"/>
        <color rgb="FFF8696B"/>
        <color rgb="FFFCFCFF"/>
        <color rgb="FF63BE7B"/>
      </colorScale>
    </cfRule>
    <cfRule type="colorScale" priority="5944">
      <colorScale>
        <cfvo type="min"/>
        <cfvo type="max"/>
        <color rgb="FFFCFCFF"/>
        <color rgb="FF63BE7B"/>
      </colorScale>
    </cfRule>
    <cfRule type="colorScale" priority="5945">
      <colorScale>
        <cfvo type="min"/>
        <cfvo type="percentile" val="50"/>
        <cfvo type="max"/>
        <color rgb="FFF8696B"/>
        <color rgb="FFFCFCFF"/>
        <color rgb="FF63BE7B"/>
      </colorScale>
    </cfRule>
  </conditionalFormatting>
  <conditionalFormatting sqref="H10">
    <cfRule type="colorScale" priority="5876">
      <colorScale>
        <cfvo type="min"/>
        <cfvo type="max"/>
        <color rgb="FFFCFCFF"/>
        <color rgb="FF63BE7B"/>
      </colorScale>
    </cfRule>
    <cfRule type="colorScale" priority="5877">
      <colorScale>
        <cfvo type="min"/>
        <cfvo type="percentile" val="50"/>
        <cfvo type="max"/>
        <color rgb="FFF8696B"/>
        <color rgb="FFFCFCFF"/>
        <color rgb="FF63BE7B"/>
      </colorScale>
    </cfRule>
    <cfRule type="colorScale" priority="5878">
      <colorScale>
        <cfvo type="min"/>
        <cfvo type="max"/>
        <color rgb="FFFCFCFF"/>
        <color rgb="FF63BE7B"/>
      </colorScale>
    </cfRule>
  </conditionalFormatting>
  <conditionalFormatting sqref="I10">
    <cfRule type="colorScale" priority="5828">
      <colorScale>
        <cfvo type="min"/>
        <cfvo type="max"/>
        <color rgb="FFFCFCFF"/>
        <color rgb="FF63BE7B"/>
      </colorScale>
    </cfRule>
  </conditionalFormatting>
  <conditionalFormatting sqref="I10">
    <cfRule type="colorScale" priority="5946">
      <colorScale>
        <cfvo type="min"/>
        <cfvo type="percentile" val="50"/>
        <cfvo type="max"/>
        <color rgb="FFF8696B"/>
        <color rgb="FFFCFCFF"/>
        <color rgb="FF63BE7B"/>
      </colorScale>
    </cfRule>
    <cfRule type="colorScale" priority="5947">
      <colorScale>
        <cfvo type="min"/>
        <cfvo type="max"/>
        <color rgb="FFFCFCFF"/>
        <color rgb="FF63BE7B"/>
      </colorScale>
    </cfRule>
    <cfRule type="colorScale" priority="5948">
      <colorScale>
        <cfvo type="min"/>
        <cfvo type="percentile" val="50"/>
        <cfvo type="max"/>
        <color rgb="FFF8696B"/>
        <color rgb="FFFCFCFF"/>
        <color rgb="FF63BE7B"/>
      </colorScale>
    </cfRule>
  </conditionalFormatting>
  <conditionalFormatting sqref="N10">
    <cfRule type="colorScale" priority="5949">
      <colorScale>
        <cfvo type="min"/>
        <cfvo type="max"/>
        <color rgb="FFFCFCFF"/>
        <color rgb="FF63BE7B"/>
      </colorScale>
    </cfRule>
    <cfRule type="colorScale" priority="5950">
      <colorScale>
        <cfvo type="min"/>
        <cfvo type="percentile" val="50"/>
        <cfvo type="max"/>
        <color rgb="FFF8696B"/>
        <color rgb="FFFCFCFF"/>
        <color rgb="FF63BE7B"/>
      </colorScale>
    </cfRule>
  </conditionalFormatting>
  <conditionalFormatting sqref="I10:J10 N10">
    <cfRule type="colorScale" priority="5951">
      <colorScale>
        <cfvo type="min"/>
        <cfvo type="percentile" val="50"/>
        <cfvo type="max"/>
        <color rgb="FFF8696B"/>
        <color rgb="FFFCFCFF"/>
        <color rgb="FF63BE7B"/>
      </colorScale>
    </cfRule>
    <cfRule type="colorScale" priority="5952">
      <colorScale>
        <cfvo type="min"/>
        <cfvo type="percentile" val="50"/>
        <cfvo type="max"/>
        <color rgb="FFF8696B"/>
        <color rgb="FFFCFCFF"/>
        <color rgb="FF5A8AC6"/>
      </colorScale>
    </cfRule>
    <cfRule type="colorScale" priority="5953">
      <colorScale>
        <cfvo type="min"/>
        <cfvo type="percentile" val="50"/>
        <cfvo type="max"/>
        <color rgb="FFF8696B"/>
        <color rgb="FFFCFCFF"/>
        <color rgb="FF63BE7B"/>
      </colorScale>
    </cfRule>
    <cfRule type="colorScale" priority="5954">
      <colorScale>
        <cfvo type="min"/>
        <cfvo type="percentile" val="50"/>
        <cfvo type="max"/>
        <color rgb="FFF8696B"/>
        <color rgb="FFFCFCFF"/>
        <color rgb="FF63BE7B"/>
      </colorScale>
    </cfRule>
    <cfRule type="colorScale" priority="5955">
      <colorScale>
        <cfvo type="min"/>
        <cfvo type="max"/>
        <color rgb="FFFCFCFF"/>
        <color rgb="FF63BE7B"/>
      </colorScale>
    </cfRule>
    <cfRule type="colorScale" priority="5956">
      <colorScale>
        <cfvo type="min"/>
        <cfvo type="percentile" val="50"/>
        <cfvo type="max"/>
        <color rgb="FFF8696B"/>
        <color rgb="FFFCFCFF"/>
        <color rgb="FF63BE7B"/>
      </colorScale>
    </cfRule>
  </conditionalFormatting>
  <conditionalFormatting sqref="I10:J10 N10">
    <cfRule type="colorScale" priority="5957">
      <colorScale>
        <cfvo type="min"/>
        <cfvo type="percentile" val="50"/>
        <cfvo type="max"/>
        <color rgb="FFF8696B"/>
        <color rgb="FFFCFCFF"/>
        <color rgb="FF63BE7B"/>
      </colorScale>
    </cfRule>
    <cfRule type="colorScale" priority="5958">
      <colorScale>
        <cfvo type="min"/>
        <cfvo type="max"/>
        <color rgb="FFFCFCFF"/>
        <color rgb="FF63BE7B"/>
      </colorScale>
    </cfRule>
  </conditionalFormatting>
  <conditionalFormatting sqref="I10:J10 N10">
    <cfRule type="colorScale" priority="5881">
      <colorScale>
        <cfvo type="min"/>
        <cfvo type="max"/>
        <color rgb="FFFCFCFF"/>
        <color rgb="FF63BE7B"/>
      </colorScale>
    </cfRule>
    <cfRule type="colorScale" priority="5882">
      <colorScale>
        <cfvo type="min"/>
        <cfvo type="percentile" val="50"/>
        <cfvo type="max"/>
        <color rgb="FFF8696B"/>
        <color rgb="FFFCFCFF"/>
        <color rgb="FF63BE7B"/>
      </colorScale>
    </cfRule>
    <cfRule type="colorScale" priority="5883">
      <colorScale>
        <cfvo type="min"/>
        <cfvo type="max"/>
        <color rgb="FFFCFCFF"/>
        <color rgb="FF63BE7B"/>
      </colorScale>
    </cfRule>
  </conditionalFormatting>
  <conditionalFormatting sqref="N10">
    <cfRule type="colorScale" priority="5865">
      <colorScale>
        <cfvo type="min"/>
        <cfvo type="percentile" val="50"/>
        <cfvo type="max"/>
        <color rgb="FFF8696B"/>
        <color rgb="FFFCFCFF"/>
        <color rgb="FF63BE7B"/>
      </colorScale>
    </cfRule>
    <cfRule type="colorScale" priority="5866">
      <colorScale>
        <cfvo type="min"/>
        <cfvo type="max"/>
        <color rgb="FFFCFCFF"/>
        <color rgb="FF63BE7B"/>
      </colorScale>
    </cfRule>
    <cfRule type="colorScale" priority="5867">
      <colorScale>
        <cfvo type="min"/>
        <cfvo type="percentile" val="50"/>
        <cfvo type="max"/>
        <color rgb="FFF8696B"/>
        <color rgb="FFFCFCFF"/>
        <color rgb="FF63BE7B"/>
      </colorScale>
    </cfRule>
    <cfRule type="colorScale" priority="5868">
      <colorScale>
        <cfvo type="min"/>
        <cfvo type="percentile" val="50"/>
        <cfvo type="max"/>
        <color rgb="FFF8696B"/>
        <color rgb="FFFCFCFF"/>
        <color rgb="FF5A8AC6"/>
      </colorScale>
    </cfRule>
    <cfRule type="colorScale" priority="5869">
      <colorScale>
        <cfvo type="min"/>
        <cfvo type="percentile" val="50"/>
        <cfvo type="max"/>
        <color rgb="FFF8696B"/>
        <color rgb="FFFCFCFF"/>
        <color rgb="FF63BE7B"/>
      </colorScale>
    </cfRule>
    <cfRule type="colorScale" priority="5870">
      <colorScale>
        <cfvo type="min"/>
        <cfvo type="percentile" val="50"/>
        <cfvo type="max"/>
        <color rgb="FFF8696B"/>
        <color rgb="FFFCFCFF"/>
        <color rgb="FF63BE7B"/>
      </colorScale>
    </cfRule>
    <cfRule type="colorScale" priority="5871">
      <colorScale>
        <cfvo type="min"/>
        <cfvo type="max"/>
        <color rgb="FFFCFCFF"/>
        <color rgb="FF63BE7B"/>
      </colorScale>
    </cfRule>
    <cfRule type="colorScale" priority="5872">
      <colorScale>
        <cfvo type="min"/>
        <cfvo type="percentile" val="50"/>
        <cfvo type="max"/>
        <color rgb="FFF8696B"/>
        <color rgb="FFFCFCFF"/>
        <color rgb="FF63BE7B"/>
      </colorScale>
    </cfRule>
  </conditionalFormatting>
  <conditionalFormatting sqref="J10">
    <cfRule type="colorScale" priority="5815">
      <colorScale>
        <cfvo type="min"/>
        <cfvo type="percentile" val="50"/>
        <cfvo type="max"/>
        <color rgb="FFF8696B"/>
        <color rgb="FFFCFCFF"/>
        <color rgb="FF63BE7B"/>
      </colorScale>
    </cfRule>
    <cfRule type="colorScale" priority="5827">
      <colorScale>
        <cfvo type="min"/>
        <cfvo type="max"/>
        <color rgb="FFFCFCFF"/>
        <color rgb="FF63BE7B"/>
      </colorScale>
    </cfRule>
  </conditionalFormatting>
  <conditionalFormatting sqref="J10">
    <cfRule type="colorScale" priority="5960">
      <colorScale>
        <cfvo type="min"/>
        <cfvo type="percentile" val="50"/>
        <cfvo type="max"/>
        <color rgb="FFF8696B"/>
        <color rgb="FFFCFCFF"/>
        <color rgb="FF63BE7B"/>
      </colorScale>
    </cfRule>
    <cfRule type="colorScale" priority="5961">
      <colorScale>
        <cfvo type="min"/>
        <cfvo type="max"/>
        <color rgb="FFFCFCFF"/>
        <color rgb="FF63BE7B"/>
      </colorScale>
    </cfRule>
    <cfRule type="colorScale" priority="5962">
      <colorScale>
        <cfvo type="min"/>
        <cfvo type="percentile" val="50"/>
        <cfvo type="max"/>
        <color rgb="FFF8696B"/>
        <color rgb="FFFCFCFF"/>
        <color rgb="FF63BE7B"/>
      </colorScale>
    </cfRule>
  </conditionalFormatting>
  <conditionalFormatting sqref="J10 N10">
    <cfRule type="colorScale" priority="5959">
      <colorScale>
        <cfvo type="min"/>
        <cfvo type="percentile" val="50"/>
        <cfvo type="max"/>
        <color rgb="FFF8696B"/>
        <color rgb="FFFCFCFF"/>
        <color rgb="FF63BE7B"/>
      </colorScale>
    </cfRule>
  </conditionalFormatting>
  <conditionalFormatting sqref="J10">
    <cfRule type="colorScale" priority="5811">
      <colorScale>
        <cfvo type="min"/>
        <cfvo type="max"/>
        <color rgb="FFFCFCFF"/>
        <color rgb="FF63BE7B"/>
      </colorScale>
    </cfRule>
  </conditionalFormatting>
  <conditionalFormatting sqref="K10">
    <cfRule type="colorScale" priority="5826">
      <colorScale>
        <cfvo type="min"/>
        <cfvo type="max"/>
        <color rgb="FFFCFCFF"/>
        <color rgb="FF63BE7B"/>
      </colorScale>
    </cfRule>
  </conditionalFormatting>
  <conditionalFormatting sqref="K10">
    <cfRule type="colorScale" priority="5963">
      <colorScale>
        <cfvo type="min"/>
        <cfvo type="percentile" val="50"/>
        <cfvo type="max"/>
        <color rgb="FFF8696B"/>
        <color rgb="FFFCFCFF"/>
        <color rgb="FF63BE7B"/>
      </colorScale>
    </cfRule>
  </conditionalFormatting>
  <conditionalFormatting sqref="K10:L10">
    <cfRule type="colorScale" priority="5861">
      <colorScale>
        <cfvo type="min"/>
        <cfvo type="max"/>
        <color rgb="FFFCFCFF"/>
        <color rgb="FF63BE7B"/>
      </colorScale>
    </cfRule>
  </conditionalFormatting>
  <conditionalFormatting sqref="K10:L10">
    <cfRule type="colorScale" priority="5964">
      <colorScale>
        <cfvo type="min"/>
        <cfvo type="percentile" val="50"/>
        <cfvo type="max"/>
        <color rgb="FFF8696B"/>
        <color rgb="FFFCFCFF"/>
        <color rgb="FF63BE7B"/>
      </colorScale>
    </cfRule>
    <cfRule type="colorScale" priority="5965">
      <colorScale>
        <cfvo type="min"/>
        <cfvo type="max"/>
        <color rgb="FFFCFCFF"/>
        <color rgb="FF63BE7B"/>
      </colorScale>
    </cfRule>
  </conditionalFormatting>
  <conditionalFormatting sqref="K10:L10">
    <cfRule type="colorScale" priority="5879">
      <colorScale>
        <cfvo type="min"/>
        <cfvo type="max"/>
        <color rgb="FFFCFCFF"/>
        <color rgb="FF63BE7B"/>
      </colorScale>
    </cfRule>
  </conditionalFormatting>
  <conditionalFormatting sqref="L10">
    <cfRule type="colorScale" priority="5825">
      <colorScale>
        <cfvo type="min"/>
        <cfvo type="max"/>
        <color rgb="FFFCFCFF"/>
        <color rgb="FF63BE7B"/>
      </colorScale>
    </cfRule>
  </conditionalFormatting>
  <conditionalFormatting sqref="L10">
    <cfRule type="colorScale" priority="5966">
      <colorScale>
        <cfvo type="min"/>
        <cfvo type="percentile" val="50"/>
        <cfvo type="max"/>
        <color rgb="FFF8696B"/>
        <color rgb="FFFCFCFF"/>
        <color rgb="FF63BE7B"/>
      </colorScale>
    </cfRule>
  </conditionalFormatting>
  <conditionalFormatting sqref="M10">
    <cfRule type="colorScale" priority="5862">
      <colorScale>
        <cfvo type="min"/>
        <cfvo type="max"/>
        <color rgb="FFFCFCFF"/>
        <color rgb="FF63BE7B"/>
      </colorScale>
    </cfRule>
  </conditionalFormatting>
  <conditionalFormatting sqref="M10">
    <cfRule type="colorScale" priority="5824">
      <colorScale>
        <cfvo type="min"/>
        <cfvo type="percentile" val="50"/>
        <cfvo type="max"/>
        <color rgb="FFF8696B"/>
        <color rgb="FFFCFCFF"/>
        <color rgb="FF63BE7B"/>
      </colorScale>
    </cfRule>
  </conditionalFormatting>
  <conditionalFormatting sqref="M10">
    <cfRule type="colorScale" priority="5967">
      <colorScale>
        <cfvo type="min"/>
        <cfvo type="percentile" val="50"/>
        <cfvo type="max"/>
        <color rgb="FFF8696B"/>
        <color rgb="FFFCFCFF"/>
        <color rgb="FF63BE7B"/>
      </colorScale>
    </cfRule>
    <cfRule type="colorScale" priority="5968">
      <colorScale>
        <cfvo type="min"/>
        <cfvo type="max"/>
        <color rgb="FFFCFCFF"/>
        <color rgb="FF63BE7B"/>
      </colorScale>
    </cfRule>
    <cfRule type="colorScale" priority="5969">
      <colorScale>
        <cfvo type="min"/>
        <cfvo type="percentile" val="50"/>
        <cfvo type="max"/>
        <color rgb="FFF8696B"/>
        <color rgb="FFFCFCFF"/>
        <color rgb="FF63BE7B"/>
      </colorScale>
    </cfRule>
  </conditionalFormatting>
  <conditionalFormatting sqref="M10">
    <cfRule type="colorScale" priority="5810">
      <colorScale>
        <cfvo type="min"/>
        <cfvo type="max"/>
        <color rgb="FFFCFCFF"/>
        <color rgb="FF63BE7B"/>
      </colorScale>
    </cfRule>
  </conditionalFormatting>
  <conditionalFormatting sqref="M10">
    <cfRule type="colorScale" priority="5880">
      <colorScale>
        <cfvo type="min"/>
        <cfvo type="max"/>
        <color rgb="FFFCFCFF"/>
        <color rgb="FF63BE7B"/>
      </colorScale>
    </cfRule>
  </conditionalFormatting>
  <conditionalFormatting sqref="N10">
    <cfRule type="colorScale" priority="5939">
      <colorScale>
        <cfvo type="min"/>
        <cfvo type="max"/>
        <color rgb="FFFCFCFF"/>
        <color rgb="FF63BE7B"/>
      </colorScale>
    </cfRule>
    <cfRule type="colorScale" priority="5940">
      <colorScale>
        <cfvo type="min"/>
        <cfvo type="max"/>
        <color rgb="FFFCFCFF"/>
        <color rgb="FF63BE7B"/>
      </colorScale>
    </cfRule>
    <cfRule type="colorScale" priority="5941">
      <colorScale>
        <cfvo type="min"/>
        <cfvo type="percentile" val="50"/>
        <cfvo type="max"/>
        <color rgb="FFF8696B"/>
        <color rgb="FFFFEB84"/>
        <color rgb="FF63BE7B"/>
      </colorScale>
    </cfRule>
    <cfRule type="colorScale" priority="5942">
      <colorScale>
        <cfvo type="min"/>
        <cfvo type="max"/>
        <color rgb="FFFFEF9C"/>
        <color rgb="FF63BE7B"/>
      </colorScale>
    </cfRule>
    <cfRule type="colorScale" priority="5970">
      <colorScale>
        <cfvo type="min"/>
        <cfvo type="max"/>
        <color rgb="FFFCFCFF"/>
        <color rgb="FF63BE7B"/>
      </colorScale>
    </cfRule>
    <cfRule type="colorScale" priority="5971">
      <colorScale>
        <cfvo type="min"/>
        <cfvo type="max"/>
        <color rgb="FFFCFCFF"/>
        <color rgb="FF63BE7B"/>
      </colorScale>
    </cfRule>
    <cfRule type="colorScale" priority="5972">
      <colorScale>
        <cfvo type="min"/>
        <cfvo type="max"/>
        <color rgb="FFFCFCFF"/>
        <color rgb="FF63BE7B"/>
      </colorScale>
    </cfRule>
    <cfRule type="colorScale" priority="5973">
      <colorScale>
        <cfvo type="min"/>
        <cfvo type="percentile" val="50"/>
        <cfvo type="max"/>
        <color rgb="FFF8696B"/>
        <color rgb="FFFFEB84"/>
        <color rgb="FF63BE7B"/>
      </colorScale>
    </cfRule>
    <cfRule type="colorScale" priority="5974">
      <colorScale>
        <cfvo type="min"/>
        <cfvo type="max"/>
        <color rgb="FFFFEF9C"/>
        <color rgb="FF63BE7B"/>
      </colorScale>
    </cfRule>
  </conditionalFormatting>
  <conditionalFormatting sqref="N10">
    <cfRule type="colorScale" priority="5809">
      <colorScale>
        <cfvo type="min"/>
        <cfvo type="max"/>
        <color rgb="FFFCFCFF"/>
        <color rgb="FF63BE7B"/>
      </colorScale>
    </cfRule>
  </conditionalFormatting>
  <conditionalFormatting sqref="O10">
    <cfRule type="colorScale" priority="5863">
      <colorScale>
        <cfvo type="min"/>
        <cfvo type="percentile" val="50"/>
        <cfvo type="max"/>
        <color rgb="FF63BE7B"/>
        <color rgb="FFFCFCFF"/>
        <color rgb="FFF8696B"/>
      </colorScale>
    </cfRule>
  </conditionalFormatting>
  <conditionalFormatting sqref="O10">
    <cfRule type="colorScale" priority="5823">
      <colorScale>
        <cfvo type="min"/>
        <cfvo type="percentile" val="50"/>
        <cfvo type="max"/>
        <color rgb="FF63BE7B"/>
        <color rgb="FFFCFCFF"/>
        <color rgb="FFF8696B"/>
      </colorScale>
    </cfRule>
  </conditionalFormatting>
  <conditionalFormatting sqref="O10">
    <cfRule type="colorScale" priority="5899">
      <colorScale>
        <cfvo type="min"/>
        <cfvo type="percentile" val="50"/>
        <cfvo type="max"/>
        <color rgb="FF63BE7B"/>
        <color rgb="FFFCFCFF"/>
        <color rgb="FFF8696B"/>
      </colorScale>
    </cfRule>
  </conditionalFormatting>
  <conditionalFormatting sqref="O10">
    <cfRule type="colorScale" priority="5808">
      <colorScale>
        <cfvo type="min"/>
        <cfvo type="percentile" val="50"/>
        <cfvo type="max"/>
        <color rgb="FF63BE7B"/>
        <color rgb="FFFCFCFF"/>
        <color rgb="FFF8696B"/>
      </colorScale>
    </cfRule>
  </conditionalFormatting>
  <conditionalFormatting sqref="O10">
    <cfRule type="colorScale" priority="5847">
      <colorScale>
        <cfvo type="min"/>
        <cfvo type="percentile" val="50"/>
        <cfvo type="max"/>
        <color rgb="FF63BE7B"/>
        <color rgb="FFFCFCFF"/>
        <color rgb="FFF8696B"/>
      </colorScale>
    </cfRule>
    <cfRule type="colorScale" priority="5848">
      <colorScale>
        <cfvo type="min"/>
        <cfvo type="percentile" val="50"/>
        <cfvo type="max"/>
        <color rgb="FF63BE7B"/>
        <color rgb="FFFCFCFF"/>
        <color rgb="FFF8696B"/>
      </colorScale>
    </cfRule>
    <cfRule type="colorScale" priority="5884">
      <colorScale>
        <cfvo type="min"/>
        <cfvo type="percentile" val="50"/>
        <cfvo type="max"/>
        <color rgb="FF63BE7B"/>
        <color rgb="FFFCFCFF"/>
        <color rgb="FFF8696B"/>
      </colorScale>
    </cfRule>
  </conditionalFormatting>
  <conditionalFormatting sqref="P10">
    <cfRule type="colorScale" priority="5906">
      <colorScale>
        <cfvo type="min"/>
        <cfvo type="percentile" val="50"/>
        <cfvo type="max"/>
        <color rgb="FF63BE7B"/>
        <color rgb="FFFCFCFF"/>
        <color rgb="FFF8696B"/>
      </colorScale>
    </cfRule>
    <cfRule type="colorScale" priority="5907">
      <colorScale>
        <cfvo type="min"/>
        <cfvo type="percentile" val="50"/>
        <cfvo type="max"/>
        <color rgb="FF63BE7B"/>
        <color rgb="FFFCFCFF"/>
        <color rgb="FFF8696B"/>
      </colorScale>
    </cfRule>
    <cfRule type="colorScale" priority="5908">
      <colorScale>
        <cfvo type="min"/>
        <cfvo type="max"/>
        <color rgb="FFFCFCFF"/>
        <color rgb="FFF8696B"/>
      </colorScale>
    </cfRule>
  </conditionalFormatting>
  <conditionalFormatting sqref="P10">
    <cfRule type="colorScale" priority="5822">
      <colorScale>
        <cfvo type="min"/>
        <cfvo type="percentile" val="50"/>
        <cfvo type="max"/>
        <color rgb="FF63BE7B"/>
        <color rgb="FFFCFCFF"/>
        <color rgb="FFF8696B"/>
      </colorScale>
    </cfRule>
  </conditionalFormatting>
  <conditionalFormatting sqref="P10">
    <cfRule type="colorScale" priority="5975">
      <colorScale>
        <cfvo type="min"/>
        <cfvo type="percentile" val="50"/>
        <cfvo type="max"/>
        <color rgb="FF63BE7B"/>
        <color rgb="FFFCFCFF"/>
        <color rgb="FFF8696B"/>
      </colorScale>
    </cfRule>
  </conditionalFormatting>
  <conditionalFormatting sqref="P10">
    <cfRule type="colorScale" priority="5807">
      <colorScale>
        <cfvo type="min"/>
        <cfvo type="percentile" val="50"/>
        <cfvo type="max"/>
        <color rgb="FF63BE7B"/>
        <color rgb="FFFCFCFF"/>
        <color rgb="FFF8696B"/>
      </colorScale>
    </cfRule>
  </conditionalFormatting>
  <conditionalFormatting sqref="Q10">
    <cfRule type="colorScale" priority="5909">
      <colorScale>
        <cfvo type="min"/>
        <cfvo type="percentile" val="50"/>
        <cfvo type="max"/>
        <color rgb="FFF8696B"/>
        <color rgb="FFFCFCFF"/>
        <color rgb="FF63BE7B"/>
      </colorScale>
    </cfRule>
    <cfRule type="colorScale" priority="5910">
      <colorScale>
        <cfvo type="min"/>
        <cfvo type="max"/>
        <color rgb="FFFFEF9C"/>
        <color rgb="FF63BE7B"/>
      </colorScale>
    </cfRule>
    <cfRule type="colorScale" priority="5911">
      <colorScale>
        <cfvo type="min"/>
        <cfvo type="max"/>
        <color rgb="FFFCFCFF"/>
        <color rgb="FF63BE7B"/>
      </colorScale>
    </cfRule>
    <cfRule type="colorScale" priority="5912">
      <colorScale>
        <cfvo type="min"/>
        <cfvo type="max"/>
        <color rgb="FFFCFCFF"/>
        <color rgb="FF63BE7B"/>
      </colorScale>
    </cfRule>
    <cfRule type="colorScale" priority="5913">
      <colorScale>
        <cfvo type="min"/>
        <cfvo type="percentile" val="50"/>
        <cfvo type="max"/>
        <color rgb="FFF8696B"/>
        <color rgb="FFFCFCFF"/>
        <color rgb="FF63BE7B"/>
      </colorScale>
    </cfRule>
  </conditionalFormatting>
  <conditionalFormatting sqref="Q10">
    <cfRule type="colorScale" priority="5821">
      <colorScale>
        <cfvo type="min"/>
        <cfvo type="percentile" val="50"/>
        <cfvo type="max"/>
        <color rgb="FFF8696B"/>
        <color rgb="FFFCFCFF"/>
        <color rgb="FF63BE7B"/>
      </colorScale>
    </cfRule>
  </conditionalFormatting>
  <conditionalFormatting sqref="Q10">
    <cfRule type="colorScale" priority="5976">
      <colorScale>
        <cfvo type="min"/>
        <cfvo type="percentile" val="50"/>
        <cfvo type="max"/>
        <color rgb="FFF8696B"/>
        <color rgb="FFFCFCFF"/>
        <color rgb="FF63BE7B"/>
      </colorScale>
    </cfRule>
  </conditionalFormatting>
  <conditionalFormatting sqref="Q10">
    <cfRule type="colorScale" priority="5806">
      <colorScale>
        <cfvo type="min"/>
        <cfvo type="percentile" val="50"/>
        <cfvo type="max"/>
        <color rgb="FFF8696B"/>
        <color rgb="FFFCFCFF"/>
        <color rgb="FF63BE7B"/>
      </colorScale>
    </cfRule>
  </conditionalFormatting>
  <conditionalFormatting sqref="Q10">
    <cfRule type="colorScale" priority="5885">
      <colorScale>
        <cfvo type="min"/>
        <cfvo type="max"/>
        <color rgb="FFFFEF9C"/>
        <color rgb="FF63BE7B"/>
      </colorScale>
    </cfRule>
    <cfRule type="colorScale" priority="5886">
      <colorScale>
        <cfvo type="min"/>
        <cfvo type="max"/>
        <color rgb="FFFFEF9C"/>
        <color rgb="FF63BE7B"/>
      </colorScale>
    </cfRule>
    <cfRule type="colorScale" priority="5887">
      <colorScale>
        <cfvo type="min"/>
        <cfvo type="percentile" val="50"/>
        <cfvo type="max"/>
        <color rgb="FFF8696B"/>
        <color rgb="FFFFEB84"/>
        <color rgb="FF63BE7B"/>
      </colorScale>
    </cfRule>
  </conditionalFormatting>
  <conditionalFormatting sqref="Q10:S10">
    <cfRule type="colorScale" priority="5845">
      <colorScale>
        <cfvo type="min"/>
        <cfvo type="max"/>
        <color rgb="FFFFEF9C"/>
        <color rgb="FF63BE7B"/>
      </colorScale>
    </cfRule>
    <cfRule type="colorScale" priority="5846">
      <colorScale>
        <cfvo type="min"/>
        <cfvo type="max"/>
        <color rgb="FFFFEF9C"/>
        <color rgb="FF63BE7B"/>
      </colorScale>
    </cfRule>
    <cfRule type="colorScale" priority="5849">
      <colorScale>
        <cfvo type="min"/>
        <cfvo type="max"/>
        <color rgb="FFFFEF9C"/>
        <color rgb="FF63BE7B"/>
      </colorScale>
    </cfRule>
  </conditionalFormatting>
  <conditionalFormatting sqref="R10">
    <cfRule type="colorScale" priority="5820">
      <colorScale>
        <cfvo type="min"/>
        <cfvo type="max"/>
        <color rgb="FFFCFCFF"/>
        <color rgb="FF63BE7B"/>
      </colorScale>
    </cfRule>
  </conditionalFormatting>
  <conditionalFormatting sqref="R10">
    <cfRule type="colorScale" priority="5805">
      <colorScale>
        <cfvo type="min"/>
        <cfvo type="max"/>
        <color rgb="FFFCFCFF"/>
        <color rgb="FF63BE7B"/>
      </colorScale>
    </cfRule>
  </conditionalFormatting>
  <conditionalFormatting sqref="R10:S10">
    <cfRule type="colorScale" priority="5914">
      <colorScale>
        <cfvo type="min"/>
        <cfvo type="percentile" val="50"/>
        <cfvo type="max"/>
        <color rgb="FFF8696B"/>
        <color rgb="FFFCFCFF"/>
        <color rgb="FF63BE7B"/>
      </colorScale>
    </cfRule>
    <cfRule type="colorScale" priority="5915">
      <colorScale>
        <cfvo type="min"/>
        <cfvo type="max"/>
        <color rgb="FFFCFCFF"/>
        <color rgb="FF63BE7B"/>
      </colorScale>
    </cfRule>
    <cfRule type="colorScale" priority="5916">
      <colorScale>
        <cfvo type="min"/>
        <cfvo type="max"/>
        <color rgb="FFFCFCFF"/>
        <color rgb="FF63BE7B"/>
      </colorScale>
    </cfRule>
  </conditionalFormatting>
  <conditionalFormatting sqref="R10:S10">
    <cfRule type="colorScale" priority="5977">
      <colorScale>
        <cfvo type="min"/>
        <cfvo type="percentile" val="50"/>
        <cfvo type="max"/>
        <color rgb="FFF8696B"/>
        <color rgb="FFFCFCFF"/>
        <color rgb="FF63BE7B"/>
      </colorScale>
    </cfRule>
    <cfRule type="colorScale" priority="5978">
      <colorScale>
        <cfvo type="min"/>
        <cfvo type="max"/>
        <color rgb="FFFCFCFF"/>
        <color rgb="FF63BE7B"/>
      </colorScale>
    </cfRule>
  </conditionalFormatting>
  <conditionalFormatting sqref="R10:S10">
    <cfRule type="colorScale" priority="5888">
      <colorScale>
        <cfvo type="min"/>
        <cfvo type="max"/>
        <color rgb="FFFFEF9C"/>
        <color rgb="FF63BE7B"/>
      </colorScale>
    </cfRule>
    <cfRule type="colorScale" priority="5889">
      <colorScale>
        <cfvo type="min"/>
        <cfvo type="max"/>
        <color rgb="FFFFEF9C"/>
        <color rgb="FF63BE7B"/>
      </colorScale>
    </cfRule>
    <cfRule type="colorScale" priority="5890">
      <colorScale>
        <cfvo type="min"/>
        <cfvo type="percentile" val="50"/>
        <cfvo type="max"/>
        <color rgb="FFF8696B"/>
        <color rgb="FFFFEB84"/>
        <color rgb="FF63BE7B"/>
      </colorScale>
    </cfRule>
  </conditionalFormatting>
  <conditionalFormatting sqref="S10">
    <cfRule type="colorScale" priority="5819">
      <colorScale>
        <cfvo type="min"/>
        <cfvo type="max"/>
        <color rgb="FFFCFCFF"/>
        <color rgb="FF63BE7B"/>
      </colorScale>
    </cfRule>
  </conditionalFormatting>
  <conditionalFormatting sqref="S10">
    <cfRule type="colorScale" priority="5804">
      <colorScale>
        <cfvo type="min"/>
        <cfvo type="max"/>
        <color rgb="FFFCFCFF"/>
        <color rgb="FF63BE7B"/>
      </colorScale>
    </cfRule>
  </conditionalFormatting>
  <conditionalFormatting sqref="T10">
    <cfRule type="colorScale" priority="5917">
      <colorScale>
        <cfvo type="min"/>
        <cfvo type="percentile" val="50"/>
        <cfvo type="max"/>
        <color rgb="FFF8696B"/>
        <color rgb="FFFCFCFF"/>
        <color rgb="FF63BE7B"/>
      </colorScale>
    </cfRule>
    <cfRule type="colorScale" priority="5918">
      <colorScale>
        <cfvo type="min"/>
        <cfvo type="max"/>
        <color rgb="FFFCFCFF"/>
        <color rgb="FF63BE7B"/>
      </colorScale>
    </cfRule>
    <cfRule type="colorScale" priority="5919">
      <colorScale>
        <cfvo type="min"/>
        <cfvo type="max"/>
        <color rgb="FFFCFCFF"/>
        <color rgb="FF63BE7B"/>
      </colorScale>
    </cfRule>
    <cfRule type="colorScale" priority="5920">
      <colorScale>
        <cfvo type="min"/>
        <cfvo type="max"/>
        <color rgb="FFFCFCFF"/>
        <color rgb="FF63BE7B"/>
      </colorScale>
    </cfRule>
  </conditionalFormatting>
  <conditionalFormatting sqref="T10">
    <cfRule type="colorScale" priority="5818">
      <colorScale>
        <cfvo type="min"/>
        <cfvo type="max"/>
        <color rgb="FFFCFCFF"/>
        <color rgb="FF63BE7B"/>
      </colorScale>
    </cfRule>
  </conditionalFormatting>
  <conditionalFormatting sqref="T10">
    <cfRule type="colorScale" priority="5979">
      <colorScale>
        <cfvo type="min"/>
        <cfvo type="percentile" val="50"/>
        <cfvo type="max"/>
        <color rgb="FFF8696B"/>
        <color rgb="FFFCFCFF"/>
        <color rgb="FF63BE7B"/>
      </colorScale>
    </cfRule>
    <cfRule type="colorScale" priority="5980">
      <colorScale>
        <cfvo type="min"/>
        <cfvo type="max"/>
        <color rgb="FFFCFCFF"/>
        <color rgb="FF63BE7B"/>
      </colorScale>
    </cfRule>
  </conditionalFormatting>
  <conditionalFormatting sqref="T10">
    <cfRule type="colorScale" priority="5803">
      <colorScale>
        <cfvo type="min"/>
        <cfvo type="max"/>
        <color rgb="FFFCFCFF"/>
        <color rgb="FF63BE7B"/>
      </colorScale>
    </cfRule>
  </conditionalFormatting>
  <conditionalFormatting sqref="T10">
    <cfRule type="colorScale" priority="5844">
      <colorScale>
        <cfvo type="min"/>
        <cfvo type="max"/>
        <color rgb="FFFFEF9C"/>
        <color rgb="FF63BE7B"/>
      </colorScale>
    </cfRule>
    <cfRule type="colorScale" priority="5850">
      <colorScale>
        <cfvo type="min"/>
        <cfvo type="max"/>
        <color rgb="FFFFEF9C"/>
        <color rgb="FF63BE7B"/>
      </colorScale>
    </cfRule>
    <cfRule type="colorScale" priority="5891">
      <colorScale>
        <cfvo type="min"/>
        <cfvo type="max"/>
        <color rgb="FFFFEF9C"/>
        <color rgb="FF63BE7B"/>
      </colorScale>
    </cfRule>
    <cfRule type="colorScale" priority="5892">
      <colorScale>
        <cfvo type="min"/>
        <cfvo type="max"/>
        <color rgb="FFFFEF9C"/>
        <color rgb="FF63BE7B"/>
      </colorScale>
    </cfRule>
    <cfRule type="colorScale" priority="5893">
      <colorScale>
        <cfvo type="min"/>
        <cfvo type="percentile" val="50"/>
        <cfvo type="max"/>
        <color rgb="FFF8696B"/>
        <color rgb="FFFCFCFF"/>
        <color rgb="FF63BE7B"/>
      </colorScale>
    </cfRule>
  </conditionalFormatting>
  <conditionalFormatting sqref="W10 U10">
    <cfRule type="colorScale" priority="5864">
      <colorScale>
        <cfvo type="min"/>
        <cfvo type="max"/>
        <color rgb="FFFFEF9C"/>
        <color rgb="FF63BE7B"/>
      </colorScale>
    </cfRule>
  </conditionalFormatting>
  <conditionalFormatting sqref="U10">
    <cfRule type="colorScale" priority="5921">
      <colorScale>
        <cfvo type="min"/>
        <cfvo type="percentile" val="50"/>
        <cfvo type="max"/>
        <color rgb="FFF8696B"/>
        <color rgb="FFFCFCFF"/>
        <color rgb="FF63BE7B"/>
      </colorScale>
    </cfRule>
    <cfRule type="colorScale" priority="5922">
      <colorScale>
        <cfvo type="min"/>
        <cfvo type="max"/>
        <color rgb="FFFCFCFF"/>
        <color rgb="FF63BE7B"/>
      </colorScale>
    </cfRule>
  </conditionalFormatting>
  <conditionalFormatting sqref="U10">
    <cfRule type="colorScale" priority="5817">
      <colorScale>
        <cfvo type="min"/>
        <cfvo type="max"/>
        <color rgb="FFFCFCFF"/>
        <color rgb="FF63BE7B"/>
      </colorScale>
    </cfRule>
  </conditionalFormatting>
  <conditionalFormatting sqref="U10">
    <cfRule type="colorScale" priority="5900">
      <colorScale>
        <cfvo type="min"/>
        <cfvo type="percentile" val="50"/>
        <cfvo type="max"/>
        <color rgb="FFF8696B"/>
        <color rgb="FFFCFCFF"/>
        <color rgb="FF63BE7B"/>
      </colorScale>
    </cfRule>
    <cfRule type="colorScale" priority="5901">
      <colorScale>
        <cfvo type="min"/>
        <cfvo type="max"/>
        <color rgb="FFFCFCFF"/>
        <color rgb="FF63BE7B"/>
      </colorScale>
    </cfRule>
  </conditionalFormatting>
  <conditionalFormatting sqref="U10">
    <cfRule type="colorScale" priority="5799">
      <colorScale>
        <cfvo type="min"/>
        <cfvo type="percentile" val="50"/>
        <cfvo type="max"/>
        <color rgb="FFF8696B"/>
        <color rgb="FFFCFCFF"/>
        <color rgb="FF63BE7B"/>
      </colorScale>
    </cfRule>
    <cfRule type="colorScale" priority="5802">
      <colorScale>
        <cfvo type="min"/>
        <cfvo type="max"/>
        <color rgb="FFFCFCFF"/>
        <color rgb="FF63BE7B"/>
      </colorScale>
    </cfRule>
  </conditionalFormatting>
  <conditionalFormatting sqref="V10">
    <cfRule type="colorScale" priority="5836">
      <colorScale>
        <cfvo type="min"/>
        <cfvo type="percentile" val="50"/>
        <cfvo type="max"/>
        <color rgb="FF63BE7B"/>
        <color rgb="FFFCFCFF"/>
        <color rgb="FFF8696B"/>
      </colorScale>
    </cfRule>
    <cfRule type="colorScale" priority="5837">
      <colorScale>
        <cfvo type="min"/>
        <cfvo type="percentile" val="50"/>
        <cfvo type="max"/>
        <color rgb="FF63BE7B"/>
        <color rgb="FFFCFCFF"/>
        <color rgb="FFF8696B"/>
      </colorScale>
    </cfRule>
    <cfRule type="colorScale" priority="5838">
      <colorScale>
        <cfvo type="min"/>
        <cfvo type="max"/>
        <color rgb="FF63BE7B"/>
        <color rgb="FFFCFCFF"/>
      </colorScale>
    </cfRule>
    <cfRule type="colorScale" priority="5839">
      <colorScale>
        <cfvo type="min"/>
        <cfvo type="percentile" val="50"/>
        <cfvo type="max"/>
        <color rgb="FF63BE7B"/>
        <color rgb="FFFCFCFF"/>
        <color rgb="FFF8696B"/>
      </colorScale>
    </cfRule>
    <cfRule type="colorScale" priority="5841">
      <colorScale>
        <cfvo type="min"/>
        <cfvo type="max"/>
        <color rgb="FFFFEF9C"/>
        <color rgb="FF63BE7B"/>
      </colorScale>
    </cfRule>
    <cfRule type="colorScale" priority="5842">
      <colorScale>
        <cfvo type="min"/>
        <cfvo type="max"/>
        <color rgb="FFFFEF9C"/>
        <color rgb="FF63BE7B"/>
      </colorScale>
    </cfRule>
    <cfRule type="colorScale" priority="5843">
      <colorScale>
        <cfvo type="min"/>
        <cfvo type="max"/>
        <color rgb="FFFFEF9C"/>
        <color rgb="FF63BE7B"/>
      </colorScale>
    </cfRule>
  </conditionalFormatting>
  <conditionalFormatting sqref="V10">
    <cfRule type="colorScale" priority="5801">
      <colorScale>
        <cfvo type="min"/>
        <cfvo type="percentile" val="50"/>
        <cfvo type="max"/>
        <color rgb="FF63BE7B"/>
        <color rgb="FFFCFCFF"/>
        <color rgb="FFF8696B"/>
      </colorScale>
    </cfRule>
  </conditionalFormatting>
  <conditionalFormatting sqref="V10">
    <cfRule type="colorScale" priority="5835">
      <colorScale>
        <cfvo type="min"/>
        <cfvo type="max"/>
        <color rgb="FFFFEF9C"/>
        <color rgb="FF63BE7B"/>
      </colorScale>
    </cfRule>
  </conditionalFormatting>
  <conditionalFormatting sqref="V10">
    <cfRule type="colorScale" priority="5840">
      <colorScale>
        <cfvo type="min"/>
        <cfvo type="max"/>
        <color rgb="FFFFEF9C"/>
        <color rgb="FF63BE7B"/>
      </colorScale>
    </cfRule>
  </conditionalFormatting>
  <conditionalFormatting sqref="W10">
    <cfRule type="colorScale" priority="5923">
      <colorScale>
        <cfvo type="min"/>
        <cfvo type="percentile" val="50"/>
        <cfvo type="max"/>
        <color rgb="FF63BE7B"/>
        <color rgb="FFFCFCFF"/>
        <color rgb="FFF8696B"/>
      </colorScale>
    </cfRule>
    <cfRule type="colorScale" priority="5924">
      <colorScale>
        <cfvo type="min"/>
        <cfvo type="max"/>
        <color rgb="FF63BE7B"/>
        <color rgb="FFFCFCFF"/>
      </colorScale>
    </cfRule>
    <cfRule type="colorScale" priority="5925">
      <colorScale>
        <cfvo type="min"/>
        <cfvo type="percentile" val="50"/>
        <cfvo type="max"/>
        <color rgb="FF63BE7B"/>
        <color rgb="FFFCFCFF"/>
        <color rgb="FFF8696B"/>
      </colorScale>
    </cfRule>
  </conditionalFormatting>
  <conditionalFormatting sqref="W10">
    <cfRule type="colorScale" priority="5816">
      <colorScale>
        <cfvo type="min"/>
        <cfvo type="percentile" val="50"/>
        <cfvo type="max"/>
        <color rgb="FF63BE7B"/>
        <color rgb="FFFCFCFF"/>
        <color rgb="FFF8696B"/>
      </colorScale>
    </cfRule>
  </conditionalFormatting>
  <conditionalFormatting sqref="W10">
    <cfRule type="colorScale" priority="5981">
      <colorScale>
        <cfvo type="min"/>
        <cfvo type="percentile" val="50"/>
        <cfvo type="max"/>
        <color rgb="FF63BE7B"/>
        <color rgb="FFFCFCFF"/>
        <color rgb="FFF8696B"/>
      </colorScale>
    </cfRule>
  </conditionalFormatting>
  <conditionalFormatting sqref="W10">
    <cfRule type="colorScale" priority="5800">
      <colorScale>
        <cfvo type="min"/>
        <cfvo type="percentile" val="50"/>
        <cfvo type="max"/>
        <color rgb="FF63BE7B"/>
        <color rgb="FFFCFCFF"/>
        <color rgb="FFF8696B"/>
      </colorScale>
    </cfRule>
  </conditionalFormatting>
  <conditionalFormatting sqref="W10 U10">
    <cfRule type="colorScale" priority="5851">
      <colorScale>
        <cfvo type="min"/>
        <cfvo type="max"/>
        <color rgb="FFFFEF9C"/>
        <color rgb="FF63BE7B"/>
      </colorScale>
    </cfRule>
    <cfRule type="colorScale" priority="5852">
      <colorScale>
        <cfvo type="min"/>
        <cfvo type="percentile" val="50"/>
        <cfvo type="max"/>
        <color rgb="FFF8696B"/>
        <color rgb="FFFFEB84"/>
        <color rgb="FF63BE7B"/>
      </colorScale>
    </cfRule>
    <cfRule type="colorScale" priority="5894">
      <colorScale>
        <cfvo type="min"/>
        <cfvo type="max"/>
        <color rgb="FFFFEF9C"/>
        <color rgb="FF63BE7B"/>
      </colorScale>
    </cfRule>
    <cfRule type="colorScale" priority="5895">
      <colorScale>
        <cfvo type="min"/>
        <cfvo type="max"/>
        <color rgb="FFFFEF9C"/>
        <color rgb="FF63BE7B"/>
      </colorScale>
    </cfRule>
    <cfRule type="colorScale" priority="5896">
      <colorScale>
        <cfvo type="min"/>
        <cfvo type="max"/>
        <color rgb="FFFFEF9C"/>
        <color rgb="FF63BE7B"/>
      </colorScale>
    </cfRule>
  </conditionalFormatting>
  <conditionalFormatting sqref="D10">
    <cfRule type="colorScale" priority="5798">
      <colorScale>
        <cfvo type="min"/>
        <cfvo type="percentile" val="50"/>
        <cfvo type="max"/>
        <color rgb="FFF8696B"/>
        <color rgb="FFFCFCFF"/>
        <color rgb="FF63BE7B"/>
      </colorScale>
    </cfRule>
  </conditionalFormatting>
  <conditionalFormatting sqref="G10">
    <cfRule type="colorScale" priority="5797">
      <colorScale>
        <cfvo type="min"/>
        <cfvo type="max"/>
        <color rgb="FFFCFCFF"/>
        <color rgb="FF63BE7B"/>
      </colorScale>
    </cfRule>
  </conditionalFormatting>
  <conditionalFormatting sqref="J10">
    <cfRule type="colorScale" priority="5796">
      <colorScale>
        <cfvo type="min"/>
        <cfvo type="max"/>
        <color rgb="FFFCFCFF"/>
        <color rgb="FF63BE7B"/>
      </colorScale>
    </cfRule>
  </conditionalFormatting>
  <conditionalFormatting sqref="M10">
    <cfRule type="colorScale" priority="5795">
      <colorScale>
        <cfvo type="min"/>
        <cfvo type="max"/>
        <color rgb="FFFCFCFF"/>
        <color rgb="FF63BE7B"/>
      </colorScale>
    </cfRule>
  </conditionalFormatting>
  <conditionalFormatting sqref="N10">
    <cfRule type="colorScale" priority="5794">
      <colorScale>
        <cfvo type="min"/>
        <cfvo type="max"/>
        <color rgb="FFFCFCFF"/>
        <color rgb="FF63BE7B"/>
      </colorScale>
    </cfRule>
  </conditionalFormatting>
  <conditionalFormatting sqref="O10">
    <cfRule type="colorScale" priority="5793">
      <colorScale>
        <cfvo type="min"/>
        <cfvo type="percentile" val="50"/>
        <cfvo type="max"/>
        <color rgb="FF63BE7B"/>
        <color rgb="FFFCFCFF"/>
        <color rgb="FFF8696B"/>
      </colorScale>
    </cfRule>
  </conditionalFormatting>
  <conditionalFormatting sqref="P10">
    <cfRule type="colorScale" priority="5792">
      <colorScale>
        <cfvo type="min"/>
        <cfvo type="percentile" val="50"/>
        <cfvo type="max"/>
        <color rgb="FF63BE7B"/>
        <color rgb="FFFCFCFF"/>
        <color rgb="FFF8696B"/>
      </colorScale>
    </cfRule>
  </conditionalFormatting>
  <conditionalFormatting sqref="Q10">
    <cfRule type="colorScale" priority="5791">
      <colorScale>
        <cfvo type="min"/>
        <cfvo type="percentile" val="50"/>
        <cfvo type="max"/>
        <color rgb="FFF8696B"/>
        <color rgb="FFFCFCFF"/>
        <color rgb="FF63BE7B"/>
      </colorScale>
    </cfRule>
  </conditionalFormatting>
  <conditionalFormatting sqref="R10">
    <cfRule type="colorScale" priority="5790">
      <colorScale>
        <cfvo type="min"/>
        <cfvo type="max"/>
        <color rgb="FFFCFCFF"/>
        <color rgb="FF63BE7B"/>
      </colorScale>
    </cfRule>
  </conditionalFormatting>
  <conditionalFormatting sqref="S10">
    <cfRule type="colorScale" priority="5785">
      <colorScale>
        <cfvo type="min"/>
        <cfvo type="percentile" val="50"/>
        <cfvo type="max"/>
        <color rgb="FFF8696B"/>
        <color rgb="FFFCFCFF"/>
        <color rgb="FF63BE7B"/>
      </colorScale>
    </cfRule>
    <cfRule type="colorScale" priority="5789">
      <colorScale>
        <cfvo type="min"/>
        <cfvo type="max"/>
        <color rgb="FFFCFCFF"/>
        <color rgb="FF63BE7B"/>
      </colorScale>
    </cfRule>
  </conditionalFormatting>
  <conditionalFormatting sqref="T10">
    <cfRule type="colorScale" priority="5786">
      <colorScale>
        <cfvo type="min"/>
        <cfvo type="percentile" val="50"/>
        <cfvo type="max"/>
        <color rgb="FFF8696B"/>
        <color rgb="FFFCFCFF"/>
        <color rgb="FF63BE7B"/>
      </colorScale>
    </cfRule>
    <cfRule type="colorScale" priority="5788">
      <colorScale>
        <cfvo type="min"/>
        <cfvo type="max"/>
        <color rgb="FFFCFCFF"/>
        <color rgb="FF63BE7B"/>
      </colorScale>
    </cfRule>
  </conditionalFormatting>
  <conditionalFormatting sqref="U10">
    <cfRule type="colorScale" priority="5787">
      <colorScale>
        <cfvo type="min"/>
        <cfvo type="percentile" val="50"/>
        <cfvo type="max"/>
        <color rgb="FFF8696B"/>
        <color rgb="FFFCFCFF"/>
        <color rgb="FF63BE7B"/>
      </colorScale>
    </cfRule>
  </conditionalFormatting>
  <conditionalFormatting sqref="V10">
    <cfRule type="colorScale" priority="5784">
      <colorScale>
        <cfvo type="min"/>
        <cfvo type="percentile" val="50"/>
        <cfvo type="max"/>
        <color rgb="FF63BE7B"/>
        <color rgb="FFFCFCFF"/>
        <color rgb="FFF8696B"/>
      </colorScale>
    </cfRule>
  </conditionalFormatting>
  <conditionalFormatting sqref="W10">
    <cfRule type="colorScale" priority="5783">
      <colorScale>
        <cfvo type="min"/>
        <cfvo type="percentile" val="50"/>
        <cfvo type="max"/>
        <color rgb="FF63BE7B"/>
        <color rgb="FFFCFCFF"/>
        <color rgb="FFF8696B"/>
      </colorScale>
    </cfRule>
  </conditionalFormatting>
  <conditionalFormatting sqref="D10">
    <cfRule type="colorScale" priority="5782">
      <colorScale>
        <cfvo type="min"/>
        <cfvo type="percentile" val="50"/>
        <cfvo type="max"/>
        <color rgb="FFF8696B"/>
        <color rgb="FFFCFCFF"/>
        <color rgb="FF63BE7B"/>
      </colorScale>
    </cfRule>
  </conditionalFormatting>
  <conditionalFormatting sqref="G10">
    <cfRule type="colorScale" priority="5781">
      <colorScale>
        <cfvo type="min"/>
        <cfvo type="max"/>
        <color rgb="FFFCFCFF"/>
        <color rgb="FF63BE7B"/>
      </colorScale>
    </cfRule>
  </conditionalFormatting>
  <conditionalFormatting sqref="J10">
    <cfRule type="colorScale" priority="5780">
      <colorScale>
        <cfvo type="min"/>
        <cfvo type="max"/>
        <color rgb="FFFCFCFF"/>
        <color rgb="FF63BE7B"/>
      </colorScale>
    </cfRule>
  </conditionalFormatting>
  <conditionalFormatting sqref="M10">
    <cfRule type="colorScale" priority="5779">
      <colorScale>
        <cfvo type="min"/>
        <cfvo type="max"/>
        <color rgb="FFFCFCFF"/>
        <color rgb="FF63BE7B"/>
      </colorScale>
    </cfRule>
  </conditionalFormatting>
  <conditionalFormatting sqref="N10">
    <cfRule type="colorScale" priority="5778">
      <colorScale>
        <cfvo type="min"/>
        <cfvo type="max"/>
        <color rgb="FFFCFCFF"/>
        <color rgb="FF63BE7B"/>
      </colorScale>
    </cfRule>
  </conditionalFormatting>
  <conditionalFormatting sqref="O10">
    <cfRule type="colorScale" priority="5777">
      <colorScale>
        <cfvo type="min"/>
        <cfvo type="percentile" val="50"/>
        <cfvo type="max"/>
        <color rgb="FF63BE7B"/>
        <color rgb="FFFCFCFF"/>
        <color rgb="FFF8696B"/>
      </colorScale>
    </cfRule>
  </conditionalFormatting>
  <conditionalFormatting sqref="P10">
    <cfRule type="colorScale" priority="5776">
      <colorScale>
        <cfvo type="min"/>
        <cfvo type="percentile" val="50"/>
        <cfvo type="max"/>
        <color rgb="FF63BE7B"/>
        <color rgb="FFFCFCFF"/>
        <color rgb="FFF8696B"/>
      </colorScale>
    </cfRule>
  </conditionalFormatting>
  <conditionalFormatting sqref="Q10">
    <cfRule type="colorScale" priority="5775">
      <colorScale>
        <cfvo type="min"/>
        <cfvo type="percentile" val="50"/>
        <cfvo type="max"/>
        <color rgb="FFF8696B"/>
        <color rgb="FFFCFCFF"/>
        <color rgb="FF63BE7B"/>
      </colorScale>
    </cfRule>
  </conditionalFormatting>
  <conditionalFormatting sqref="R10">
    <cfRule type="colorScale" priority="5774">
      <colorScale>
        <cfvo type="min"/>
        <cfvo type="max"/>
        <color rgb="FFFCFCFF"/>
        <color rgb="FF63BE7B"/>
      </colorScale>
    </cfRule>
  </conditionalFormatting>
  <conditionalFormatting sqref="S10">
    <cfRule type="colorScale" priority="5773">
      <colorScale>
        <cfvo type="min"/>
        <cfvo type="percentile" val="50"/>
        <cfvo type="max"/>
        <color rgb="FFF8696B"/>
        <color rgb="FFFCFCFF"/>
        <color rgb="FF63BE7B"/>
      </colorScale>
    </cfRule>
  </conditionalFormatting>
  <conditionalFormatting sqref="T10">
    <cfRule type="colorScale" priority="5772">
      <colorScale>
        <cfvo type="min"/>
        <cfvo type="percentile" val="50"/>
        <cfvo type="max"/>
        <color rgb="FFF8696B"/>
        <color rgb="FFFCFCFF"/>
        <color rgb="FF63BE7B"/>
      </colorScale>
    </cfRule>
  </conditionalFormatting>
  <conditionalFormatting sqref="U10">
    <cfRule type="colorScale" priority="5771">
      <colorScale>
        <cfvo type="min"/>
        <cfvo type="percentile" val="50"/>
        <cfvo type="max"/>
        <color rgb="FFF8696B"/>
        <color rgb="FFFCFCFF"/>
        <color rgb="FF63BE7B"/>
      </colorScale>
    </cfRule>
  </conditionalFormatting>
  <conditionalFormatting sqref="V10">
    <cfRule type="colorScale" priority="5770">
      <colorScale>
        <cfvo type="min"/>
        <cfvo type="percentile" val="50"/>
        <cfvo type="max"/>
        <color rgb="FF63BE7B"/>
        <color rgb="FFFCFCFF"/>
        <color rgb="FFF8696B"/>
      </colorScale>
    </cfRule>
  </conditionalFormatting>
  <conditionalFormatting sqref="W10">
    <cfRule type="colorScale" priority="5769">
      <colorScale>
        <cfvo type="min"/>
        <cfvo type="percentile" val="50"/>
        <cfvo type="max"/>
        <color rgb="FF63BE7B"/>
        <color rgb="FFFCFCFF"/>
        <color rgb="FFF8696B"/>
      </colorScale>
    </cfRule>
  </conditionalFormatting>
  <conditionalFormatting sqref="D11">
    <cfRule type="colorScale" priority="3337">
      <colorScale>
        <cfvo type="min"/>
        <cfvo type="percentile" val="50"/>
        <cfvo type="max"/>
        <color rgb="FFF8696B"/>
        <color rgb="FFFCFCFF"/>
        <color rgb="FF63BE7B"/>
      </colorScale>
    </cfRule>
  </conditionalFormatting>
  <conditionalFormatting sqref="D11">
    <cfRule type="colorScale" priority="3336">
      <colorScale>
        <cfvo type="min"/>
        <cfvo type="percentile" val="50"/>
        <cfvo type="max"/>
        <color rgb="FFF8696B"/>
        <color rgb="FFFCFCFF"/>
        <color rgb="FF63BE7B"/>
      </colorScale>
    </cfRule>
  </conditionalFormatting>
  <conditionalFormatting sqref="D11">
    <cfRule type="colorScale" priority="3335">
      <colorScale>
        <cfvo type="min"/>
        <cfvo type="percentile" val="50"/>
        <cfvo type="max"/>
        <color rgb="FFF8696B"/>
        <color rgb="FFFCFCFF"/>
        <color rgb="FF63BE7B"/>
      </colorScale>
    </cfRule>
  </conditionalFormatting>
  <conditionalFormatting sqref="D11">
    <cfRule type="colorScale" priority="3334">
      <colorScale>
        <cfvo type="min"/>
        <cfvo type="percentile" val="50"/>
        <cfvo type="max"/>
        <color rgb="FFF8696B"/>
        <color rgb="FFFCFCFF"/>
        <color rgb="FF63BE7B"/>
      </colorScale>
    </cfRule>
  </conditionalFormatting>
  <conditionalFormatting sqref="E11">
    <cfRule type="colorScale" priority="3332">
      <colorScale>
        <cfvo type="min"/>
        <cfvo type="max"/>
        <color rgb="FFFCFCFF"/>
        <color rgb="FF63BE7B"/>
      </colorScale>
    </cfRule>
    <cfRule type="colorScale" priority="3333">
      <colorScale>
        <cfvo type="min"/>
        <cfvo type="percentile" val="50"/>
        <cfvo type="max"/>
        <color rgb="FFF8696B"/>
        <color rgb="FFFCFCFF"/>
        <color rgb="FF63BE7B"/>
      </colorScale>
    </cfRule>
  </conditionalFormatting>
  <conditionalFormatting sqref="E11">
    <cfRule type="colorScale" priority="3329">
      <colorScale>
        <cfvo type="min"/>
        <cfvo type="percentile" val="50"/>
        <cfvo type="max"/>
        <color rgb="FFF8696B"/>
        <color rgb="FFFCFCFF"/>
        <color rgb="FF63BE7B"/>
      </colorScale>
    </cfRule>
    <cfRule type="colorScale" priority="3330">
      <colorScale>
        <cfvo type="min"/>
        <cfvo type="max"/>
        <color rgb="FFFCFCFF"/>
        <color rgb="FF63BE7B"/>
      </colorScale>
    </cfRule>
    <cfRule type="colorScale" priority="3331">
      <colorScale>
        <cfvo type="min"/>
        <cfvo type="percentile" val="50"/>
        <cfvo type="max"/>
        <color rgb="FFF8696B"/>
        <color rgb="FFFCFCFF"/>
        <color rgb="FF63BE7B"/>
      </colorScale>
    </cfRule>
  </conditionalFormatting>
  <conditionalFormatting sqref="E11">
    <cfRule type="colorScale" priority="3326">
      <colorScale>
        <cfvo type="min"/>
        <cfvo type="max"/>
        <color rgb="FFFCFCFF"/>
        <color rgb="FF63BE7B"/>
      </colorScale>
    </cfRule>
    <cfRule type="colorScale" priority="3327">
      <colorScale>
        <cfvo type="min"/>
        <cfvo type="max"/>
        <color rgb="FFFCFCFF"/>
        <color rgb="FF63BE7B"/>
      </colorScale>
    </cfRule>
    <cfRule type="colorScale" priority="3328">
      <colorScale>
        <cfvo type="min"/>
        <cfvo type="max"/>
        <color rgb="FFFCFCFF"/>
        <color rgb="FF63BE7B"/>
      </colorScale>
    </cfRule>
  </conditionalFormatting>
  <conditionalFormatting sqref="N11">
    <cfRule type="colorScale" priority="3322">
      <colorScale>
        <cfvo type="min"/>
        <cfvo type="max"/>
        <color rgb="FFFCFCFF"/>
        <color rgb="FF63BE7B"/>
      </colorScale>
    </cfRule>
    <cfRule type="colorScale" priority="3323">
      <colorScale>
        <cfvo type="min"/>
        <cfvo type="max"/>
        <color rgb="FFFCFCFF"/>
        <color rgb="FF63BE7B"/>
      </colorScale>
    </cfRule>
    <cfRule type="colorScale" priority="3324">
      <colorScale>
        <cfvo type="min"/>
        <cfvo type="percentile" val="50"/>
        <cfvo type="max"/>
        <color rgb="FFF8696B"/>
        <color rgb="FFFFEB84"/>
        <color rgb="FF63BE7B"/>
      </colorScale>
    </cfRule>
    <cfRule type="colorScale" priority="3325">
      <colorScale>
        <cfvo type="min"/>
        <cfvo type="max"/>
        <color rgb="FFFFEF9C"/>
        <color rgb="FF63BE7B"/>
      </colorScale>
    </cfRule>
  </conditionalFormatting>
  <conditionalFormatting sqref="N11">
    <cfRule type="colorScale" priority="3318">
      <colorScale>
        <cfvo type="min"/>
        <cfvo type="max"/>
        <color rgb="FFFCFCFF"/>
        <color rgb="FF63BE7B"/>
      </colorScale>
    </cfRule>
    <cfRule type="colorScale" priority="3319">
      <colorScale>
        <cfvo type="min"/>
        <cfvo type="max"/>
        <color rgb="FFFCFCFF"/>
        <color rgb="FF63BE7B"/>
      </colorScale>
    </cfRule>
    <cfRule type="colorScale" priority="3320">
      <colorScale>
        <cfvo type="min"/>
        <cfvo type="percentile" val="50"/>
        <cfvo type="max"/>
        <color rgb="FFF8696B"/>
        <color rgb="FFFFEB84"/>
        <color rgb="FF63BE7B"/>
      </colorScale>
    </cfRule>
    <cfRule type="colorScale" priority="3321">
      <colorScale>
        <cfvo type="min"/>
        <cfvo type="max"/>
        <color rgb="FFFFEF9C"/>
        <color rgb="FF63BE7B"/>
      </colorScale>
    </cfRule>
  </conditionalFormatting>
  <conditionalFormatting sqref="E11:N11">
    <cfRule type="colorScale" priority="3314">
      <colorScale>
        <cfvo type="min"/>
        <cfvo type="max"/>
        <color rgb="FFFCFCFF"/>
        <color rgb="FF63BE7B"/>
      </colorScale>
    </cfRule>
    <cfRule type="colorScale" priority="3315">
      <colorScale>
        <cfvo type="min"/>
        <cfvo type="max"/>
        <color rgb="FFFCFCFF"/>
        <color rgb="FF63BE7B"/>
      </colorScale>
    </cfRule>
    <cfRule type="colorScale" priority="3316">
      <colorScale>
        <cfvo type="min"/>
        <cfvo type="percentile" val="50"/>
        <cfvo type="max"/>
        <color rgb="FFF8696B"/>
        <color rgb="FFFFEB84"/>
        <color rgb="FF63BE7B"/>
      </colorScale>
    </cfRule>
    <cfRule type="colorScale" priority="3317">
      <colorScale>
        <cfvo type="min"/>
        <cfvo type="max"/>
        <color rgb="FFFFEF9C"/>
        <color rgb="FF63BE7B"/>
      </colorScale>
    </cfRule>
  </conditionalFormatting>
  <conditionalFormatting sqref="F11">
    <cfRule type="colorScale" priority="3313">
      <colorScale>
        <cfvo type="min"/>
        <cfvo type="max"/>
        <color rgb="FFFCFCFF"/>
        <color rgb="FF63BE7B"/>
      </colorScale>
    </cfRule>
  </conditionalFormatting>
  <conditionalFormatting sqref="F11">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max"/>
        <color rgb="FFFCFCFF"/>
        <color rgb="FF63BE7B"/>
      </colorScale>
    </cfRule>
    <cfRule type="colorScale" priority="3312">
      <colorScale>
        <cfvo type="min"/>
        <cfvo type="percentile" val="50"/>
        <cfvo type="max"/>
        <color rgb="FFF8696B"/>
        <color rgb="FFFCFCFF"/>
        <color rgb="FF63BE7B"/>
      </colorScale>
    </cfRule>
  </conditionalFormatting>
  <conditionalFormatting sqref="F11">
    <cfRule type="colorScale" priority="3306">
      <colorScale>
        <cfvo type="min"/>
        <cfvo type="max"/>
        <color rgb="FFFCFCFF"/>
        <color rgb="FF63BE7B"/>
      </colorScale>
    </cfRule>
    <cfRule type="colorScale" priority="3307">
      <colorScale>
        <cfvo type="min"/>
        <cfvo type="max"/>
        <color rgb="FFFCFCFF"/>
        <color rgb="FF63BE7B"/>
      </colorScale>
    </cfRule>
    <cfRule type="colorScale" priority="3308">
      <colorScale>
        <cfvo type="min"/>
        <cfvo type="max"/>
        <color rgb="FFFCFCFF"/>
        <color rgb="FF63BE7B"/>
      </colorScale>
    </cfRule>
  </conditionalFormatting>
  <conditionalFormatting sqref="G11">
    <cfRule type="colorScale" priority="3304">
      <colorScale>
        <cfvo type="min"/>
        <cfvo type="percentile" val="50"/>
        <cfvo type="max"/>
        <color rgb="FFF8696B"/>
        <color rgb="FFFCFCFF"/>
        <color rgb="FF63BE7B"/>
      </colorScale>
    </cfRule>
    <cfRule type="colorScale" priority="3305">
      <colorScale>
        <cfvo type="min"/>
        <cfvo type="max"/>
        <color rgb="FFFCFCFF"/>
        <color rgb="FF63BE7B"/>
      </colorScale>
    </cfRule>
  </conditionalFormatting>
  <conditionalFormatting sqref="G11">
    <cfRule type="colorScale" priority="3301">
      <colorScale>
        <cfvo type="min"/>
        <cfvo type="percentile" val="50"/>
        <cfvo type="max"/>
        <color rgb="FFF8696B"/>
        <color rgb="FFFCFCFF"/>
        <color rgb="FF63BE7B"/>
      </colorScale>
    </cfRule>
    <cfRule type="colorScale" priority="3302">
      <colorScale>
        <cfvo type="min"/>
        <cfvo type="max"/>
        <color rgb="FFFCFCFF"/>
        <color rgb="FF63BE7B"/>
      </colorScale>
    </cfRule>
    <cfRule type="colorScale" priority="3303">
      <colorScale>
        <cfvo type="min"/>
        <cfvo type="percentile" val="50"/>
        <cfvo type="max"/>
        <color rgb="FFF8696B"/>
        <color rgb="FFFCFCFF"/>
        <color rgb="FF63BE7B"/>
      </colorScale>
    </cfRule>
  </conditionalFormatting>
  <conditionalFormatting sqref="G11">
    <cfRule type="colorScale" priority="3300">
      <colorScale>
        <cfvo type="min"/>
        <cfvo type="max"/>
        <color rgb="FFFCFCFF"/>
        <color rgb="FF63BE7B"/>
      </colorScale>
    </cfRule>
  </conditionalFormatting>
  <conditionalFormatting sqref="G11">
    <cfRule type="colorScale" priority="3297">
      <colorScale>
        <cfvo type="min"/>
        <cfvo type="max"/>
        <color rgb="FFFCFCFF"/>
        <color rgb="FF63BE7B"/>
      </colorScale>
    </cfRule>
    <cfRule type="colorScale" priority="3298">
      <colorScale>
        <cfvo type="min"/>
        <cfvo type="max"/>
        <color rgb="FFFCFCFF"/>
        <color rgb="FF63BE7B"/>
      </colorScale>
    </cfRule>
    <cfRule type="colorScale" priority="3299">
      <colorScale>
        <cfvo type="min"/>
        <cfvo type="max"/>
        <color rgb="FFFCFCFF"/>
        <color rgb="FF63BE7B"/>
      </colorScale>
    </cfRule>
  </conditionalFormatting>
  <conditionalFormatting sqref="H11">
    <cfRule type="colorScale" priority="3296">
      <colorScale>
        <cfvo type="min"/>
        <cfvo type="percentile" val="50"/>
        <cfvo type="max"/>
        <color rgb="FFF8696B"/>
        <color rgb="FFFCFCFF"/>
        <color rgb="FF5A8AC6"/>
      </colorScale>
    </cfRule>
  </conditionalFormatting>
  <conditionalFormatting sqref="H11">
    <cfRule type="colorScale" priority="3295">
      <colorScale>
        <cfvo type="min"/>
        <cfvo type="max"/>
        <color rgb="FFFCFCFF"/>
        <color rgb="FF63BE7B"/>
      </colorScale>
    </cfRule>
  </conditionalFormatting>
  <conditionalFormatting sqref="H11">
    <cfRule type="colorScale" priority="3292">
      <colorScale>
        <cfvo type="min"/>
        <cfvo type="percentile" val="50"/>
        <cfvo type="max"/>
        <color rgb="FFF8696B"/>
        <color rgb="FFFCFCFF"/>
        <color rgb="FF63BE7B"/>
      </colorScale>
    </cfRule>
    <cfRule type="colorScale" priority="3293">
      <colorScale>
        <cfvo type="min"/>
        <cfvo type="max"/>
        <color rgb="FFFCFCFF"/>
        <color rgb="FF63BE7B"/>
      </colorScale>
    </cfRule>
    <cfRule type="colorScale" priority="3294">
      <colorScale>
        <cfvo type="min"/>
        <cfvo type="percentile" val="50"/>
        <cfvo type="max"/>
        <color rgb="FFF8696B"/>
        <color rgb="FFFCFCFF"/>
        <color rgb="FF63BE7B"/>
      </colorScale>
    </cfRule>
  </conditionalFormatting>
  <conditionalFormatting sqref="H11">
    <cfRule type="colorScale" priority="3287">
      <colorScale>
        <cfvo type="min"/>
        <cfvo type="percentile" val="50"/>
        <cfvo type="max"/>
        <color rgb="FFF8696B"/>
        <color rgb="FFFCFCFF"/>
        <color rgb="FF63BE7B"/>
      </colorScale>
    </cfRule>
    <cfRule type="colorScale" priority="3288">
      <colorScale>
        <cfvo type="min"/>
        <cfvo type="max"/>
        <color rgb="FFFCFCFF"/>
        <color rgb="FF63BE7B"/>
      </colorScale>
    </cfRule>
    <cfRule type="colorScale" priority="3289">
      <colorScale>
        <cfvo type="min"/>
        <cfvo type="percentile" val="50"/>
        <cfvo type="max"/>
        <color rgb="FFF8696B"/>
        <color rgb="FFFCFCFF"/>
        <color rgb="FF63BE7B"/>
      </colorScale>
    </cfRule>
    <cfRule type="colorScale" priority="3290">
      <colorScale>
        <cfvo type="min"/>
        <cfvo type="max"/>
        <color rgb="FFFCFCFF"/>
        <color rgb="FF63BE7B"/>
      </colorScale>
    </cfRule>
    <cfRule type="colorScale" priority="3291">
      <colorScale>
        <cfvo type="min"/>
        <cfvo type="percentile" val="50"/>
        <cfvo type="max"/>
        <color rgb="FFF8696B"/>
        <color rgb="FFFCFCFF"/>
        <color rgb="FF63BE7B"/>
      </colorScale>
    </cfRule>
  </conditionalFormatting>
  <conditionalFormatting sqref="I11">
    <cfRule type="colorScale" priority="3286">
      <colorScale>
        <cfvo type="min"/>
        <cfvo type="max"/>
        <color rgb="FFFCFCFF"/>
        <color rgb="FF63BE7B"/>
      </colorScale>
    </cfRule>
  </conditionalFormatting>
  <conditionalFormatting sqref="I11">
    <cfRule type="colorScale" priority="3283">
      <colorScale>
        <cfvo type="min"/>
        <cfvo type="percentile" val="50"/>
        <cfvo type="max"/>
        <color rgb="FFF8696B"/>
        <color rgb="FFFCFCFF"/>
        <color rgb="FF63BE7B"/>
      </colorScale>
    </cfRule>
    <cfRule type="colorScale" priority="3284">
      <colorScale>
        <cfvo type="min"/>
        <cfvo type="max"/>
        <color rgb="FFFCFCFF"/>
        <color rgb="FF63BE7B"/>
      </colorScale>
    </cfRule>
    <cfRule type="colorScale" priority="3285">
      <colorScale>
        <cfvo type="min"/>
        <cfvo type="percentile" val="50"/>
        <cfvo type="max"/>
        <color rgb="FFF8696B"/>
        <color rgb="FFFCFCFF"/>
        <color rgb="FF63BE7B"/>
      </colorScale>
    </cfRule>
  </conditionalFormatting>
  <conditionalFormatting sqref="N11">
    <cfRule type="colorScale" priority="3281">
      <colorScale>
        <cfvo type="min"/>
        <cfvo type="max"/>
        <color rgb="FFFCFCFF"/>
        <color rgb="FF63BE7B"/>
      </colorScale>
    </cfRule>
    <cfRule type="colorScale" priority="3282">
      <colorScale>
        <cfvo type="min"/>
        <cfvo type="percentile" val="50"/>
        <cfvo type="max"/>
        <color rgb="FFF8696B"/>
        <color rgb="FFFCFCFF"/>
        <color rgb="FF63BE7B"/>
      </colorScale>
    </cfRule>
  </conditionalFormatting>
  <conditionalFormatting sqref="N11">
    <cfRule type="colorScale" priority="3275">
      <colorScale>
        <cfvo type="min"/>
        <cfvo type="percentile" val="50"/>
        <cfvo type="max"/>
        <color rgb="FFF8696B"/>
        <color rgb="FFFCFCFF"/>
        <color rgb="FF63BE7B"/>
      </colorScale>
    </cfRule>
    <cfRule type="colorScale" priority="3276">
      <colorScale>
        <cfvo type="min"/>
        <cfvo type="percentile" val="50"/>
        <cfvo type="max"/>
        <color rgb="FFF8696B"/>
        <color rgb="FFFCFCFF"/>
        <color rgb="FF5A8AC6"/>
      </colorScale>
    </cfRule>
    <cfRule type="colorScale" priority="3277">
      <colorScale>
        <cfvo type="min"/>
        <cfvo type="percentile" val="50"/>
        <cfvo type="max"/>
        <color rgb="FFF8696B"/>
        <color rgb="FFFCFCFF"/>
        <color rgb="FF63BE7B"/>
      </colorScale>
    </cfRule>
    <cfRule type="colorScale" priority="3278">
      <colorScale>
        <cfvo type="min"/>
        <cfvo type="percentile" val="50"/>
        <cfvo type="max"/>
        <color rgb="FFF8696B"/>
        <color rgb="FFFCFCFF"/>
        <color rgb="FF63BE7B"/>
      </colorScale>
    </cfRule>
    <cfRule type="colorScale" priority="3279">
      <colorScale>
        <cfvo type="min"/>
        <cfvo type="max"/>
        <color rgb="FFFCFCFF"/>
        <color rgb="FF63BE7B"/>
      </colorScale>
    </cfRule>
    <cfRule type="colorScale" priority="3280">
      <colorScale>
        <cfvo type="min"/>
        <cfvo type="percentile" val="50"/>
        <cfvo type="max"/>
        <color rgb="FFF8696B"/>
        <color rgb="FFFCFCFF"/>
        <color rgb="FF63BE7B"/>
      </colorScale>
    </cfRule>
  </conditionalFormatting>
  <conditionalFormatting sqref="I11:J11 N11">
    <cfRule type="colorScale" priority="3273">
      <colorScale>
        <cfvo type="min"/>
        <cfvo type="percentile" val="50"/>
        <cfvo type="max"/>
        <color rgb="FFF8696B"/>
        <color rgb="FFFCFCFF"/>
        <color rgb="FF63BE7B"/>
      </colorScale>
    </cfRule>
    <cfRule type="colorScale" priority="3274">
      <colorScale>
        <cfvo type="min"/>
        <cfvo type="max"/>
        <color rgb="FFFCFCFF"/>
        <color rgb="FF63BE7B"/>
      </colorScale>
    </cfRule>
  </conditionalFormatting>
  <conditionalFormatting sqref="I11:J11 N11">
    <cfRule type="colorScale" priority="3265">
      <colorScale>
        <cfvo type="min"/>
        <cfvo type="percentile" val="50"/>
        <cfvo type="max"/>
        <color rgb="FFF8696B"/>
        <color rgb="FFFCFCFF"/>
        <color rgb="FF63BE7B"/>
      </colorScale>
    </cfRule>
    <cfRule type="colorScale" priority="3266">
      <colorScale>
        <cfvo type="min"/>
        <cfvo type="max"/>
        <color rgb="FFFCFCFF"/>
        <color rgb="FF63BE7B"/>
      </colorScale>
    </cfRule>
    <cfRule type="colorScale" priority="3267">
      <colorScale>
        <cfvo type="min"/>
        <cfvo type="percentile" val="50"/>
        <cfvo type="max"/>
        <color rgb="FFF8696B"/>
        <color rgb="FFFCFCFF"/>
        <color rgb="FF63BE7B"/>
      </colorScale>
    </cfRule>
    <cfRule type="colorScale" priority="3268">
      <colorScale>
        <cfvo type="min"/>
        <cfvo type="percentile" val="50"/>
        <cfvo type="max"/>
        <color rgb="FFF8696B"/>
        <color rgb="FFFCFCFF"/>
        <color rgb="FF5A8AC6"/>
      </colorScale>
    </cfRule>
    <cfRule type="colorScale" priority="3269">
      <colorScale>
        <cfvo type="min"/>
        <cfvo type="percentile" val="50"/>
        <cfvo type="max"/>
        <color rgb="FFF8696B"/>
        <color rgb="FFFCFCFF"/>
        <color rgb="FF63BE7B"/>
      </colorScale>
    </cfRule>
    <cfRule type="colorScale" priority="3270">
      <colorScale>
        <cfvo type="min"/>
        <cfvo type="percentile" val="50"/>
        <cfvo type="max"/>
        <color rgb="FFF8696B"/>
        <color rgb="FFFCFCFF"/>
        <color rgb="FF63BE7B"/>
      </colorScale>
    </cfRule>
    <cfRule type="colorScale" priority="3271">
      <colorScale>
        <cfvo type="min"/>
        <cfvo type="max"/>
        <color rgb="FFFCFCFF"/>
        <color rgb="FF63BE7B"/>
      </colorScale>
    </cfRule>
    <cfRule type="colorScale" priority="3272">
      <colorScale>
        <cfvo type="min"/>
        <cfvo type="percentile" val="50"/>
        <cfvo type="max"/>
        <color rgb="FFF8696B"/>
        <color rgb="FFFCFCFF"/>
        <color rgb="FF63BE7B"/>
      </colorScale>
    </cfRule>
  </conditionalFormatting>
  <conditionalFormatting sqref="J11">
    <cfRule type="colorScale" priority="3263">
      <colorScale>
        <cfvo type="min"/>
        <cfvo type="percentile" val="50"/>
        <cfvo type="max"/>
        <color rgb="FFF8696B"/>
        <color rgb="FFFCFCFF"/>
        <color rgb="FF63BE7B"/>
      </colorScale>
    </cfRule>
    <cfRule type="colorScale" priority="3264">
      <colorScale>
        <cfvo type="min"/>
        <cfvo type="max"/>
        <color rgb="FFFCFCFF"/>
        <color rgb="FF63BE7B"/>
      </colorScale>
    </cfRule>
  </conditionalFormatting>
  <conditionalFormatting sqref="J11">
    <cfRule type="colorScale" priority="3260">
      <colorScale>
        <cfvo type="min"/>
        <cfvo type="percentile" val="50"/>
        <cfvo type="max"/>
        <color rgb="FFF8696B"/>
        <color rgb="FFFCFCFF"/>
        <color rgb="FF63BE7B"/>
      </colorScale>
    </cfRule>
    <cfRule type="colorScale" priority="3261">
      <colorScale>
        <cfvo type="min"/>
        <cfvo type="max"/>
        <color rgb="FFFCFCFF"/>
        <color rgb="FF63BE7B"/>
      </colorScale>
    </cfRule>
    <cfRule type="colorScale" priority="3262">
      <colorScale>
        <cfvo type="min"/>
        <cfvo type="percentile" val="50"/>
        <cfvo type="max"/>
        <color rgb="FFF8696B"/>
        <color rgb="FFFCFCFF"/>
        <color rgb="FF63BE7B"/>
      </colorScale>
    </cfRule>
  </conditionalFormatting>
  <conditionalFormatting sqref="J11 N11">
    <cfRule type="colorScale" priority="3259">
      <colorScale>
        <cfvo type="min"/>
        <cfvo type="percentile" val="50"/>
        <cfvo type="max"/>
        <color rgb="FFF8696B"/>
        <color rgb="FFFCFCFF"/>
        <color rgb="FF63BE7B"/>
      </colorScale>
    </cfRule>
  </conditionalFormatting>
  <conditionalFormatting sqref="J11">
    <cfRule type="colorScale" priority="3258">
      <colorScale>
        <cfvo type="min"/>
        <cfvo type="max"/>
        <color rgb="FFFCFCFF"/>
        <color rgb="FF63BE7B"/>
      </colorScale>
    </cfRule>
  </conditionalFormatting>
  <conditionalFormatting sqref="K11">
    <cfRule type="colorScale" priority="3257">
      <colorScale>
        <cfvo type="min"/>
        <cfvo type="max"/>
        <color rgb="FFFCFCFF"/>
        <color rgb="FF63BE7B"/>
      </colorScale>
    </cfRule>
  </conditionalFormatting>
  <conditionalFormatting sqref="K11">
    <cfRule type="colorScale" priority="3256">
      <colorScale>
        <cfvo type="min"/>
        <cfvo type="percentile" val="50"/>
        <cfvo type="max"/>
        <color rgb="FFF8696B"/>
        <color rgb="FFFCFCFF"/>
        <color rgb="FF63BE7B"/>
      </colorScale>
    </cfRule>
  </conditionalFormatting>
  <conditionalFormatting sqref="K11:L11">
    <cfRule type="colorScale" priority="3251">
      <colorScale>
        <cfvo type="min"/>
        <cfvo type="max"/>
        <color rgb="FFFCFCFF"/>
        <color rgb="FF63BE7B"/>
      </colorScale>
    </cfRule>
    <cfRule type="colorScale" priority="3252">
      <colorScale>
        <cfvo type="min"/>
        <cfvo type="max"/>
        <color rgb="FFFCFCFF"/>
        <color rgb="FF63BE7B"/>
      </colorScale>
    </cfRule>
    <cfRule type="colorScale" priority="3253">
      <colorScale>
        <cfvo type="min"/>
        <cfvo type="max"/>
        <color rgb="FFFCFCFF"/>
        <color rgb="FF63BE7B"/>
      </colorScale>
    </cfRule>
    <cfRule type="colorScale" priority="3254">
      <colorScale>
        <cfvo type="min"/>
        <cfvo type="percentile" val="50"/>
        <cfvo type="max"/>
        <color rgb="FFF8696B"/>
        <color rgb="FFFCFCFF"/>
        <color rgb="FF63BE7B"/>
      </colorScale>
    </cfRule>
    <cfRule type="colorScale" priority="3255">
      <colorScale>
        <cfvo type="min"/>
        <cfvo type="max"/>
        <color rgb="FFFCFCFF"/>
        <color rgb="FF63BE7B"/>
      </colorScale>
    </cfRule>
  </conditionalFormatting>
  <conditionalFormatting sqref="L11">
    <cfRule type="colorScale" priority="3250">
      <colorScale>
        <cfvo type="min"/>
        <cfvo type="max"/>
        <color rgb="FFFCFCFF"/>
        <color rgb="FF63BE7B"/>
      </colorScale>
    </cfRule>
  </conditionalFormatting>
  <conditionalFormatting sqref="L11">
    <cfRule type="colorScale" priority="3249">
      <colorScale>
        <cfvo type="min"/>
        <cfvo type="percentile" val="50"/>
        <cfvo type="max"/>
        <color rgb="FFF8696B"/>
        <color rgb="FFFCFCFF"/>
        <color rgb="FF63BE7B"/>
      </colorScale>
    </cfRule>
  </conditionalFormatting>
  <conditionalFormatting sqref="M11">
    <cfRule type="colorScale" priority="3248">
      <colorScale>
        <cfvo type="min"/>
        <cfvo type="percentile" val="50"/>
        <cfvo type="max"/>
        <color rgb="FFF8696B"/>
        <color rgb="FFFCFCFF"/>
        <color rgb="FF63BE7B"/>
      </colorScale>
    </cfRule>
  </conditionalFormatting>
  <conditionalFormatting sqref="M11">
    <cfRule type="colorScale" priority="3245">
      <colorScale>
        <cfvo type="min"/>
        <cfvo type="percentile" val="50"/>
        <cfvo type="max"/>
        <color rgb="FFF8696B"/>
        <color rgb="FFFCFCFF"/>
        <color rgb="FF63BE7B"/>
      </colorScale>
    </cfRule>
    <cfRule type="colorScale" priority="3246">
      <colorScale>
        <cfvo type="min"/>
        <cfvo type="max"/>
        <color rgb="FFFCFCFF"/>
        <color rgb="FF63BE7B"/>
      </colorScale>
    </cfRule>
    <cfRule type="colorScale" priority="3247">
      <colorScale>
        <cfvo type="min"/>
        <cfvo type="percentile" val="50"/>
        <cfvo type="max"/>
        <color rgb="FFF8696B"/>
        <color rgb="FFFCFCFF"/>
        <color rgb="FF63BE7B"/>
      </colorScale>
    </cfRule>
  </conditionalFormatting>
  <conditionalFormatting sqref="M11">
    <cfRule type="colorScale" priority="3244">
      <colorScale>
        <cfvo type="min"/>
        <cfvo type="max"/>
        <color rgb="FFFCFCFF"/>
        <color rgb="FF63BE7B"/>
      </colorScale>
    </cfRule>
  </conditionalFormatting>
  <conditionalFormatting sqref="M11">
    <cfRule type="colorScale" priority="3241">
      <colorScale>
        <cfvo type="min"/>
        <cfvo type="max"/>
        <color rgb="FFFCFCFF"/>
        <color rgb="FF63BE7B"/>
      </colorScale>
    </cfRule>
    <cfRule type="colorScale" priority="3242">
      <colorScale>
        <cfvo type="min"/>
        <cfvo type="max"/>
        <color rgb="FFFCFCFF"/>
        <color rgb="FF63BE7B"/>
      </colorScale>
    </cfRule>
    <cfRule type="colorScale" priority="3243">
      <colorScale>
        <cfvo type="min"/>
        <cfvo type="max"/>
        <color rgb="FFFCFCFF"/>
        <color rgb="FF63BE7B"/>
      </colorScale>
    </cfRule>
  </conditionalFormatting>
  <conditionalFormatting sqref="N11">
    <cfRule type="colorScale" priority="3232">
      <colorScale>
        <cfvo type="min"/>
        <cfvo type="max"/>
        <color rgb="FFFCFCFF"/>
        <color rgb="FF63BE7B"/>
      </colorScale>
    </cfRule>
    <cfRule type="colorScale" priority="3233">
      <colorScale>
        <cfvo type="min"/>
        <cfvo type="max"/>
        <color rgb="FFFCFCFF"/>
        <color rgb="FF63BE7B"/>
      </colorScale>
    </cfRule>
    <cfRule type="colorScale" priority="3234">
      <colorScale>
        <cfvo type="min"/>
        <cfvo type="percentile" val="50"/>
        <cfvo type="max"/>
        <color rgb="FFF8696B"/>
        <color rgb="FFFFEB84"/>
        <color rgb="FF63BE7B"/>
      </colorScale>
    </cfRule>
    <cfRule type="colorScale" priority="3235">
      <colorScale>
        <cfvo type="min"/>
        <cfvo type="max"/>
        <color rgb="FFFFEF9C"/>
        <color rgb="FF63BE7B"/>
      </colorScale>
    </cfRule>
    <cfRule type="colorScale" priority="3236">
      <colorScale>
        <cfvo type="min"/>
        <cfvo type="max"/>
        <color rgb="FFFCFCFF"/>
        <color rgb="FF63BE7B"/>
      </colorScale>
    </cfRule>
    <cfRule type="colorScale" priority="3237">
      <colorScale>
        <cfvo type="min"/>
        <cfvo type="max"/>
        <color rgb="FFFCFCFF"/>
        <color rgb="FF63BE7B"/>
      </colorScale>
    </cfRule>
    <cfRule type="colorScale" priority="3238">
      <colorScale>
        <cfvo type="min"/>
        <cfvo type="max"/>
        <color rgb="FFFCFCFF"/>
        <color rgb="FF63BE7B"/>
      </colorScale>
    </cfRule>
    <cfRule type="colorScale" priority="3239">
      <colorScale>
        <cfvo type="min"/>
        <cfvo type="percentile" val="50"/>
        <cfvo type="max"/>
        <color rgb="FFF8696B"/>
        <color rgb="FFFFEB84"/>
        <color rgb="FF63BE7B"/>
      </colorScale>
    </cfRule>
    <cfRule type="colorScale" priority="3240">
      <colorScale>
        <cfvo type="min"/>
        <cfvo type="max"/>
        <color rgb="FFFFEF9C"/>
        <color rgb="FF63BE7B"/>
      </colorScale>
    </cfRule>
  </conditionalFormatting>
  <conditionalFormatting sqref="N11">
    <cfRule type="colorScale" priority="3231">
      <colorScale>
        <cfvo type="min"/>
        <cfvo type="max"/>
        <color rgb="FFFCFCFF"/>
        <color rgb="FF63BE7B"/>
      </colorScale>
    </cfRule>
  </conditionalFormatting>
  <conditionalFormatting sqref="O11">
    <cfRule type="colorScale" priority="3230">
      <colorScale>
        <cfvo type="min"/>
        <cfvo type="percentile" val="50"/>
        <cfvo type="max"/>
        <color rgb="FF63BE7B"/>
        <color rgb="FFFCFCFF"/>
        <color rgb="FFF8696B"/>
      </colorScale>
    </cfRule>
  </conditionalFormatting>
  <conditionalFormatting sqref="O11">
    <cfRule type="colorScale" priority="3229">
      <colorScale>
        <cfvo type="min"/>
        <cfvo type="percentile" val="50"/>
        <cfvo type="max"/>
        <color rgb="FF63BE7B"/>
        <color rgb="FFFCFCFF"/>
        <color rgb="FFF8696B"/>
      </colorScale>
    </cfRule>
  </conditionalFormatting>
  <conditionalFormatting sqref="O11">
    <cfRule type="colorScale" priority="3228">
      <colorScale>
        <cfvo type="min"/>
        <cfvo type="percentile" val="50"/>
        <cfvo type="max"/>
        <color rgb="FF63BE7B"/>
        <color rgb="FFFCFCFF"/>
        <color rgb="FFF8696B"/>
      </colorScale>
    </cfRule>
  </conditionalFormatting>
  <conditionalFormatting sqref="O11">
    <cfRule type="colorScale" priority="3224">
      <colorScale>
        <cfvo type="min"/>
        <cfvo type="percentile" val="50"/>
        <cfvo type="max"/>
        <color rgb="FF63BE7B"/>
        <color rgb="FFFCFCFF"/>
        <color rgb="FFF8696B"/>
      </colorScale>
    </cfRule>
    <cfRule type="colorScale" priority="3225">
      <colorScale>
        <cfvo type="min"/>
        <cfvo type="percentile" val="50"/>
        <cfvo type="max"/>
        <color rgb="FF63BE7B"/>
        <color rgb="FFFCFCFF"/>
        <color rgb="FFF8696B"/>
      </colorScale>
    </cfRule>
    <cfRule type="colorScale" priority="3226">
      <colorScale>
        <cfvo type="min"/>
        <cfvo type="percentile" val="50"/>
        <cfvo type="max"/>
        <color rgb="FF63BE7B"/>
        <color rgb="FFFCFCFF"/>
        <color rgb="FFF8696B"/>
      </colorScale>
    </cfRule>
    <cfRule type="colorScale" priority="3227">
      <colorScale>
        <cfvo type="min"/>
        <cfvo type="percentile" val="50"/>
        <cfvo type="max"/>
        <color rgb="FF63BE7B"/>
        <color rgb="FFFCFCFF"/>
        <color rgb="FFF8696B"/>
      </colorScale>
    </cfRule>
  </conditionalFormatting>
  <conditionalFormatting sqref="P11">
    <cfRule type="colorScale" priority="3223">
      <colorScale>
        <cfvo type="min"/>
        <cfvo type="percentile" val="50"/>
        <cfvo type="max"/>
        <color rgb="FF63BE7B"/>
        <color rgb="FFFCFCFF"/>
        <color rgb="FFF8696B"/>
      </colorScale>
    </cfRule>
  </conditionalFormatting>
  <conditionalFormatting sqref="P11">
    <cfRule type="colorScale" priority="3222">
      <colorScale>
        <cfvo type="min"/>
        <cfvo type="percentile" val="50"/>
        <cfvo type="max"/>
        <color rgb="FF63BE7B"/>
        <color rgb="FFFCFCFF"/>
        <color rgb="FFF8696B"/>
      </colorScale>
    </cfRule>
  </conditionalFormatting>
  <conditionalFormatting sqref="P11">
    <cfRule type="colorScale" priority="3221">
      <colorScale>
        <cfvo type="min"/>
        <cfvo type="percentile" val="50"/>
        <cfvo type="max"/>
        <color rgb="FF63BE7B"/>
        <color rgb="FFFCFCFF"/>
        <color rgb="FFF8696B"/>
      </colorScale>
    </cfRule>
  </conditionalFormatting>
  <conditionalFormatting sqref="P11">
    <cfRule type="colorScale" priority="3218">
      <colorScale>
        <cfvo type="min"/>
        <cfvo type="percentile" val="50"/>
        <cfvo type="max"/>
        <color rgb="FF63BE7B"/>
        <color rgb="FFFCFCFF"/>
        <color rgb="FFF8696B"/>
      </colorScale>
    </cfRule>
    <cfRule type="colorScale" priority="3219">
      <colorScale>
        <cfvo type="min"/>
        <cfvo type="percentile" val="50"/>
        <cfvo type="max"/>
        <color rgb="FF63BE7B"/>
        <color rgb="FFFCFCFF"/>
        <color rgb="FFF8696B"/>
      </colorScale>
    </cfRule>
    <cfRule type="colorScale" priority="3220">
      <colorScale>
        <cfvo type="min"/>
        <cfvo type="max"/>
        <color rgb="FFFCFCFF"/>
        <color rgb="FFF8696B"/>
      </colorScale>
    </cfRule>
  </conditionalFormatting>
  <conditionalFormatting sqref="Q11">
    <cfRule type="colorScale" priority="3217">
      <colorScale>
        <cfvo type="min"/>
        <cfvo type="percentile" val="50"/>
        <cfvo type="max"/>
        <color rgb="FFF8696B"/>
        <color rgb="FFFCFCFF"/>
        <color rgb="FF63BE7B"/>
      </colorScale>
    </cfRule>
  </conditionalFormatting>
  <conditionalFormatting sqref="Q11">
    <cfRule type="colorScale" priority="3216">
      <colorScale>
        <cfvo type="min"/>
        <cfvo type="percentile" val="50"/>
        <cfvo type="max"/>
        <color rgb="FFF8696B"/>
        <color rgb="FFFCFCFF"/>
        <color rgb="FF63BE7B"/>
      </colorScale>
    </cfRule>
  </conditionalFormatting>
  <conditionalFormatting sqref="Q11">
    <cfRule type="colorScale" priority="3215">
      <colorScale>
        <cfvo type="min"/>
        <cfvo type="percentile" val="50"/>
        <cfvo type="max"/>
        <color rgb="FFF8696B"/>
        <color rgb="FFFCFCFF"/>
        <color rgb="FF63BE7B"/>
      </colorScale>
    </cfRule>
  </conditionalFormatting>
  <conditionalFormatting sqref="Q11">
    <cfRule type="colorScale" priority="3208">
      <colorScale>
        <cfvo type="min"/>
        <cfvo type="percentile" val="50"/>
        <cfvo type="max"/>
        <color rgb="FFF8696B"/>
        <color rgb="FFFCFCFF"/>
        <color rgb="FF63BE7B"/>
      </colorScale>
    </cfRule>
    <cfRule type="colorScale" priority="3209">
      <colorScale>
        <cfvo type="min"/>
        <cfvo type="max"/>
        <color rgb="FFFFEF9C"/>
        <color rgb="FF63BE7B"/>
      </colorScale>
    </cfRule>
    <cfRule type="colorScale" priority="3210">
      <colorScale>
        <cfvo type="min"/>
        <cfvo type="max"/>
        <color rgb="FFFFEF9C"/>
        <color rgb="FF63BE7B"/>
      </colorScale>
    </cfRule>
    <cfRule type="colorScale" priority="3211">
      <colorScale>
        <cfvo type="min"/>
        <cfvo type="max"/>
        <color rgb="FFFFEF9C"/>
        <color rgb="FF63BE7B"/>
      </colorScale>
    </cfRule>
    <cfRule type="colorScale" priority="3212">
      <colorScale>
        <cfvo type="min"/>
        <cfvo type="max"/>
        <color rgb="FFFCFCFF"/>
        <color rgb="FF63BE7B"/>
      </colorScale>
    </cfRule>
    <cfRule type="colorScale" priority="3213">
      <colorScale>
        <cfvo type="min"/>
        <cfvo type="max"/>
        <color rgb="FFFCFCFF"/>
        <color rgb="FF63BE7B"/>
      </colorScale>
    </cfRule>
    <cfRule type="colorScale" priority="3214">
      <colorScale>
        <cfvo type="min"/>
        <cfvo type="percentile" val="50"/>
        <cfvo type="max"/>
        <color rgb="FFF8696B"/>
        <color rgb="FFFCFCFF"/>
        <color rgb="FF63BE7B"/>
      </colorScale>
    </cfRule>
  </conditionalFormatting>
  <conditionalFormatting sqref="Q11:U11 W11">
    <cfRule type="colorScale" priority="3207">
      <colorScale>
        <cfvo type="min"/>
        <cfvo type="max"/>
        <color rgb="FFFFEF9C"/>
        <color rgb="FF63BE7B"/>
      </colorScale>
    </cfRule>
  </conditionalFormatting>
  <conditionalFormatting sqref="R11">
    <cfRule type="colorScale" priority="3206">
      <colorScale>
        <cfvo type="min"/>
        <cfvo type="max"/>
        <color rgb="FFFCFCFF"/>
        <color rgb="FF63BE7B"/>
      </colorScale>
    </cfRule>
  </conditionalFormatting>
  <conditionalFormatting sqref="R11">
    <cfRule type="colorScale" priority="3205">
      <colorScale>
        <cfvo type="min"/>
        <cfvo type="max"/>
        <color rgb="FFFCFCFF"/>
        <color rgb="FF63BE7B"/>
      </colorScale>
    </cfRule>
  </conditionalFormatting>
  <conditionalFormatting sqref="R11:S11">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0">
      <colorScale>
        <cfvo type="min"/>
        <cfvo type="max"/>
        <color rgb="FFFFEF9C"/>
        <color rgb="FF63BE7B"/>
      </colorScale>
    </cfRule>
    <cfRule type="colorScale" priority="3201">
      <colorScale>
        <cfvo type="min"/>
        <cfvo type="max"/>
        <color rgb="FFFFEF9C"/>
        <color rgb="FF63BE7B"/>
      </colorScale>
    </cfRule>
    <cfRule type="colorScale" priority="3202">
      <colorScale>
        <cfvo type="min"/>
        <cfvo type="max"/>
        <color rgb="FFFCFCFF"/>
        <color rgb="FF63BE7B"/>
      </colorScale>
    </cfRule>
    <cfRule type="colorScale" priority="3203">
      <colorScale>
        <cfvo type="min"/>
        <cfvo type="percentile" val="50"/>
        <cfvo type="max"/>
        <color rgb="FFF8696B"/>
        <color rgb="FFFCFCFF"/>
        <color rgb="FF63BE7B"/>
      </colorScale>
    </cfRule>
    <cfRule type="colorScale" priority="3204">
      <colorScale>
        <cfvo type="min"/>
        <cfvo type="max"/>
        <color rgb="FFFCFCFF"/>
        <color rgb="FF63BE7B"/>
      </colorScale>
    </cfRule>
  </conditionalFormatting>
  <conditionalFormatting sqref="S11">
    <cfRule type="colorScale" priority="3197">
      <colorScale>
        <cfvo type="min"/>
        <cfvo type="max"/>
        <color rgb="FFFCFCFF"/>
        <color rgb="FF63BE7B"/>
      </colorScale>
    </cfRule>
  </conditionalFormatting>
  <conditionalFormatting sqref="S11">
    <cfRule type="colorScale" priority="3196">
      <colorScale>
        <cfvo type="min"/>
        <cfvo type="max"/>
        <color rgb="FFFCFCFF"/>
        <color rgb="FF63BE7B"/>
      </colorScale>
    </cfRule>
  </conditionalFormatting>
  <conditionalFormatting sqref="T11">
    <cfRule type="colorScale" priority="3195">
      <colorScale>
        <cfvo type="min"/>
        <cfvo type="max"/>
        <color rgb="FFFCFCFF"/>
        <color rgb="FF63BE7B"/>
      </colorScale>
    </cfRule>
  </conditionalFormatting>
  <conditionalFormatting sqref="T11">
    <cfRule type="colorScale" priority="3193">
      <colorScale>
        <cfvo type="min"/>
        <cfvo type="percentile" val="50"/>
        <cfvo type="max"/>
        <color rgb="FFF8696B"/>
        <color rgb="FFFCFCFF"/>
        <color rgb="FF63BE7B"/>
      </colorScale>
    </cfRule>
    <cfRule type="colorScale" priority="3194">
      <colorScale>
        <cfvo type="min"/>
        <cfvo type="max"/>
        <color rgb="FFFCFCFF"/>
        <color rgb="FF63BE7B"/>
      </colorScale>
    </cfRule>
  </conditionalFormatting>
  <conditionalFormatting sqref="T11">
    <cfRule type="colorScale" priority="3192">
      <colorScale>
        <cfvo type="min"/>
        <cfvo type="max"/>
        <color rgb="FFFCFCFF"/>
        <color rgb="FF63BE7B"/>
      </colorScale>
    </cfRule>
  </conditionalFormatting>
  <conditionalFormatting sqref="T11">
    <cfRule type="colorScale" priority="3186">
      <colorScale>
        <cfvo type="min"/>
        <cfvo type="percentile" val="50"/>
        <cfvo type="max"/>
        <color rgb="FFF8696B"/>
        <color rgb="FFFCFCFF"/>
        <color rgb="FF63BE7B"/>
      </colorScale>
    </cfRule>
    <cfRule type="colorScale" priority="3187">
      <colorScale>
        <cfvo type="min"/>
        <cfvo type="max"/>
        <color rgb="FFFCFCFF"/>
        <color rgb="FF63BE7B"/>
      </colorScale>
    </cfRule>
    <cfRule type="colorScale" priority="3188">
      <colorScale>
        <cfvo type="min"/>
        <cfvo type="max"/>
        <color rgb="FFFFEF9C"/>
        <color rgb="FF63BE7B"/>
      </colorScale>
    </cfRule>
    <cfRule type="colorScale" priority="3189">
      <colorScale>
        <cfvo type="min"/>
        <cfvo type="max"/>
        <color rgb="FFFFEF9C"/>
        <color rgb="FF63BE7B"/>
      </colorScale>
    </cfRule>
    <cfRule type="colorScale" priority="3190">
      <colorScale>
        <cfvo type="min"/>
        <cfvo type="max"/>
        <color rgb="FFFCFCFF"/>
        <color rgb="FF63BE7B"/>
      </colorScale>
    </cfRule>
    <cfRule type="colorScale" priority="3191">
      <colorScale>
        <cfvo type="min"/>
        <cfvo type="max"/>
        <color rgb="FFFCFCFF"/>
        <color rgb="FF63BE7B"/>
      </colorScale>
    </cfRule>
  </conditionalFormatting>
  <conditionalFormatting sqref="U11">
    <cfRule type="colorScale" priority="3185">
      <colorScale>
        <cfvo type="min"/>
        <cfvo type="max"/>
        <color rgb="FFFCFCFF"/>
        <color rgb="FF63BE7B"/>
      </colorScale>
    </cfRule>
  </conditionalFormatting>
  <conditionalFormatting sqref="U11">
    <cfRule type="colorScale" priority="3183">
      <colorScale>
        <cfvo type="min"/>
        <cfvo type="percentile" val="50"/>
        <cfvo type="max"/>
        <color rgb="FFF8696B"/>
        <color rgb="FFFCFCFF"/>
        <color rgb="FF63BE7B"/>
      </colorScale>
    </cfRule>
    <cfRule type="colorScale" priority="3184">
      <colorScale>
        <cfvo type="min"/>
        <cfvo type="max"/>
        <color rgb="FFFCFCFF"/>
        <color rgb="FF63BE7B"/>
      </colorScale>
    </cfRule>
  </conditionalFormatting>
  <conditionalFormatting sqref="U11">
    <cfRule type="colorScale" priority="3181">
      <colorScale>
        <cfvo type="min"/>
        <cfvo type="percentile" val="50"/>
        <cfvo type="max"/>
        <color rgb="FFF8696B"/>
        <color rgb="FFFCFCFF"/>
        <color rgb="FF63BE7B"/>
      </colorScale>
    </cfRule>
    <cfRule type="colorScale" priority="3182">
      <colorScale>
        <cfvo type="min"/>
        <cfvo type="max"/>
        <color rgb="FFFCFCFF"/>
        <color rgb="FF63BE7B"/>
      </colorScale>
    </cfRule>
  </conditionalFormatting>
  <conditionalFormatting sqref="U11">
    <cfRule type="colorScale" priority="3179">
      <colorScale>
        <cfvo type="min"/>
        <cfvo type="percentile" val="50"/>
        <cfvo type="max"/>
        <color rgb="FFF8696B"/>
        <color rgb="FFFCFCFF"/>
        <color rgb="FF63BE7B"/>
      </colorScale>
    </cfRule>
    <cfRule type="colorScale" priority="3180">
      <colorScale>
        <cfvo type="min"/>
        <cfvo type="max"/>
        <color rgb="FFFCFCFF"/>
        <color rgb="FF63BE7B"/>
      </colorScale>
    </cfRule>
  </conditionalFormatting>
  <conditionalFormatting sqref="U11 W11">
    <cfRule type="colorScale" priority="3176">
      <colorScale>
        <cfvo type="min"/>
        <cfvo type="max"/>
        <color rgb="FFFFEF9C"/>
        <color rgb="FF63BE7B"/>
      </colorScale>
    </cfRule>
    <cfRule type="colorScale" priority="3177">
      <colorScale>
        <cfvo type="min"/>
        <cfvo type="max"/>
        <color rgb="FFFFEF9C"/>
        <color rgb="FF63BE7B"/>
      </colorScale>
    </cfRule>
    <cfRule type="colorScale" priority="3178">
      <colorScale>
        <cfvo type="min"/>
        <cfvo type="max"/>
        <color rgb="FFFFEF9C"/>
        <color rgb="FF63BE7B"/>
      </colorScale>
    </cfRule>
  </conditionalFormatting>
  <conditionalFormatting sqref="V11">
    <cfRule type="colorScale" priority="3169">
      <colorScale>
        <cfvo type="min"/>
        <cfvo type="percentile" val="50"/>
        <cfvo type="max"/>
        <color rgb="FF63BE7B"/>
        <color rgb="FFFCFCFF"/>
        <color rgb="FFF8696B"/>
      </colorScale>
    </cfRule>
    <cfRule type="colorScale" priority="3170">
      <colorScale>
        <cfvo type="min"/>
        <cfvo type="percentile" val="50"/>
        <cfvo type="max"/>
        <color rgb="FF63BE7B"/>
        <color rgb="FFFCFCFF"/>
        <color rgb="FFF8696B"/>
      </colorScale>
    </cfRule>
    <cfRule type="colorScale" priority="3171">
      <colorScale>
        <cfvo type="min"/>
        <cfvo type="max"/>
        <color rgb="FF63BE7B"/>
        <color rgb="FFFCFCFF"/>
      </colorScale>
    </cfRule>
    <cfRule type="colorScale" priority="3172">
      <colorScale>
        <cfvo type="min"/>
        <cfvo type="percentile" val="50"/>
        <cfvo type="max"/>
        <color rgb="FF63BE7B"/>
        <color rgb="FFFCFCFF"/>
        <color rgb="FFF8696B"/>
      </colorScale>
    </cfRule>
    <cfRule type="colorScale" priority="3173">
      <colorScale>
        <cfvo type="min"/>
        <cfvo type="max"/>
        <color rgb="FFFFEF9C"/>
        <color rgb="FF63BE7B"/>
      </colorScale>
    </cfRule>
    <cfRule type="colorScale" priority="3174">
      <colorScale>
        <cfvo type="min"/>
        <cfvo type="max"/>
        <color rgb="FFFFEF9C"/>
        <color rgb="FF63BE7B"/>
      </colorScale>
    </cfRule>
    <cfRule type="colorScale" priority="3175">
      <colorScale>
        <cfvo type="min"/>
        <cfvo type="max"/>
        <color rgb="FFFFEF9C"/>
        <color rgb="FF63BE7B"/>
      </colorScale>
    </cfRule>
  </conditionalFormatting>
  <conditionalFormatting sqref="V11">
    <cfRule type="colorScale" priority="3168">
      <colorScale>
        <cfvo type="min"/>
        <cfvo type="percentile" val="50"/>
        <cfvo type="max"/>
        <color rgb="FF63BE7B"/>
        <color rgb="FFFCFCFF"/>
        <color rgb="FFF8696B"/>
      </colorScale>
    </cfRule>
  </conditionalFormatting>
  <conditionalFormatting sqref="V11">
    <cfRule type="colorScale" priority="3167">
      <colorScale>
        <cfvo type="min"/>
        <cfvo type="max"/>
        <color rgb="FFFFEF9C"/>
        <color rgb="FF63BE7B"/>
      </colorScale>
    </cfRule>
  </conditionalFormatting>
  <conditionalFormatting sqref="V11">
    <cfRule type="colorScale" priority="3165">
      <colorScale>
        <cfvo type="min"/>
        <cfvo type="max"/>
        <color rgb="FFFFEF9C"/>
        <color rgb="FF63BE7B"/>
      </colorScale>
    </cfRule>
    <cfRule type="colorScale" priority="3166">
      <colorScale>
        <cfvo type="min"/>
        <cfvo type="percentile" val="50"/>
        <cfvo type="max"/>
        <color rgb="FFF8696B"/>
        <color rgb="FFFFEB84"/>
        <color rgb="FF63BE7B"/>
      </colorScale>
    </cfRule>
  </conditionalFormatting>
  <conditionalFormatting sqref="W11">
    <cfRule type="colorScale" priority="3164">
      <colorScale>
        <cfvo type="min"/>
        <cfvo type="percentile" val="50"/>
        <cfvo type="max"/>
        <color rgb="FF63BE7B"/>
        <color rgb="FFFCFCFF"/>
        <color rgb="FFF8696B"/>
      </colorScale>
    </cfRule>
  </conditionalFormatting>
  <conditionalFormatting sqref="W11">
    <cfRule type="colorScale" priority="3163">
      <colorScale>
        <cfvo type="min"/>
        <cfvo type="percentile" val="50"/>
        <cfvo type="max"/>
        <color rgb="FF63BE7B"/>
        <color rgb="FFFCFCFF"/>
        <color rgb="FFF8696B"/>
      </colorScale>
    </cfRule>
  </conditionalFormatting>
  <conditionalFormatting sqref="W11">
    <cfRule type="colorScale" priority="3162">
      <colorScale>
        <cfvo type="min"/>
        <cfvo type="percentile" val="50"/>
        <cfvo type="max"/>
        <color rgb="FF63BE7B"/>
        <color rgb="FFFCFCFF"/>
        <color rgb="FFF8696B"/>
      </colorScale>
    </cfRule>
  </conditionalFormatting>
  <conditionalFormatting sqref="W11">
    <cfRule type="colorScale" priority="3159">
      <colorScale>
        <cfvo type="min"/>
        <cfvo type="percentile" val="50"/>
        <cfvo type="max"/>
        <color rgb="FF63BE7B"/>
        <color rgb="FFFCFCFF"/>
        <color rgb="FFF8696B"/>
      </colorScale>
    </cfRule>
    <cfRule type="colorScale" priority="3160">
      <colorScale>
        <cfvo type="min"/>
        <cfvo type="max"/>
        <color rgb="FF63BE7B"/>
        <color rgb="FFFCFCFF"/>
      </colorScale>
    </cfRule>
    <cfRule type="colorScale" priority="3161">
      <colorScale>
        <cfvo type="min"/>
        <cfvo type="percentile" val="50"/>
        <cfvo type="max"/>
        <color rgb="FF63BE7B"/>
        <color rgb="FFFCFCFF"/>
        <color rgb="FFF8696B"/>
      </colorScale>
    </cfRule>
  </conditionalFormatting>
  <conditionalFormatting sqref="V11">
    <cfRule type="colorScale" priority="3156">
      <colorScale>
        <cfvo type="min"/>
        <cfvo type="max"/>
        <color rgb="FFFFEF9C"/>
        <color rgb="FF63BE7B"/>
      </colorScale>
    </cfRule>
    <cfRule type="colorScale" priority="3157">
      <colorScale>
        <cfvo type="min"/>
        <cfvo type="max"/>
        <color rgb="FFFFEF9C"/>
        <color rgb="FF63BE7B"/>
      </colorScale>
    </cfRule>
    <cfRule type="colorScale" priority="3158">
      <colorScale>
        <cfvo type="min"/>
        <cfvo type="max"/>
        <color rgb="FFFFEF9C"/>
        <color rgb="FF63BE7B"/>
      </colorScale>
    </cfRule>
  </conditionalFormatting>
  <conditionalFormatting sqref="D11">
    <cfRule type="colorScale" priority="3155">
      <colorScale>
        <cfvo type="min"/>
        <cfvo type="percentile" val="50"/>
        <cfvo type="max"/>
        <color rgb="FFF8696B"/>
        <color rgb="FFFCFCFF"/>
        <color rgb="FF63BE7B"/>
      </colorScale>
    </cfRule>
  </conditionalFormatting>
  <conditionalFormatting sqref="G11">
    <cfRule type="colorScale" priority="3154">
      <colorScale>
        <cfvo type="min"/>
        <cfvo type="max"/>
        <color rgb="FFFCFCFF"/>
        <color rgb="FF63BE7B"/>
      </colorScale>
    </cfRule>
  </conditionalFormatting>
  <conditionalFormatting sqref="J11">
    <cfRule type="colorScale" priority="3153">
      <colorScale>
        <cfvo type="min"/>
        <cfvo type="max"/>
        <color rgb="FFFCFCFF"/>
        <color rgb="FF63BE7B"/>
      </colorScale>
    </cfRule>
  </conditionalFormatting>
  <conditionalFormatting sqref="M11">
    <cfRule type="colorScale" priority="3152">
      <colorScale>
        <cfvo type="min"/>
        <cfvo type="max"/>
        <color rgb="FFFCFCFF"/>
        <color rgb="FF63BE7B"/>
      </colorScale>
    </cfRule>
  </conditionalFormatting>
  <conditionalFormatting sqref="N11">
    <cfRule type="colorScale" priority="3151">
      <colorScale>
        <cfvo type="min"/>
        <cfvo type="max"/>
        <color rgb="FFFCFCFF"/>
        <color rgb="FF63BE7B"/>
      </colorScale>
    </cfRule>
  </conditionalFormatting>
  <conditionalFormatting sqref="O11">
    <cfRule type="colorScale" priority="3150">
      <colorScale>
        <cfvo type="min"/>
        <cfvo type="percentile" val="50"/>
        <cfvo type="max"/>
        <color rgb="FF63BE7B"/>
        <color rgb="FFFCFCFF"/>
        <color rgb="FFF8696B"/>
      </colorScale>
    </cfRule>
  </conditionalFormatting>
  <conditionalFormatting sqref="P11">
    <cfRule type="colorScale" priority="3149">
      <colorScale>
        <cfvo type="min"/>
        <cfvo type="percentile" val="50"/>
        <cfvo type="max"/>
        <color rgb="FF63BE7B"/>
        <color rgb="FFFCFCFF"/>
        <color rgb="FFF8696B"/>
      </colorScale>
    </cfRule>
  </conditionalFormatting>
  <conditionalFormatting sqref="Q11">
    <cfRule type="colorScale" priority="3148">
      <colorScale>
        <cfvo type="min"/>
        <cfvo type="percentile" val="50"/>
        <cfvo type="max"/>
        <color rgb="FFF8696B"/>
        <color rgb="FFFCFCFF"/>
        <color rgb="FF63BE7B"/>
      </colorScale>
    </cfRule>
  </conditionalFormatting>
  <conditionalFormatting sqref="R11">
    <cfRule type="colorScale" priority="3147">
      <colorScale>
        <cfvo type="min"/>
        <cfvo type="max"/>
        <color rgb="FFFCFCFF"/>
        <color rgb="FF63BE7B"/>
      </colorScale>
    </cfRule>
  </conditionalFormatting>
  <conditionalFormatting sqref="S11">
    <cfRule type="colorScale" priority="3145">
      <colorScale>
        <cfvo type="min"/>
        <cfvo type="percentile" val="50"/>
        <cfvo type="max"/>
        <color rgb="FFF8696B"/>
        <color rgb="FFFCFCFF"/>
        <color rgb="FF63BE7B"/>
      </colorScale>
    </cfRule>
    <cfRule type="colorScale" priority="3146">
      <colorScale>
        <cfvo type="min"/>
        <cfvo type="max"/>
        <color rgb="FFFCFCFF"/>
        <color rgb="FF63BE7B"/>
      </colorScale>
    </cfRule>
  </conditionalFormatting>
  <conditionalFormatting sqref="T11">
    <cfRule type="colorScale" priority="3143">
      <colorScale>
        <cfvo type="min"/>
        <cfvo type="percentile" val="50"/>
        <cfvo type="max"/>
        <color rgb="FFF8696B"/>
        <color rgb="FFFCFCFF"/>
        <color rgb="FF63BE7B"/>
      </colorScale>
    </cfRule>
    <cfRule type="colorScale" priority="3144">
      <colorScale>
        <cfvo type="min"/>
        <cfvo type="max"/>
        <color rgb="FFFCFCFF"/>
        <color rgb="FF63BE7B"/>
      </colorScale>
    </cfRule>
  </conditionalFormatting>
  <conditionalFormatting sqref="U11">
    <cfRule type="colorScale" priority="3142">
      <colorScale>
        <cfvo type="min"/>
        <cfvo type="percentile" val="50"/>
        <cfvo type="max"/>
        <color rgb="FFF8696B"/>
        <color rgb="FFFCFCFF"/>
        <color rgb="FF63BE7B"/>
      </colorScale>
    </cfRule>
  </conditionalFormatting>
  <conditionalFormatting sqref="V11">
    <cfRule type="colorScale" priority="3141">
      <colorScale>
        <cfvo type="min"/>
        <cfvo type="percentile" val="50"/>
        <cfvo type="max"/>
        <color rgb="FF63BE7B"/>
        <color rgb="FFFCFCFF"/>
        <color rgb="FFF8696B"/>
      </colorScale>
    </cfRule>
  </conditionalFormatting>
  <conditionalFormatting sqref="W11">
    <cfRule type="colorScale" priority="3140">
      <colorScale>
        <cfvo type="min"/>
        <cfvo type="percentile" val="50"/>
        <cfvo type="max"/>
        <color rgb="FF63BE7B"/>
        <color rgb="FFFCFCFF"/>
        <color rgb="FFF8696B"/>
      </colorScale>
    </cfRule>
  </conditionalFormatting>
  <conditionalFormatting sqref="D11">
    <cfRule type="colorScale" priority="3139">
      <colorScale>
        <cfvo type="min"/>
        <cfvo type="percentile" val="50"/>
        <cfvo type="max"/>
        <color rgb="FFF8696B"/>
        <color rgb="FFFCFCFF"/>
        <color rgb="FF63BE7B"/>
      </colorScale>
    </cfRule>
  </conditionalFormatting>
  <conditionalFormatting sqref="G11">
    <cfRule type="colorScale" priority="3138">
      <colorScale>
        <cfvo type="min"/>
        <cfvo type="max"/>
        <color rgb="FFFCFCFF"/>
        <color rgb="FF63BE7B"/>
      </colorScale>
    </cfRule>
  </conditionalFormatting>
  <conditionalFormatting sqref="J11">
    <cfRule type="colorScale" priority="3137">
      <colorScale>
        <cfvo type="min"/>
        <cfvo type="max"/>
        <color rgb="FFFCFCFF"/>
        <color rgb="FF63BE7B"/>
      </colorScale>
    </cfRule>
  </conditionalFormatting>
  <conditionalFormatting sqref="M11">
    <cfRule type="colorScale" priority="3136">
      <colorScale>
        <cfvo type="min"/>
        <cfvo type="max"/>
        <color rgb="FFFCFCFF"/>
        <color rgb="FF63BE7B"/>
      </colorScale>
    </cfRule>
  </conditionalFormatting>
  <conditionalFormatting sqref="N11">
    <cfRule type="colorScale" priority="3135">
      <colorScale>
        <cfvo type="min"/>
        <cfvo type="max"/>
        <color rgb="FFFCFCFF"/>
        <color rgb="FF63BE7B"/>
      </colorScale>
    </cfRule>
  </conditionalFormatting>
  <conditionalFormatting sqref="O11">
    <cfRule type="colorScale" priority="3134">
      <colorScale>
        <cfvo type="min"/>
        <cfvo type="percentile" val="50"/>
        <cfvo type="max"/>
        <color rgb="FF63BE7B"/>
        <color rgb="FFFCFCFF"/>
        <color rgb="FFF8696B"/>
      </colorScale>
    </cfRule>
  </conditionalFormatting>
  <conditionalFormatting sqref="P11">
    <cfRule type="colorScale" priority="3133">
      <colorScale>
        <cfvo type="min"/>
        <cfvo type="percentile" val="50"/>
        <cfvo type="max"/>
        <color rgb="FF63BE7B"/>
        <color rgb="FFFCFCFF"/>
        <color rgb="FFF8696B"/>
      </colorScale>
    </cfRule>
  </conditionalFormatting>
  <conditionalFormatting sqref="Q11">
    <cfRule type="colorScale" priority="3132">
      <colorScale>
        <cfvo type="min"/>
        <cfvo type="percentile" val="50"/>
        <cfvo type="max"/>
        <color rgb="FFF8696B"/>
        <color rgb="FFFCFCFF"/>
        <color rgb="FF63BE7B"/>
      </colorScale>
    </cfRule>
  </conditionalFormatting>
  <conditionalFormatting sqref="R11">
    <cfRule type="colorScale" priority="3131">
      <colorScale>
        <cfvo type="min"/>
        <cfvo type="max"/>
        <color rgb="FFFCFCFF"/>
        <color rgb="FF63BE7B"/>
      </colorScale>
    </cfRule>
  </conditionalFormatting>
  <conditionalFormatting sqref="S11">
    <cfRule type="colorScale" priority="3130">
      <colorScale>
        <cfvo type="min"/>
        <cfvo type="percentile" val="50"/>
        <cfvo type="max"/>
        <color rgb="FFF8696B"/>
        <color rgb="FFFCFCFF"/>
        <color rgb="FF63BE7B"/>
      </colorScale>
    </cfRule>
  </conditionalFormatting>
  <conditionalFormatting sqref="T11">
    <cfRule type="colorScale" priority="3129">
      <colorScale>
        <cfvo type="min"/>
        <cfvo type="percentile" val="50"/>
        <cfvo type="max"/>
        <color rgb="FFF8696B"/>
        <color rgb="FFFCFCFF"/>
        <color rgb="FF63BE7B"/>
      </colorScale>
    </cfRule>
  </conditionalFormatting>
  <conditionalFormatting sqref="U11">
    <cfRule type="colorScale" priority="3128">
      <colorScale>
        <cfvo type="min"/>
        <cfvo type="percentile" val="50"/>
        <cfvo type="max"/>
        <color rgb="FFF8696B"/>
        <color rgb="FFFCFCFF"/>
        <color rgb="FF63BE7B"/>
      </colorScale>
    </cfRule>
  </conditionalFormatting>
  <conditionalFormatting sqref="V11">
    <cfRule type="colorScale" priority="3127">
      <colorScale>
        <cfvo type="min"/>
        <cfvo type="percentile" val="50"/>
        <cfvo type="max"/>
        <color rgb="FF63BE7B"/>
        <color rgb="FFFCFCFF"/>
        <color rgb="FFF8696B"/>
      </colorScale>
    </cfRule>
  </conditionalFormatting>
  <conditionalFormatting sqref="W11">
    <cfRule type="colorScale" priority="3126">
      <colorScale>
        <cfvo type="min"/>
        <cfvo type="percentile" val="50"/>
        <cfvo type="max"/>
        <color rgb="FF63BE7B"/>
        <color rgb="FFFCFCFF"/>
        <color rgb="FFF8696B"/>
      </colorScale>
    </cfRule>
  </conditionalFormatting>
  <conditionalFormatting sqref="D12">
    <cfRule type="colorScale" priority="2987">
      <colorScale>
        <cfvo type="min"/>
        <cfvo type="percentile" val="50"/>
        <cfvo type="max"/>
        <color rgb="FFF8696B"/>
        <color rgb="FFFCFCFF"/>
        <color rgb="FF63BE7B"/>
      </colorScale>
    </cfRule>
    <cfRule type="colorScale" priority="2989">
      <colorScale>
        <cfvo type="min"/>
        <cfvo type="percentile" val="50"/>
        <cfvo type="max"/>
        <color rgb="FFF8696B"/>
        <color rgb="FFFCFCFF"/>
        <color rgb="FF63BE7B"/>
      </colorScale>
    </cfRule>
    <cfRule type="colorScale" priority="3041">
      <colorScale>
        <cfvo type="min"/>
        <cfvo type="percentile" val="50"/>
        <cfvo type="max"/>
        <color rgb="FFF8696B"/>
        <color rgb="FFFCFCFF"/>
        <color rgb="FF63BE7B"/>
      </colorScale>
    </cfRule>
  </conditionalFormatting>
  <conditionalFormatting sqref="D12">
    <cfRule type="colorScale" priority="3026">
      <colorScale>
        <cfvo type="min"/>
        <cfvo type="percentile" val="50"/>
        <cfvo type="max"/>
        <color rgb="FFF8696B"/>
        <color rgb="FFFCFCFF"/>
        <color rgb="FF63BE7B"/>
      </colorScale>
    </cfRule>
    <cfRule type="colorScale" priority="3109">
      <colorScale>
        <cfvo type="min"/>
        <cfvo type="percentile" val="50"/>
        <cfvo type="max"/>
        <color rgb="FFF8696B"/>
        <color rgb="FFFCFCFF"/>
        <color rgb="FF63BE7B"/>
      </colorScale>
    </cfRule>
  </conditionalFormatting>
  <conditionalFormatting sqref="D12">
    <cfRule type="colorScale" priority="2916">
      <colorScale>
        <cfvo type="min"/>
        <cfvo type="percentile" val="50"/>
        <cfvo type="max"/>
        <color rgb="FFF8696B"/>
        <color rgb="FFFCFCFF"/>
        <color rgb="FF63BE7B"/>
      </colorScale>
    </cfRule>
  </conditionalFormatting>
  <conditionalFormatting sqref="D12">
    <cfRule type="colorScale" priority="2886">
      <colorScale>
        <cfvo type="min"/>
        <cfvo type="percentile" val="50"/>
        <cfvo type="max"/>
        <color rgb="FFF8696B"/>
        <color rgb="FFFCFCFF"/>
        <color rgb="FF63BE7B"/>
      </colorScale>
    </cfRule>
  </conditionalFormatting>
  <conditionalFormatting sqref="E12">
    <cfRule type="colorScale" priority="2988">
      <colorScale>
        <cfvo type="min"/>
        <cfvo type="max"/>
        <color rgb="FFFCFCFF"/>
        <color rgb="FF63BE7B"/>
      </colorScale>
    </cfRule>
    <cfRule type="colorScale" priority="2990">
      <colorScale>
        <cfvo type="min"/>
        <cfvo type="max"/>
        <color rgb="FFFCFCFF"/>
        <color rgb="FF63BE7B"/>
      </colorScale>
    </cfRule>
    <cfRule type="colorScale" priority="3044">
      <colorScale>
        <cfvo type="min"/>
        <cfvo type="percentile" val="50"/>
        <cfvo type="max"/>
        <color rgb="FFF8696B"/>
        <color rgb="FFFCFCFF"/>
        <color rgb="FF63BE7B"/>
      </colorScale>
    </cfRule>
    <cfRule type="colorScale" priority="3045">
      <colorScale>
        <cfvo type="min"/>
        <cfvo type="max"/>
        <color rgb="FFFCFCFF"/>
        <color rgb="FF63BE7B"/>
      </colorScale>
    </cfRule>
    <cfRule type="colorScale" priority="3046">
      <colorScale>
        <cfvo type="min"/>
        <cfvo type="percentile" val="50"/>
        <cfvo type="max"/>
        <color rgb="FFF8696B"/>
        <color rgb="FFFCFCFF"/>
        <color rgb="FF63BE7B"/>
      </colorScale>
    </cfRule>
    <cfRule type="colorScale" priority="3047">
      <colorScale>
        <cfvo type="min"/>
        <cfvo type="max"/>
        <color rgb="FFFCFCFF"/>
        <color rgb="FF63BE7B"/>
      </colorScale>
    </cfRule>
  </conditionalFormatting>
  <conditionalFormatting sqref="E12">
    <cfRule type="colorScale" priority="3027">
      <colorScale>
        <cfvo type="min"/>
        <cfvo type="max"/>
        <color rgb="FFFCFCFF"/>
        <color rgb="FF63BE7B"/>
      </colorScale>
    </cfRule>
    <cfRule type="colorScale" priority="3110">
      <colorScale>
        <cfvo type="min"/>
        <cfvo type="max"/>
        <color rgb="FFFCFCFF"/>
        <color rgb="FF63BE7B"/>
      </colorScale>
    </cfRule>
  </conditionalFormatting>
  <conditionalFormatting sqref="E12">
    <cfRule type="colorScale" priority="2915">
      <colorScale>
        <cfvo type="min"/>
        <cfvo type="max"/>
        <color rgb="FFFCFCFF"/>
        <color rgb="FF63BE7B"/>
      </colorScale>
    </cfRule>
  </conditionalFormatting>
  <conditionalFormatting sqref="E12">
    <cfRule type="colorScale" priority="2896">
      <colorScale>
        <cfvo type="min"/>
        <cfvo type="max"/>
        <color rgb="FFFCFCFF"/>
        <color rgb="FF63BE7B"/>
      </colorScale>
    </cfRule>
  </conditionalFormatting>
  <conditionalFormatting sqref="E12:M12">
    <cfRule type="colorScale" priority="2934">
      <colorScale>
        <cfvo type="min"/>
        <cfvo type="max"/>
        <color rgb="FFFCFCFF"/>
        <color rgb="FF63BE7B"/>
      </colorScale>
    </cfRule>
    <cfRule type="colorScale" priority="2935">
      <colorScale>
        <cfvo type="min"/>
        <cfvo type="max"/>
        <color rgb="FFFCFCFF"/>
        <color rgb="FF63BE7B"/>
      </colorScale>
    </cfRule>
    <cfRule type="colorScale" priority="2936">
      <colorScale>
        <cfvo type="min"/>
        <cfvo type="percentile" val="50"/>
        <cfvo type="max"/>
        <color rgb="FFF8696B"/>
        <color rgb="FFFFEB84"/>
        <color rgb="FF63BE7B"/>
      </colorScale>
    </cfRule>
    <cfRule type="colorScale" priority="2937">
      <colorScale>
        <cfvo type="min"/>
        <cfvo type="max"/>
        <color rgb="FFFFEF9C"/>
        <color rgb="FF63BE7B"/>
      </colorScale>
    </cfRule>
  </conditionalFormatting>
  <conditionalFormatting sqref="F12">
    <cfRule type="colorScale" priority="2925">
      <colorScale>
        <cfvo type="min"/>
        <cfvo type="max"/>
        <color rgb="FFFCFCFF"/>
        <color rgb="FF63BE7B"/>
      </colorScale>
    </cfRule>
    <cfRule type="colorScale" priority="2926">
      <colorScale>
        <cfvo type="min"/>
        <cfvo type="max"/>
        <color rgb="FFFCFCFF"/>
        <color rgb="FF63BE7B"/>
      </colorScale>
    </cfRule>
    <cfRule type="colorScale" priority="2928">
      <colorScale>
        <cfvo type="min"/>
        <cfvo type="percentile" val="50"/>
        <cfvo type="max"/>
        <color rgb="FFF8696B"/>
        <color rgb="FFFCFCFF"/>
        <color rgb="FF63BE7B"/>
      </colorScale>
    </cfRule>
    <cfRule type="colorScale" priority="2929">
      <colorScale>
        <cfvo type="min"/>
        <cfvo type="max"/>
        <color rgb="FFFCFCFF"/>
        <color rgb="FF63BE7B"/>
      </colorScale>
    </cfRule>
    <cfRule type="colorScale" priority="2930">
      <colorScale>
        <cfvo type="min"/>
        <cfvo type="percentile" val="50"/>
        <cfvo type="max"/>
        <color rgb="FFF8696B"/>
        <color rgb="FFFCFCFF"/>
        <color rgb="FF63BE7B"/>
      </colorScale>
    </cfRule>
    <cfRule type="colorScale" priority="2931">
      <colorScale>
        <cfvo type="min"/>
        <cfvo type="max"/>
        <color rgb="FFFCFCFF"/>
        <color rgb="FF63BE7B"/>
      </colorScale>
    </cfRule>
  </conditionalFormatting>
  <conditionalFormatting sqref="F12">
    <cfRule type="colorScale" priority="2927">
      <colorScale>
        <cfvo type="min"/>
        <cfvo type="max"/>
        <color rgb="FFFCFCFF"/>
        <color rgb="FF63BE7B"/>
      </colorScale>
    </cfRule>
    <cfRule type="colorScale" priority="2932">
      <colorScale>
        <cfvo type="min"/>
        <cfvo type="max"/>
        <color rgb="FFFCFCFF"/>
        <color rgb="FF63BE7B"/>
      </colorScale>
    </cfRule>
  </conditionalFormatting>
  <conditionalFormatting sqref="F12">
    <cfRule type="colorScale" priority="2914">
      <colorScale>
        <cfvo type="min"/>
        <cfvo type="max"/>
        <color rgb="FFFCFCFF"/>
        <color rgb="FF63BE7B"/>
      </colorScale>
    </cfRule>
  </conditionalFormatting>
  <conditionalFormatting sqref="F12">
    <cfRule type="colorScale" priority="2895">
      <colorScale>
        <cfvo type="min"/>
        <cfvo type="max"/>
        <color rgb="FFFCFCFF"/>
        <color rgb="FF63BE7B"/>
      </colorScale>
    </cfRule>
  </conditionalFormatting>
  <conditionalFormatting sqref="G12">
    <cfRule type="colorScale" priority="2917">
      <colorScale>
        <cfvo type="min"/>
        <cfvo type="max"/>
        <color rgb="FFFCFCFF"/>
        <color rgb="FF63BE7B"/>
      </colorScale>
    </cfRule>
    <cfRule type="colorScale" priority="2918">
      <colorScale>
        <cfvo type="min"/>
        <cfvo type="max"/>
        <color rgb="FFFCFCFF"/>
        <color rgb="FF63BE7B"/>
      </colorScale>
    </cfRule>
    <cfRule type="colorScale" priority="2920">
      <colorScale>
        <cfvo type="min"/>
        <cfvo type="percentile" val="50"/>
        <cfvo type="max"/>
        <color rgb="FFF8696B"/>
        <color rgb="FFFCFCFF"/>
        <color rgb="FF63BE7B"/>
      </colorScale>
    </cfRule>
    <cfRule type="colorScale" priority="2921">
      <colorScale>
        <cfvo type="min"/>
        <cfvo type="max"/>
        <color rgb="FFFCFCFF"/>
        <color rgb="FF63BE7B"/>
      </colorScale>
    </cfRule>
    <cfRule type="colorScale" priority="2922">
      <colorScale>
        <cfvo type="min"/>
        <cfvo type="percentile" val="50"/>
        <cfvo type="max"/>
        <color rgb="FFF8696B"/>
        <color rgb="FFFCFCFF"/>
        <color rgb="FF63BE7B"/>
      </colorScale>
    </cfRule>
    <cfRule type="colorScale" priority="2923">
      <colorScale>
        <cfvo type="min"/>
        <cfvo type="max"/>
        <color rgb="FFFCFCFF"/>
        <color rgb="FF63BE7B"/>
      </colorScale>
    </cfRule>
  </conditionalFormatting>
  <conditionalFormatting sqref="G12">
    <cfRule type="colorScale" priority="2919">
      <colorScale>
        <cfvo type="min"/>
        <cfvo type="max"/>
        <color rgb="FFFCFCFF"/>
        <color rgb="FF63BE7B"/>
      </colorScale>
    </cfRule>
    <cfRule type="colorScale" priority="2924">
      <colorScale>
        <cfvo type="min"/>
        <cfvo type="max"/>
        <color rgb="FFFCFCFF"/>
        <color rgb="FF63BE7B"/>
      </colorScale>
    </cfRule>
  </conditionalFormatting>
  <conditionalFormatting sqref="G12">
    <cfRule type="colorScale" priority="2912">
      <colorScale>
        <cfvo type="min"/>
        <cfvo type="max"/>
        <color rgb="FFFCFCFF"/>
        <color rgb="FF63BE7B"/>
      </colorScale>
    </cfRule>
  </conditionalFormatting>
  <conditionalFormatting sqref="G12">
    <cfRule type="colorScale" priority="2885">
      <colorScale>
        <cfvo type="min"/>
        <cfvo type="max"/>
        <color rgb="FFFCFCFF"/>
        <color rgb="FF63BE7B"/>
      </colorScale>
    </cfRule>
  </conditionalFormatting>
  <conditionalFormatting sqref="H12">
    <cfRule type="colorScale" priority="2991">
      <colorScale>
        <cfvo type="min"/>
        <cfvo type="percentile" val="50"/>
        <cfvo type="max"/>
        <color rgb="FFF8696B"/>
        <color rgb="FFFCFCFF"/>
        <color rgb="FF63BE7B"/>
      </colorScale>
    </cfRule>
    <cfRule type="colorScale" priority="2992">
      <colorScale>
        <cfvo type="min"/>
        <cfvo type="percentile" val="50"/>
        <cfvo type="max"/>
        <color rgb="FFF8696B"/>
        <color rgb="FFFCFCFF"/>
        <color rgb="FF5A8AC6"/>
      </colorScale>
    </cfRule>
    <cfRule type="colorScale" priority="2993">
      <colorScale>
        <cfvo type="min"/>
        <cfvo type="percentile" val="50"/>
        <cfvo type="max"/>
        <color rgb="FFF8696B"/>
        <color rgb="FFFCFCFF"/>
        <color rgb="FF63BE7B"/>
      </colorScale>
    </cfRule>
    <cfRule type="colorScale" priority="2994">
      <colorScale>
        <cfvo type="min"/>
        <cfvo type="max"/>
        <color rgb="FFFCFCFF"/>
        <color rgb="FF63BE7B"/>
      </colorScale>
    </cfRule>
    <cfRule type="colorScale" priority="2995">
      <colorScale>
        <cfvo type="min"/>
        <cfvo type="percentile" val="50"/>
        <cfvo type="max"/>
        <color rgb="FFF8696B"/>
        <color rgb="FFFCFCFF"/>
        <color rgb="FF63BE7B"/>
      </colorScale>
    </cfRule>
    <cfRule type="colorScale" priority="3048">
      <colorScale>
        <cfvo type="min"/>
        <cfvo type="percentile" val="50"/>
        <cfvo type="max"/>
        <color rgb="FFF8696B"/>
        <color rgb="FFFCFCFF"/>
        <color rgb="FF63BE7B"/>
      </colorScale>
    </cfRule>
    <cfRule type="colorScale" priority="3049">
      <colorScale>
        <cfvo type="min"/>
        <cfvo type="max"/>
        <color rgb="FFFCFCFF"/>
        <color rgb="FF63BE7B"/>
      </colorScale>
    </cfRule>
    <cfRule type="colorScale" priority="3050">
      <colorScale>
        <cfvo type="min"/>
        <cfvo type="percentile" val="50"/>
        <cfvo type="max"/>
        <color rgb="FFF8696B"/>
        <color rgb="FFFCFCFF"/>
        <color rgb="FF63BE7B"/>
      </colorScale>
    </cfRule>
  </conditionalFormatting>
  <conditionalFormatting sqref="H12">
    <cfRule type="colorScale" priority="3028">
      <colorScale>
        <cfvo type="min"/>
        <cfvo type="percentile" val="50"/>
        <cfvo type="max"/>
        <color rgb="FFF8696B"/>
        <color rgb="FFFCFCFF"/>
        <color rgb="FF63BE7B"/>
      </colorScale>
    </cfRule>
    <cfRule type="colorScale" priority="3105">
      <colorScale>
        <cfvo type="min"/>
        <cfvo type="max"/>
        <color rgb="FFFCFCFF"/>
        <color rgb="FF63BE7B"/>
      </colorScale>
    </cfRule>
    <cfRule type="colorScale" priority="3111">
      <colorScale>
        <cfvo type="min"/>
        <cfvo type="max"/>
        <color rgb="FFFCFCFF"/>
        <color rgb="FF63BE7B"/>
      </colorScale>
    </cfRule>
  </conditionalFormatting>
  <conditionalFormatting sqref="H12">
    <cfRule type="colorScale" priority="2913">
      <colorScale>
        <cfvo type="min"/>
        <cfvo type="max"/>
        <color rgb="FFFCFCFF"/>
        <color rgb="FF63BE7B"/>
      </colorScale>
    </cfRule>
  </conditionalFormatting>
  <conditionalFormatting sqref="H12">
    <cfRule type="colorScale" priority="2894">
      <colorScale>
        <cfvo type="min"/>
        <cfvo type="max"/>
        <color rgb="FFFCFCFF"/>
        <color rgb="FF63BE7B"/>
      </colorScale>
    </cfRule>
  </conditionalFormatting>
  <conditionalFormatting sqref="I12">
    <cfRule type="colorScale" priority="2996">
      <colorScale>
        <cfvo type="min"/>
        <cfvo type="percentile" val="50"/>
        <cfvo type="max"/>
        <color rgb="FFF8696B"/>
        <color rgb="FFFCFCFF"/>
        <color rgb="FF63BE7B"/>
      </colorScale>
    </cfRule>
    <cfRule type="colorScale" priority="2997">
      <colorScale>
        <cfvo type="min"/>
        <cfvo type="percentile" val="50"/>
        <cfvo type="max"/>
        <color rgb="FFF8696B"/>
        <color rgb="FFFCFCFF"/>
        <color rgb="FF5A8AC6"/>
      </colorScale>
    </cfRule>
    <cfRule type="colorScale" priority="2998">
      <colorScale>
        <cfvo type="min"/>
        <cfvo type="percentile" val="50"/>
        <cfvo type="max"/>
        <color rgb="FFF8696B"/>
        <color rgb="FFFCFCFF"/>
        <color rgb="FF63BE7B"/>
      </colorScale>
    </cfRule>
    <cfRule type="colorScale" priority="2999">
      <colorScale>
        <cfvo type="min"/>
        <cfvo type="max"/>
        <color rgb="FFFCFCFF"/>
        <color rgb="FF63BE7B"/>
      </colorScale>
    </cfRule>
    <cfRule type="colorScale" priority="3000">
      <colorScale>
        <cfvo type="min"/>
        <cfvo type="percentile" val="50"/>
        <cfvo type="max"/>
        <color rgb="FFF8696B"/>
        <color rgb="FFFCFCFF"/>
        <color rgb="FF63BE7B"/>
      </colorScale>
    </cfRule>
    <cfRule type="colorScale" priority="3051">
      <colorScale>
        <cfvo type="min"/>
        <cfvo type="percentile" val="50"/>
        <cfvo type="max"/>
        <color rgb="FFF8696B"/>
        <color rgb="FFFCFCFF"/>
        <color rgb="FF63BE7B"/>
      </colorScale>
    </cfRule>
    <cfRule type="colorScale" priority="3052">
      <colorScale>
        <cfvo type="min"/>
        <cfvo type="max"/>
        <color rgb="FFFCFCFF"/>
        <color rgb="FF63BE7B"/>
      </colorScale>
    </cfRule>
    <cfRule type="colorScale" priority="3053">
      <colorScale>
        <cfvo type="min"/>
        <cfvo type="percentile" val="50"/>
        <cfvo type="max"/>
        <color rgb="FFF8696B"/>
        <color rgb="FFFCFCFF"/>
        <color rgb="FF63BE7B"/>
      </colorScale>
    </cfRule>
  </conditionalFormatting>
  <conditionalFormatting sqref="I12">
    <cfRule type="colorScale" priority="3029">
      <colorScale>
        <cfvo type="min"/>
        <cfvo type="percentile" val="50"/>
        <cfvo type="max"/>
        <color rgb="FFF8696B"/>
        <color rgb="FFFCFCFF"/>
        <color rgb="FF63BE7B"/>
      </colorScale>
    </cfRule>
    <cfRule type="colorScale" priority="3106">
      <colorScale>
        <cfvo type="min"/>
        <cfvo type="max"/>
        <color rgb="FFFCFCFF"/>
        <color rgb="FF63BE7B"/>
      </colorScale>
    </cfRule>
    <cfRule type="colorScale" priority="3112">
      <colorScale>
        <cfvo type="min"/>
        <cfvo type="max"/>
        <color rgb="FFFCFCFF"/>
        <color rgb="FF63BE7B"/>
      </colorScale>
    </cfRule>
  </conditionalFormatting>
  <conditionalFormatting sqref="I12">
    <cfRule type="colorScale" priority="2933">
      <colorScale>
        <cfvo type="min"/>
        <cfvo type="max"/>
        <color rgb="FFFCFCFF"/>
        <color rgb="FF63BE7B"/>
      </colorScale>
    </cfRule>
  </conditionalFormatting>
  <conditionalFormatting sqref="I12">
    <cfRule type="colorScale" priority="2911">
      <colorScale>
        <cfvo type="min"/>
        <cfvo type="max"/>
        <color rgb="FFFCFCFF"/>
        <color rgb="FF63BE7B"/>
      </colorScale>
    </cfRule>
  </conditionalFormatting>
  <conditionalFormatting sqref="I12">
    <cfRule type="colorScale" priority="2893">
      <colorScale>
        <cfvo type="min"/>
        <cfvo type="max"/>
        <color rgb="FFFCFCFF"/>
        <color rgb="FF63BE7B"/>
      </colorScale>
    </cfRule>
  </conditionalFormatting>
  <conditionalFormatting sqref="J12">
    <cfRule type="colorScale" priority="2983">
      <colorScale>
        <cfvo type="min"/>
        <cfvo type="max"/>
        <color rgb="FFFCFCFF"/>
        <color rgb="FF63BE7B"/>
      </colorScale>
    </cfRule>
    <cfRule type="colorScale" priority="3023">
      <colorScale>
        <cfvo type="min"/>
        <cfvo type="max"/>
        <color rgb="FFFCFCFF"/>
        <color rgb="FF63BE7B"/>
      </colorScale>
    </cfRule>
    <cfRule type="colorScale" priority="3084">
      <colorScale>
        <cfvo type="min"/>
        <cfvo type="percentile" val="50"/>
        <cfvo type="max"/>
        <color rgb="FFF8696B"/>
        <color rgb="FFFCFCFF"/>
        <color rgb="FF63BE7B"/>
      </colorScale>
    </cfRule>
    <cfRule type="colorScale" priority="3085">
      <colorScale>
        <cfvo type="min"/>
        <cfvo type="max"/>
        <color rgb="FFFCFCFF"/>
        <color rgb="FF63BE7B"/>
      </colorScale>
    </cfRule>
    <cfRule type="colorScale" priority="3086">
      <colorScale>
        <cfvo type="min"/>
        <cfvo type="max"/>
        <color rgb="FFFCFCFF"/>
        <color rgb="FF63BE7B"/>
      </colorScale>
    </cfRule>
    <cfRule type="colorScale" priority="3087">
      <colorScale>
        <cfvo type="min"/>
        <cfvo type="percentile" val="50"/>
        <cfvo type="max"/>
        <color rgb="FFF8696B"/>
        <color rgb="FFFCFCFF"/>
        <color rgb="FF63BE7B"/>
      </colorScale>
    </cfRule>
    <cfRule type="colorScale" priority="3088">
      <colorScale>
        <cfvo type="min"/>
        <cfvo type="max"/>
        <color rgb="FFFCFCFF"/>
        <color rgb="FF63BE7B"/>
      </colorScale>
    </cfRule>
  </conditionalFormatting>
  <conditionalFormatting sqref="J12">
    <cfRule type="colorScale" priority="3037">
      <colorScale>
        <cfvo type="min"/>
        <cfvo type="max"/>
        <color rgb="FFFCFCFF"/>
        <color rgb="FF63BE7B"/>
      </colorScale>
    </cfRule>
    <cfRule type="colorScale" priority="3038">
      <colorScale>
        <cfvo type="min"/>
        <cfvo type="percentile" val="50"/>
        <cfvo type="max"/>
        <color rgb="FFF8696B"/>
        <color rgb="FFFCFCFF"/>
        <color rgb="FF63BE7B"/>
      </colorScale>
    </cfRule>
    <cfRule type="colorScale" priority="3099">
      <colorScale>
        <cfvo type="min"/>
        <cfvo type="percentile" val="50"/>
        <cfvo type="max"/>
        <color rgb="FFF8696B"/>
        <color rgb="FFFCFCFF"/>
        <color rgb="FF63BE7B"/>
      </colorScale>
    </cfRule>
    <cfRule type="colorScale" priority="3100">
      <colorScale>
        <cfvo type="min"/>
        <cfvo type="max"/>
        <color rgb="FFFCFCFF"/>
        <color rgb="FF63BE7B"/>
      </colorScale>
    </cfRule>
    <cfRule type="colorScale" priority="3113">
      <colorScale>
        <cfvo type="min"/>
        <cfvo type="max"/>
        <color rgb="FFFCFCFF"/>
        <color rgb="FF63BE7B"/>
      </colorScale>
    </cfRule>
  </conditionalFormatting>
  <conditionalFormatting sqref="J12">
    <cfRule type="colorScale" priority="2910">
      <colorScale>
        <cfvo type="min"/>
        <cfvo type="max"/>
        <color rgb="FFFCFCFF"/>
        <color rgb="FF63BE7B"/>
      </colorScale>
    </cfRule>
  </conditionalFormatting>
  <conditionalFormatting sqref="J12">
    <cfRule type="colorScale" priority="2884">
      <colorScale>
        <cfvo type="min"/>
        <cfvo type="max"/>
        <color rgb="FFFCFCFF"/>
        <color rgb="FF63BE7B"/>
      </colorScale>
    </cfRule>
  </conditionalFormatting>
  <conditionalFormatting sqref="K12">
    <cfRule type="colorScale" priority="3042">
      <colorScale>
        <cfvo type="min"/>
        <cfvo type="percentile" val="50"/>
        <cfvo type="max"/>
        <color rgb="FFF8696B"/>
        <color rgb="FFFCFCFF"/>
        <color rgb="FF63BE7B"/>
      </colorScale>
    </cfRule>
  </conditionalFormatting>
  <conditionalFormatting sqref="K12">
    <cfRule type="colorScale" priority="3033">
      <colorScale>
        <cfvo type="min"/>
        <cfvo type="percentile" val="50"/>
        <cfvo type="max"/>
        <color rgb="FFF8696B"/>
        <color rgb="FFFCFCFF"/>
        <color rgb="FF63BE7B"/>
      </colorScale>
    </cfRule>
    <cfRule type="colorScale" priority="3107">
      <colorScale>
        <cfvo type="min"/>
        <cfvo type="max"/>
        <color rgb="FFFCFCFF"/>
        <color rgb="FF63BE7B"/>
      </colorScale>
    </cfRule>
    <cfRule type="colorScale" priority="3114">
      <colorScale>
        <cfvo type="min"/>
        <cfvo type="max"/>
        <color rgb="FFFCFCFF"/>
        <color rgb="FF63BE7B"/>
      </colorScale>
    </cfRule>
  </conditionalFormatting>
  <conditionalFormatting sqref="K12">
    <cfRule type="colorScale" priority="2909">
      <colorScale>
        <cfvo type="min"/>
        <cfvo type="max"/>
        <color rgb="FFFCFCFF"/>
        <color rgb="FF63BE7B"/>
      </colorScale>
    </cfRule>
  </conditionalFormatting>
  <conditionalFormatting sqref="K12">
    <cfRule type="colorScale" priority="2892">
      <colorScale>
        <cfvo type="min"/>
        <cfvo type="max"/>
        <color rgb="FFFCFCFF"/>
        <color rgb="FF63BE7B"/>
      </colorScale>
    </cfRule>
  </conditionalFormatting>
  <conditionalFormatting sqref="K12:L12">
    <cfRule type="colorScale" priority="3054">
      <colorScale>
        <cfvo type="min"/>
        <cfvo type="percentile" val="50"/>
        <cfvo type="max"/>
        <color rgb="FFF8696B"/>
        <color rgb="FFFCFCFF"/>
        <color rgb="FF63BE7B"/>
      </colorScale>
    </cfRule>
    <cfRule type="colorScale" priority="3055">
      <colorScale>
        <cfvo type="min"/>
        <cfvo type="max"/>
        <color rgb="FFFCFCFF"/>
        <color rgb="FF63BE7B"/>
      </colorScale>
    </cfRule>
  </conditionalFormatting>
  <conditionalFormatting sqref="K12:L12">
    <cfRule type="colorScale" priority="2938">
      <colorScale>
        <cfvo type="min"/>
        <cfvo type="max"/>
        <color rgb="FFFCFCFF"/>
        <color rgb="FF63BE7B"/>
      </colorScale>
    </cfRule>
    <cfRule type="colorScale" priority="2940">
      <colorScale>
        <cfvo type="min"/>
        <cfvo type="max"/>
        <color rgb="FFFCFCFF"/>
        <color rgb="FF63BE7B"/>
      </colorScale>
    </cfRule>
  </conditionalFormatting>
  <conditionalFormatting sqref="L12">
    <cfRule type="colorScale" priority="3043">
      <colorScale>
        <cfvo type="min"/>
        <cfvo type="percentile" val="50"/>
        <cfvo type="max"/>
        <color rgb="FFF8696B"/>
        <color rgb="FFFCFCFF"/>
        <color rgb="FF63BE7B"/>
      </colorScale>
    </cfRule>
  </conditionalFormatting>
  <conditionalFormatting sqref="L12">
    <cfRule type="colorScale" priority="3034">
      <colorScale>
        <cfvo type="min"/>
        <cfvo type="percentile" val="50"/>
        <cfvo type="max"/>
        <color rgb="FFF8696B"/>
        <color rgb="FFFCFCFF"/>
        <color rgb="FF63BE7B"/>
      </colorScale>
    </cfRule>
    <cfRule type="colorScale" priority="3108">
      <colorScale>
        <cfvo type="min"/>
        <cfvo type="max"/>
        <color rgb="FFFCFCFF"/>
        <color rgb="FF63BE7B"/>
      </colorScale>
    </cfRule>
    <cfRule type="colorScale" priority="3115">
      <colorScale>
        <cfvo type="min"/>
        <cfvo type="max"/>
        <color rgb="FFFCFCFF"/>
        <color rgb="FF63BE7B"/>
      </colorScale>
    </cfRule>
  </conditionalFormatting>
  <conditionalFormatting sqref="L12">
    <cfRule type="colorScale" priority="2908">
      <colorScale>
        <cfvo type="min"/>
        <cfvo type="max"/>
        <color rgb="FFFCFCFF"/>
        <color rgb="FF63BE7B"/>
      </colorScale>
    </cfRule>
  </conditionalFormatting>
  <conditionalFormatting sqref="L12">
    <cfRule type="colorScale" priority="2891">
      <colorScale>
        <cfvo type="min"/>
        <cfvo type="max"/>
        <color rgb="FFFCFCFF"/>
        <color rgb="FF63BE7B"/>
      </colorScale>
    </cfRule>
  </conditionalFormatting>
  <conditionalFormatting sqref="M12">
    <cfRule type="colorScale" priority="3024">
      <colorScale>
        <cfvo type="min"/>
        <cfvo type="max"/>
        <color rgb="FFFCFCFF"/>
        <color rgb="FF63BE7B"/>
      </colorScale>
    </cfRule>
    <cfRule type="colorScale" priority="3025">
      <colorScale>
        <cfvo type="min"/>
        <cfvo type="max"/>
        <color rgb="FFFCFCFF"/>
        <color rgb="FF63BE7B"/>
      </colorScale>
    </cfRule>
    <cfRule type="colorScale" priority="3089">
      <colorScale>
        <cfvo type="min"/>
        <cfvo type="percentile" val="50"/>
        <cfvo type="max"/>
        <color rgb="FFF8696B"/>
        <color rgb="FFFCFCFF"/>
        <color rgb="FF63BE7B"/>
      </colorScale>
    </cfRule>
    <cfRule type="colorScale" priority="3090">
      <colorScale>
        <cfvo type="min"/>
        <cfvo type="max"/>
        <color rgb="FFFCFCFF"/>
        <color rgb="FF63BE7B"/>
      </colorScale>
    </cfRule>
    <cfRule type="colorScale" priority="3091">
      <colorScale>
        <cfvo type="min"/>
        <cfvo type="max"/>
        <color rgb="FFFCFCFF"/>
        <color rgb="FF63BE7B"/>
      </colorScale>
    </cfRule>
    <cfRule type="colorScale" priority="3092">
      <colorScale>
        <cfvo type="min"/>
        <cfvo type="percentile" val="50"/>
        <cfvo type="max"/>
        <color rgb="FFF8696B"/>
        <color rgb="FFFCFCFF"/>
        <color rgb="FF63BE7B"/>
      </colorScale>
    </cfRule>
    <cfRule type="colorScale" priority="3093">
      <colorScale>
        <cfvo type="min"/>
        <cfvo type="max"/>
        <color rgb="FFFCFCFF"/>
        <color rgb="FF63BE7B"/>
      </colorScale>
    </cfRule>
  </conditionalFormatting>
  <conditionalFormatting sqref="M12">
    <cfRule type="colorScale" priority="3039">
      <colorScale>
        <cfvo type="min"/>
        <cfvo type="max"/>
        <color rgb="FFFCFCFF"/>
        <color rgb="FF63BE7B"/>
      </colorScale>
    </cfRule>
    <cfRule type="colorScale" priority="3040">
      <colorScale>
        <cfvo type="min"/>
        <cfvo type="percentile" val="50"/>
        <cfvo type="max"/>
        <color rgb="FFF8696B"/>
        <color rgb="FFFCFCFF"/>
        <color rgb="FF63BE7B"/>
      </colorScale>
    </cfRule>
    <cfRule type="colorScale" priority="3101">
      <colorScale>
        <cfvo type="min"/>
        <cfvo type="percentile" val="50"/>
        <cfvo type="max"/>
        <color rgb="FFF8696B"/>
        <color rgb="FFFCFCFF"/>
        <color rgb="FF63BE7B"/>
      </colorScale>
    </cfRule>
    <cfRule type="colorScale" priority="3102">
      <colorScale>
        <cfvo type="min"/>
        <cfvo type="max"/>
        <color rgb="FFFCFCFF"/>
        <color rgb="FF63BE7B"/>
      </colorScale>
    </cfRule>
    <cfRule type="colorScale" priority="3116">
      <colorScale>
        <cfvo type="min"/>
        <cfvo type="max"/>
        <color rgb="FFFCFCFF"/>
        <color rgb="FF63BE7B"/>
      </colorScale>
    </cfRule>
  </conditionalFormatting>
  <conditionalFormatting sqref="M12">
    <cfRule type="colorScale" priority="2907">
      <colorScale>
        <cfvo type="min"/>
        <cfvo type="max"/>
        <color rgb="FFFCFCFF"/>
        <color rgb="FF63BE7B"/>
      </colorScale>
    </cfRule>
  </conditionalFormatting>
  <conditionalFormatting sqref="M12">
    <cfRule type="colorScale" priority="2883">
      <colorScale>
        <cfvo type="min"/>
        <cfvo type="max"/>
        <color rgb="FFFCFCFF"/>
        <color rgb="FF63BE7B"/>
      </colorScale>
    </cfRule>
  </conditionalFormatting>
  <conditionalFormatting sqref="N12">
    <cfRule type="colorScale" priority="2944">
      <colorScale>
        <cfvo type="min"/>
        <cfvo type="max"/>
        <color rgb="FFFCFCFF"/>
        <color rgb="FF63BE7B"/>
      </colorScale>
    </cfRule>
    <cfRule type="colorScale" priority="2945">
      <colorScale>
        <cfvo type="min"/>
        <cfvo type="percentile" val="50"/>
        <cfvo type="max"/>
        <color rgb="FFF8696B"/>
        <color rgb="FFFCFCFF"/>
        <color rgb="FF63BE7B"/>
      </colorScale>
    </cfRule>
    <cfRule type="colorScale" priority="2946">
      <colorScale>
        <cfvo type="min"/>
        <cfvo type="max"/>
        <color rgb="FFFCFCFF"/>
        <color rgb="FF63BE7B"/>
      </colorScale>
    </cfRule>
    <cfRule type="colorScale" priority="2947">
      <colorScale>
        <cfvo type="min"/>
        <cfvo type="max"/>
        <color rgb="FFFCFCFF"/>
        <color rgb="FF63BE7B"/>
      </colorScale>
    </cfRule>
    <cfRule type="colorScale" priority="2948">
      <colorScale>
        <cfvo type="min"/>
        <cfvo type="percentile" val="50"/>
        <cfvo type="max"/>
        <color rgb="FFF8696B"/>
        <color rgb="FFFFEB84"/>
        <color rgb="FF63BE7B"/>
      </colorScale>
    </cfRule>
    <cfRule type="colorScale" priority="2949">
      <colorScale>
        <cfvo type="min"/>
        <cfvo type="max"/>
        <color rgb="FFFFEF9C"/>
        <color rgb="FF63BE7B"/>
      </colorScale>
    </cfRule>
    <cfRule type="colorScale" priority="2950">
      <colorScale>
        <cfvo type="min"/>
        <cfvo type="max"/>
        <color rgb="FFFCFCFF"/>
        <color rgb="FF63BE7B"/>
      </colorScale>
    </cfRule>
    <cfRule type="colorScale" priority="2951">
      <colorScale>
        <cfvo type="min"/>
        <cfvo type="max"/>
        <color rgb="FFFCFCFF"/>
        <color rgb="FF63BE7B"/>
      </colorScale>
    </cfRule>
    <cfRule type="colorScale" priority="2952">
      <colorScale>
        <cfvo type="min"/>
        <cfvo type="percentile" val="50"/>
        <cfvo type="max"/>
        <color rgb="FFF8696B"/>
        <color rgb="FFFFEB84"/>
        <color rgb="FF63BE7B"/>
      </colorScale>
    </cfRule>
    <cfRule type="colorScale" priority="2953">
      <colorScale>
        <cfvo type="min"/>
        <cfvo type="max"/>
        <color rgb="FFFFEF9C"/>
        <color rgb="FF63BE7B"/>
      </colorScale>
    </cfRule>
    <cfRule type="colorScale" priority="2954">
      <colorScale>
        <cfvo type="min"/>
        <cfvo type="max"/>
        <color rgb="FFFCFCFF"/>
        <color rgb="FF63BE7B"/>
      </colorScale>
    </cfRule>
    <cfRule type="colorScale" priority="2955">
      <colorScale>
        <cfvo type="min"/>
        <cfvo type="percentile" val="50"/>
        <cfvo type="max"/>
        <color rgb="FFF8696B"/>
        <color rgb="FFFCFCFF"/>
        <color rgb="FF63BE7B"/>
      </colorScale>
    </cfRule>
    <cfRule type="colorScale" priority="2956">
      <colorScale>
        <cfvo type="min"/>
        <cfvo type="percentile" val="50"/>
        <cfvo type="max"/>
        <color rgb="FFF8696B"/>
        <color rgb="FFFCFCFF"/>
        <color rgb="FF63BE7B"/>
      </colorScale>
    </cfRule>
    <cfRule type="colorScale" priority="2957">
      <colorScale>
        <cfvo type="min"/>
        <cfvo type="percentile" val="50"/>
        <cfvo type="max"/>
        <color rgb="FFF8696B"/>
        <color rgb="FFFCFCFF"/>
        <color rgb="FF5A8AC6"/>
      </colorScale>
    </cfRule>
    <cfRule type="colorScale" priority="2958">
      <colorScale>
        <cfvo type="min"/>
        <cfvo type="percentile" val="50"/>
        <cfvo type="max"/>
        <color rgb="FFF8696B"/>
        <color rgb="FFFCFCFF"/>
        <color rgb="FF63BE7B"/>
      </colorScale>
    </cfRule>
    <cfRule type="colorScale" priority="2959">
      <colorScale>
        <cfvo type="min"/>
        <cfvo type="percentile" val="50"/>
        <cfvo type="max"/>
        <color rgb="FFF8696B"/>
        <color rgb="FFFCFCFF"/>
        <color rgb="FF63BE7B"/>
      </colorScale>
    </cfRule>
    <cfRule type="colorScale" priority="2960">
      <colorScale>
        <cfvo type="min"/>
        <cfvo type="max"/>
        <color rgb="FFFCFCFF"/>
        <color rgb="FF63BE7B"/>
      </colorScale>
    </cfRule>
    <cfRule type="colorScale" priority="2961">
      <colorScale>
        <cfvo type="min"/>
        <cfvo type="percentile" val="50"/>
        <cfvo type="max"/>
        <color rgb="FFF8696B"/>
        <color rgb="FFFCFCFF"/>
        <color rgb="FF63BE7B"/>
      </colorScale>
    </cfRule>
    <cfRule type="colorScale" priority="2962">
      <colorScale>
        <cfvo type="min"/>
        <cfvo type="percentile" val="50"/>
        <cfvo type="max"/>
        <color rgb="FFF8696B"/>
        <color rgb="FFFCFCFF"/>
        <color rgb="FF63BE7B"/>
      </colorScale>
    </cfRule>
    <cfRule type="colorScale" priority="2963">
      <colorScale>
        <cfvo type="min"/>
        <cfvo type="max"/>
        <color rgb="FFFCFCFF"/>
        <color rgb="FF63BE7B"/>
      </colorScale>
    </cfRule>
    <cfRule type="colorScale" priority="2964">
      <colorScale>
        <cfvo type="min"/>
        <cfvo type="percentile" val="50"/>
        <cfvo type="max"/>
        <color rgb="FFF8696B"/>
        <color rgb="FFFCFCFF"/>
        <color rgb="FF63BE7B"/>
      </colorScale>
    </cfRule>
    <cfRule type="colorScale" priority="2965">
      <colorScale>
        <cfvo type="min"/>
        <cfvo type="max"/>
        <color rgb="FFFCFCFF"/>
        <color rgb="FF63BE7B"/>
      </colorScale>
    </cfRule>
    <cfRule type="colorScale" priority="2966">
      <colorScale>
        <cfvo type="min"/>
        <cfvo type="max"/>
        <color rgb="FFFCFCFF"/>
        <color rgb="FF63BE7B"/>
      </colorScale>
    </cfRule>
    <cfRule type="colorScale" priority="2967">
      <colorScale>
        <cfvo type="min"/>
        <cfvo type="percentile" val="50"/>
        <cfvo type="max"/>
        <color rgb="FFF8696B"/>
        <color rgb="FFFFEB84"/>
        <color rgb="FF63BE7B"/>
      </colorScale>
    </cfRule>
    <cfRule type="colorScale" priority="2968">
      <colorScale>
        <cfvo type="min"/>
        <cfvo type="max"/>
        <color rgb="FFFFEF9C"/>
        <color rgb="FF63BE7B"/>
      </colorScale>
    </cfRule>
    <cfRule type="colorScale" priority="2969">
      <colorScale>
        <cfvo type="min"/>
        <cfvo type="percentile" val="50"/>
        <cfvo type="max"/>
        <color rgb="FFF8696B"/>
        <color rgb="FFFCFCFF"/>
        <color rgb="FF63BE7B"/>
      </colorScale>
    </cfRule>
    <cfRule type="colorScale" priority="2970">
      <colorScale>
        <cfvo type="min"/>
        <cfvo type="max"/>
        <color rgb="FFFCFCFF"/>
        <color rgb="FF63BE7B"/>
      </colorScale>
    </cfRule>
    <cfRule type="colorScale" priority="2971">
      <colorScale>
        <cfvo type="min"/>
        <cfvo type="percentile" val="50"/>
        <cfvo type="max"/>
        <color rgb="FFF8696B"/>
        <color rgb="FFFCFCFF"/>
        <color rgb="FF63BE7B"/>
      </colorScale>
    </cfRule>
    <cfRule type="colorScale" priority="2972">
      <colorScale>
        <cfvo type="min"/>
        <cfvo type="percentile" val="50"/>
        <cfvo type="max"/>
        <color rgb="FFF8696B"/>
        <color rgb="FFFCFCFF"/>
        <color rgb="FF5A8AC6"/>
      </colorScale>
    </cfRule>
    <cfRule type="colorScale" priority="2973">
      <colorScale>
        <cfvo type="min"/>
        <cfvo type="percentile" val="50"/>
        <cfvo type="max"/>
        <color rgb="FFF8696B"/>
        <color rgb="FFFCFCFF"/>
        <color rgb="FF63BE7B"/>
      </colorScale>
    </cfRule>
    <cfRule type="colorScale" priority="2974">
      <colorScale>
        <cfvo type="min"/>
        <cfvo type="percentile" val="50"/>
        <cfvo type="max"/>
        <color rgb="FFF8696B"/>
        <color rgb="FFFCFCFF"/>
        <color rgb="FF63BE7B"/>
      </colorScale>
    </cfRule>
    <cfRule type="colorScale" priority="2975">
      <colorScale>
        <cfvo type="min"/>
        <cfvo type="max"/>
        <color rgb="FFFCFCFF"/>
        <color rgb="FF63BE7B"/>
      </colorScale>
    </cfRule>
    <cfRule type="colorScale" priority="2976">
      <colorScale>
        <cfvo type="min"/>
        <cfvo type="percentile" val="50"/>
        <cfvo type="max"/>
        <color rgb="FFF8696B"/>
        <color rgb="FFFCFCFF"/>
        <color rgb="FF63BE7B"/>
      </colorScale>
    </cfRule>
    <cfRule type="colorScale" priority="2977">
      <colorScale>
        <cfvo type="min"/>
        <cfvo type="max"/>
        <color rgb="FFFCFCFF"/>
        <color rgb="FF63BE7B"/>
      </colorScale>
    </cfRule>
    <cfRule type="colorScale" priority="2978">
      <colorScale>
        <cfvo type="min"/>
        <cfvo type="max"/>
        <color rgb="FFFCFCFF"/>
        <color rgb="FF63BE7B"/>
      </colorScale>
    </cfRule>
    <cfRule type="colorScale" priority="2979">
      <colorScale>
        <cfvo type="min"/>
        <cfvo type="max"/>
        <color rgb="FFFCFCFF"/>
        <color rgb="FF63BE7B"/>
      </colorScale>
    </cfRule>
    <cfRule type="colorScale" priority="2980">
      <colorScale>
        <cfvo type="min"/>
        <cfvo type="percentile" val="50"/>
        <cfvo type="max"/>
        <color rgb="FFF8696B"/>
        <color rgb="FFFFEB84"/>
        <color rgb="FF63BE7B"/>
      </colorScale>
    </cfRule>
    <cfRule type="colorScale" priority="2981">
      <colorScale>
        <cfvo type="min"/>
        <cfvo type="max"/>
        <color rgb="FFFFEF9C"/>
        <color rgb="FF63BE7B"/>
      </colorScale>
    </cfRule>
    <cfRule type="colorScale" priority="2982">
      <colorScale>
        <cfvo type="min"/>
        <cfvo type="max"/>
        <color rgb="FFFCFCFF"/>
        <color rgb="FF63BE7B"/>
      </colorScale>
    </cfRule>
  </conditionalFormatting>
  <conditionalFormatting sqref="N12">
    <cfRule type="colorScale" priority="2906">
      <colorScale>
        <cfvo type="min"/>
        <cfvo type="max"/>
        <color rgb="FFFCFCFF"/>
        <color rgb="FF63BE7B"/>
      </colorScale>
    </cfRule>
  </conditionalFormatting>
  <conditionalFormatting sqref="N12">
    <cfRule type="colorScale" priority="2882">
      <colorScale>
        <cfvo type="min"/>
        <cfvo type="max"/>
        <color rgb="FFFCFCFF"/>
        <color rgb="FF63BE7B"/>
      </colorScale>
    </cfRule>
  </conditionalFormatting>
  <conditionalFormatting sqref="O12">
    <cfRule type="colorScale" priority="3001">
      <colorScale>
        <cfvo type="min"/>
        <cfvo type="percentile" val="50"/>
        <cfvo type="max"/>
        <color rgb="FF63BE7B"/>
        <color rgb="FFFCFCFF"/>
        <color rgb="FFF8696B"/>
      </colorScale>
    </cfRule>
    <cfRule type="colorScale" priority="3002">
      <colorScale>
        <cfvo type="min"/>
        <cfvo type="percentile" val="50"/>
        <cfvo type="max"/>
        <color rgb="FF63BE7B"/>
        <color rgb="FFFCFCFF"/>
        <color rgb="FFF8696B"/>
      </colorScale>
    </cfRule>
    <cfRule type="colorScale" priority="3056">
      <colorScale>
        <cfvo type="min"/>
        <cfvo type="percentile" val="50"/>
        <cfvo type="max"/>
        <color rgb="FF63BE7B"/>
        <color rgb="FFFCFCFF"/>
        <color rgb="FFF8696B"/>
      </colorScale>
    </cfRule>
  </conditionalFormatting>
  <conditionalFormatting sqref="O12">
    <cfRule type="colorScale" priority="3030">
      <colorScale>
        <cfvo type="min"/>
        <cfvo type="percentile" val="50"/>
        <cfvo type="max"/>
        <color rgb="FF63BE7B"/>
        <color rgb="FFFCFCFF"/>
        <color rgb="FFF8696B"/>
      </colorScale>
    </cfRule>
    <cfRule type="colorScale" priority="3117">
      <colorScale>
        <cfvo type="min"/>
        <cfvo type="percentile" val="50"/>
        <cfvo type="max"/>
        <color rgb="FF63BE7B"/>
        <color rgb="FFFCFCFF"/>
        <color rgb="FFF8696B"/>
      </colorScale>
    </cfRule>
  </conditionalFormatting>
  <conditionalFormatting sqref="O12">
    <cfRule type="colorScale" priority="2905">
      <colorScale>
        <cfvo type="min"/>
        <cfvo type="percentile" val="50"/>
        <cfvo type="max"/>
        <color rgb="FF63BE7B"/>
        <color rgb="FFFCFCFF"/>
        <color rgb="FFF8696B"/>
      </colorScale>
    </cfRule>
  </conditionalFormatting>
  <conditionalFormatting sqref="O12">
    <cfRule type="colorScale" priority="2881">
      <colorScale>
        <cfvo type="min"/>
        <cfvo type="percentile" val="50"/>
        <cfvo type="max"/>
        <color rgb="FF63BE7B"/>
        <color rgb="FFFCFCFF"/>
        <color rgb="FFF8696B"/>
      </colorScale>
    </cfRule>
  </conditionalFormatting>
  <conditionalFormatting sqref="P12">
    <cfRule type="colorScale" priority="3003">
      <colorScale>
        <cfvo type="min"/>
        <cfvo type="percentile" val="50"/>
        <cfvo type="max"/>
        <color rgb="FF63BE7B"/>
        <color rgb="FFFCFCFF"/>
        <color rgb="FFF8696B"/>
      </colorScale>
    </cfRule>
    <cfRule type="colorScale" priority="3004">
      <colorScale>
        <cfvo type="min"/>
        <cfvo type="max"/>
        <color rgb="FFFCFCFF"/>
        <color rgb="FFF8696B"/>
      </colorScale>
    </cfRule>
    <cfRule type="colorScale" priority="3005">
      <colorScale>
        <cfvo type="min"/>
        <cfvo type="percentile" val="50"/>
        <cfvo type="max"/>
        <color rgb="FF63BE7B"/>
        <color rgb="FFFCFCFF"/>
        <color rgb="FFF8696B"/>
      </colorScale>
    </cfRule>
    <cfRule type="colorScale" priority="3057">
      <colorScale>
        <cfvo type="min"/>
        <cfvo type="percentile" val="50"/>
        <cfvo type="max"/>
        <color rgb="FF63BE7B"/>
        <color rgb="FFFCFCFF"/>
        <color rgb="FFF8696B"/>
      </colorScale>
    </cfRule>
  </conditionalFormatting>
  <conditionalFormatting sqref="P12">
    <cfRule type="colorScale" priority="3035">
      <colorScale>
        <cfvo type="min"/>
        <cfvo type="percentile" val="50"/>
        <cfvo type="max"/>
        <color rgb="FF63BE7B"/>
        <color rgb="FFFCFCFF"/>
        <color rgb="FFF8696B"/>
      </colorScale>
    </cfRule>
    <cfRule type="colorScale" priority="3118">
      <colorScale>
        <cfvo type="min"/>
        <cfvo type="percentile" val="50"/>
        <cfvo type="max"/>
        <color rgb="FF63BE7B"/>
        <color rgb="FFFCFCFF"/>
        <color rgb="FFF8696B"/>
      </colorScale>
    </cfRule>
  </conditionalFormatting>
  <conditionalFormatting sqref="P12">
    <cfRule type="colorScale" priority="2904">
      <colorScale>
        <cfvo type="min"/>
        <cfvo type="percentile" val="50"/>
        <cfvo type="max"/>
        <color rgb="FF63BE7B"/>
        <color rgb="FFFCFCFF"/>
        <color rgb="FFF8696B"/>
      </colorScale>
    </cfRule>
  </conditionalFormatting>
  <conditionalFormatting sqref="P12">
    <cfRule type="colorScale" priority="2880">
      <colorScale>
        <cfvo type="min"/>
        <cfvo type="percentile" val="50"/>
        <cfvo type="max"/>
        <color rgb="FF63BE7B"/>
        <color rgb="FFFCFCFF"/>
        <color rgb="FFF8696B"/>
      </colorScale>
    </cfRule>
  </conditionalFormatting>
  <conditionalFormatting sqref="Q12">
    <cfRule type="colorScale" priority="3006">
      <colorScale>
        <cfvo type="min"/>
        <cfvo type="percentile" val="50"/>
        <cfvo type="max"/>
        <color rgb="FFF8696B"/>
        <color rgb="FFFCFCFF"/>
        <color rgb="FF63BE7B"/>
      </colorScale>
    </cfRule>
    <cfRule type="colorScale" priority="3007">
      <colorScale>
        <cfvo type="min"/>
        <cfvo type="max"/>
        <color rgb="FFFCFCFF"/>
        <color rgb="FF63BE7B"/>
      </colorScale>
    </cfRule>
    <cfRule type="colorScale" priority="3008">
      <colorScale>
        <cfvo type="min"/>
        <cfvo type="max"/>
        <color rgb="FFFCFCFF"/>
        <color rgb="FF63BE7B"/>
      </colorScale>
    </cfRule>
    <cfRule type="colorScale" priority="3009">
      <colorScale>
        <cfvo type="min"/>
        <cfvo type="max"/>
        <color rgb="FFFFEF9C"/>
        <color rgb="FF63BE7B"/>
      </colorScale>
    </cfRule>
    <cfRule type="colorScale" priority="3010">
      <colorScale>
        <cfvo type="min"/>
        <cfvo type="max"/>
        <color rgb="FFFFEF9C"/>
        <color rgb="FF63BE7B"/>
      </colorScale>
    </cfRule>
    <cfRule type="colorScale" priority="3058">
      <colorScale>
        <cfvo type="min"/>
        <cfvo type="percentile" val="50"/>
        <cfvo type="max"/>
        <color rgb="FFF8696B"/>
        <color rgb="FFFCFCFF"/>
        <color rgb="FF63BE7B"/>
      </colorScale>
    </cfRule>
  </conditionalFormatting>
  <conditionalFormatting sqref="Q12">
    <cfRule type="colorScale" priority="3036">
      <colorScale>
        <cfvo type="min"/>
        <cfvo type="percentile" val="50"/>
        <cfvo type="max"/>
        <color rgb="FFF8696B"/>
        <color rgb="FFFCFCFF"/>
        <color rgb="FF63BE7B"/>
      </colorScale>
    </cfRule>
    <cfRule type="colorScale" priority="3119">
      <colorScale>
        <cfvo type="min"/>
        <cfvo type="percentile" val="50"/>
        <cfvo type="max"/>
        <color rgb="FFF8696B"/>
        <color rgb="FFFCFCFF"/>
        <color rgb="FF63BE7B"/>
      </colorScale>
    </cfRule>
  </conditionalFormatting>
  <conditionalFormatting sqref="Q12">
    <cfRule type="colorScale" priority="2903">
      <colorScale>
        <cfvo type="min"/>
        <cfvo type="percentile" val="50"/>
        <cfvo type="max"/>
        <color rgb="FFF8696B"/>
        <color rgb="FFFCFCFF"/>
        <color rgb="FF63BE7B"/>
      </colorScale>
    </cfRule>
  </conditionalFormatting>
  <conditionalFormatting sqref="Q12">
    <cfRule type="colorScale" priority="2879">
      <colorScale>
        <cfvo type="min"/>
        <cfvo type="percentile" val="50"/>
        <cfvo type="max"/>
        <color rgb="FFF8696B"/>
        <color rgb="FFFCFCFF"/>
        <color rgb="FF63BE7B"/>
      </colorScale>
    </cfRule>
  </conditionalFormatting>
  <conditionalFormatting sqref="Q12:U12 W12">
    <cfRule type="colorScale" priority="2986">
      <colorScale>
        <cfvo type="min"/>
        <cfvo type="max"/>
        <color rgb="FFFFEF9C"/>
        <color rgb="FF63BE7B"/>
      </colorScale>
    </cfRule>
  </conditionalFormatting>
  <conditionalFormatting sqref="R12">
    <cfRule type="colorScale" priority="3059">
      <colorScale>
        <cfvo type="min"/>
        <cfvo type="max"/>
        <color rgb="FFFCFCFF"/>
        <color rgb="FF63BE7B"/>
      </colorScale>
    </cfRule>
    <cfRule type="colorScale" priority="3060">
      <colorScale>
        <cfvo type="min"/>
        <cfvo type="max"/>
        <color rgb="FFFCFCFF"/>
        <color rgb="FF63BE7B"/>
      </colorScale>
    </cfRule>
    <cfRule type="colorScale" priority="3061">
      <colorScale>
        <cfvo type="min"/>
        <cfvo type="percentile" val="50"/>
        <cfvo type="max"/>
        <color rgb="FFF8696B"/>
        <color rgb="FFFCFCFF"/>
        <color rgb="FF63BE7B"/>
      </colorScale>
    </cfRule>
  </conditionalFormatting>
  <conditionalFormatting sqref="R12">
    <cfRule type="colorScale" priority="3095">
      <colorScale>
        <cfvo type="min"/>
        <cfvo type="percentile" val="50"/>
        <cfvo type="max"/>
        <color rgb="FFF8696B"/>
        <color rgb="FFFCFCFF"/>
        <color rgb="FF63BE7B"/>
      </colorScale>
    </cfRule>
    <cfRule type="colorScale" priority="3096">
      <colorScale>
        <cfvo type="min"/>
        <cfvo type="max"/>
        <color rgb="FFFCFCFF"/>
        <color rgb="FF63BE7B"/>
      </colorScale>
    </cfRule>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fRule type="colorScale" priority="3120">
      <colorScale>
        <cfvo type="min"/>
        <cfvo type="max"/>
        <color rgb="FFFCFCFF"/>
        <color rgb="FF63BE7B"/>
      </colorScale>
    </cfRule>
  </conditionalFormatting>
  <conditionalFormatting sqref="R12">
    <cfRule type="colorScale" priority="2902">
      <colorScale>
        <cfvo type="min"/>
        <cfvo type="max"/>
        <color rgb="FFFCFCFF"/>
        <color rgb="FF63BE7B"/>
      </colorScale>
    </cfRule>
  </conditionalFormatting>
  <conditionalFormatting sqref="R12">
    <cfRule type="colorScale" priority="2878">
      <colorScale>
        <cfvo type="min"/>
        <cfvo type="max"/>
        <color rgb="FFFCFCFF"/>
        <color rgb="FF63BE7B"/>
      </colorScale>
    </cfRule>
  </conditionalFormatting>
  <conditionalFormatting sqref="R12:S12">
    <cfRule type="colorScale" priority="3062">
      <colorScale>
        <cfvo type="min"/>
        <cfvo type="percentile" val="50"/>
        <cfvo type="max"/>
        <color rgb="FFF8696B"/>
        <color rgb="FFFCFCFF"/>
        <color rgb="FF63BE7B"/>
      </colorScale>
    </cfRule>
    <cfRule type="colorScale" priority="3063">
      <colorScale>
        <cfvo type="min"/>
        <cfvo type="max"/>
        <color rgb="FFFCFCFF"/>
        <color rgb="FF63BE7B"/>
      </colorScale>
    </cfRule>
  </conditionalFormatting>
  <conditionalFormatting sqref="R12:S12">
    <cfRule type="colorScale" priority="2939">
      <colorScale>
        <cfvo type="min"/>
        <cfvo type="max"/>
        <color rgb="FFFCFCFF"/>
        <color rgb="FF63BE7B"/>
      </colorScale>
    </cfRule>
    <cfRule type="colorScale" priority="2941">
      <colorScale>
        <cfvo type="min"/>
        <cfvo type="max"/>
        <color rgb="FFFCFCFF"/>
        <color rgb="FF63BE7B"/>
      </colorScale>
    </cfRule>
    <cfRule type="colorScale" priority="2942">
      <colorScale>
        <cfvo type="min"/>
        <cfvo type="max"/>
        <color rgb="FFFFEF9C"/>
        <color rgb="FF63BE7B"/>
      </colorScale>
    </cfRule>
    <cfRule type="colorScale" priority="2943">
      <colorScale>
        <cfvo type="min"/>
        <cfvo type="max"/>
        <color rgb="FFFFEF9C"/>
        <color rgb="FF63BE7B"/>
      </colorScale>
    </cfRule>
  </conditionalFormatting>
  <conditionalFormatting sqref="S12">
    <cfRule type="colorScale" priority="3064">
      <colorScale>
        <cfvo type="min"/>
        <cfvo type="max"/>
        <color rgb="FFFCFCFF"/>
        <color rgb="FF63BE7B"/>
      </colorScale>
    </cfRule>
    <cfRule type="colorScale" priority="3065">
      <colorScale>
        <cfvo type="min"/>
        <cfvo type="percentile" val="50"/>
        <cfvo type="max"/>
        <color rgb="FFF8696B"/>
        <color rgb="FFFCFCFF"/>
        <color rgb="FF63BE7B"/>
      </colorScale>
    </cfRule>
    <cfRule type="colorScale" priority="3066">
      <colorScale>
        <cfvo type="min"/>
        <cfvo type="max"/>
        <color rgb="FFFCFCFF"/>
        <color rgb="FF63BE7B"/>
      </colorScale>
    </cfRule>
  </conditionalFormatting>
  <conditionalFormatting sqref="S12">
    <cfRule type="colorScale" priority="3094">
      <colorScale>
        <cfvo type="min"/>
        <cfvo type="percentile" val="50"/>
        <cfvo type="max"/>
        <color rgb="FFF8696B"/>
        <color rgb="FFFCFCFF"/>
        <color rgb="FF63BE7B"/>
      </colorScale>
    </cfRule>
    <cfRule type="colorScale" priority="3121">
      <colorScale>
        <cfvo type="min"/>
        <cfvo type="max"/>
        <color rgb="FFFCFCFF"/>
        <color rgb="FF63BE7B"/>
      </colorScale>
    </cfRule>
  </conditionalFormatting>
  <conditionalFormatting sqref="S12">
    <cfRule type="colorScale" priority="2901">
      <colorScale>
        <cfvo type="min"/>
        <cfvo type="max"/>
        <color rgb="FFFCFCFF"/>
        <color rgb="FF63BE7B"/>
      </colorScale>
    </cfRule>
  </conditionalFormatting>
  <conditionalFormatting sqref="S12">
    <cfRule type="colorScale" priority="2877">
      <colorScale>
        <cfvo type="min"/>
        <cfvo type="percentile" val="50"/>
        <cfvo type="max"/>
        <color rgb="FFF8696B"/>
        <color rgb="FFFCFCFF"/>
        <color rgb="FF63BE7B"/>
      </colorScale>
    </cfRule>
  </conditionalFormatting>
  <conditionalFormatting sqref="T12">
    <cfRule type="colorScale" priority="3011">
      <colorScale>
        <cfvo type="min"/>
        <cfvo type="percentile" val="50"/>
        <cfvo type="max"/>
        <color rgb="FFF8696B"/>
        <color rgb="FFFCFCFF"/>
        <color rgb="FF63BE7B"/>
      </colorScale>
    </cfRule>
    <cfRule type="colorScale" priority="3012">
      <colorScale>
        <cfvo type="min"/>
        <cfvo type="max"/>
        <color rgb="FFFCFCFF"/>
        <color rgb="FF63BE7B"/>
      </colorScale>
    </cfRule>
    <cfRule type="colorScale" priority="3013">
      <colorScale>
        <cfvo type="min"/>
        <cfvo type="max"/>
        <color rgb="FFFCFCFF"/>
        <color rgb="FF63BE7B"/>
      </colorScale>
    </cfRule>
    <cfRule type="colorScale" priority="3014">
      <colorScale>
        <cfvo type="min"/>
        <cfvo type="max"/>
        <color rgb="FFFFEF9C"/>
        <color rgb="FF63BE7B"/>
      </colorScale>
    </cfRule>
    <cfRule type="colorScale" priority="3015">
      <colorScale>
        <cfvo type="min"/>
        <cfvo type="max"/>
        <color rgb="FFFFEF9C"/>
        <color rgb="FF63BE7B"/>
      </colorScale>
    </cfRule>
    <cfRule type="colorScale" priority="3067">
      <colorScale>
        <cfvo type="min"/>
        <cfvo type="max"/>
        <color rgb="FFFCFCFF"/>
        <color rgb="FF63BE7B"/>
      </colorScale>
    </cfRule>
    <cfRule type="colorScale" priority="3068">
      <colorScale>
        <cfvo type="min"/>
        <cfvo type="percentile" val="50"/>
        <cfvo type="max"/>
        <color rgb="FFF8696B"/>
        <color rgb="FFFCFCFF"/>
        <color rgb="FF63BE7B"/>
      </colorScale>
    </cfRule>
    <cfRule type="colorScale" priority="3069">
      <colorScale>
        <cfvo type="min"/>
        <cfvo type="percentile" val="50"/>
        <cfvo type="max"/>
        <color rgb="FFF8696B"/>
        <color rgb="FFFCFCFF"/>
        <color rgb="FF63BE7B"/>
      </colorScale>
    </cfRule>
    <cfRule type="colorScale" priority="3070">
      <colorScale>
        <cfvo type="min"/>
        <cfvo type="max"/>
        <color rgb="FFFCFCFF"/>
        <color rgb="FF63BE7B"/>
      </colorScale>
    </cfRule>
  </conditionalFormatting>
  <conditionalFormatting sqref="T12">
    <cfRule type="colorScale" priority="3097">
      <colorScale>
        <cfvo type="min"/>
        <cfvo type="percentile" val="50"/>
        <cfvo type="max"/>
        <color rgb="FFF8696B"/>
        <color rgb="FFFCFCFF"/>
        <color rgb="FF63BE7B"/>
      </colorScale>
    </cfRule>
    <cfRule type="colorScale" priority="3122">
      <colorScale>
        <cfvo type="min"/>
        <cfvo type="max"/>
        <color rgb="FFFCFCFF"/>
        <color rgb="FF63BE7B"/>
      </colorScale>
    </cfRule>
  </conditionalFormatting>
  <conditionalFormatting sqref="T12">
    <cfRule type="colorScale" priority="2900">
      <colorScale>
        <cfvo type="min"/>
        <cfvo type="max"/>
        <color rgb="FFFCFCFF"/>
        <color rgb="FF63BE7B"/>
      </colorScale>
    </cfRule>
  </conditionalFormatting>
  <conditionalFormatting sqref="T12">
    <cfRule type="colorScale" priority="2890">
      <colorScale>
        <cfvo type="min"/>
        <cfvo type="percentile" val="50"/>
        <cfvo type="max"/>
        <color rgb="FFF8696B"/>
        <color rgb="FFFCFCFF"/>
        <color rgb="FF63BE7B"/>
      </colorScale>
    </cfRule>
  </conditionalFormatting>
  <conditionalFormatting sqref="U12 W12">
    <cfRule type="colorScale" priority="3018">
      <colorScale>
        <cfvo type="min"/>
        <cfvo type="max"/>
        <color rgb="FFFFEF9C"/>
        <color rgb="FF63BE7B"/>
      </colorScale>
    </cfRule>
    <cfRule type="colorScale" priority="3019">
      <colorScale>
        <cfvo type="min"/>
        <cfvo type="max"/>
        <color rgb="FFFFEF9C"/>
        <color rgb="FF63BE7B"/>
      </colorScale>
    </cfRule>
  </conditionalFormatting>
  <conditionalFormatting sqref="U12">
    <cfRule type="colorScale" priority="3016">
      <colorScale>
        <cfvo type="min"/>
        <cfvo type="percentile" val="50"/>
        <cfvo type="max"/>
        <color rgb="FFF8696B"/>
        <color rgb="FFFCFCFF"/>
        <color rgb="FF63BE7B"/>
      </colorScale>
    </cfRule>
    <cfRule type="colorScale" priority="3017">
      <colorScale>
        <cfvo type="min"/>
        <cfvo type="max"/>
        <color rgb="FFFCFCFF"/>
        <color rgb="FF63BE7B"/>
      </colorScale>
    </cfRule>
    <cfRule type="colorScale" priority="3071">
      <colorScale>
        <cfvo type="min"/>
        <cfvo type="max"/>
        <color rgb="FFFCFCFF"/>
        <color rgb="FF63BE7B"/>
      </colorScale>
    </cfRule>
    <cfRule type="colorScale" priority="3072">
      <colorScale>
        <cfvo type="min"/>
        <cfvo type="percentile" val="50"/>
        <cfvo type="max"/>
        <color rgb="FFF8696B"/>
        <color rgb="FFFCFCFF"/>
        <color rgb="FF63BE7B"/>
      </colorScale>
    </cfRule>
    <cfRule type="colorScale" priority="3073">
      <colorScale>
        <cfvo type="min"/>
        <cfvo type="percentile" val="50"/>
        <cfvo type="max"/>
        <color rgb="FFF8696B"/>
        <color rgb="FFFCFCFF"/>
        <color rgb="FF63BE7B"/>
      </colorScale>
    </cfRule>
  </conditionalFormatting>
  <conditionalFormatting sqref="U12">
    <cfRule type="colorScale" priority="3031">
      <colorScale>
        <cfvo type="min"/>
        <cfvo type="percentile" val="50"/>
        <cfvo type="max"/>
        <color rgb="FFF8696B"/>
        <color rgb="FFFCFCFF"/>
        <color rgb="FF63BE7B"/>
      </colorScale>
    </cfRule>
    <cfRule type="colorScale" priority="3123">
      <colorScale>
        <cfvo type="min"/>
        <cfvo type="max"/>
        <color rgb="FFFCFCFF"/>
        <color rgb="FF63BE7B"/>
      </colorScale>
    </cfRule>
  </conditionalFormatting>
  <conditionalFormatting sqref="U12">
    <cfRule type="colorScale" priority="2899">
      <colorScale>
        <cfvo type="min"/>
        <cfvo type="percentile" val="50"/>
        <cfvo type="max"/>
        <color rgb="FFF8696B"/>
        <color rgb="FFFCFCFF"/>
        <color rgb="FF63BE7B"/>
      </colorScale>
    </cfRule>
  </conditionalFormatting>
  <conditionalFormatting sqref="U12">
    <cfRule type="colorScale" priority="2889">
      <colorScale>
        <cfvo type="min"/>
        <cfvo type="percentile" val="50"/>
        <cfvo type="max"/>
        <color rgb="FFF8696B"/>
        <color rgb="FFFCFCFF"/>
        <color rgb="FF63BE7B"/>
      </colorScale>
    </cfRule>
  </conditionalFormatting>
  <conditionalFormatting sqref="V12">
    <cfRule type="colorScale" priority="2984">
      <colorScale>
        <cfvo type="min"/>
        <cfvo type="max"/>
        <color rgb="FFFFEF9C"/>
        <color rgb="FF63BE7B"/>
      </colorScale>
    </cfRule>
    <cfRule type="colorScale" priority="2985">
      <colorScale>
        <cfvo type="min"/>
        <cfvo type="max"/>
        <color rgb="FFFFEF9C"/>
        <color rgb="FF63BE7B"/>
      </colorScale>
    </cfRule>
    <cfRule type="colorScale" priority="3074">
      <colorScale>
        <cfvo type="min"/>
        <cfvo type="max"/>
        <color rgb="FFFFEF9C"/>
        <color rgb="FF63BE7B"/>
      </colorScale>
    </cfRule>
    <cfRule type="colorScale" priority="3075">
      <colorScale>
        <cfvo type="min"/>
        <cfvo type="percentile" val="50"/>
        <cfvo type="max"/>
        <color rgb="FF63BE7B"/>
        <color rgb="FFFCFCFF"/>
        <color rgb="FFF8696B"/>
      </colorScale>
    </cfRule>
    <cfRule type="colorScale" priority="3076">
      <colorScale>
        <cfvo type="min"/>
        <cfvo type="percentile" val="50"/>
        <cfvo type="max"/>
        <color rgb="FF63BE7B"/>
        <color rgb="FFFCFCFF"/>
        <color rgb="FFF8696B"/>
      </colorScale>
    </cfRule>
    <cfRule type="colorScale" priority="3077">
      <colorScale>
        <cfvo type="min"/>
        <cfvo type="max"/>
        <color rgb="FF63BE7B"/>
        <color rgb="FFFCFCFF"/>
      </colorScale>
    </cfRule>
    <cfRule type="colorScale" priority="3078">
      <colorScale>
        <cfvo type="min"/>
        <cfvo type="percentile" val="50"/>
        <cfvo type="max"/>
        <color rgb="FF63BE7B"/>
        <color rgb="FFFCFCFF"/>
        <color rgb="FFF8696B"/>
      </colorScale>
    </cfRule>
    <cfRule type="colorScale" priority="3079">
      <colorScale>
        <cfvo type="min"/>
        <cfvo type="max"/>
        <color rgb="FFFFEF9C"/>
        <color rgb="FF63BE7B"/>
      </colorScale>
    </cfRule>
    <cfRule type="colorScale" priority="3080">
      <colorScale>
        <cfvo type="min"/>
        <cfvo type="max"/>
        <color rgb="FFFFEF9C"/>
        <color rgb="FF63BE7B"/>
      </colorScale>
    </cfRule>
    <cfRule type="colorScale" priority="3081">
      <colorScale>
        <cfvo type="min"/>
        <cfvo type="max"/>
        <color rgb="FFFFEF9C"/>
        <color rgb="FF63BE7B"/>
      </colorScale>
    </cfRule>
    <cfRule type="colorScale" priority="3082">
      <colorScale>
        <cfvo type="min"/>
        <cfvo type="percentile" val="50"/>
        <cfvo type="max"/>
        <color rgb="FF63BE7B"/>
        <color rgb="FFFCFCFF"/>
        <color rgb="FFF8696B"/>
      </colorScale>
    </cfRule>
  </conditionalFormatting>
  <conditionalFormatting sqref="V12">
    <cfRule type="colorScale" priority="3098">
      <colorScale>
        <cfvo type="min"/>
        <cfvo type="percentile" val="50"/>
        <cfvo type="max"/>
        <color rgb="FF63BE7B"/>
        <color rgb="FFFCFCFF"/>
        <color rgb="FFF8696B"/>
      </colorScale>
    </cfRule>
    <cfRule type="colorScale" priority="3124">
      <colorScale>
        <cfvo type="min"/>
        <cfvo type="percentile" val="50"/>
        <cfvo type="max"/>
        <color rgb="FF63BE7B"/>
        <color rgb="FFFCFCFF"/>
        <color rgb="FFF8696B"/>
      </colorScale>
    </cfRule>
  </conditionalFormatting>
  <conditionalFormatting sqref="V12">
    <cfRule type="colorScale" priority="2898">
      <colorScale>
        <cfvo type="min"/>
        <cfvo type="percentile" val="50"/>
        <cfvo type="max"/>
        <color rgb="FF63BE7B"/>
        <color rgb="FFFCFCFF"/>
        <color rgb="FFF8696B"/>
      </colorScale>
    </cfRule>
  </conditionalFormatting>
  <conditionalFormatting sqref="V12">
    <cfRule type="colorScale" priority="2888">
      <colorScale>
        <cfvo type="min"/>
        <cfvo type="percentile" val="50"/>
        <cfvo type="max"/>
        <color rgb="FF63BE7B"/>
        <color rgb="FFFCFCFF"/>
        <color rgb="FFF8696B"/>
      </colorScale>
    </cfRule>
  </conditionalFormatting>
  <conditionalFormatting sqref="W12">
    <cfRule type="colorScale" priority="3020">
      <colorScale>
        <cfvo type="min"/>
        <cfvo type="percentile" val="50"/>
        <cfvo type="max"/>
        <color rgb="FF63BE7B"/>
        <color rgb="FFFCFCFF"/>
        <color rgb="FFF8696B"/>
      </colorScale>
    </cfRule>
    <cfRule type="colorScale" priority="3021">
      <colorScale>
        <cfvo type="min"/>
        <cfvo type="percentile" val="50"/>
        <cfvo type="max"/>
        <color rgb="FF63BE7B"/>
        <color rgb="FFFCFCFF"/>
        <color rgb="FFF8696B"/>
      </colorScale>
    </cfRule>
    <cfRule type="colorScale" priority="3022">
      <colorScale>
        <cfvo type="min"/>
        <cfvo type="max"/>
        <color rgb="FF63BE7B"/>
        <color rgb="FFFCFCFF"/>
      </colorScale>
    </cfRule>
    <cfRule type="colorScale" priority="3083">
      <colorScale>
        <cfvo type="min"/>
        <cfvo type="percentile" val="50"/>
        <cfvo type="max"/>
        <color rgb="FF63BE7B"/>
        <color rgb="FFFCFCFF"/>
        <color rgb="FFF8696B"/>
      </colorScale>
    </cfRule>
  </conditionalFormatting>
  <conditionalFormatting sqref="W12">
    <cfRule type="colorScale" priority="3032">
      <colorScale>
        <cfvo type="min"/>
        <cfvo type="percentile" val="50"/>
        <cfvo type="max"/>
        <color rgb="FF63BE7B"/>
        <color rgb="FFFCFCFF"/>
        <color rgb="FFF8696B"/>
      </colorScale>
    </cfRule>
    <cfRule type="colorScale" priority="3125">
      <colorScale>
        <cfvo type="min"/>
        <cfvo type="percentile" val="50"/>
        <cfvo type="max"/>
        <color rgb="FF63BE7B"/>
        <color rgb="FFFCFCFF"/>
        <color rgb="FFF8696B"/>
      </colorScale>
    </cfRule>
  </conditionalFormatting>
  <conditionalFormatting sqref="W12">
    <cfRule type="colorScale" priority="2897">
      <colorScale>
        <cfvo type="min"/>
        <cfvo type="percentile" val="50"/>
        <cfvo type="max"/>
        <color rgb="FF63BE7B"/>
        <color rgb="FFFCFCFF"/>
        <color rgb="FFF8696B"/>
      </colorScale>
    </cfRule>
  </conditionalFormatting>
  <conditionalFormatting sqref="W12">
    <cfRule type="colorScale" priority="2887">
      <colorScale>
        <cfvo type="min"/>
        <cfvo type="percentile" val="50"/>
        <cfvo type="max"/>
        <color rgb="FF63BE7B"/>
        <color rgb="FFFCFCFF"/>
        <color rgb="FFF8696B"/>
      </colorScale>
    </cfRule>
  </conditionalFormatting>
  <conditionalFormatting sqref="D12">
    <cfRule type="colorScale" priority="2876">
      <colorScale>
        <cfvo type="min"/>
        <cfvo type="percentile" val="50"/>
        <cfvo type="max"/>
        <color rgb="FFF8696B"/>
        <color rgb="FFFCFCFF"/>
        <color rgb="FF63BE7B"/>
      </colorScale>
    </cfRule>
  </conditionalFormatting>
  <conditionalFormatting sqref="G12">
    <cfRule type="colorScale" priority="2875">
      <colorScale>
        <cfvo type="min"/>
        <cfvo type="max"/>
        <color rgb="FFFCFCFF"/>
        <color rgb="FF63BE7B"/>
      </colorScale>
    </cfRule>
  </conditionalFormatting>
  <conditionalFormatting sqref="J12">
    <cfRule type="colorScale" priority="2874">
      <colorScale>
        <cfvo type="min"/>
        <cfvo type="max"/>
        <color rgb="FFFCFCFF"/>
        <color rgb="FF63BE7B"/>
      </colorScale>
    </cfRule>
  </conditionalFormatting>
  <conditionalFormatting sqref="M12">
    <cfRule type="colorScale" priority="2873">
      <colorScale>
        <cfvo type="min"/>
        <cfvo type="max"/>
        <color rgb="FFFCFCFF"/>
        <color rgb="FF63BE7B"/>
      </colorScale>
    </cfRule>
  </conditionalFormatting>
  <conditionalFormatting sqref="N12">
    <cfRule type="colorScale" priority="2872">
      <colorScale>
        <cfvo type="min"/>
        <cfvo type="max"/>
        <color rgb="FFFCFCFF"/>
        <color rgb="FF63BE7B"/>
      </colorScale>
    </cfRule>
  </conditionalFormatting>
  <conditionalFormatting sqref="O12">
    <cfRule type="colorScale" priority="2871">
      <colorScale>
        <cfvo type="min"/>
        <cfvo type="percentile" val="50"/>
        <cfvo type="max"/>
        <color rgb="FF63BE7B"/>
        <color rgb="FFFCFCFF"/>
        <color rgb="FFF8696B"/>
      </colorScale>
    </cfRule>
  </conditionalFormatting>
  <conditionalFormatting sqref="P12">
    <cfRule type="colorScale" priority="2870">
      <colorScale>
        <cfvo type="min"/>
        <cfvo type="percentile" val="50"/>
        <cfvo type="max"/>
        <color rgb="FF63BE7B"/>
        <color rgb="FFFCFCFF"/>
        <color rgb="FFF8696B"/>
      </colorScale>
    </cfRule>
  </conditionalFormatting>
  <conditionalFormatting sqref="Q12">
    <cfRule type="colorScale" priority="2869">
      <colorScale>
        <cfvo type="min"/>
        <cfvo type="percentile" val="50"/>
        <cfvo type="max"/>
        <color rgb="FFF8696B"/>
        <color rgb="FFFCFCFF"/>
        <color rgb="FF63BE7B"/>
      </colorScale>
    </cfRule>
  </conditionalFormatting>
  <conditionalFormatting sqref="R12">
    <cfRule type="colorScale" priority="2868">
      <colorScale>
        <cfvo type="min"/>
        <cfvo type="max"/>
        <color rgb="FFFCFCFF"/>
        <color rgb="FF63BE7B"/>
      </colorScale>
    </cfRule>
  </conditionalFormatting>
  <conditionalFormatting sqref="S12">
    <cfRule type="colorScale" priority="2866">
      <colorScale>
        <cfvo type="min"/>
        <cfvo type="percentile" val="50"/>
        <cfvo type="max"/>
        <color rgb="FFF8696B"/>
        <color rgb="FFFCFCFF"/>
        <color rgb="FF63BE7B"/>
      </colorScale>
    </cfRule>
    <cfRule type="colorScale" priority="2867">
      <colorScale>
        <cfvo type="min"/>
        <cfvo type="max"/>
        <color rgb="FFFCFCFF"/>
        <color rgb="FF63BE7B"/>
      </colorScale>
    </cfRule>
  </conditionalFormatting>
  <conditionalFormatting sqref="T12">
    <cfRule type="colorScale" priority="2865">
      <colorScale>
        <cfvo type="min"/>
        <cfvo type="percentile" val="50"/>
        <cfvo type="max"/>
        <color rgb="FFF8696B"/>
        <color rgb="FFFCFCFF"/>
        <color rgb="FF63BE7B"/>
      </colorScale>
    </cfRule>
  </conditionalFormatting>
  <conditionalFormatting sqref="U12">
    <cfRule type="colorScale" priority="2864">
      <colorScale>
        <cfvo type="min"/>
        <cfvo type="percentile" val="50"/>
        <cfvo type="max"/>
        <color rgb="FFF8696B"/>
        <color rgb="FFFCFCFF"/>
        <color rgb="FF63BE7B"/>
      </colorScale>
    </cfRule>
  </conditionalFormatting>
  <conditionalFormatting sqref="V12">
    <cfRule type="colorScale" priority="2863">
      <colorScale>
        <cfvo type="min"/>
        <cfvo type="percentile" val="50"/>
        <cfvo type="max"/>
        <color rgb="FF63BE7B"/>
        <color rgb="FFFCFCFF"/>
        <color rgb="FFF8696B"/>
      </colorScale>
    </cfRule>
  </conditionalFormatting>
  <conditionalFormatting sqref="W12">
    <cfRule type="colorScale" priority="2862">
      <colorScale>
        <cfvo type="min"/>
        <cfvo type="percentile" val="50"/>
        <cfvo type="max"/>
        <color rgb="FF63BE7B"/>
        <color rgb="FFFCFCFF"/>
        <color rgb="FFF8696B"/>
      </colorScale>
    </cfRule>
  </conditionalFormatting>
  <conditionalFormatting sqref="D3:D4">
    <cfRule type="colorScale" priority="97294">
      <colorScale>
        <cfvo type="min"/>
        <cfvo type="percentile" val="50"/>
        <cfvo type="max"/>
        <color rgb="FFF8696B"/>
        <color rgb="FFFCFCFF"/>
        <color rgb="FF63BE7B"/>
      </colorScale>
    </cfRule>
  </conditionalFormatting>
  <conditionalFormatting sqref="G3:G4">
    <cfRule type="colorScale" priority="97295">
      <colorScale>
        <cfvo type="min"/>
        <cfvo type="max"/>
        <color rgb="FFFCFCFF"/>
        <color rgb="FF63BE7B"/>
      </colorScale>
    </cfRule>
  </conditionalFormatting>
  <conditionalFormatting sqref="J3:J4">
    <cfRule type="colorScale" priority="97296">
      <colorScale>
        <cfvo type="min"/>
        <cfvo type="max"/>
        <color rgb="FFFCFCFF"/>
        <color rgb="FF63BE7B"/>
      </colorScale>
    </cfRule>
  </conditionalFormatting>
  <conditionalFormatting sqref="M3:M4">
    <cfRule type="colorScale" priority="97297">
      <colorScale>
        <cfvo type="min"/>
        <cfvo type="max"/>
        <color rgb="FFFCFCFF"/>
        <color rgb="FF63BE7B"/>
      </colorScale>
    </cfRule>
  </conditionalFormatting>
  <conditionalFormatting sqref="N3:N4">
    <cfRule type="colorScale" priority="97298">
      <colorScale>
        <cfvo type="min"/>
        <cfvo type="max"/>
        <color rgb="FFFCFCFF"/>
        <color rgb="FF63BE7B"/>
      </colorScale>
    </cfRule>
  </conditionalFormatting>
  <conditionalFormatting sqref="O3:O4">
    <cfRule type="colorScale" priority="97299">
      <colorScale>
        <cfvo type="min"/>
        <cfvo type="percentile" val="50"/>
        <cfvo type="max"/>
        <color rgb="FF63BE7B"/>
        <color rgb="FFFCFCFF"/>
        <color rgb="FFF8696B"/>
      </colorScale>
    </cfRule>
  </conditionalFormatting>
  <conditionalFormatting sqref="P3:P4">
    <cfRule type="colorScale" priority="97300">
      <colorScale>
        <cfvo type="min"/>
        <cfvo type="percentile" val="50"/>
        <cfvo type="max"/>
        <color rgb="FF63BE7B"/>
        <color rgb="FFFCFCFF"/>
        <color rgb="FFF8696B"/>
      </colorScale>
    </cfRule>
  </conditionalFormatting>
  <conditionalFormatting sqref="Q3:Q4">
    <cfRule type="colorScale" priority="97301">
      <colorScale>
        <cfvo type="min"/>
        <cfvo type="percentile" val="50"/>
        <cfvo type="max"/>
        <color rgb="FFF8696B"/>
        <color rgb="FFFCFCFF"/>
        <color rgb="FF63BE7B"/>
      </colorScale>
    </cfRule>
  </conditionalFormatting>
  <conditionalFormatting sqref="R3:R4">
    <cfRule type="colorScale" priority="97302">
      <colorScale>
        <cfvo type="min"/>
        <cfvo type="max"/>
        <color rgb="FFFCFCFF"/>
        <color rgb="FF63BE7B"/>
      </colorScale>
    </cfRule>
  </conditionalFormatting>
  <conditionalFormatting sqref="S3:S4">
    <cfRule type="colorScale" priority="97303">
      <colorScale>
        <cfvo type="min"/>
        <cfvo type="max"/>
        <color rgb="FFFCFCFF"/>
        <color rgb="FF63BE7B"/>
      </colorScale>
    </cfRule>
  </conditionalFormatting>
  <conditionalFormatting sqref="T3:T4">
    <cfRule type="colorScale" priority="97304">
      <colorScale>
        <cfvo type="min"/>
        <cfvo type="max"/>
        <color rgb="FFFCFCFF"/>
        <color rgb="FF63BE7B"/>
      </colorScale>
    </cfRule>
  </conditionalFormatting>
  <conditionalFormatting sqref="U3:U4">
    <cfRule type="colorScale" priority="97305">
      <colorScale>
        <cfvo type="min"/>
        <cfvo type="percentile" val="50"/>
        <cfvo type="max"/>
        <color rgb="FFF8696B"/>
        <color rgb="FFFCFCFF"/>
        <color rgb="FF63BE7B"/>
      </colorScale>
    </cfRule>
  </conditionalFormatting>
  <conditionalFormatting sqref="V3:V4">
    <cfRule type="colorScale" priority="97306">
      <colorScale>
        <cfvo type="min"/>
        <cfvo type="percentile" val="50"/>
        <cfvo type="max"/>
        <color rgb="FF63BE7B"/>
        <color rgb="FFFCFCFF"/>
        <color rgb="FFF8696B"/>
      </colorScale>
    </cfRule>
  </conditionalFormatting>
  <conditionalFormatting sqref="W3:W4">
    <cfRule type="colorScale" priority="97307">
      <colorScale>
        <cfvo type="min"/>
        <cfvo type="percentile" val="50"/>
        <cfvo type="max"/>
        <color rgb="FFF8696B"/>
        <color rgb="FFFCFCFF"/>
        <color rgb="FF63BE7B"/>
      </colorScale>
    </cfRule>
  </conditionalFormatting>
  <conditionalFormatting sqref="W3:W4">
    <cfRule type="colorScale" priority="97308">
      <colorScale>
        <cfvo type="min"/>
        <cfvo type="percentile" val="50"/>
        <cfvo type="max"/>
        <color rgb="FF63BE7B"/>
        <color rgb="FFFCFCFF"/>
        <color rgb="FFF8696B"/>
      </colorScale>
    </cfRule>
  </conditionalFormatting>
  <conditionalFormatting sqref="N13">
    <cfRule type="colorScale" priority="1726">
      <colorScale>
        <cfvo type="min"/>
        <cfvo type="max"/>
        <color rgb="FFFCFCFF"/>
        <color rgb="FF63BE7B"/>
      </colorScale>
    </cfRule>
  </conditionalFormatting>
  <conditionalFormatting sqref="N13">
    <cfRule type="colorScale" priority="1722">
      <colorScale>
        <cfvo type="min"/>
        <cfvo type="max"/>
        <color rgb="FFFCFCFF"/>
        <color rgb="FF63BE7B"/>
      </colorScale>
    </cfRule>
    <cfRule type="colorScale" priority="1723">
      <colorScale>
        <cfvo type="min"/>
        <cfvo type="max"/>
        <color rgb="FFFCFCFF"/>
        <color rgb="FF63BE7B"/>
      </colorScale>
    </cfRule>
    <cfRule type="colorScale" priority="1724">
      <colorScale>
        <cfvo type="min"/>
        <cfvo type="percentile" val="50"/>
        <cfvo type="max"/>
        <color rgb="FFF8696B"/>
        <color rgb="FFFFEB84"/>
        <color rgb="FF63BE7B"/>
      </colorScale>
    </cfRule>
    <cfRule type="colorScale" priority="1725">
      <colorScale>
        <cfvo type="min"/>
        <cfvo type="max"/>
        <color rgb="FFFFEF9C"/>
        <color rgb="FF63BE7B"/>
      </colorScale>
    </cfRule>
  </conditionalFormatting>
  <conditionalFormatting sqref="N13">
    <cfRule type="colorScale" priority="1717">
      <colorScale>
        <cfvo type="min"/>
        <cfvo type="max"/>
        <color rgb="FFFCFCFF"/>
        <color rgb="FF63BE7B"/>
      </colorScale>
    </cfRule>
    <cfRule type="colorScale" priority="1718">
      <colorScale>
        <cfvo type="min"/>
        <cfvo type="max"/>
        <color rgb="FFFCFCFF"/>
        <color rgb="FF63BE7B"/>
      </colorScale>
    </cfRule>
    <cfRule type="colorScale" priority="1719">
      <colorScale>
        <cfvo type="min"/>
        <cfvo type="percentile" val="50"/>
        <cfvo type="max"/>
        <color rgb="FFF8696B"/>
        <color rgb="FFFCFCFF"/>
        <color rgb="FF63BE7B"/>
      </colorScale>
    </cfRule>
    <cfRule type="colorScale" priority="1720">
      <colorScale>
        <cfvo type="min"/>
        <cfvo type="max"/>
        <color rgb="FFFCFCFF"/>
        <color rgb="FF63BE7B"/>
      </colorScale>
    </cfRule>
    <cfRule type="colorScale" priority="1721">
      <colorScale>
        <cfvo type="min"/>
        <cfvo type="percentile" val="50"/>
        <cfvo type="max"/>
        <color rgb="FFF8696B"/>
        <color rgb="FFFCFCFF"/>
        <color rgb="FF63BE7B"/>
      </colorScale>
    </cfRule>
  </conditionalFormatting>
  <conditionalFormatting sqref="N13">
    <cfRule type="colorScale" priority="1715">
      <colorScale>
        <cfvo type="min"/>
        <cfvo type="max"/>
        <color rgb="FFFCFCFF"/>
        <color rgb="FF63BE7B"/>
      </colorScale>
    </cfRule>
    <cfRule type="colorScale" priority="1716">
      <colorScale>
        <cfvo type="min"/>
        <cfvo type="max"/>
        <color rgb="FFFCFCFF"/>
        <color rgb="FF63BE7B"/>
      </colorScale>
    </cfRule>
  </conditionalFormatting>
  <conditionalFormatting sqref="N13">
    <cfRule type="colorScale" priority="1714">
      <colorScale>
        <cfvo type="min"/>
        <cfvo type="max"/>
        <color rgb="FFFCFCFF"/>
        <color rgb="FF63BE7B"/>
      </colorScale>
    </cfRule>
  </conditionalFormatting>
  <conditionalFormatting sqref="N13">
    <cfRule type="colorScale" priority="1713">
      <colorScale>
        <cfvo type="min"/>
        <cfvo type="max"/>
        <color rgb="FFFCFCFF"/>
        <color rgb="FF63BE7B"/>
      </colorScale>
    </cfRule>
  </conditionalFormatting>
  <conditionalFormatting sqref="N13">
    <cfRule type="colorScale" priority="1712">
      <colorScale>
        <cfvo type="min"/>
        <cfvo type="max"/>
        <color rgb="FFFCFCFF"/>
        <color rgb="FF63BE7B"/>
      </colorScale>
    </cfRule>
  </conditionalFormatting>
  <conditionalFormatting sqref="N13">
    <cfRule type="colorScale" priority="1711">
      <colorScale>
        <cfvo type="min"/>
        <cfvo type="max"/>
        <color rgb="FFFCFCFF"/>
        <color rgb="FF63BE7B"/>
      </colorScale>
    </cfRule>
  </conditionalFormatting>
  <conditionalFormatting sqref="E13:N13">
    <cfRule type="colorScale" priority="1707">
      <colorScale>
        <cfvo type="min"/>
        <cfvo type="max"/>
        <color rgb="FFFCFCFF"/>
        <color rgb="FF63BE7B"/>
      </colorScale>
    </cfRule>
    <cfRule type="colorScale" priority="1708">
      <colorScale>
        <cfvo type="min"/>
        <cfvo type="max"/>
        <color rgb="FFFCFCFF"/>
        <color rgb="FF63BE7B"/>
      </colorScale>
    </cfRule>
    <cfRule type="colorScale" priority="1709">
      <colorScale>
        <cfvo type="min"/>
        <cfvo type="percentile" val="50"/>
        <cfvo type="max"/>
        <color rgb="FFF8696B"/>
        <color rgb="FFFFEB84"/>
        <color rgb="FF63BE7B"/>
      </colorScale>
    </cfRule>
    <cfRule type="colorScale" priority="1710">
      <colorScale>
        <cfvo type="min"/>
        <cfvo type="max"/>
        <color rgb="FFFFEF9C"/>
        <color rgb="FF63BE7B"/>
      </colorScale>
    </cfRule>
  </conditionalFormatting>
  <conditionalFormatting sqref="F13">
    <cfRule type="colorScale" priority="1704">
      <colorScale>
        <cfvo type="min"/>
        <cfvo type="max"/>
        <color rgb="FFFCFCFF"/>
        <color rgb="FF63BE7B"/>
      </colorScale>
    </cfRule>
    <cfRule type="colorScale" priority="1705">
      <colorScale>
        <cfvo type="min"/>
        <cfvo type="max"/>
        <color rgb="FFFCFCFF"/>
        <color rgb="FF63BE7B"/>
      </colorScale>
    </cfRule>
    <cfRule type="colorScale" priority="1706">
      <colorScale>
        <cfvo type="min"/>
        <cfvo type="max"/>
        <color rgb="FFFCFCFF"/>
        <color rgb="FF63BE7B"/>
      </colorScale>
    </cfRule>
  </conditionalFormatting>
  <conditionalFormatting sqref="W13">
    <cfRule type="colorScale" priority="1703">
      <colorScale>
        <cfvo type="min"/>
        <cfvo type="max"/>
        <color rgb="FFFFEF9C"/>
        <color rgb="FF63BE7B"/>
      </colorScale>
    </cfRule>
  </conditionalFormatting>
  <conditionalFormatting sqref="Q13:U13">
    <cfRule type="colorScale" priority="1702">
      <colorScale>
        <cfvo type="min"/>
        <cfvo type="max"/>
        <color rgb="FFFFEF9C"/>
        <color rgb="FF63BE7B"/>
      </colorScale>
    </cfRule>
  </conditionalFormatting>
  <conditionalFormatting sqref="U13 W13">
    <cfRule type="colorScale" priority="1699">
      <colorScale>
        <cfvo type="min"/>
        <cfvo type="max"/>
        <color rgb="FFFFEF9C"/>
        <color rgb="FF63BE7B"/>
      </colorScale>
    </cfRule>
    <cfRule type="colorScale" priority="1700">
      <colorScale>
        <cfvo type="min"/>
        <cfvo type="max"/>
        <color rgb="FFFFEF9C"/>
        <color rgb="FF63BE7B"/>
      </colorScale>
    </cfRule>
    <cfRule type="colorScale" priority="1701">
      <colorScale>
        <cfvo type="min"/>
        <cfvo type="max"/>
        <color rgb="FFFFEF9C"/>
        <color rgb="FF63BE7B"/>
      </colorScale>
    </cfRule>
  </conditionalFormatting>
  <conditionalFormatting sqref="V13">
    <cfRule type="colorScale" priority="1696">
      <colorScale>
        <cfvo type="min"/>
        <cfvo type="max"/>
        <color rgb="FFFFEF9C"/>
        <color rgb="FF63BE7B"/>
      </colorScale>
    </cfRule>
    <cfRule type="colorScale" priority="1697">
      <colorScale>
        <cfvo type="min"/>
        <cfvo type="percentile" val="50"/>
        <cfvo type="max"/>
        <color rgb="FFF8696B"/>
        <color rgb="FFFFEB84"/>
        <color rgb="FF63BE7B"/>
      </colorScale>
    </cfRule>
    <cfRule type="colorScale" priority="1698">
      <colorScale>
        <cfvo type="min"/>
        <cfvo type="percentile" val="50"/>
        <cfvo type="max"/>
        <color rgb="FFF8696B"/>
        <color rgb="FFFFEB84"/>
        <color rgb="FF63BE7B"/>
      </colorScale>
    </cfRule>
  </conditionalFormatting>
  <conditionalFormatting sqref="D13">
    <cfRule type="colorScale" priority="1695">
      <colorScale>
        <cfvo type="min"/>
        <cfvo type="percentile" val="50"/>
        <cfvo type="max"/>
        <color rgb="FFF8696B"/>
        <color rgb="FFFCFCFF"/>
        <color rgb="FF63BE7B"/>
      </colorScale>
    </cfRule>
  </conditionalFormatting>
  <conditionalFormatting sqref="D13">
    <cfRule type="colorScale" priority="1694">
      <colorScale>
        <cfvo type="min"/>
        <cfvo type="percentile" val="50"/>
        <cfvo type="max"/>
        <color rgb="FFF8696B"/>
        <color rgb="FFFCFCFF"/>
        <color rgb="FF63BE7B"/>
      </colorScale>
    </cfRule>
  </conditionalFormatting>
  <conditionalFormatting sqref="E13">
    <cfRule type="colorScale" priority="1691">
      <colorScale>
        <cfvo type="min"/>
        <cfvo type="max"/>
        <color rgb="FFFCFCFF"/>
        <color rgb="FF63BE7B"/>
      </colorScale>
    </cfRule>
    <cfRule type="colorScale" priority="1692">
      <colorScale>
        <cfvo type="min"/>
        <cfvo type="max"/>
        <color rgb="FFFCFCFF"/>
        <color rgb="FF63BE7B"/>
      </colorScale>
    </cfRule>
    <cfRule type="colorScale" priority="1693">
      <colorScale>
        <cfvo type="min"/>
        <cfvo type="max"/>
        <color rgb="FFFCFCFF"/>
        <color rgb="FF63BE7B"/>
      </colorScale>
    </cfRule>
  </conditionalFormatting>
  <conditionalFormatting sqref="G13">
    <cfRule type="colorScale" priority="1688">
      <colorScale>
        <cfvo type="min"/>
        <cfvo type="max"/>
        <color rgb="FFFCFCFF"/>
        <color rgb="FF63BE7B"/>
      </colorScale>
    </cfRule>
    <cfRule type="colorScale" priority="1689">
      <colorScale>
        <cfvo type="min"/>
        <cfvo type="max"/>
        <color rgb="FFFCFCFF"/>
        <color rgb="FF63BE7B"/>
      </colorScale>
    </cfRule>
    <cfRule type="colorScale" priority="1690">
      <colorScale>
        <cfvo type="min"/>
        <cfvo type="max"/>
        <color rgb="FFFCFCFF"/>
        <color rgb="FF63BE7B"/>
      </colorScale>
    </cfRule>
  </conditionalFormatting>
  <conditionalFormatting sqref="H13">
    <cfRule type="colorScale" priority="1687">
      <colorScale>
        <cfvo type="min"/>
        <cfvo type="percentile" val="50"/>
        <cfvo type="max"/>
        <color rgb="FFF8696B"/>
        <color rgb="FFFCFCFF"/>
        <color rgb="FF5A8AC6"/>
      </colorScale>
    </cfRule>
  </conditionalFormatting>
  <conditionalFormatting sqref="H13">
    <cfRule type="colorScale" priority="1682">
      <colorScale>
        <cfvo type="min"/>
        <cfvo type="percentile" val="50"/>
        <cfvo type="max"/>
        <color rgb="FFF8696B"/>
        <color rgb="FFFCFCFF"/>
        <color rgb="FF63BE7B"/>
      </colorScale>
    </cfRule>
    <cfRule type="colorScale" priority="1683">
      <colorScale>
        <cfvo type="min"/>
        <cfvo type="max"/>
        <color rgb="FFFCFCFF"/>
        <color rgb="FF63BE7B"/>
      </colorScale>
    </cfRule>
    <cfRule type="colorScale" priority="1684">
      <colorScale>
        <cfvo type="min"/>
        <cfvo type="percentile" val="50"/>
        <cfvo type="max"/>
        <color rgb="FFF8696B"/>
        <color rgb="FFFCFCFF"/>
        <color rgb="FF63BE7B"/>
      </colorScale>
    </cfRule>
    <cfRule type="colorScale" priority="1685">
      <colorScale>
        <cfvo type="min"/>
        <cfvo type="max"/>
        <color rgb="FFFCFCFF"/>
        <color rgb="FF63BE7B"/>
      </colorScale>
    </cfRule>
    <cfRule type="colorScale" priority="1686">
      <colorScale>
        <cfvo type="min"/>
        <cfvo type="percentile" val="50"/>
        <cfvo type="max"/>
        <color rgb="FFF8696B"/>
        <color rgb="FFFCFCFF"/>
        <color rgb="FF63BE7B"/>
      </colorScale>
    </cfRule>
  </conditionalFormatting>
  <conditionalFormatting sqref="I13">
    <cfRule type="colorScale" priority="1674">
      <colorScale>
        <cfvo type="min"/>
        <cfvo type="percentile" val="50"/>
        <cfvo type="max"/>
        <color rgb="FFF8696B"/>
        <color rgb="FFFCFCFF"/>
        <color rgb="FF63BE7B"/>
      </colorScale>
    </cfRule>
    <cfRule type="colorScale" priority="1675">
      <colorScale>
        <cfvo type="min"/>
        <cfvo type="max"/>
        <color rgb="FFFCFCFF"/>
        <color rgb="FF63BE7B"/>
      </colorScale>
    </cfRule>
    <cfRule type="colorScale" priority="1676">
      <colorScale>
        <cfvo type="min"/>
        <cfvo type="percentile" val="50"/>
        <cfvo type="max"/>
        <color rgb="FFF8696B"/>
        <color rgb="FFFCFCFF"/>
        <color rgb="FF63BE7B"/>
      </colorScale>
    </cfRule>
    <cfRule type="colorScale" priority="1677">
      <colorScale>
        <cfvo type="min"/>
        <cfvo type="percentile" val="50"/>
        <cfvo type="max"/>
        <color rgb="FFF8696B"/>
        <color rgb="FFFCFCFF"/>
        <color rgb="FF5A8AC6"/>
      </colorScale>
    </cfRule>
    <cfRule type="colorScale" priority="1678">
      <colorScale>
        <cfvo type="min"/>
        <cfvo type="percentile" val="50"/>
        <cfvo type="max"/>
        <color rgb="FFF8696B"/>
        <color rgb="FFFCFCFF"/>
        <color rgb="FF63BE7B"/>
      </colorScale>
    </cfRule>
    <cfRule type="colorScale" priority="1679">
      <colorScale>
        <cfvo type="min"/>
        <cfvo type="percentile" val="50"/>
        <cfvo type="max"/>
        <color rgb="FFF8696B"/>
        <color rgb="FFFCFCFF"/>
        <color rgb="FF63BE7B"/>
      </colorScale>
    </cfRule>
    <cfRule type="colorScale" priority="1680">
      <colorScale>
        <cfvo type="min"/>
        <cfvo type="max"/>
        <color rgb="FFFCFCFF"/>
        <color rgb="FF63BE7B"/>
      </colorScale>
    </cfRule>
    <cfRule type="colorScale" priority="1681">
      <colorScale>
        <cfvo type="min"/>
        <cfvo type="percentile" val="50"/>
        <cfvo type="max"/>
        <color rgb="FFF8696B"/>
        <color rgb="FFFCFCFF"/>
        <color rgb="FF63BE7B"/>
      </colorScale>
    </cfRule>
  </conditionalFormatting>
  <conditionalFormatting sqref="K13:L13">
    <cfRule type="colorScale" priority="1671">
      <colorScale>
        <cfvo type="min"/>
        <cfvo type="max"/>
        <color rgb="FFFCFCFF"/>
        <color rgb="FF63BE7B"/>
      </colorScale>
    </cfRule>
    <cfRule type="colorScale" priority="1672">
      <colorScale>
        <cfvo type="min"/>
        <cfvo type="max"/>
        <color rgb="FFFCFCFF"/>
        <color rgb="FF63BE7B"/>
      </colorScale>
    </cfRule>
    <cfRule type="colorScale" priority="1673">
      <colorScale>
        <cfvo type="min"/>
        <cfvo type="max"/>
        <color rgb="FFFCFCFF"/>
        <color rgb="FF63BE7B"/>
      </colorScale>
    </cfRule>
  </conditionalFormatting>
  <conditionalFormatting sqref="J13">
    <cfRule type="colorScale" priority="1668">
      <colorScale>
        <cfvo type="min"/>
        <cfvo type="max"/>
        <color rgb="FFFCFCFF"/>
        <color rgb="FF63BE7B"/>
      </colorScale>
    </cfRule>
    <cfRule type="colorScale" priority="1669">
      <colorScale>
        <cfvo type="min"/>
        <cfvo type="max"/>
        <color rgb="FFFCFCFF"/>
        <color rgb="FF63BE7B"/>
      </colorScale>
    </cfRule>
    <cfRule type="colorScale" priority="1670">
      <colorScale>
        <cfvo type="min"/>
        <cfvo type="max"/>
        <color rgb="FFFCFCFF"/>
        <color rgb="FF63BE7B"/>
      </colorScale>
    </cfRule>
  </conditionalFormatting>
  <conditionalFormatting sqref="M13:N13">
    <cfRule type="colorScale" priority="1665">
      <colorScale>
        <cfvo type="min"/>
        <cfvo type="max"/>
        <color rgb="FFFCFCFF"/>
        <color rgb="FF63BE7B"/>
      </colorScale>
    </cfRule>
    <cfRule type="colorScale" priority="1666">
      <colorScale>
        <cfvo type="min"/>
        <cfvo type="max"/>
        <color rgb="FFFCFCFF"/>
        <color rgb="FF63BE7B"/>
      </colorScale>
    </cfRule>
    <cfRule type="colorScale" priority="1667">
      <colorScale>
        <cfvo type="min"/>
        <cfvo type="max"/>
        <color rgb="FFFCFCFF"/>
        <color rgb="FF63BE7B"/>
      </colorScale>
    </cfRule>
  </conditionalFormatting>
  <conditionalFormatting sqref="F13">
    <cfRule type="colorScale" priority="1664">
      <colorScale>
        <cfvo type="min"/>
        <cfvo type="max"/>
        <color rgb="FFFCFCFF"/>
        <color rgb="FF63BE7B"/>
      </colorScale>
    </cfRule>
  </conditionalFormatting>
  <conditionalFormatting sqref="K13">
    <cfRule type="colorScale" priority="1663">
      <colorScale>
        <cfvo type="min"/>
        <cfvo type="percentile" val="50"/>
        <cfvo type="max"/>
        <color rgb="FFF8696B"/>
        <color rgb="FFFCFCFF"/>
        <color rgb="FF63BE7B"/>
      </colorScale>
    </cfRule>
  </conditionalFormatting>
  <conditionalFormatting sqref="L13">
    <cfRule type="colorScale" priority="1662">
      <colorScale>
        <cfvo type="min"/>
        <cfvo type="percentile" val="50"/>
        <cfvo type="max"/>
        <color rgb="FFF8696B"/>
        <color rgb="FFFCFCFF"/>
        <color rgb="FF63BE7B"/>
      </colorScale>
    </cfRule>
  </conditionalFormatting>
  <conditionalFormatting sqref="D13">
    <cfRule type="colorScale" priority="1661">
      <colorScale>
        <cfvo type="min"/>
        <cfvo type="percentile" val="50"/>
        <cfvo type="max"/>
        <color rgb="FFF8696B"/>
        <color rgb="FFFCFCFF"/>
        <color rgb="FF63BE7B"/>
      </colorScale>
    </cfRule>
  </conditionalFormatting>
  <conditionalFormatting sqref="G13">
    <cfRule type="colorScale" priority="1660">
      <colorScale>
        <cfvo type="min"/>
        <cfvo type="max"/>
        <color rgb="FFFCFCFF"/>
        <color rgb="FF63BE7B"/>
      </colorScale>
    </cfRule>
  </conditionalFormatting>
  <conditionalFormatting sqref="J13">
    <cfRule type="colorScale" priority="1659">
      <colorScale>
        <cfvo type="min"/>
        <cfvo type="max"/>
        <color rgb="FFFCFCFF"/>
        <color rgb="FF63BE7B"/>
      </colorScale>
    </cfRule>
  </conditionalFormatting>
  <conditionalFormatting sqref="M13">
    <cfRule type="colorScale" priority="1658">
      <colorScale>
        <cfvo type="min"/>
        <cfvo type="max"/>
        <color rgb="FFFCFCFF"/>
        <color rgb="FF63BE7B"/>
      </colorScale>
    </cfRule>
  </conditionalFormatting>
  <conditionalFormatting sqref="N13">
    <cfRule type="colorScale" priority="1657">
      <colorScale>
        <cfvo type="min"/>
        <cfvo type="max"/>
        <color rgb="FFFCFCFF"/>
        <color rgb="FF63BE7B"/>
      </colorScale>
    </cfRule>
  </conditionalFormatting>
  <conditionalFormatting sqref="O13">
    <cfRule type="colorScale" priority="1656">
      <colorScale>
        <cfvo type="min"/>
        <cfvo type="percentile" val="50"/>
        <cfvo type="max"/>
        <color rgb="FF63BE7B"/>
        <color rgb="FFFCFCFF"/>
        <color rgb="FFF8696B"/>
      </colorScale>
    </cfRule>
  </conditionalFormatting>
  <conditionalFormatting sqref="P13">
    <cfRule type="colorScale" priority="1655">
      <colorScale>
        <cfvo type="min"/>
        <cfvo type="percentile" val="50"/>
        <cfvo type="max"/>
        <color rgb="FF63BE7B"/>
        <color rgb="FFFCFCFF"/>
        <color rgb="FFF8696B"/>
      </colorScale>
    </cfRule>
  </conditionalFormatting>
  <conditionalFormatting sqref="Q13">
    <cfRule type="colorScale" priority="1654">
      <colorScale>
        <cfvo type="min"/>
        <cfvo type="percentile" val="50"/>
        <cfvo type="max"/>
        <color rgb="FFF8696B"/>
        <color rgb="FFFCFCFF"/>
        <color rgb="FF63BE7B"/>
      </colorScale>
    </cfRule>
  </conditionalFormatting>
  <conditionalFormatting sqref="R13">
    <cfRule type="colorScale" priority="1653">
      <colorScale>
        <cfvo type="min"/>
        <cfvo type="max"/>
        <color rgb="FFFCFCFF"/>
        <color rgb="FF63BE7B"/>
      </colorScale>
    </cfRule>
  </conditionalFormatting>
  <conditionalFormatting sqref="S13">
    <cfRule type="colorScale" priority="1652">
      <colorScale>
        <cfvo type="min"/>
        <cfvo type="max"/>
        <color rgb="FFFCFCFF"/>
        <color rgb="FF63BE7B"/>
      </colorScale>
    </cfRule>
  </conditionalFormatting>
  <conditionalFormatting sqref="T13">
    <cfRule type="colorScale" priority="1651">
      <colorScale>
        <cfvo type="min"/>
        <cfvo type="max"/>
        <color rgb="FFFCFCFF"/>
        <color rgb="FF63BE7B"/>
      </colorScale>
    </cfRule>
  </conditionalFormatting>
  <conditionalFormatting sqref="U13">
    <cfRule type="colorScale" priority="1649">
      <colorScale>
        <cfvo type="min"/>
        <cfvo type="max"/>
        <color rgb="FFFCFCFF"/>
        <color rgb="FF63BE7B"/>
      </colorScale>
    </cfRule>
    <cfRule type="colorScale" priority="1650">
      <colorScale>
        <cfvo type="min"/>
        <cfvo type="percentile" val="50"/>
        <cfvo type="max"/>
        <color rgb="FFF8696B"/>
        <color rgb="FFFCFCFF"/>
        <color rgb="FF63BE7B"/>
      </colorScale>
    </cfRule>
  </conditionalFormatting>
  <conditionalFormatting sqref="V13">
    <cfRule type="colorScale" priority="1648">
      <colorScale>
        <cfvo type="min"/>
        <cfvo type="percentile" val="50"/>
        <cfvo type="max"/>
        <color rgb="FF63BE7B"/>
        <color rgb="FFFCFCFF"/>
        <color rgb="FFF8696B"/>
      </colorScale>
    </cfRule>
  </conditionalFormatting>
  <conditionalFormatting sqref="W13">
    <cfRule type="colorScale" priority="1647">
      <colorScale>
        <cfvo type="min"/>
        <cfvo type="percentile" val="50"/>
        <cfvo type="max"/>
        <color rgb="FF63BE7B"/>
        <color rgb="FFFCFCFF"/>
        <color rgb="FFF8696B"/>
      </colorScale>
    </cfRule>
  </conditionalFormatting>
  <conditionalFormatting sqref="S13">
    <cfRule type="colorScale" priority="1646">
      <colorScale>
        <cfvo type="min"/>
        <cfvo type="percentile" val="50"/>
        <cfvo type="max"/>
        <color rgb="FFF8696B"/>
        <color rgb="FFFCFCFF"/>
        <color rgb="FF63BE7B"/>
      </colorScale>
    </cfRule>
  </conditionalFormatting>
  <conditionalFormatting sqref="D13">
    <cfRule type="colorScale" priority="1645">
      <colorScale>
        <cfvo type="min"/>
        <cfvo type="percentile" val="50"/>
        <cfvo type="max"/>
        <color rgb="FFF8696B"/>
        <color rgb="FFFCFCFF"/>
        <color rgb="FF63BE7B"/>
      </colorScale>
    </cfRule>
  </conditionalFormatting>
  <conditionalFormatting sqref="E13">
    <cfRule type="colorScale" priority="1644">
      <colorScale>
        <cfvo type="min"/>
        <cfvo type="max"/>
        <color rgb="FFFCFCFF"/>
        <color rgb="FF63BE7B"/>
      </colorScale>
    </cfRule>
  </conditionalFormatting>
  <conditionalFormatting sqref="F13">
    <cfRule type="colorScale" priority="1642">
      <colorScale>
        <cfvo type="min"/>
        <cfvo type="percentile" val="50"/>
        <cfvo type="max"/>
        <color rgb="FFF8696B"/>
        <color rgb="FFFCFCFF"/>
        <color rgb="FF63BE7B"/>
      </colorScale>
    </cfRule>
    <cfRule type="colorScale" priority="1643">
      <colorScale>
        <cfvo type="min"/>
        <cfvo type="max"/>
        <color rgb="FFFCFCFF"/>
        <color rgb="FF63BE7B"/>
      </colorScale>
    </cfRule>
  </conditionalFormatting>
  <conditionalFormatting sqref="G13">
    <cfRule type="colorScale" priority="1640">
      <colorScale>
        <cfvo type="min"/>
        <cfvo type="percentile" val="50"/>
        <cfvo type="max"/>
        <color rgb="FFF8696B"/>
        <color rgb="FFFCFCFF"/>
        <color rgb="FF63BE7B"/>
      </colorScale>
    </cfRule>
    <cfRule type="colorScale" priority="1641">
      <colorScale>
        <cfvo type="min"/>
        <cfvo type="max"/>
        <color rgb="FFFCFCFF"/>
        <color rgb="FF63BE7B"/>
      </colorScale>
    </cfRule>
  </conditionalFormatting>
  <conditionalFormatting sqref="H13">
    <cfRule type="colorScale" priority="1639">
      <colorScale>
        <cfvo type="min"/>
        <cfvo type="percentile" val="50"/>
        <cfvo type="max"/>
        <color rgb="FFF8696B"/>
        <color rgb="FFFCFCFF"/>
        <color rgb="FF63BE7B"/>
      </colorScale>
    </cfRule>
  </conditionalFormatting>
  <conditionalFormatting sqref="I13">
    <cfRule type="colorScale" priority="1638">
      <colorScale>
        <cfvo type="min"/>
        <cfvo type="percentile" val="50"/>
        <cfvo type="max"/>
        <color rgb="FFF8696B"/>
        <color rgb="FFFCFCFF"/>
        <color rgb="FF63BE7B"/>
      </colorScale>
    </cfRule>
  </conditionalFormatting>
  <conditionalFormatting sqref="K13">
    <cfRule type="colorScale" priority="1637">
      <colorScale>
        <cfvo type="min"/>
        <cfvo type="percentile" val="50"/>
        <cfvo type="max"/>
        <color rgb="FFF8696B"/>
        <color rgb="FFFCFCFF"/>
        <color rgb="FF63BE7B"/>
      </colorScale>
    </cfRule>
  </conditionalFormatting>
  <conditionalFormatting sqref="L13">
    <cfRule type="colorScale" priority="1636">
      <colorScale>
        <cfvo type="min"/>
        <cfvo type="percentile" val="50"/>
        <cfvo type="max"/>
        <color rgb="FFF8696B"/>
        <color rgb="FFFCFCFF"/>
        <color rgb="FF63BE7B"/>
      </colorScale>
    </cfRule>
  </conditionalFormatting>
  <conditionalFormatting sqref="O13">
    <cfRule type="colorScale" priority="1635">
      <colorScale>
        <cfvo type="min"/>
        <cfvo type="percentile" val="50"/>
        <cfvo type="max"/>
        <color rgb="FF63BE7B"/>
        <color rgb="FFFCFCFF"/>
        <color rgb="FFF8696B"/>
      </colorScale>
    </cfRule>
  </conditionalFormatting>
  <conditionalFormatting sqref="P13">
    <cfRule type="colorScale" priority="1634">
      <colorScale>
        <cfvo type="min"/>
        <cfvo type="percentile" val="50"/>
        <cfvo type="max"/>
        <color rgb="FF63BE7B"/>
        <color rgb="FFFCFCFF"/>
        <color rgb="FFF8696B"/>
      </colorScale>
    </cfRule>
  </conditionalFormatting>
  <conditionalFormatting sqref="Q13">
    <cfRule type="colorScale" priority="1633">
      <colorScale>
        <cfvo type="min"/>
        <cfvo type="percentile" val="50"/>
        <cfvo type="max"/>
        <color rgb="FFF8696B"/>
        <color rgb="FFFCFCFF"/>
        <color rgb="FF63BE7B"/>
      </colorScale>
    </cfRule>
  </conditionalFormatting>
  <conditionalFormatting sqref="R13">
    <cfRule type="colorScale" priority="1631">
      <colorScale>
        <cfvo type="min"/>
        <cfvo type="percentile" val="50"/>
        <cfvo type="max"/>
        <color rgb="FFF8696B"/>
        <color rgb="FFFCFCFF"/>
        <color rgb="FF63BE7B"/>
      </colorScale>
    </cfRule>
    <cfRule type="colorScale" priority="1632">
      <colorScale>
        <cfvo type="min"/>
        <cfvo type="max"/>
        <color rgb="FFFCFCFF"/>
        <color rgb="FF63BE7B"/>
      </colorScale>
    </cfRule>
  </conditionalFormatting>
  <conditionalFormatting sqref="T13">
    <cfRule type="colorScale" priority="1630">
      <colorScale>
        <cfvo type="min"/>
        <cfvo type="percentile" val="50"/>
        <cfvo type="max"/>
        <color rgb="FFF8696B"/>
        <color rgb="FFFCFCFF"/>
        <color rgb="FF63BE7B"/>
      </colorScale>
    </cfRule>
  </conditionalFormatting>
  <conditionalFormatting sqref="U13">
    <cfRule type="colorScale" priority="1629">
      <colorScale>
        <cfvo type="min"/>
        <cfvo type="percentile" val="50"/>
        <cfvo type="max"/>
        <color rgb="FFF8696B"/>
        <color rgb="FFFCFCFF"/>
        <color rgb="FF63BE7B"/>
      </colorScale>
    </cfRule>
  </conditionalFormatting>
  <conditionalFormatting sqref="V13">
    <cfRule type="colorScale" priority="1628">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onditionalFormatting>
  <conditionalFormatting sqref="G13">
    <cfRule type="colorScale" priority="1625">
      <colorScale>
        <cfvo type="min"/>
        <cfvo type="max"/>
        <color rgb="FFFCFCFF"/>
        <color rgb="FF63BE7B"/>
      </colorScale>
    </cfRule>
    <cfRule type="colorScale" priority="1626">
      <colorScale>
        <cfvo type="min"/>
        <cfvo type="percentile" val="50"/>
        <cfvo type="max"/>
        <color rgb="FFF8696B"/>
        <color rgb="FFFCFCFF"/>
        <color rgb="FF63BE7B"/>
      </colorScale>
    </cfRule>
  </conditionalFormatting>
  <conditionalFormatting sqref="R13">
    <cfRule type="colorScale" priority="1623">
      <colorScale>
        <cfvo type="min"/>
        <cfvo type="max"/>
        <color rgb="FFFCFCFF"/>
        <color rgb="FF63BE7B"/>
      </colorScale>
    </cfRule>
    <cfRule type="colorScale" priority="1624">
      <colorScale>
        <cfvo type="min"/>
        <cfvo type="percentile" val="50"/>
        <cfvo type="max"/>
        <color rgb="FFF8696B"/>
        <color rgb="FFFCFCFF"/>
        <color rgb="FF63BE7B"/>
      </colorScale>
    </cfRule>
  </conditionalFormatting>
  <conditionalFormatting sqref="F13">
    <cfRule type="colorScale" priority="1622">
      <colorScale>
        <cfvo type="min"/>
        <cfvo type="max"/>
        <color rgb="FFFCFCFF"/>
        <color rgb="FF63BE7B"/>
      </colorScale>
    </cfRule>
  </conditionalFormatting>
  <conditionalFormatting sqref="H13">
    <cfRule type="colorScale" priority="1621">
      <colorScale>
        <cfvo type="min"/>
        <cfvo type="max"/>
        <color rgb="FFFCFCFF"/>
        <color rgb="FF63BE7B"/>
      </colorScale>
    </cfRule>
  </conditionalFormatting>
  <conditionalFormatting sqref="I13">
    <cfRule type="colorScale" priority="1620">
      <colorScale>
        <cfvo type="min"/>
        <cfvo type="max"/>
        <color rgb="FFFCFCFF"/>
        <color rgb="FF63BE7B"/>
      </colorScale>
    </cfRule>
  </conditionalFormatting>
  <conditionalFormatting sqref="K13">
    <cfRule type="colorScale" priority="1619">
      <colorScale>
        <cfvo type="min"/>
        <cfvo type="max"/>
        <color rgb="FFFCFCFF"/>
        <color rgb="FF63BE7B"/>
      </colorScale>
    </cfRule>
  </conditionalFormatting>
  <conditionalFormatting sqref="L13">
    <cfRule type="colorScale" priority="1618">
      <colorScale>
        <cfvo type="min"/>
        <cfvo type="max"/>
        <color rgb="FFFCFCFF"/>
        <color rgb="FF63BE7B"/>
      </colorScale>
    </cfRule>
  </conditionalFormatting>
  <conditionalFormatting sqref="G13">
    <cfRule type="colorScale" priority="1617">
      <colorScale>
        <cfvo type="min"/>
        <cfvo type="max"/>
        <color rgb="FFFCFCFF"/>
        <color rgb="FF63BE7B"/>
      </colorScale>
    </cfRule>
  </conditionalFormatting>
  <conditionalFormatting sqref="J13">
    <cfRule type="colorScale" priority="1615">
      <colorScale>
        <cfvo type="min"/>
        <cfvo type="percentile" val="50"/>
        <cfvo type="max"/>
        <color rgb="FFF8696B"/>
        <color rgb="FFFCFCFF"/>
        <color rgb="FF63BE7B"/>
      </colorScale>
    </cfRule>
    <cfRule type="colorScale" priority="1616">
      <colorScale>
        <cfvo type="min"/>
        <cfvo type="max"/>
        <color rgb="FFFCFCFF"/>
        <color rgb="FF63BE7B"/>
      </colorScale>
    </cfRule>
  </conditionalFormatting>
  <conditionalFormatting sqref="J13">
    <cfRule type="colorScale" priority="1613">
      <colorScale>
        <cfvo type="min"/>
        <cfvo type="max"/>
        <color rgb="FFFCFCFF"/>
        <color rgb="FF63BE7B"/>
      </colorScale>
    </cfRule>
    <cfRule type="colorScale" priority="1614">
      <colorScale>
        <cfvo type="min"/>
        <cfvo type="percentile" val="50"/>
        <cfvo type="max"/>
        <color rgb="FFF8696B"/>
        <color rgb="FFFCFCFF"/>
        <color rgb="FF63BE7B"/>
      </colorScale>
    </cfRule>
  </conditionalFormatting>
  <conditionalFormatting sqref="J13">
    <cfRule type="colorScale" priority="1612">
      <colorScale>
        <cfvo type="min"/>
        <cfvo type="max"/>
        <color rgb="FFFCFCFF"/>
        <color rgb="FF63BE7B"/>
      </colorScale>
    </cfRule>
  </conditionalFormatting>
  <conditionalFormatting sqref="M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M13">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onditionalFormatting>
  <conditionalFormatting sqref="M13">
    <cfRule type="colorScale" priority="1607">
      <colorScale>
        <cfvo type="min"/>
        <cfvo type="max"/>
        <color rgb="FFFCFCFF"/>
        <color rgb="FF63BE7B"/>
      </colorScale>
    </cfRule>
  </conditionalFormatting>
  <conditionalFormatting sqref="N13">
    <cfRule type="colorScale" priority="1605">
      <colorScale>
        <cfvo type="min"/>
        <cfvo type="percentile" val="50"/>
        <cfvo type="max"/>
        <color rgb="FFF8696B"/>
        <color rgb="FFFCFCFF"/>
        <color rgb="FF63BE7B"/>
      </colorScale>
    </cfRule>
    <cfRule type="colorScale" priority="1606">
      <colorScale>
        <cfvo type="min"/>
        <cfvo type="max"/>
        <color rgb="FFFCFCFF"/>
        <color rgb="FF63BE7B"/>
      </colorScale>
    </cfRule>
  </conditionalFormatting>
  <conditionalFormatting sqref="N13">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N13">
    <cfRule type="colorScale" priority="1602">
      <colorScale>
        <cfvo type="min"/>
        <cfvo type="max"/>
        <color rgb="FFFCFCFF"/>
        <color rgb="FF63BE7B"/>
      </colorScale>
    </cfRule>
  </conditionalFormatting>
  <conditionalFormatting sqref="E13">
    <cfRule type="colorScale" priority="1600">
      <colorScale>
        <cfvo type="min"/>
        <cfvo type="percentile" val="50"/>
        <cfvo type="max"/>
        <color rgb="FFF8696B"/>
        <color rgb="FFFCFCFF"/>
        <color rgb="FF63BE7B"/>
      </colorScale>
    </cfRule>
    <cfRule type="colorScale" priority="1601">
      <colorScale>
        <cfvo type="min"/>
        <cfvo type="max"/>
        <color rgb="FFFCFCFF"/>
        <color rgb="FF63BE7B"/>
      </colorScale>
    </cfRule>
  </conditionalFormatting>
  <conditionalFormatting sqref="F13">
    <cfRule type="colorScale" priority="1598">
      <colorScale>
        <cfvo type="min"/>
        <cfvo type="percentile" val="50"/>
        <cfvo type="max"/>
        <color rgb="FFF8696B"/>
        <color rgb="FFFCFCFF"/>
        <color rgb="FF63BE7B"/>
      </colorScale>
    </cfRule>
    <cfRule type="colorScale" priority="1599">
      <colorScale>
        <cfvo type="min"/>
        <cfvo type="max"/>
        <color rgb="FFFCFCFF"/>
        <color rgb="FF63BE7B"/>
      </colorScale>
    </cfRule>
  </conditionalFormatting>
  <conditionalFormatting sqref="G13">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H13">
    <cfRule type="colorScale" priority="1594">
      <colorScale>
        <cfvo type="min"/>
        <cfvo type="percentile" val="50"/>
        <cfvo type="max"/>
        <color rgb="FFF8696B"/>
        <color rgb="FFFCFCFF"/>
        <color rgb="FF63BE7B"/>
      </colorScale>
    </cfRule>
    <cfRule type="colorScale" priority="1595">
      <colorScale>
        <cfvo type="min"/>
        <cfvo type="max"/>
        <color rgb="FFFCFCFF"/>
        <color rgb="FF63BE7B"/>
      </colorScale>
    </cfRule>
  </conditionalFormatting>
  <conditionalFormatting sqref="I13">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I13">
    <cfRule type="colorScale" priority="1591">
      <colorScale>
        <cfvo type="min"/>
        <cfvo type="percentile" val="50"/>
        <cfvo type="max"/>
        <color rgb="FFF8696B"/>
        <color rgb="FFFCFCFF"/>
        <color rgb="FF63BE7B"/>
      </colorScale>
    </cfRule>
  </conditionalFormatting>
  <conditionalFormatting sqref="K13">
    <cfRule type="colorScale" priority="1590">
      <colorScale>
        <cfvo type="min"/>
        <cfvo type="percentile" val="50"/>
        <cfvo type="max"/>
        <color rgb="FFF8696B"/>
        <color rgb="FFFCFCFF"/>
        <color rgb="FF63BE7B"/>
      </colorScale>
    </cfRule>
  </conditionalFormatting>
  <conditionalFormatting sqref="K13:L13">
    <cfRule type="colorScale" priority="1588">
      <colorScale>
        <cfvo type="min"/>
        <cfvo type="percentile" val="50"/>
        <cfvo type="max"/>
        <color rgb="FFF8696B"/>
        <color rgb="FFFCFCFF"/>
        <color rgb="FF63BE7B"/>
      </colorScale>
    </cfRule>
    <cfRule type="colorScale" priority="1589">
      <colorScale>
        <cfvo type="min"/>
        <cfvo type="max"/>
        <color rgb="FFFCFCFF"/>
        <color rgb="FF63BE7B"/>
      </colorScale>
    </cfRule>
  </conditionalFormatting>
  <conditionalFormatting sqref="L13">
    <cfRule type="colorScale" priority="1587">
      <colorScale>
        <cfvo type="min"/>
        <cfvo type="percentile" val="50"/>
        <cfvo type="max"/>
        <color rgb="FFF8696B"/>
        <color rgb="FFFCFCFF"/>
        <color rgb="FF63BE7B"/>
      </colorScale>
    </cfRule>
  </conditionalFormatting>
  <conditionalFormatting sqref="O13">
    <cfRule type="colorScale" priority="1586">
      <colorScale>
        <cfvo type="min"/>
        <cfvo type="percentile" val="50"/>
        <cfvo type="max"/>
        <color rgb="FF63BE7B"/>
        <color rgb="FFFCFCFF"/>
        <color rgb="FFF8696B"/>
      </colorScale>
    </cfRule>
  </conditionalFormatting>
  <conditionalFormatting sqref="P13">
    <cfRule type="colorScale" priority="1585">
      <colorScale>
        <cfvo type="min"/>
        <cfvo type="percentile" val="50"/>
        <cfvo type="max"/>
        <color rgb="FF63BE7B"/>
        <color rgb="FFFCFCFF"/>
        <color rgb="FFF8696B"/>
      </colorScale>
    </cfRule>
  </conditionalFormatting>
  <conditionalFormatting sqref="Q13">
    <cfRule type="colorScale" priority="1584">
      <colorScale>
        <cfvo type="min"/>
        <cfvo type="percentile" val="50"/>
        <cfvo type="max"/>
        <color rgb="FFF8696B"/>
        <color rgb="FFFCFCFF"/>
        <color rgb="FF63BE7B"/>
      </colorScale>
    </cfRule>
  </conditionalFormatting>
  <conditionalFormatting sqref="W13">
    <cfRule type="colorScale" priority="1583">
      <colorScale>
        <cfvo type="min"/>
        <cfvo type="percentile" val="50"/>
        <cfvo type="max"/>
        <color rgb="FF63BE7B"/>
        <color rgb="FFFCFCFF"/>
        <color rgb="FFF8696B"/>
      </colorScale>
    </cfRule>
  </conditionalFormatting>
  <conditionalFormatting sqref="J13">
    <cfRule type="colorScale" priority="1581">
      <colorScale>
        <cfvo type="min"/>
        <cfvo type="percentile" val="50"/>
        <cfvo type="max"/>
        <color rgb="FFF8696B"/>
        <color rgb="FFFCFCFF"/>
        <color rgb="FF63BE7B"/>
      </colorScale>
    </cfRule>
    <cfRule type="colorScale" priority="1582">
      <colorScale>
        <cfvo type="min"/>
        <cfvo type="max"/>
        <color rgb="FFFCFCFF"/>
        <color rgb="FF63BE7B"/>
      </colorScale>
    </cfRule>
  </conditionalFormatting>
  <conditionalFormatting sqref="M13">
    <cfRule type="colorScale" priority="1579">
      <colorScale>
        <cfvo type="min"/>
        <cfvo type="percentile" val="50"/>
        <cfvo type="max"/>
        <color rgb="FFF8696B"/>
        <color rgb="FFFCFCFF"/>
        <color rgb="FF63BE7B"/>
      </colorScale>
    </cfRule>
    <cfRule type="colorScale" priority="1580">
      <colorScale>
        <cfvo type="min"/>
        <cfvo type="max"/>
        <color rgb="FFFCFCFF"/>
        <color rgb="FF63BE7B"/>
      </colorScale>
    </cfRule>
  </conditionalFormatting>
  <conditionalFormatting sqref="N13">
    <cfRule type="colorScale" priority="1577">
      <colorScale>
        <cfvo type="min"/>
        <cfvo type="percentile" val="50"/>
        <cfvo type="max"/>
        <color rgb="FFF8696B"/>
        <color rgb="FFFCFCFF"/>
        <color rgb="FF63BE7B"/>
      </colorScale>
    </cfRule>
    <cfRule type="colorScale" priority="1578">
      <colorScale>
        <cfvo type="min"/>
        <cfvo type="max"/>
        <color rgb="FFFCFCFF"/>
        <color rgb="FF63BE7B"/>
      </colorScale>
    </cfRule>
  </conditionalFormatting>
  <conditionalFormatting sqref="D13">
    <cfRule type="colorScale" priority="1576">
      <colorScale>
        <cfvo type="min"/>
        <cfvo type="percentile" val="50"/>
        <cfvo type="max"/>
        <color rgb="FFF8696B"/>
        <color rgb="FFFCFCFF"/>
        <color rgb="FF63BE7B"/>
      </colorScale>
    </cfRule>
  </conditionalFormatting>
  <conditionalFormatting sqref="G13">
    <cfRule type="colorScale" priority="1575">
      <colorScale>
        <cfvo type="min"/>
        <cfvo type="max"/>
        <color rgb="FFFCFCFF"/>
        <color rgb="FF63BE7B"/>
      </colorScale>
    </cfRule>
  </conditionalFormatting>
  <conditionalFormatting sqref="J13">
    <cfRule type="colorScale" priority="1574">
      <colorScale>
        <cfvo type="min"/>
        <cfvo type="max"/>
        <color rgb="FFFCFCFF"/>
        <color rgb="FF63BE7B"/>
      </colorScale>
    </cfRule>
  </conditionalFormatting>
  <conditionalFormatting sqref="M13">
    <cfRule type="colorScale" priority="1573">
      <colorScale>
        <cfvo type="min"/>
        <cfvo type="max"/>
        <color rgb="FFFCFCFF"/>
        <color rgb="FF63BE7B"/>
      </colorScale>
    </cfRule>
  </conditionalFormatting>
  <conditionalFormatting sqref="N13">
    <cfRule type="colorScale" priority="1572">
      <colorScale>
        <cfvo type="min"/>
        <cfvo type="max"/>
        <color rgb="FFFCFCFF"/>
        <color rgb="FF63BE7B"/>
      </colorScale>
    </cfRule>
  </conditionalFormatting>
  <conditionalFormatting sqref="O13">
    <cfRule type="colorScale" priority="1571">
      <colorScale>
        <cfvo type="min"/>
        <cfvo type="percentile" val="50"/>
        <cfvo type="max"/>
        <color rgb="FF63BE7B"/>
        <color rgb="FFFCFCFF"/>
        <color rgb="FFF8696B"/>
      </colorScale>
    </cfRule>
  </conditionalFormatting>
  <conditionalFormatting sqref="P13">
    <cfRule type="colorScale" priority="1570">
      <colorScale>
        <cfvo type="min"/>
        <cfvo type="percentile" val="50"/>
        <cfvo type="max"/>
        <color rgb="FF63BE7B"/>
        <color rgb="FFFCFCFF"/>
        <color rgb="FFF8696B"/>
      </colorScale>
    </cfRule>
  </conditionalFormatting>
  <conditionalFormatting sqref="Q13">
    <cfRule type="colorScale" priority="1569">
      <colorScale>
        <cfvo type="min"/>
        <cfvo type="percentile" val="50"/>
        <cfvo type="max"/>
        <color rgb="FFF8696B"/>
        <color rgb="FFFCFCFF"/>
        <color rgb="FF63BE7B"/>
      </colorScale>
    </cfRule>
  </conditionalFormatting>
  <conditionalFormatting sqref="R13">
    <cfRule type="colorScale" priority="1568">
      <colorScale>
        <cfvo type="min"/>
        <cfvo type="max"/>
        <color rgb="FFFCFCFF"/>
        <color rgb="FF63BE7B"/>
      </colorScale>
    </cfRule>
  </conditionalFormatting>
  <conditionalFormatting sqref="S13">
    <cfRule type="colorScale" priority="1567">
      <colorScale>
        <cfvo type="min"/>
        <cfvo type="max"/>
        <color rgb="FFFCFCFF"/>
        <color rgb="FF63BE7B"/>
      </colorScale>
    </cfRule>
  </conditionalFormatting>
  <conditionalFormatting sqref="T13">
    <cfRule type="colorScale" priority="1566">
      <colorScale>
        <cfvo type="min"/>
        <cfvo type="max"/>
        <color rgb="FFFCFCFF"/>
        <color rgb="FF63BE7B"/>
      </colorScale>
    </cfRule>
  </conditionalFormatting>
  <conditionalFormatting sqref="U13">
    <cfRule type="colorScale" priority="1565">
      <colorScale>
        <cfvo type="min"/>
        <cfvo type="max"/>
        <color rgb="FFFCFCFF"/>
        <color rgb="FF63BE7B"/>
      </colorScale>
    </cfRule>
  </conditionalFormatting>
  <conditionalFormatting sqref="V13">
    <cfRule type="colorScale" priority="1564">
      <colorScale>
        <cfvo type="min"/>
        <cfvo type="percentile" val="50"/>
        <cfvo type="max"/>
        <color rgb="FF63BE7B"/>
        <color rgb="FFFCFCFF"/>
        <color rgb="FFF8696B"/>
      </colorScale>
    </cfRule>
  </conditionalFormatting>
  <conditionalFormatting sqref="W13">
    <cfRule type="colorScale" priority="1563">
      <colorScale>
        <cfvo type="min"/>
        <cfvo type="percentile" val="50"/>
        <cfvo type="max"/>
        <color rgb="FF63BE7B"/>
        <color rgb="FFFCFCFF"/>
        <color rgb="FFF8696B"/>
      </colorScale>
    </cfRule>
  </conditionalFormatting>
  <conditionalFormatting sqref="D13">
    <cfRule type="colorScale" priority="1562">
      <colorScale>
        <cfvo type="min"/>
        <cfvo type="percentile" val="50"/>
        <cfvo type="max"/>
        <color rgb="FFF8696B"/>
        <color rgb="FFFCFCFF"/>
        <color rgb="FF63BE7B"/>
      </colorScale>
    </cfRule>
  </conditionalFormatting>
  <conditionalFormatting sqref="G13">
    <cfRule type="colorScale" priority="1561">
      <colorScale>
        <cfvo type="min"/>
        <cfvo type="max"/>
        <color rgb="FFFCFCFF"/>
        <color rgb="FF63BE7B"/>
      </colorScale>
    </cfRule>
  </conditionalFormatting>
  <conditionalFormatting sqref="P13">
    <cfRule type="colorScale" priority="1560">
      <colorScale>
        <cfvo type="min"/>
        <cfvo type="percentile" val="50"/>
        <cfvo type="max"/>
        <color rgb="FF63BE7B"/>
        <color rgb="FFFCFCFF"/>
        <color rgb="FFF8696B"/>
      </colorScale>
    </cfRule>
  </conditionalFormatting>
  <conditionalFormatting sqref="Q13">
    <cfRule type="colorScale" priority="1559">
      <colorScale>
        <cfvo type="min"/>
        <cfvo type="percentile" val="50"/>
        <cfvo type="max"/>
        <color rgb="FFF8696B"/>
        <color rgb="FFFCFCFF"/>
        <color rgb="FF63BE7B"/>
      </colorScale>
    </cfRule>
  </conditionalFormatting>
  <conditionalFormatting sqref="R13">
    <cfRule type="colorScale" priority="1558">
      <colorScale>
        <cfvo type="min"/>
        <cfvo type="max"/>
        <color rgb="FFFCFCFF"/>
        <color rgb="FF63BE7B"/>
      </colorScale>
    </cfRule>
  </conditionalFormatting>
  <conditionalFormatting sqref="S13">
    <cfRule type="colorScale" priority="1557">
      <colorScale>
        <cfvo type="min"/>
        <cfvo type="max"/>
        <color rgb="FFFCFCFF"/>
        <color rgb="FF63BE7B"/>
      </colorScale>
    </cfRule>
  </conditionalFormatting>
  <conditionalFormatting sqref="T13">
    <cfRule type="colorScale" priority="1556">
      <colorScale>
        <cfvo type="min"/>
        <cfvo type="max"/>
        <color rgb="FFFCFCFF"/>
        <color rgb="FF63BE7B"/>
      </colorScale>
    </cfRule>
  </conditionalFormatting>
  <conditionalFormatting sqref="V13">
    <cfRule type="colorScale" priority="1555">
      <colorScale>
        <cfvo type="min"/>
        <cfvo type="percentile" val="50"/>
        <cfvo type="max"/>
        <color rgb="FF63BE7B"/>
        <color rgb="FFFCFCFF"/>
        <color rgb="FFF8696B"/>
      </colorScale>
    </cfRule>
  </conditionalFormatting>
  <conditionalFormatting sqref="W13">
    <cfRule type="colorScale" priority="1554">
      <colorScale>
        <cfvo type="min"/>
        <cfvo type="percentile" val="50"/>
        <cfvo type="max"/>
        <color rgb="FF63BE7B"/>
        <color rgb="FFFCFCFF"/>
        <color rgb="FFF8696B"/>
      </colorScale>
    </cfRule>
  </conditionalFormatting>
  <conditionalFormatting sqref="J13">
    <cfRule type="colorScale" priority="1553">
      <colorScale>
        <cfvo type="min"/>
        <cfvo type="max"/>
        <color rgb="FFFCFCFF"/>
        <color rgb="FF63BE7B"/>
      </colorScale>
    </cfRule>
  </conditionalFormatting>
  <conditionalFormatting sqref="O13">
    <cfRule type="colorScale" priority="1552">
      <colorScale>
        <cfvo type="min"/>
        <cfvo type="percentile" val="50"/>
        <cfvo type="max"/>
        <color rgb="FF63BE7B"/>
        <color rgb="FFFCFCFF"/>
        <color rgb="FFF8696B"/>
      </colorScale>
    </cfRule>
  </conditionalFormatting>
  <conditionalFormatting sqref="U13">
    <cfRule type="colorScale" priority="1550">
      <colorScale>
        <cfvo type="min"/>
        <cfvo type="max"/>
        <color rgb="FFFCFCFF"/>
        <color rgb="FF63BE7B"/>
      </colorScale>
    </cfRule>
    <cfRule type="colorScale" priority="1551">
      <colorScale>
        <cfvo type="min"/>
        <cfvo type="percentile" val="50"/>
        <cfvo type="max"/>
        <color rgb="FFF8696B"/>
        <color rgb="FFFCFCFF"/>
        <color rgb="FF63BE7B"/>
      </colorScale>
    </cfRule>
  </conditionalFormatting>
  <conditionalFormatting sqref="U13">
    <cfRule type="colorScale" priority="1549">
      <colorScale>
        <cfvo type="min"/>
        <cfvo type="percentile" val="50"/>
        <cfvo type="max"/>
        <color rgb="FFF8696B"/>
        <color rgb="FFFCFCFF"/>
        <color rgb="FF63BE7B"/>
      </colorScale>
    </cfRule>
  </conditionalFormatting>
  <conditionalFormatting sqref="O13">
    <cfRule type="colorScale" priority="1547">
      <colorScale>
        <cfvo type="min"/>
        <cfvo type="percentile" val="50"/>
        <cfvo type="max"/>
        <color rgb="FF63BE7B"/>
        <color rgb="FFFCFCFF"/>
        <color rgb="FFF8696B"/>
      </colorScale>
    </cfRule>
    <cfRule type="colorScale" priority="1548">
      <colorScale>
        <cfvo type="min"/>
        <cfvo type="max"/>
        <color rgb="FFFCFCFF"/>
        <color rgb="FF63BE7B"/>
      </colorScale>
    </cfRule>
  </conditionalFormatting>
  <conditionalFormatting sqref="S13">
    <cfRule type="colorScale" priority="1545">
      <colorScale>
        <cfvo type="min"/>
        <cfvo type="max"/>
        <color rgb="FFFCFCFF"/>
        <color rgb="FF63BE7B"/>
      </colorScale>
    </cfRule>
    <cfRule type="colorScale" priority="1546">
      <colorScale>
        <cfvo type="min"/>
        <cfvo type="percentile" val="50"/>
        <cfvo type="max"/>
        <color rgb="FFF8696B"/>
        <color rgb="FFFCFCFF"/>
        <color rgb="FF63BE7B"/>
      </colorScale>
    </cfRule>
  </conditionalFormatting>
  <conditionalFormatting sqref="T13">
    <cfRule type="colorScale" priority="1543">
      <colorScale>
        <cfvo type="min"/>
        <cfvo type="max"/>
        <color rgb="FFFCFCFF"/>
        <color rgb="FF63BE7B"/>
      </colorScale>
    </cfRule>
    <cfRule type="colorScale" priority="1544">
      <colorScale>
        <cfvo type="min"/>
        <cfvo type="percentile" val="50"/>
        <cfvo type="max"/>
        <color rgb="FFF8696B"/>
        <color rgb="FFFCFCFF"/>
        <color rgb="FF63BE7B"/>
      </colorScale>
    </cfRule>
  </conditionalFormatting>
  <conditionalFormatting sqref="E13">
    <cfRule type="colorScale" priority="1542">
      <colorScale>
        <cfvo type="min"/>
        <cfvo type="max"/>
        <color rgb="FFFCFCFF"/>
        <color rgb="FF63BE7B"/>
      </colorScale>
    </cfRule>
  </conditionalFormatting>
  <conditionalFormatting sqref="F13">
    <cfRule type="colorScale" priority="1541">
      <colorScale>
        <cfvo type="min"/>
        <cfvo type="max"/>
        <color rgb="FFFCFCFF"/>
        <color rgb="FF63BE7B"/>
      </colorScale>
    </cfRule>
  </conditionalFormatting>
  <conditionalFormatting sqref="H13">
    <cfRule type="colorScale" priority="1539">
      <colorScale>
        <cfvo type="min"/>
        <cfvo type="max"/>
        <color rgb="FFFCFCFF"/>
        <color rgb="FF63BE7B"/>
      </colorScale>
    </cfRule>
    <cfRule type="colorScale" priority="1540">
      <colorScale>
        <cfvo type="min"/>
        <cfvo type="percentile" val="50"/>
        <cfvo type="max"/>
        <color rgb="FFF8696B"/>
        <color rgb="FFFCFCFF"/>
        <color rgb="FF63BE7B"/>
      </colorScale>
    </cfRule>
  </conditionalFormatting>
  <conditionalFormatting sqref="I13">
    <cfRule type="colorScale" priority="1538">
      <colorScale>
        <cfvo type="min"/>
        <cfvo type="max"/>
        <color rgb="FFFCFCFF"/>
        <color rgb="FF63BE7B"/>
      </colorScale>
    </cfRule>
  </conditionalFormatting>
  <conditionalFormatting sqref="K13">
    <cfRule type="colorScale" priority="1537">
      <colorScale>
        <cfvo type="min"/>
        <cfvo type="max"/>
        <color rgb="FFFCFCFF"/>
        <color rgb="FF63BE7B"/>
      </colorScale>
    </cfRule>
  </conditionalFormatting>
  <conditionalFormatting sqref="L13">
    <cfRule type="colorScale" priority="1536">
      <colorScale>
        <cfvo type="min"/>
        <cfvo type="max"/>
        <color rgb="FFFCFCFF"/>
        <color rgb="FF63BE7B"/>
      </colorScale>
    </cfRule>
  </conditionalFormatting>
  <conditionalFormatting sqref="U13">
    <cfRule type="colorScale" priority="1535">
      <colorScale>
        <cfvo type="min"/>
        <cfvo type="max"/>
        <color rgb="FFFCFCFF"/>
        <color rgb="FF63BE7B"/>
      </colorScale>
    </cfRule>
  </conditionalFormatting>
  <conditionalFormatting sqref="M13:N13">
    <cfRule type="colorScale" priority="1534">
      <colorScale>
        <cfvo type="min"/>
        <cfvo type="max"/>
        <color rgb="FFFCFCFF"/>
        <color rgb="FF63BE7B"/>
      </colorScale>
    </cfRule>
  </conditionalFormatting>
  <conditionalFormatting sqref="M13">
    <cfRule type="colorScale" priority="1533">
      <colorScale>
        <cfvo type="min"/>
        <cfvo type="max"/>
        <color rgb="FFFCFCFF"/>
        <color rgb="FF63BE7B"/>
      </colorScale>
    </cfRule>
  </conditionalFormatting>
  <conditionalFormatting sqref="N13">
    <cfRule type="colorScale" priority="1532">
      <colorScale>
        <cfvo type="min"/>
        <cfvo type="max"/>
        <color rgb="FFFCFCFF"/>
        <color rgb="FF63BE7B"/>
      </colorScale>
    </cfRule>
  </conditionalFormatting>
  <conditionalFormatting sqref="D13">
    <cfRule type="colorScale" priority="1531">
      <colorScale>
        <cfvo type="min"/>
        <cfvo type="percentile" val="50"/>
        <cfvo type="max"/>
        <color rgb="FFF8696B"/>
        <color rgb="FFFCFCFF"/>
        <color rgb="FF63BE7B"/>
      </colorScale>
    </cfRule>
  </conditionalFormatting>
  <conditionalFormatting sqref="G13">
    <cfRule type="colorScale" priority="1530">
      <colorScale>
        <cfvo type="min"/>
        <cfvo type="max"/>
        <color rgb="FFFCFCFF"/>
        <color rgb="FF63BE7B"/>
      </colorScale>
    </cfRule>
  </conditionalFormatting>
  <conditionalFormatting sqref="J13">
    <cfRule type="colorScale" priority="1529">
      <colorScale>
        <cfvo type="min"/>
        <cfvo type="max"/>
        <color rgb="FFFCFCFF"/>
        <color rgb="FF63BE7B"/>
      </colorScale>
    </cfRule>
  </conditionalFormatting>
  <conditionalFormatting sqref="M13">
    <cfRule type="colorScale" priority="1528">
      <colorScale>
        <cfvo type="min"/>
        <cfvo type="max"/>
        <color rgb="FFFCFCFF"/>
        <color rgb="FF63BE7B"/>
      </colorScale>
    </cfRule>
  </conditionalFormatting>
  <conditionalFormatting sqref="N13">
    <cfRule type="colorScale" priority="1527">
      <colorScale>
        <cfvo type="min"/>
        <cfvo type="max"/>
        <color rgb="FFFCFCFF"/>
        <color rgb="FF63BE7B"/>
      </colorScale>
    </cfRule>
  </conditionalFormatting>
  <conditionalFormatting sqref="O13">
    <cfRule type="colorScale" priority="1526">
      <colorScale>
        <cfvo type="min"/>
        <cfvo type="percentile" val="50"/>
        <cfvo type="max"/>
        <color rgb="FF63BE7B"/>
        <color rgb="FFFCFCFF"/>
        <color rgb="FFF8696B"/>
      </colorScale>
    </cfRule>
  </conditionalFormatting>
  <conditionalFormatting sqref="P13">
    <cfRule type="colorScale" priority="1525">
      <colorScale>
        <cfvo type="min"/>
        <cfvo type="percentile" val="50"/>
        <cfvo type="max"/>
        <color rgb="FF63BE7B"/>
        <color rgb="FFFCFCFF"/>
        <color rgb="FFF8696B"/>
      </colorScale>
    </cfRule>
  </conditionalFormatting>
  <conditionalFormatting sqref="Q13">
    <cfRule type="colorScale" priority="1524">
      <colorScale>
        <cfvo type="min"/>
        <cfvo type="percentile" val="50"/>
        <cfvo type="max"/>
        <color rgb="FFF8696B"/>
        <color rgb="FFFCFCFF"/>
        <color rgb="FF63BE7B"/>
      </colorScale>
    </cfRule>
  </conditionalFormatting>
  <conditionalFormatting sqref="R13">
    <cfRule type="colorScale" priority="1523">
      <colorScale>
        <cfvo type="min"/>
        <cfvo type="max"/>
        <color rgb="FFFCFCFF"/>
        <color rgb="FF63BE7B"/>
      </colorScale>
    </cfRule>
  </conditionalFormatting>
  <conditionalFormatting sqref="S13">
    <cfRule type="colorScale" priority="1522">
      <colorScale>
        <cfvo type="min"/>
        <cfvo type="max"/>
        <color rgb="FFFCFCFF"/>
        <color rgb="FF63BE7B"/>
      </colorScale>
    </cfRule>
  </conditionalFormatting>
  <conditionalFormatting sqref="T13">
    <cfRule type="colorScale" priority="1521">
      <colorScale>
        <cfvo type="min"/>
        <cfvo type="max"/>
        <color rgb="FFFCFCFF"/>
        <color rgb="FF63BE7B"/>
      </colorScale>
    </cfRule>
  </conditionalFormatting>
  <conditionalFormatting sqref="U13">
    <cfRule type="colorScale" priority="1520">
      <colorScale>
        <cfvo type="min"/>
        <cfvo type="max"/>
        <color rgb="FFFCFCFF"/>
        <color rgb="FF63BE7B"/>
      </colorScale>
    </cfRule>
  </conditionalFormatting>
  <conditionalFormatting sqref="V13">
    <cfRule type="colorScale" priority="1519">
      <colorScale>
        <cfvo type="min"/>
        <cfvo type="percentile" val="50"/>
        <cfvo type="max"/>
        <color rgb="FF63BE7B"/>
        <color rgb="FFFCFCFF"/>
        <color rgb="FFF8696B"/>
      </colorScale>
    </cfRule>
  </conditionalFormatting>
  <conditionalFormatting sqref="W13">
    <cfRule type="colorScale" priority="1518">
      <colorScale>
        <cfvo type="min"/>
        <cfvo type="percentile" val="50"/>
        <cfvo type="max"/>
        <color rgb="FF63BE7B"/>
        <color rgb="FFFCFCFF"/>
        <color rgb="FFF8696B"/>
      </colorScale>
    </cfRule>
  </conditionalFormatting>
  <conditionalFormatting sqref="D13">
    <cfRule type="colorScale" priority="1517">
      <colorScale>
        <cfvo type="min"/>
        <cfvo type="percentile" val="50"/>
        <cfvo type="max"/>
        <color rgb="FFF8696B"/>
        <color rgb="FFFCFCFF"/>
        <color rgb="FF63BE7B"/>
      </colorScale>
    </cfRule>
  </conditionalFormatting>
  <conditionalFormatting sqref="G13">
    <cfRule type="colorScale" priority="1516">
      <colorScale>
        <cfvo type="min"/>
        <cfvo type="max"/>
        <color rgb="FFFCFCFF"/>
        <color rgb="FF63BE7B"/>
      </colorScale>
    </cfRule>
  </conditionalFormatting>
  <conditionalFormatting sqref="J13">
    <cfRule type="colorScale" priority="1515">
      <colorScale>
        <cfvo type="min"/>
        <cfvo type="max"/>
        <color rgb="FFFCFCFF"/>
        <color rgb="FF63BE7B"/>
      </colorScale>
    </cfRule>
  </conditionalFormatting>
  <conditionalFormatting sqref="M13">
    <cfRule type="colorScale" priority="1514">
      <colorScale>
        <cfvo type="min"/>
        <cfvo type="max"/>
        <color rgb="FFFCFCFF"/>
        <color rgb="FF63BE7B"/>
      </colorScale>
    </cfRule>
  </conditionalFormatting>
  <conditionalFormatting sqref="N13">
    <cfRule type="colorScale" priority="1513">
      <colorScale>
        <cfvo type="min"/>
        <cfvo type="max"/>
        <color rgb="FFFCFCFF"/>
        <color rgb="FF63BE7B"/>
      </colorScale>
    </cfRule>
  </conditionalFormatting>
  <conditionalFormatting sqref="O13">
    <cfRule type="colorScale" priority="1512">
      <colorScale>
        <cfvo type="min"/>
        <cfvo type="percentile" val="50"/>
        <cfvo type="max"/>
        <color rgb="FF63BE7B"/>
        <color rgb="FFFCFCFF"/>
        <color rgb="FFF8696B"/>
      </colorScale>
    </cfRule>
  </conditionalFormatting>
  <conditionalFormatting sqref="P13">
    <cfRule type="colorScale" priority="1511">
      <colorScale>
        <cfvo type="min"/>
        <cfvo type="percentile" val="50"/>
        <cfvo type="max"/>
        <color rgb="FF63BE7B"/>
        <color rgb="FFFCFCFF"/>
        <color rgb="FFF8696B"/>
      </colorScale>
    </cfRule>
  </conditionalFormatting>
  <conditionalFormatting sqref="Q13">
    <cfRule type="colorScale" priority="1510">
      <colorScale>
        <cfvo type="min"/>
        <cfvo type="percentile" val="50"/>
        <cfvo type="max"/>
        <color rgb="FFF8696B"/>
        <color rgb="FFFCFCFF"/>
        <color rgb="FF63BE7B"/>
      </colorScale>
    </cfRule>
  </conditionalFormatting>
  <conditionalFormatting sqref="R13">
    <cfRule type="colorScale" priority="1509">
      <colorScale>
        <cfvo type="min"/>
        <cfvo type="max"/>
        <color rgb="FFFCFCFF"/>
        <color rgb="FF63BE7B"/>
      </colorScale>
    </cfRule>
  </conditionalFormatting>
  <conditionalFormatting sqref="S13">
    <cfRule type="colorScale" priority="1508">
      <colorScale>
        <cfvo type="min"/>
        <cfvo type="max"/>
        <color rgb="FFFCFCFF"/>
        <color rgb="FF63BE7B"/>
      </colorScale>
    </cfRule>
  </conditionalFormatting>
  <conditionalFormatting sqref="T13">
    <cfRule type="colorScale" priority="1507">
      <colorScale>
        <cfvo type="min"/>
        <cfvo type="max"/>
        <color rgb="FFFCFCFF"/>
        <color rgb="FF63BE7B"/>
      </colorScale>
    </cfRule>
  </conditionalFormatting>
  <conditionalFormatting sqref="U13">
    <cfRule type="colorScale" priority="1506">
      <colorScale>
        <cfvo type="min"/>
        <cfvo type="max"/>
        <color rgb="FFFCFCFF"/>
        <color rgb="FF63BE7B"/>
      </colorScale>
    </cfRule>
  </conditionalFormatting>
  <conditionalFormatting sqref="O13">
    <cfRule type="colorScale" priority="1502">
      <colorScale>
        <cfvo type="min"/>
        <cfvo type="percentile" val="50"/>
        <cfvo type="max"/>
        <color rgb="FF63BE7B"/>
        <color rgb="FFFCFCFF"/>
        <color rgb="FFF8696B"/>
      </colorScale>
    </cfRule>
    <cfRule type="colorScale" priority="1503">
      <colorScale>
        <cfvo type="min"/>
        <cfvo type="percentile" val="50"/>
        <cfvo type="max"/>
        <color rgb="FF63BE7B"/>
        <color rgb="FFFCFCFF"/>
        <color rgb="FFF8696B"/>
      </colorScale>
    </cfRule>
    <cfRule type="colorScale" priority="1504">
      <colorScale>
        <cfvo type="min"/>
        <cfvo type="percentile" val="50"/>
        <cfvo type="max"/>
        <color rgb="FF63BE7B"/>
        <color rgb="FFFCFCFF"/>
        <color rgb="FFF8696B"/>
      </colorScale>
    </cfRule>
    <cfRule type="colorScale" priority="1505">
      <colorScale>
        <cfvo type="min"/>
        <cfvo type="percentile" val="50"/>
        <cfvo type="max"/>
        <color rgb="FF63BE7B"/>
        <color rgb="FFFCFCFF"/>
        <color rgb="FFF8696B"/>
      </colorScale>
    </cfRule>
  </conditionalFormatting>
  <conditionalFormatting sqref="P13">
    <cfRule type="colorScale" priority="1499">
      <colorScale>
        <cfvo type="min"/>
        <cfvo type="percentile" val="50"/>
        <cfvo type="max"/>
        <color rgb="FF63BE7B"/>
        <color rgb="FFFCFCFF"/>
        <color rgb="FFF8696B"/>
      </colorScale>
    </cfRule>
    <cfRule type="colorScale" priority="1500">
      <colorScale>
        <cfvo type="min"/>
        <cfvo type="percentile" val="50"/>
        <cfvo type="max"/>
        <color rgb="FF63BE7B"/>
        <color rgb="FFFCFCFF"/>
        <color rgb="FFF8696B"/>
      </colorScale>
    </cfRule>
    <cfRule type="colorScale" priority="1501">
      <colorScale>
        <cfvo type="min"/>
        <cfvo type="max"/>
        <color rgb="FFFCFCFF"/>
        <color rgb="FFF8696B"/>
      </colorScale>
    </cfRule>
  </conditionalFormatting>
  <conditionalFormatting sqref="Q13">
    <cfRule type="colorScale" priority="1492">
      <colorScale>
        <cfvo type="min"/>
        <cfvo type="percentile" val="50"/>
        <cfvo type="max"/>
        <color rgb="FFF8696B"/>
        <color rgb="FFFCFCFF"/>
        <color rgb="FF63BE7B"/>
      </colorScale>
    </cfRule>
    <cfRule type="colorScale" priority="1493">
      <colorScale>
        <cfvo type="min"/>
        <cfvo type="max"/>
        <color rgb="FFFFEF9C"/>
        <color rgb="FF63BE7B"/>
      </colorScale>
    </cfRule>
    <cfRule type="colorScale" priority="1494">
      <colorScale>
        <cfvo type="min"/>
        <cfvo type="max"/>
        <color rgb="FFFFEF9C"/>
        <color rgb="FF63BE7B"/>
      </colorScale>
    </cfRule>
    <cfRule type="colorScale" priority="1495">
      <colorScale>
        <cfvo type="min"/>
        <cfvo type="max"/>
        <color rgb="FFFFEF9C"/>
        <color rgb="FF63BE7B"/>
      </colorScale>
    </cfRule>
    <cfRule type="colorScale" priority="1496">
      <colorScale>
        <cfvo type="min"/>
        <cfvo type="max"/>
        <color rgb="FFFCFCFF"/>
        <color rgb="FF63BE7B"/>
      </colorScale>
    </cfRule>
    <cfRule type="colorScale" priority="1497">
      <colorScale>
        <cfvo type="min"/>
        <cfvo type="max"/>
        <color rgb="FFFCFCFF"/>
        <color rgb="FF63BE7B"/>
      </colorScale>
    </cfRule>
    <cfRule type="colorScale" priority="1498">
      <colorScale>
        <cfvo type="min"/>
        <cfvo type="percentile" val="50"/>
        <cfvo type="max"/>
        <color rgb="FFF8696B"/>
        <color rgb="FFFCFCFF"/>
        <color rgb="FF63BE7B"/>
      </colorScale>
    </cfRule>
  </conditionalFormatting>
  <conditionalFormatting sqref="R13:S13">
    <cfRule type="colorScale" priority="1487">
      <colorScale>
        <cfvo type="min"/>
        <cfvo type="percentile" val="50"/>
        <cfvo type="max"/>
        <color rgb="FFF8696B"/>
        <color rgb="FFFCFCFF"/>
        <color rgb="FF63BE7B"/>
      </colorScale>
    </cfRule>
    <cfRule type="colorScale" priority="1488">
      <colorScale>
        <cfvo type="min"/>
        <cfvo type="max"/>
        <color rgb="FFFCFCFF"/>
        <color rgb="FF63BE7B"/>
      </colorScale>
    </cfRule>
    <cfRule type="colorScale" priority="1489">
      <colorScale>
        <cfvo type="min"/>
        <cfvo type="max"/>
        <color rgb="FFFFEF9C"/>
        <color rgb="FF63BE7B"/>
      </colorScale>
    </cfRule>
    <cfRule type="colorScale" priority="1490">
      <colorScale>
        <cfvo type="min"/>
        <cfvo type="max"/>
        <color rgb="FFFFEF9C"/>
        <color rgb="FF63BE7B"/>
      </colorScale>
    </cfRule>
    <cfRule type="colorScale" priority="1491">
      <colorScale>
        <cfvo type="min"/>
        <cfvo type="max"/>
        <color rgb="FFFCFCFF"/>
        <color rgb="FF63BE7B"/>
      </colorScale>
    </cfRule>
  </conditionalFormatting>
  <conditionalFormatting sqref="T13">
    <cfRule type="colorScale" priority="1481">
      <colorScale>
        <cfvo type="min"/>
        <cfvo type="percentile" val="50"/>
        <cfvo type="max"/>
        <color rgb="FFF8696B"/>
        <color rgb="FFFCFCFF"/>
        <color rgb="FF63BE7B"/>
      </colorScale>
    </cfRule>
    <cfRule type="colorScale" priority="1482">
      <colorScale>
        <cfvo type="min"/>
        <cfvo type="max"/>
        <color rgb="FFFCFCFF"/>
        <color rgb="FF63BE7B"/>
      </colorScale>
    </cfRule>
    <cfRule type="colorScale" priority="1483">
      <colorScale>
        <cfvo type="min"/>
        <cfvo type="max"/>
        <color rgb="FFFFEF9C"/>
        <color rgb="FF63BE7B"/>
      </colorScale>
    </cfRule>
    <cfRule type="colorScale" priority="1484">
      <colorScale>
        <cfvo type="min"/>
        <cfvo type="max"/>
        <color rgb="FFFFEF9C"/>
        <color rgb="FF63BE7B"/>
      </colorScale>
    </cfRule>
    <cfRule type="colorScale" priority="1485">
      <colorScale>
        <cfvo type="min"/>
        <cfvo type="max"/>
        <color rgb="FFFCFCFF"/>
        <color rgb="FF63BE7B"/>
      </colorScale>
    </cfRule>
    <cfRule type="colorScale" priority="1486">
      <colorScale>
        <cfvo type="min"/>
        <cfvo type="max"/>
        <color rgb="FFFCFCFF"/>
        <color rgb="FF63BE7B"/>
      </colorScale>
    </cfRule>
  </conditionalFormatting>
  <conditionalFormatting sqref="U13">
    <cfRule type="colorScale" priority="1479">
      <colorScale>
        <cfvo type="min"/>
        <cfvo type="percentile" val="50"/>
        <cfvo type="max"/>
        <color rgb="FFF8696B"/>
        <color rgb="FFFCFCFF"/>
        <color rgb="FF63BE7B"/>
      </colorScale>
    </cfRule>
    <cfRule type="colorScale" priority="1480">
      <colorScale>
        <cfvo type="min"/>
        <cfvo type="max"/>
        <color rgb="FFFCFCFF"/>
        <color rgb="FF63BE7B"/>
      </colorScale>
    </cfRule>
  </conditionalFormatting>
  <conditionalFormatting sqref="V13">
    <cfRule type="colorScale" priority="1476">
      <colorScale>
        <cfvo type="min"/>
        <cfvo type="max"/>
        <color rgb="FFFFEF9C"/>
        <color rgb="FF63BE7B"/>
      </colorScale>
    </cfRule>
    <cfRule type="colorScale" priority="1477">
      <colorScale>
        <cfvo type="min"/>
        <cfvo type="max"/>
        <color rgb="FFFFEF9C"/>
        <color rgb="FF63BE7B"/>
      </colorScale>
    </cfRule>
    <cfRule type="colorScale" priority="1478">
      <colorScale>
        <cfvo type="min"/>
        <cfvo type="max"/>
        <color rgb="FFFFEF9C"/>
        <color rgb="FF63BE7B"/>
      </colorScale>
    </cfRule>
  </conditionalFormatting>
  <conditionalFormatting sqref="W13">
    <cfRule type="colorScale" priority="1473">
      <colorScale>
        <cfvo type="min"/>
        <cfvo type="percentile" val="50"/>
        <cfvo type="max"/>
        <color rgb="FF63BE7B"/>
        <color rgb="FFFCFCFF"/>
        <color rgb="FFF8696B"/>
      </colorScale>
    </cfRule>
    <cfRule type="colorScale" priority="1474">
      <colorScale>
        <cfvo type="min"/>
        <cfvo type="max"/>
        <color rgb="FF63BE7B"/>
        <color rgb="FFFCFCFF"/>
      </colorScale>
    </cfRule>
    <cfRule type="colorScale" priority="1475">
      <colorScale>
        <cfvo type="min"/>
        <cfvo type="percentile" val="50"/>
        <cfvo type="max"/>
        <color rgb="FF63BE7B"/>
        <color rgb="FFFCFCFF"/>
        <color rgb="FFF8696B"/>
      </colorScale>
    </cfRule>
  </conditionalFormatting>
  <conditionalFormatting sqref="E13">
    <cfRule type="colorScale" priority="1472">
      <colorScale>
        <cfvo type="min"/>
        <cfvo type="percentile" val="50"/>
        <cfvo type="max"/>
        <color rgb="FFF8696B"/>
        <color rgb="FFFCFCFF"/>
        <color rgb="FF63BE7B"/>
      </colorScale>
    </cfRule>
  </conditionalFormatting>
  <conditionalFormatting sqref="F13">
    <cfRule type="colorScale" priority="1471">
      <colorScale>
        <cfvo type="min"/>
        <cfvo type="percentile" val="50"/>
        <cfvo type="max"/>
        <color rgb="FFF8696B"/>
        <color rgb="FFFCFCFF"/>
        <color rgb="FF63BE7B"/>
      </colorScale>
    </cfRule>
  </conditionalFormatting>
  <conditionalFormatting sqref="G13">
    <cfRule type="colorScale" priority="1469">
      <colorScale>
        <cfvo type="min"/>
        <cfvo type="max"/>
        <color rgb="FFFCFCFF"/>
        <color rgb="FF63BE7B"/>
      </colorScale>
    </cfRule>
    <cfRule type="colorScale" priority="1470">
      <colorScale>
        <cfvo type="min"/>
        <cfvo type="percentile" val="50"/>
        <cfvo type="max"/>
        <color rgb="FFF8696B"/>
        <color rgb="FFFCFCFF"/>
        <color rgb="FF63BE7B"/>
      </colorScale>
    </cfRule>
  </conditionalFormatting>
  <conditionalFormatting sqref="H13">
    <cfRule type="colorScale" priority="1468">
      <colorScale>
        <cfvo type="min"/>
        <cfvo type="percentile" val="50"/>
        <cfvo type="max"/>
        <color rgb="FFF8696B"/>
        <color rgb="FFFCFCFF"/>
        <color rgb="FF63BE7B"/>
      </colorScale>
    </cfRule>
  </conditionalFormatting>
  <conditionalFormatting sqref="I13">
    <cfRule type="colorScale" priority="1467">
      <colorScale>
        <cfvo type="min"/>
        <cfvo type="percentile" val="50"/>
        <cfvo type="max"/>
        <color rgb="FFF8696B"/>
        <color rgb="FFFCFCFF"/>
        <color rgb="FF63BE7B"/>
      </colorScale>
    </cfRule>
  </conditionalFormatting>
  <conditionalFormatting sqref="O13">
    <cfRule type="colorScale" priority="1466">
      <colorScale>
        <cfvo type="min"/>
        <cfvo type="percentile" val="50"/>
        <cfvo type="max"/>
        <color rgb="FF63BE7B"/>
        <color rgb="FFFCFCFF"/>
        <color rgb="FFF8696B"/>
      </colorScale>
    </cfRule>
  </conditionalFormatting>
  <conditionalFormatting sqref="P13">
    <cfRule type="colorScale" priority="1465">
      <colorScale>
        <cfvo type="min"/>
        <cfvo type="percentile" val="50"/>
        <cfvo type="max"/>
        <color rgb="FF63BE7B"/>
        <color rgb="FFFCFCFF"/>
        <color rgb="FFF8696B"/>
      </colorScale>
    </cfRule>
  </conditionalFormatting>
  <conditionalFormatting sqref="Q13">
    <cfRule type="colorScale" priority="1464">
      <colorScale>
        <cfvo type="min"/>
        <cfvo type="percentile" val="50"/>
        <cfvo type="max"/>
        <color rgb="FFF8696B"/>
        <color rgb="FFFCFCFF"/>
        <color rgb="FF63BE7B"/>
      </colorScale>
    </cfRule>
  </conditionalFormatting>
  <conditionalFormatting sqref="R13">
    <cfRule type="colorScale" priority="1463">
      <colorScale>
        <cfvo type="min"/>
        <cfvo type="max"/>
        <color rgb="FFFCFCFF"/>
        <color rgb="FF63BE7B"/>
      </colorScale>
    </cfRule>
  </conditionalFormatting>
  <conditionalFormatting sqref="R13:S13">
    <cfRule type="colorScale" priority="1461">
      <colorScale>
        <cfvo type="min"/>
        <cfvo type="percentile" val="50"/>
        <cfvo type="max"/>
        <color rgb="FFF8696B"/>
        <color rgb="FFFCFCFF"/>
        <color rgb="FF63BE7B"/>
      </colorScale>
    </cfRule>
    <cfRule type="colorScale" priority="1462">
      <colorScale>
        <cfvo type="min"/>
        <cfvo type="max"/>
        <color rgb="FFFCFCFF"/>
        <color rgb="FF63BE7B"/>
      </colorScale>
    </cfRule>
  </conditionalFormatting>
  <conditionalFormatting sqref="S13">
    <cfRule type="colorScale" priority="1460">
      <colorScale>
        <cfvo type="min"/>
        <cfvo type="max"/>
        <color rgb="FFFCFCFF"/>
        <color rgb="FF63BE7B"/>
      </colorScale>
    </cfRule>
  </conditionalFormatting>
  <conditionalFormatting sqref="T13">
    <cfRule type="colorScale" priority="1458">
      <colorScale>
        <cfvo type="min"/>
        <cfvo type="max"/>
        <color rgb="FFFCFCFF"/>
        <color rgb="FF63BE7B"/>
      </colorScale>
    </cfRule>
    <cfRule type="colorScale" priority="1459">
      <colorScale>
        <cfvo type="min"/>
        <cfvo type="percentile" val="50"/>
        <cfvo type="max"/>
        <color rgb="FFF8696B"/>
        <color rgb="FFFCFCFF"/>
        <color rgb="FF63BE7B"/>
      </colorScale>
    </cfRule>
  </conditionalFormatting>
  <conditionalFormatting sqref="U13">
    <cfRule type="colorScale" priority="1456">
      <colorScale>
        <cfvo type="min"/>
        <cfvo type="max"/>
        <color rgb="FFFCFCFF"/>
        <color rgb="FF63BE7B"/>
      </colorScale>
    </cfRule>
    <cfRule type="colorScale" priority="1457">
      <colorScale>
        <cfvo type="min"/>
        <cfvo type="percentile" val="50"/>
        <cfvo type="max"/>
        <color rgb="FFF8696B"/>
        <color rgb="FFFCFCFF"/>
        <color rgb="FF63BE7B"/>
      </colorScale>
    </cfRule>
  </conditionalFormatting>
  <conditionalFormatting sqref="V13">
    <cfRule type="colorScale" priority="1448">
      <colorScale>
        <cfvo type="min"/>
        <cfvo type="max"/>
        <color rgb="FFFFEF9C"/>
        <color rgb="FF63BE7B"/>
      </colorScale>
    </cfRule>
    <cfRule type="colorScale" priority="1449">
      <colorScale>
        <cfvo type="min"/>
        <cfvo type="percentile" val="50"/>
        <cfvo type="max"/>
        <color rgb="FF63BE7B"/>
        <color rgb="FFFCFCFF"/>
        <color rgb="FFF8696B"/>
      </colorScale>
    </cfRule>
    <cfRule type="colorScale" priority="1450">
      <colorScale>
        <cfvo type="min"/>
        <cfvo type="percentile" val="50"/>
        <cfvo type="max"/>
        <color rgb="FF63BE7B"/>
        <color rgb="FFFCFCFF"/>
        <color rgb="FFF8696B"/>
      </colorScale>
    </cfRule>
    <cfRule type="colorScale" priority="1451">
      <colorScale>
        <cfvo type="min"/>
        <cfvo type="max"/>
        <color rgb="FF63BE7B"/>
        <color rgb="FFFCFCFF"/>
      </colorScale>
    </cfRule>
    <cfRule type="colorScale" priority="1452">
      <colorScale>
        <cfvo type="min"/>
        <cfvo type="percentile" val="50"/>
        <cfvo type="max"/>
        <color rgb="FF63BE7B"/>
        <color rgb="FFFCFCFF"/>
        <color rgb="FFF8696B"/>
      </colorScale>
    </cfRule>
    <cfRule type="colorScale" priority="1453">
      <colorScale>
        <cfvo type="min"/>
        <cfvo type="max"/>
        <color rgb="FFFFEF9C"/>
        <color rgb="FF63BE7B"/>
      </colorScale>
    </cfRule>
    <cfRule type="colorScale" priority="1454">
      <colorScale>
        <cfvo type="min"/>
        <cfvo type="max"/>
        <color rgb="FFFFEF9C"/>
        <color rgb="FF63BE7B"/>
      </colorScale>
    </cfRule>
    <cfRule type="colorScale" priority="1455">
      <colorScale>
        <cfvo type="min"/>
        <cfvo type="max"/>
        <color rgb="FFFFEF9C"/>
        <color rgb="FF63BE7B"/>
      </colorScale>
    </cfRule>
  </conditionalFormatting>
  <conditionalFormatting sqref="W13">
    <cfRule type="colorScale" priority="1447">
      <colorScale>
        <cfvo type="min"/>
        <cfvo type="percentile" val="50"/>
        <cfvo type="max"/>
        <color rgb="FF63BE7B"/>
        <color rgb="FFFCFCFF"/>
        <color rgb="FFF8696B"/>
      </colorScale>
    </cfRule>
  </conditionalFormatting>
  <conditionalFormatting sqref="E13">
    <cfRule type="colorScale" priority="1446">
      <colorScale>
        <cfvo type="min"/>
        <cfvo type="max"/>
        <color rgb="FFFCFCFF"/>
        <color rgb="FF63BE7B"/>
      </colorScale>
    </cfRule>
  </conditionalFormatting>
  <conditionalFormatting sqref="F13">
    <cfRule type="colorScale" priority="1445">
      <colorScale>
        <cfvo type="min"/>
        <cfvo type="max"/>
        <color rgb="FFFCFCFF"/>
        <color rgb="FF63BE7B"/>
      </colorScale>
    </cfRule>
  </conditionalFormatting>
  <conditionalFormatting sqref="G13">
    <cfRule type="colorScale" priority="1444">
      <colorScale>
        <cfvo type="min"/>
        <cfvo type="max"/>
        <color rgb="FFFCFCFF"/>
        <color rgb="FF63BE7B"/>
      </colorScale>
    </cfRule>
  </conditionalFormatting>
  <conditionalFormatting sqref="H13">
    <cfRule type="colorScale" priority="1442">
      <colorScale>
        <cfvo type="min"/>
        <cfvo type="percentile" val="50"/>
        <cfvo type="max"/>
        <color rgb="FFF8696B"/>
        <color rgb="FFFCFCFF"/>
        <color rgb="FF63BE7B"/>
      </colorScale>
    </cfRule>
    <cfRule type="colorScale" priority="1443">
      <colorScale>
        <cfvo type="min"/>
        <cfvo type="max"/>
        <color rgb="FFFCFCFF"/>
        <color rgb="FF63BE7B"/>
      </colorScale>
    </cfRule>
  </conditionalFormatting>
  <conditionalFormatting sqref="R13">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onditionalFormatting>
  <conditionalFormatting sqref="S13">
    <cfRule type="colorScale" priority="1438">
      <colorScale>
        <cfvo type="min"/>
        <cfvo type="percentile" val="50"/>
        <cfvo type="max"/>
        <color rgb="FFF8696B"/>
        <color rgb="FFFCFCFF"/>
        <color rgb="FF63BE7B"/>
      </colorScale>
    </cfRule>
    <cfRule type="colorScale" priority="1439">
      <colorScale>
        <cfvo type="min"/>
        <cfvo type="max"/>
        <color rgb="FFFCFCFF"/>
        <color rgb="FF63BE7B"/>
      </colorScale>
    </cfRule>
  </conditionalFormatting>
  <conditionalFormatting sqref="T13">
    <cfRule type="colorScale" priority="1436">
      <colorScale>
        <cfvo type="min"/>
        <cfvo type="percentile" val="50"/>
        <cfvo type="max"/>
        <color rgb="FFF8696B"/>
        <color rgb="FFFCFCFF"/>
        <color rgb="FF63BE7B"/>
      </colorScale>
    </cfRule>
    <cfRule type="colorScale" priority="1437">
      <colorScale>
        <cfvo type="min"/>
        <cfvo type="max"/>
        <color rgb="FFFCFCFF"/>
        <color rgb="FF63BE7B"/>
      </colorScale>
    </cfRule>
  </conditionalFormatting>
  <conditionalFormatting sqref="U13">
    <cfRule type="colorScale" priority="1435">
      <colorScale>
        <cfvo type="min"/>
        <cfvo type="percentile" val="50"/>
        <cfvo type="max"/>
        <color rgb="FFF8696B"/>
        <color rgb="FFFCFCFF"/>
        <color rgb="FF63BE7B"/>
      </colorScale>
    </cfRule>
  </conditionalFormatting>
  <conditionalFormatting sqref="V13">
    <cfRule type="colorScale" priority="1434">
      <colorScale>
        <cfvo type="min"/>
        <cfvo type="percentile" val="50"/>
        <cfvo type="max"/>
        <color rgb="FF63BE7B"/>
        <color rgb="FFFCFCFF"/>
        <color rgb="FFF8696B"/>
      </colorScale>
    </cfRule>
  </conditionalFormatting>
  <conditionalFormatting sqref="J13">
    <cfRule type="colorScale" priority="1432">
      <colorScale>
        <cfvo type="min"/>
        <cfvo type="max"/>
        <color rgb="FFFCFCFF"/>
        <color rgb="FF63BE7B"/>
      </colorScale>
    </cfRule>
    <cfRule type="colorScale" priority="1433">
      <colorScale>
        <cfvo type="min"/>
        <cfvo type="percentile" val="50"/>
        <cfvo type="max"/>
        <color rgb="FFF8696B"/>
        <color rgb="FFFCFCFF"/>
        <color rgb="FF63BE7B"/>
      </colorScale>
    </cfRule>
  </conditionalFormatting>
  <conditionalFormatting sqref="J13">
    <cfRule type="colorScale" priority="1431">
      <colorScale>
        <cfvo type="min"/>
        <cfvo type="max"/>
        <color rgb="FFFCFCFF"/>
        <color rgb="FF63BE7B"/>
      </colorScale>
    </cfRule>
  </conditionalFormatting>
  <conditionalFormatting sqref="M13">
    <cfRule type="colorScale" priority="1429">
      <colorScale>
        <cfvo type="min"/>
        <cfvo type="max"/>
        <color rgb="FFFCFCFF"/>
        <color rgb="FF63BE7B"/>
      </colorScale>
    </cfRule>
    <cfRule type="colorScale" priority="1430">
      <colorScale>
        <cfvo type="min"/>
        <cfvo type="percentile" val="50"/>
        <cfvo type="max"/>
        <color rgb="FFF8696B"/>
        <color rgb="FFFCFCFF"/>
        <color rgb="FF63BE7B"/>
      </colorScale>
    </cfRule>
  </conditionalFormatting>
  <conditionalFormatting sqref="M13">
    <cfRule type="colorScale" priority="1428">
      <colorScale>
        <cfvo type="min"/>
        <cfvo type="max"/>
        <color rgb="FFFCFCFF"/>
        <color rgb="FF63BE7B"/>
      </colorScale>
    </cfRule>
  </conditionalFormatting>
  <conditionalFormatting sqref="N13">
    <cfRule type="colorScale" priority="1426">
      <colorScale>
        <cfvo type="min"/>
        <cfvo type="max"/>
        <color rgb="FFFCFCFF"/>
        <color rgb="FF63BE7B"/>
      </colorScale>
    </cfRule>
    <cfRule type="colorScale" priority="1427">
      <colorScale>
        <cfvo type="min"/>
        <cfvo type="percentile" val="50"/>
        <cfvo type="max"/>
        <color rgb="FFF8696B"/>
        <color rgb="FFFCFCFF"/>
        <color rgb="FF63BE7B"/>
      </colorScale>
    </cfRule>
  </conditionalFormatting>
  <conditionalFormatting sqref="N13">
    <cfRule type="colorScale" priority="1425">
      <colorScale>
        <cfvo type="min"/>
        <cfvo type="max"/>
        <color rgb="FFFCFCFF"/>
        <color rgb="FF63BE7B"/>
      </colorScale>
    </cfRule>
  </conditionalFormatting>
  <conditionalFormatting sqref="D13">
    <cfRule type="colorScale" priority="1424">
      <colorScale>
        <cfvo type="min"/>
        <cfvo type="percentile" val="50"/>
        <cfvo type="max"/>
        <color rgb="FFF8696B"/>
        <color rgb="FFFCFCFF"/>
        <color rgb="FF63BE7B"/>
      </colorScale>
    </cfRule>
  </conditionalFormatting>
  <conditionalFormatting sqref="G13">
    <cfRule type="colorScale" priority="1423">
      <colorScale>
        <cfvo type="min"/>
        <cfvo type="max"/>
        <color rgb="FFFCFCFF"/>
        <color rgb="FF63BE7B"/>
      </colorScale>
    </cfRule>
  </conditionalFormatting>
  <conditionalFormatting sqref="J13">
    <cfRule type="colorScale" priority="1422">
      <colorScale>
        <cfvo type="min"/>
        <cfvo type="max"/>
        <color rgb="FFFCFCFF"/>
        <color rgb="FF63BE7B"/>
      </colorScale>
    </cfRule>
  </conditionalFormatting>
  <conditionalFormatting sqref="M13">
    <cfRule type="colorScale" priority="1421">
      <colorScale>
        <cfvo type="min"/>
        <cfvo type="max"/>
        <color rgb="FFFCFCFF"/>
        <color rgb="FF63BE7B"/>
      </colorScale>
    </cfRule>
  </conditionalFormatting>
  <conditionalFormatting sqref="N13">
    <cfRule type="colorScale" priority="1420">
      <colorScale>
        <cfvo type="min"/>
        <cfvo type="max"/>
        <color rgb="FFFCFCFF"/>
        <color rgb="FF63BE7B"/>
      </colorScale>
    </cfRule>
  </conditionalFormatting>
  <conditionalFormatting sqref="O13">
    <cfRule type="colorScale" priority="1419">
      <colorScale>
        <cfvo type="min"/>
        <cfvo type="percentile" val="50"/>
        <cfvo type="max"/>
        <color rgb="FF63BE7B"/>
        <color rgb="FFFCFCFF"/>
        <color rgb="FFF8696B"/>
      </colorScale>
    </cfRule>
  </conditionalFormatting>
  <conditionalFormatting sqref="P13">
    <cfRule type="colorScale" priority="1418">
      <colorScale>
        <cfvo type="min"/>
        <cfvo type="percentile" val="50"/>
        <cfvo type="max"/>
        <color rgb="FF63BE7B"/>
        <color rgb="FFFCFCFF"/>
        <color rgb="FFF8696B"/>
      </colorScale>
    </cfRule>
  </conditionalFormatting>
  <conditionalFormatting sqref="Q13">
    <cfRule type="colorScale" priority="1417">
      <colorScale>
        <cfvo type="min"/>
        <cfvo type="percentile" val="50"/>
        <cfvo type="max"/>
        <color rgb="FFF8696B"/>
        <color rgb="FFFCFCFF"/>
        <color rgb="FF63BE7B"/>
      </colorScale>
    </cfRule>
  </conditionalFormatting>
  <conditionalFormatting sqref="R13">
    <cfRule type="colorScale" priority="1416">
      <colorScale>
        <cfvo type="min"/>
        <cfvo type="max"/>
        <color rgb="FFFCFCFF"/>
        <color rgb="FF63BE7B"/>
      </colorScale>
    </cfRule>
  </conditionalFormatting>
  <conditionalFormatting sqref="S13">
    <cfRule type="colorScale" priority="1415">
      <colorScale>
        <cfvo type="min"/>
        <cfvo type="max"/>
        <color rgb="FFFCFCFF"/>
        <color rgb="FF63BE7B"/>
      </colorScale>
    </cfRule>
  </conditionalFormatting>
  <conditionalFormatting sqref="T13">
    <cfRule type="colorScale" priority="1414">
      <colorScale>
        <cfvo type="min"/>
        <cfvo type="max"/>
        <color rgb="FFFCFCFF"/>
        <color rgb="FF63BE7B"/>
      </colorScale>
    </cfRule>
  </conditionalFormatting>
  <conditionalFormatting sqref="U13">
    <cfRule type="colorScale" priority="1413">
      <colorScale>
        <cfvo type="min"/>
        <cfvo type="max"/>
        <color rgb="FFFCFCFF"/>
        <color rgb="FF63BE7B"/>
      </colorScale>
    </cfRule>
  </conditionalFormatting>
  <conditionalFormatting sqref="V13">
    <cfRule type="colorScale" priority="1412">
      <colorScale>
        <cfvo type="min"/>
        <cfvo type="percentile" val="50"/>
        <cfvo type="max"/>
        <color rgb="FF63BE7B"/>
        <color rgb="FFFCFCFF"/>
        <color rgb="FFF8696B"/>
      </colorScale>
    </cfRule>
  </conditionalFormatting>
  <conditionalFormatting sqref="W13">
    <cfRule type="colorScale" priority="1411">
      <colorScale>
        <cfvo type="min"/>
        <cfvo type="percentile" val="50"/>
        <cfvo type="max"/>
        <color rgb="FF63BE7B"/>
        <color rgb="FFFCFCFF"/>
        <color rgb="FFF8696B"/>
      </colorScale>
    </cfRule>
  </conditionalFormatting>
  <conditionalFormatting sqref="D13">
    <cfRule type="colorScale" priority="1410">
      <colorScale>
        <cfvo type="min"/>
        <cfvo type="percentile" val="50"/>
        <cfvo type="max"/>
        <color rgb="FFF8696B"/>
        <color rgb="FFFCFCFF"/>
        <color rgb="FF63BE7B"/>
      </colorScale>
    </cfRule>
  </conditionalFormatting>
  <conditionalFormatting sqref="G13">
    <cfRule type="colorScale" priority="1409">
      <colorScale>
        <cfvo type="min"/>
        <cfvo type="max"/>
        <color rgb="FFFCFCFF"/>
        <color rgb="FF63BE7B"/>
      </colorScale>
    </cfRule>
  </conditionalFormatting>
  <conditionalFormatting sqref="J13">
    <cfRule type="colorScale" priority="1408">
      <colorScale>
        <cfvo type="min"/>
        <cfvo type="max"/>
        <color rgb="FFFCFCFF"/>
        <color rgb="FF63BE7B"/>
      </colorScale>
    </cfRule>
  </conditionalFormatting>
  <conditionalFormatting sqref="M13">
    <cfRule type="colorScale" priority="1407">
      <colorScale>
        <cfvo type="min"/>
        <cfvo type="max"/>
        <color rgb="FFFCFCFF"/>
        <color rgb="FF63BE7B"/>
      </colorScale>
    </cfRule>
  </conditionalFormatting>
  <conditionalFormatting sqref="N13">
    <cfRule type="colorScale" priority="1406">
      <colorScale>
        <cfvo type="min"/>
        <cfvo type="max"/>
        <color rgb="FFFCFCFF"/>
        <color rgb="FF63BE7B"/>
      </colorScale>
    </cfRule>
  </conditionalFormatting>
  <conditionalFormatting sqref="O13">
    <cfRule type="colorScale" priority="1405">
      <colorScale>
        <cfvo type="min"/>
        <cfvo type="percentile" val="50"/>
        <cfvo type="max"/>
        <color rgb="FF63BE7B"/>
        <color rgb="FFFCFCFF"/>
        <color rgb="FFF8696B"/>
      </colorScale>
    </cfRule>
  </conditionalFormatting>
  <conditionalFormatting sqref="P13">
    <cfRule type="colorScale" priority="1404">
      <colorScale>
        <cfvo type="min"/>
        <cfvo type="percentile" val="50"/>
        <cfvo type="max"/>
        <color rgb="FF63BE7B"/>
        <color rgb="FFFCFCFF"/>
        <color rgb="FFF8696B"/>
      </colorScale>
    </cfRule>
  </conditionalFormatting>
  <conditionalFormatting sqref="Q13">
    <cfRule type="colorScale" priority="1403">
      <colorScale>
        <cfvo type="min"/>
        <cfvo type="percentile" val="50"/>
        <cfvo type="max"/>
        <color rgb="FFF8696B"/>
        <color rgb="FFFCFCFF"/>
        <color rgb="FF63BE7B"/>
      </colorScale>
    </cfRule>
  </conditionalFormatting>
  <conditionalFormatting sqref="R13">
    <cfRule type="colorScale" priority="1402">
      <colorScale>
        <cfvo type="min"/>
        <cfvo type="max"/>
        <color rgb="FFFCFCFF"/>
        <color rgb="FF63BE7B"/>
      </colorScale>
    </cfRule>
  </conditionalFormatting>
  <conditionalFormatting sqref="S13">
    <cfRule type="colorScale" priority="1401">
      <colorScale>
        <cfvo type="min"/>
        <cfvo type="max"/>
        <color rgb="FFFCFCFF"/>
        <color rgb="FF63BE7B"/>
      </colorScale>
    </cfRule>
  </conditionalFormatting>
  <conditionalFormatting sqref="T13">
    <cfRule type="colorScale" priority="1400">
      <colorScale>
        <cfvo type="min"/>
        <cfvo type="max"/>
        <color rgb="FFFCFCFF"/>
        <color rgb="FF63BE7B"/>
      </colorScale>
    </cfRule>
  </conditionalFormatting>
  <conditionalFormatting sqref="U13">
    <cfRule type="colorScale" priority="1399">
      <colorScale>
        <cfvo type="min"/>
        <cfvo type="max"/>
        <color rgb="FFFCFCFF"/>
        <color rgb="FF63BE7B"/>
      </colorScale>
    </cfRule>
  </conditionalFormatting>
  <conditionalFormatting sqref="V13">
    <cfRule type="colorScale" priority="1398">
      <colorScale>
        <cfvo type="min"/>
        <cfvo type="percentile" val="50"/>
        <cfvo type="max"/>
        <color rgb="FF63BE7B"/>
        <color rgb="FFFCFCFF"/>
        <color rgb="FFF8696B"/>
      </colorScale>
    </cfRule>
  </conditionalFormatting>
  <conditionalFormatting sqref="W13">
    <cfRule type="colorScale" priority="1397">
      <colorScale>
        <cfvo type="min"/>
        <cfvo type="percentile" val="50"/>
        <cfvo type="max"/>
        <color rgb="FF63BE7B"/>
        <color rgb="FFFCFCFF"/>
        <color rgb="FFF8696B"/>
      </colorScale>
    </cfRule>
  </conditionalFormatting>
  <conditionalFormatting sqref="D13">
    <cfRule type="colorScale" priority="1396">
      <colorScale>
        <cfvo type="min"/>
        <cfvo type="percentile" val="50"/>
        <cfvo type="max"/>
        <color rgb="FFF8696B"/>
        <color rgb="FFFCFCFF"/>
        <color rgb="FF63BE7B"/>
      </colorScale>
    </cfRule>
  </conditionalFormatting>
  <conditionalFormatting sqref="G13">
    <cfRule type="colorScale" priority="1395">
      <colorScale>
        <cfvo type="min"/>
        <cfvo type="max"/>
        <color rgb="FFFCFCFF"/>
        <color rgb="FF63BE7B"/>
      </colorScale>
    </cfRule>
  </conditionalFormatting>
  <conditionalFormatting sqref="J13">
    <cfRule type="colorScale" priority="1394">
      <colorScale>
        <cfvo type="min"/>
        <cfvo type="max"/>
        <color rgb="FFFCFCFF"/>
        <color rgb="FF63BE7B"/>
      </colorScale>
    </cfRule>
  </conditionalFormatting>
  <conditionalFormatting sqref="M13">
    <cfRule type="colorScale" priority="1393">
      <colorScale>
        <cfvo type="min"/>
        <cfvo type="max"/>
        <color rgb="FFFCFCFF"/>
        <color rgb="FF63BE7B"/>
      </colorScale>
    </cfRule>
  </conditionalFormatting>
  <conditionalFormatting sqref="N13">
    <cfRule type="colorScale" priority="1392">
      <colorScale>
        <cfvo type="min"/>
        <cfvo type="max"/>
        <color rgb="FFFCFCFF"/>
        <color rgb="FF63BE7B"/>
      </colorScale>
    </cfRule>
  </conditionalFormatting>
  <conditionalFormatting sqref="O13">
    <cfRule type="colorScale" priority="1391">
      <colorScale>
        <cfvo type="min"/>
        <cfvo type="percentile" val="50"/>
        <cfvo type="max"/>
        <color rgb="FF63BE7B"/>
        <color rgb="FFFCFCFF"/>
        <color rgb="FFF8696B"/>
      </colorScale>
    </cfRule>
  </conditionalFormatting>
  <conditionalFormatting sqref="P13">
    <cfRule type="colorScale" priority="1390">
      <colorScale>
        <cfvo type="min"/>
        <cfvo type="percentile" val="50"/>
        <cfvo type="max"/>
        <color rgb="FF63BE7B"/>
        <color rgb="FFFCFCFF"/>
        <color rgb="FFF8696B"/>
      </colorScale>
    </cfRule>
  </conditionalFormatting>
  <conditionalFormatting sqref="Q13">
    <cfRule type="colorScale" priority="1389">
      <colorScale>
        <cfvo type="min"/>
        <cfvo type="percentile" val="50"/>
        <cfvo type="max"/>
        <color rgb="FFF8696B"/>
        <color rgb="FFFCFCFF"/>
        <color rgb="FF63BE7B"/>
      </colorScale>
    </cfRule>
  </conditionalFormatting>
  <conditionalFormatting sqref="R13">
    <cfRule type="colorScale" priority="1388">
      <colorScale>
        <cfvo type="min"/>
        <cfvo type="max"/>
        <color rgb="FFFCFCFF"/>
        <color rgb="FF63BE7B"/>
      </colorScale>
    </cfRule>
  </conditionalFormatting>
  <conditionalFormatting sqref="S13">
    <cfRule type="colorScale" priority="1387">
      <colorScale>
        <cfvo type="min"/>
        <cfvo type="max"/>
        <color rgb="FFFCFCFF"/>
        <color rgb="FF63BE7B"/>
      </colorScale>
    </cfRule>
  </conditionalFormatting>
  <conditionalFormatting sqref="T13">
    <cfRule type="colorScale" priority="1386">
      <colorScale>
        <cfvo type="min"/>
        <cfvo type="max"/>
        <color rgb="FFFCFCFF"/>
        <color rgb="FF63BE7B"/>
      </colorScale>
    </cfRule>
  </conditionalFormatting>
  <conditionalFormatting sqref="U13">
    <cfRule type="colorScale" priority="1385">
      <colorScale>
        <cfvo type="min"/>
        <cfvo type="max"/>
        <color rgb="FFFCFCFF"/>
        <color rgb="FF63BE7B"/>
      </colorScale>
    </cfRule>
  </conditionalFormatting>
  <conditionalFormatting sqref="V13">
    <cfRule type="colorScale" priority="1384">
      <colorScale>
        <cfvo type="min"/>
        <cfvo type="percentile" val="50"/>
        <cfvo type="max"/>
        <color rgb="FF63BE7B"/>
        <color rgb="FFFCFCFF"/>
        <color rgb="FFF8696B"/>
      </colorScale>
    </cfRule>
  </conditionalFormatting>
  <conditionalFormatting sqref="W13">
    <cfRule type="colorScale" priority="1383">
      <colorScale>
        <cfvo type="min"/>
        <cfvo type="percentile" val="50"/>
        <cfvo type="max"/>
        <color rgb="FF63BE7B"/>
        <color rgb="FFFCFCFF"/>
        <color rgb="FFF8696B"/>
      </colorScale>
    </cfRule>
  </conditionalFormatting>
  <conditionalFormatting sqref="D13">
    <cfRule type="colorScale" priority="1382">
      <colorScale>
        <cfvo type="min"/>
        <cfvo type="percentile" val="50"/>
        <cfvo type="max"/>
        <color rgb="FFF8696B"/>
        <color rgb="FFFCFCFF"/>
        <color rgb="FF63BE7B"/>
      </colorScale>
    </cfRule>
  </conditionalFormatting>
  <conditionalFormatting sqref="G13">
    <cfRule type="colorScale" priority="1381">
      <colorScale>
        <cfvo type="min"/>
        <cfvo type="max"/>
        <color rgb="FFFCFCFF"/>
        <color rgb="FF63BE7B"/>
      </colorScale>
    </cfRule>
  </conditionalFormatting>
  <conditionalFormatting sqref="J13">
    <cfRule type="colorScale" priority="1380">
      <colorScale>
        <cfvo type="min"/>
        <cfvo type="max"/>
        <color rgb="FFFCFCFF"/>
        <color rgb="FF63BE7B"/>
      </colorScale>
    </cfRule>
  </conditionalFormatting>
  <conditionalFormatting sqref="M13">
    <cfRule type="colorScale" priority="1379">
      <colorScale>
        <cfvo type="min"/>
        <cfvo type="max"/>
        <color rgb="FFFCFCFF"/>
        <color rgb="FF63BE7B"/>
      </colorScale>
    </cfRule>
  </conditionalFormatting>
  <conditionalFormatting sqref="N13">
    <cfRule type="colorScale" priority="1378">
      <colorScale>
        <cfvo type="min"/>
        <cfvo type="max"/>
        <color rgb="FFFCFCFF"/>
        <color rgb="FF63BE7B"/>
      </colorScale>
    </cfRule>
  </conditionalFormatting>
  <conditionalFormatting sqref="O13">
    <cfRule type="colorScale" priority="1377">
      <colorScale>
        <cfvo type="min"/>
        <cfvo type="percentile" val="50"/>
        <cfvo type="max"/>
        <color rgb="FF63BE7B"/>
        <color rgb="FFFCFCFF"/>
        <color rgb="FFF8696B"/>
      </colorScale>
    </cfRule>
  </conditionalFormatting>
  <conditionalFormatting sqref="P13">
    <cfRule type="colorScale" priority="1376">
      <colorScale>
        <cfvo type="min"/>
        <cfvo type="percentile" val="50"/>
        <cfvo type="max"/>
        <color rgb="FF63BE7B"/>
        <color rgb="FFFCFCFF"/>
        <color rgb="FFF8696B"/>
      </colorScale>
    </cfRule>
  </conditionalFormatting>
  <conditionalFormatting sqref="Q13">
    <cfRule type="colorScale" priority="1375">
      <colorScale>
        <cfvo type="min"/>
        <cfvo type="percentile" val="50"/>
        <cfvo type="max"/>
        <color rgb="FFF8696B"/>
        <color rgb="FFFCFCFF"/>
        <color rgb="FF63BE7B"/>
      </colorScale>
    </cfRule>
  </conditionalFormatting>
  <conditionalFormatting sqref="R13">
    <cfRule type="colorScale" priority="1374">
      <colorScale>
        <cfvo type="min"/>
        <cfvo type="max"/>
        <color rgb="FFFCFCFF"/>
        <color rgb="FF63BE7B"/>
      </colorScale>
    </cfRule>
  </conditionalFormatting>
  <conditionalFormatting sqref="S13">
    <cfRule type="colorScale" priority="1373">
      <colorScale>
        <cfvo type="min"/>
        <cfvo type="max"/>
        <color rgb="FFFCFCFF"/>
        <color rgb="FF63BE7B"/>
      </colorScale>
    </cfRule>
  </conditionalFormatting>
  <conditionalFormatting sqref="T13">
    <cfRule type="colorScale" priority="1372">
      <colorScale>
        <cfvo type="min"/>
        <cfvo type="max"/>
        <color rgb="FFFCFCFF"/>
        <color rgb="FF63BE7B"/>
      </colorScale>
    </cfRule>
  </conditionalFormatting>
  <conditionalFormatting sqref="U13">
    <cfRule type="colorScale" priority="1371">
      <colorScale>
        <cfvo type="min"/>
        <cfvo type="max"/>
        <color rgb="FFFCFCFF"/>
        <color rgb="FF63BE7B"/>
      </colorScale>
    </cfRule>
  </conditionalFormatting>
  <conditionalFormatting sqref="V13">
    <cfRule type="colorScale" priority="1370">
      <colorScale>
        <cfvo type="min"/>
        <cfvo type="percentile" val="50"/>
        <cfvo type="max"/>
        <color rgb="FF63BE7B"/>
        <color rgb="FFFCFCFF"/>
        <color rgb="FFF8696B"/>
      </colorScale>
    </cfRule>
  </conditionalFormatting>
  <conditionalFormatting sqref="W13">
    <cfRule type="colorScale" priority="1369">
      <colorScale>
        <cfvo type="min"/>
        <cfvo type="percentile" val="50"/>
        <cfvo type="max"/>
        <color rgb="FF63BE7B"/>
        <color rgb="FFFCFCFF"/>
        <color rgb="FFF8696B"/>
      </colorScale>
    </cfRule>
  </conditionalFormatting>
  <conditionalFormatting sqref="D13">
    <cfRule type="colorScale" priority="1368">
      <colorScale>
        <cfvo type="min"/>
        <cfvo type="percentile" val="50"/>
        <cfvo type="max"/>
        <color rgb="FFF8696B"/>
        <color rgb="FFFCFCFF"/>
        <color rgb="FF63BE7B"/>
      </colorScale>
    </cfRule>
  </conditionalFormatting>
  <conditionalFormatting sqref="G13">
    <cfRule type="colorScale" priority="1366">
      <colorScale>
        <cfvo type="min"/>
        <cfvo type="max"/>
        <color rgb="FFFCFCFF"/>
        <color rgb="FF63BE7B"/>
      </colorScale>
    </cfRule>
    <cfRule type="colorScale" priority="1367">
      <colorScale>
        <cfvo type="min"/>
        <cfvo type="percentile" val="50"/>
        <cfvo type="max"/>
        <color rgb="FFF8696B"/>
        <color rgb="FFFCFCFF"/>
        <color rgb="FF63BE7B"/>
      </colorScale>
    </cfRule>
  </conditionalFormatting>
  <conditionalFormatting sqref="J13">
    <cfRule type="colorScale" priority="1365">
      <colorScale>
        <cfvo type="min"/>
        <cfvo type="max"/>
        <color rgb="FFFCFCFF"/>
        <color rgb="FF63BE7B"/>
      </colorScale>
    </cfRule>
  </conditionalFormatting>
  <conditionalFormatting sqref="M13">
    <cfRule type="colorScale" priority="1364">
      <colorScale>
        <cfvo type="min"/>
        <cfvo type="max"/>
        <color rgb="FFFCFCFF"/>
        <color rgb="FF63BE7B"/>
      </colorScale>
    </cfRule>
  </conditionalFormatting>
  <conditionalFormatting sqref="N13">
    <cfRule type="colorScale" priority="1363">
      <colorScale>
        <cfvo type="min"/>
        <cfvo type="max"/>
        <color rgb="FFFCFCFF"/>
        <color rgb="FF63BE7B"/>
      </colorScale>
    </cfRule>
  </conditionalFormatting>
  <conditionalFormatting sqref="O13">
    <cfRule type="colorScale" priority="1362">
      <colorScale>
        <cfvo type="min"/>
        <cfvo type="percentile" val="50"/>
        <cfvo type="max"/>
        <color rgb="FF63BE7B"/>
        <color rgb="FFFCFCFF"/>
        <color rgb="FFF8696B"/>
      </colorScale>
    </cfRule>
  </conditionalFormatting>
  <conditionalFormatting sqref="P13">
    <cfRule type="colorScale" priority="1361">
      <colorScale>
        <cfvo type="min"/>
        <cfvo type="percentile" val="50"/>
        <cfvo type="max"/>
        <color rgb="FF63BE7B"/>
        <color rgb="FFFCFCFF"/>
        <color rgb="FFF8696B"/>
      </colorScale>
    </cfRule>
  </conditionalFormatting>
  <conditionalFormatting sqref="Q13">
    <cfRule type="colorScale" priority="1360">
      <colorScale>
        <cfvo type="min"/>
        <cfvo type="percentile" val="50"/>
        <cfvo type="max"/>
        <color rgb="FFF8696B"/>
        <color rgb="FFFCFCFF"/>
        <color rgb="FF63BE7B"/>
      </colorScale>
    </cfRule>
  </conditionalFormatting>
  <conditionalFormatting sqref="R13">
    <cfRule type="colorScale" priority="1359">
      <colorScale>
        <cfvo type="min"/>
        <cfvo type="max"/>
        <color rgb="FFFCFCFF"/>
        <color rgb="FF63BE7B"/>
      </colorScale>
    </cfRule>
  </conditionalFormatting>
  <conditionalFormatting sqref="S13">
    <cfRule type="colorScale" priority="1358">
      <colorScale>
        <cfvo type="min"/>
        <cfvo type="max"/>
        <color rgb="FFFCFCFF"/>
        <color rgb="FF63BE7B"/>
      </colorScale>
    </cfRule>
  </conditionalFormatting>
  <conditionalFormatting sqref="T13">
    <cfRule type="colorScale" priority="1357">
      <colorScale>
        <cfvo type="min"/>
        <cfvo type="max"/>
        <color rgb="FFFCFCFF"/>
        <color rgb="FF63BE7B"/>
      </colorScale>
    </cfRule>
  </conditionalFormatting>
  <conditionalFormatting sqref="U13">
    <cfRule type="colorScale" priority="1356">
      <colorScale>
        <cfvo type="min"/>
        <cfvo type="max"/>
        <color rgb="FFFCFCFF"/>
        <color rgb="FF63BE7B"/>
      </colorScale>
    </cfRule>
  </conditionalFormatting>
  <conditionalFormatting sqref="V13">
    <cfRule type="colorScale" priority="1355">
      <colorScale>
        <cfvo type="min"/>
        <cfvo type="percentile" val="50"/>
        <cfvo type="max"/>
        <color rgb="FF63BE7B"/>
        <color rgb="FFFCFCFF"/>
        <color rgb="FFF8696B"/>
      </colorScale>
    </cfRule>
  </conditionalFormatting>
  <conditionalFormatting sqref="W13">
    <cfRule type="colorScale" priority="1354">
      <colorScale>
        <cfvo type="min"/>
        <cfvo type="percentile" val="50"/>
        <cfvo type="max"/>
        <color rgb="FF63BE7B"/>
        <color rgb="FFFCFCFF"/>
        <color rgb="FFF8696B"/>
      </colorScale>
    </cfRule>
  </conditionalFormatting>
  <conditionalFormatting sqref="D13">
    <cfRule type="colorScale" priority="1353">
      <colorScale>
        <cfvo type="min"/>
        <cfvo type="percentile" val="50"/>
        <cfvo type="max"/>
        <color rgb="FFF8696B"/>
        <color rgb="FFFCFCFF"/>
        <color rgb="FF63BE7B"/>
      </colorScale>
    </cfRule>
  </conditionalFormatting>
  <conditionalFormatting sqref="G13">
    <cfRule type="colorScale" priority="1352">
      <colorScale>
        <cfvo type="min"/>
        <cfvo type="max"/>
        <color rgb="FFFCFCFF"/>
        <color rgb="FF63BE7B"/>
      </colorScale>
    </cfRule>
  </conditionalFormatting>
  <conditionalFormatting sqref="J13">
    <cfRule type="colorScale" priority="1351">
      <colorScale>
        <cfvo type="min"/>
        <cfvo type="max"/>
        <color rgb="FFFCFCFF"/>
        <color rgb="FF63BE7B"/>
      </colorScale>
    </cfRule>
  </conditionalFormatting>
  <conditionalFormatting sqref="M13">
    <cfRule type="colorScale" priority="1350">
      <colorScale>
        <cfvo type="min"/>
        <cfvo type="max"/>
        <color rgb="FFFCFCFF"/>
        <color rgb="FF63BE7B"/>
      </colorScale>
    </cfRule>
  </conditionalFormatting>
  <conditionalFormatting sqref="N13">
    <cfRule type="colorScale" priority="1349">
      <colorScale>
        <cfvo type="min"/>
        <cfvo type="max"/>
        <color rgb="FFFCFCFF"/>
        <color rgb="FF63BE7B"/>
      </colorScale>
    </cfRule>
  </conditionalFormatting>
  <conditionalFormatting sqref="O13">
    <cfRule type="colorScale" priority="1348">
      <colorScale>
        <cfvo type="min"/>
        <cfvo type="percentile" val="50"/>
        <cfvo type="max"/>
        <color rgb="FF63BE7B"/>
        <color rgb="FFFCFCFF"/>
        <color rgb="FFF8696B"/>
      </colorScale>
    </cfRule>
  </conditionalFormatting>
  <conditionalFormatting sqref="P13">
    <cfRule type="colorScale" priority="1347">
      <colorScale>
        <cfvo type="min"/>
        <cfvo type="percentile" val="50"/>
        <cfvo type="max"/>
        <color rgb="FF63BE7B"/>
        <color rgb="FFFCFCFF"/>
        <color rgb="FFF8696B"/>
      </colorScale>
    </cfRule>
  </conditionalFormatting>
  <conditionalFormatting sqref="D13">
    <cfRule type="colorScale" priority="1346">
      <colorScale>
        <cfvo type="min"/>
        <cfvo type="percentile" val="50"/>
        <cfvo type="max"/>
        <color rgb="FFF8696B"/>
        <color rgb="FFFCFCFF"/>
        <color rgb="FF63BE7B"/>
      </colorScale>
    </cfRule>
  </conditionalFormatting>
  <conditionalFormatting sqref="G13">
    <cfRule type="colorScale" priority="1345">
      <colorScale>
        <cfvo type="min"/>
        <cfvo type="max"/>
        <color rgb="FFFCFCFF"/>
        <color rgb="FF63BE7B"/>
      </colorScale>
    </cfRule>
  </conditionalFormatting>
  <conditionalFormatting sqref="J13">
    <cfRule type="colorScale" priority="1344">
      <colorScale>
        <cfvo type="min"/>
        <cfvo type="max"/>
        <color rgb="FFFCFCFF"/>
        <color rgb="FF63BE7B"/>
      </colorScale>
    </cfRule>
  </conditionalFormatting>
  <conditionalFormatting sqref="M13">
    <cfRule type="colorScale" priority="1343">
      <colorScale>
        <cfvo type="min"/>
        <cfvo type="max"/>
        <color rgb="FFFCFCFF"/>
        <color rgb="FF63BE7B"/>
      </colorScale>
    </cfRule>
  </conditionalFormatting>
  <conditionalFormatting sqref="N13">
    <cfRule type="colorScale" priority="1342">
      <colorScale>
        <cfvo type="min"/>
        <cfvo type="max"/>
        <color rgb="FFFCFCFF"/>
        <color rgb="FF63BE7B"/>
      </colorScale>
    </cfRule>
  </conditionalFormatting>
  <conditionalFormatting sqref="O13">
    <cfRule type="colorScale" priority="1341">
      <colorScale>
        <cfvo type="min"/>
        <cfvo type="percentile" val="50"/>
        <cfvo type="max"/>
        <color rgb="FF63BE7B"/>
        <color rgb="FFFCFCFF"/>
        <color rgb="FFF8696B"/>
      </colorScale>
    </cfRule>
  </conditionalFormatting>
  <conditionalFormatting sqref="P13">
    <cfRule type="colorScale" priority="1340">
      <colorScale>
        <cfvo type="min"/>
        <cfvo type="percentile" val="50"/>
        <cfvo type="max"/>
        <color rgb="FF63BE7B"/>
        <color rgb="FFFCFCFF"/>
        <color rgb="FFF8696B"/>
      </colorScale>
    </cfRule>
  </conditionalFormatting>
  <conditionalFormatting sqref="Q13">
    <cfRule type="colorScale" priority="1339">
      <colorScale>
        <cfvo type="min"/>
        <cfvo type="percentile" val="50"/>
        <cfvo type="max"/>
        <color rgb="FFF8696B"/>
        <color rgb="FFFCFCFF"/>
        <color rgb="FF63BE7B"/>
      </colorScale>
    </cfRule>
  </conditionalFormatting>
  <conditionalFormatting sqref="R13">
    <cfRule type="colorScale" priority="1338">
      <colorScale>
        <cfvo type="min"/>
        <cfvo type="max"/>
        <color rgb="FFFCFCFF"/>
        <color rgb="FF63BE7B"/>
      </colorScale>
    </cfRule>
  </conditionalFormatting>
  <conditionalFormatting sqref="S13">
    <cfRule type="colorScale" priority="1337">
      <colorScale>
        <cfvo type="min"/>
        <cfvo type="percentile" val="50"/>
        <cfvo type="max"/>
        <color rgb="FFF8696B"/>
        <color rgb="FFFCFCFF"/>
        <color rgb="FF63BE7B"/>
      </colorScale>
    </cfRule>
  </conditionalFormatting>
  <conditionalFormatting sqref="T13">
    <cfRule type="colorScale" priority="1336">
      <colorScale>
        <cfvo type="min"/>
        <cfvo type="percentile" val="50"/>
        <cfvo type="max"/>
        <color rgb="FFF8696B"/>
        <color rgb="FFFCFCFF"/>
        <color rgb="FF63BE7B"/>
      </colorScale>
    </cfRule>
  </conditionalFormatting>
  <conditionalFormatting sqref="U13">
    <cfRule type="colorScale" priority="1335">
      <colorScale>
        <cfvo type="min"/>
        <cfvo type="percentile" val="50"/>
        <cfvo type="max"/>
        <color rgb="FFF8696B"/>
        <color rgb="FFFCFCFF"/>
        <color rgb="FF63BE7B"/>
      </colorScale>
    </cfRule>
  </conditionalFormatting>
  <conditionalFormatting sqref="V13">
    <cfRule type="colorScale" priority="1334">
      <colorScale>
        <cfvo type="min"/>
        <cfvo type="percentile" val="50"/>
        <cfvo type="max"/>
        <color rgb="FF63BE7B"/>
        <color rgb="FFFCFCFF"/>
        <color rgb="FFF8696B"/>
      </colorScale>
    </cfRule>
  </conditionalFormatting>
  <conditionalFormatting sqref="W13">
    <cfRule type="colorScale" priority="1333">
      <colorScale>
        <cfvo type="min"/>
        <cfvo type="percentile" val="50"/>
        <cfvo type="max"/>
        <color rgb="FF63BE7B"/>
        <color rgb="FFFCFCFF"/>
        <color rgb="FFF8696B"/>
      </colorScale>
    </cfRule>
  </conditionalFormatting>
  <conditionalFormatting sqref="Q13">
    <cfRule type="colorScale" priority="1332">
      <colorScale>
        <cfvo type="min"/>
        <cfvo type="percentile" val="50"/>
        <cfvo type="max"/>
        <color rgb="FFF8696B"/>
        <color rgb="FFFCFCFF"/>
        <color rgb="FF63BE7B"/>
      </colorScale>
    </cfRule>
  </conditionalFormatting>
  <conditionalFormatting sqref="R13">
    <cfRule type="colorScale" priority="1331">
      <colorScale>
        <cfvo type="min"/>
        <cfvo type="max"/>
        <color rgb="FFFCFCFF"/>
        <color rgb="FF63BE7B"/>
      </colorScale>
    </cfRule>
  </conditionalFormatting>
  <conditionalFormatting sqref="S13">
    <cfRule type="colorScale" priority="1330">
      <colorScale>
        <cfvo type="min"/>
        <cfvo type="percentile" val="50"/>
        <cfvo type="max"/>
        <color rgb="FFF8696B"/>
        <color rgb="FFFCFCFF"/>
        <color rgb="FF63BE7B"/>
      </colorScale>
    </cfRule>
  </conditionalFormatting>
  <conditionalFormatting sqref="T13">
    <cfRule type="colorScale" priority="1329">
      <colorScale>
        <cfvo type="min"/>
        <cfvo type="percentile" val="50"/>
        <cfvo type="max"/>
        <color rgb="FFF8696B"/>
        <color rgb="FFFCFCFF"/>
        <color rgb="FF63BE7B"/>
      </colorScale>
    </cfRule>
  </conditionalFormatting>
  <conditionalFormatting sqref="U13">
    <cfRule type="colorScale" priority="1328">
      <colorScale>
        <cfvo type="min"/>
        <cfvo type="percentile" val="50"/>
        <cfvo type="max"/>
        <color rgb="FFF8696B"/>
        <color rgb="FFFCFCFF"/>
        <color rgb="FF63BE7B"/>
      </colorScale>
    </cfRule>
  </conditionalFormatting>
  <conditionalFormatting sqref="V13">
    <cfRule type="colorScale" priority="1327">
      <colorScale>
        <cfvo type="min"/>
        <cfvo type="percentile" val="50"/>
        <cfvo type="max"/>
        <color rgb="FF63BE7B"/>
        <color rgb="FFFCFCFF"/>
        <color rgb="FFF8696B"/>
      </colorScale>
    </cfRule>
  </conditionalFormatting>
  <conditionalFormatting sqref="W13">
    <cfRule type="colorScale" priority="1326">
      <colorScale>
        <cfvo type="min"/>
        <cfvo type="percentile" val="50"/>
        <cfvo type="max"/>
        <color rgb="FF63BE7B"/>
        <color rgb="FFFCFCFF"/>
        <color rgb="FFF8696B"/>
      </colorScale>
    </cfRule>
  </conditionalFormatting>
  <conditionalFormatting sqref="D13">
    <cfRule type="colorScale" priority="1325">
      <colorScale>
        <cfvo type="min"/>
        <cfvo type="percentile" val="50"/>
        <cfvo type="max"/>
        <color rgb="FFF8696B"/>
        <color rgb="FFFCFCFF"/>
        <color rgb="FF63BE7B"/>
      </colorScale>
    </cfRule>
  </conditionalFormatting>
  <conditionalFormatting sqref="G13">
    <cfRule type="colorScale" priority="1324">
      <colorScale>
        <cfvo type="min"/>
        <cfvo type="max"/>
        <color rgb="FFFCFCFF"/>
        <color rgb="FF63BE7B"/>
      </colorScale>
    </cfRule>
  </conditionalFormatting>
  <conditionalFormatting sqref="J13">
    <cfRule type="colorScale" priority="1323">
      <colorScale>
        <cfvo type="min"/>
        <cfvo type="max"/>
        <color rgb="FFFCFCFF"/>
        <color rgb="FF63BE7B"/>
      </colorScale>
    </cfRule>
  </conditionalFormatting>
  <conditionalFormatting sqref="M13">
    <cfRule type="colorScale" priority="1322">
      <colorScale>
        <cfvo type="min"/>
        <cfvo type="max"/>
        <color rgb="FFFCFCFF"/>
        <color rgb="FF63BE7B"/>
      </colorScale>
    </cfRule>
  </conditionalFormatting>
  <conditionalFormatting sqref="N13">
    <cfRule type="colorScale" priority="1321">
      <colorScale>
        <cfvo type="min"/>
        <cfvo type="max"/>
        <color rgb="FFFCFCFF"/>
        <color rgb="FF63BE7B"/>
      </colorScale>
    </cfRule>
  </conditionalFormatting>
  <conditionalFormatting sqref="O13">
    <cfRule type="colorScale" priority="1320">
      <colorScale>
        <cfvo type="min"/>
        <cfvo type="percentile" val="50"/>
        <cfvo type="max"/>
        <color rgb="FF63BE7B"/>
        <color rgb="FFFCFCFF"/>
        <color rgb="FFF8696B"/>
      </colorScale>
    </cfRule>
  </conditionalFormatting>
  <conditionalFormatting sqref="P13">
    <cfRule type="colorScale" priority="1319">
      <colorScale>
        <cfvo type="min"/>
        <cfvo type="percentile" val="50"/>
        <cfvo type="max"/>
        <color rgb="FF63BE7B"/>
        <color rgb="FFFCFCFF"/>
        <color rgb="FFF8696B"/>
      </colorScale>
    </cfRule>
  </conditionalFormatting>
  <conditionalFormatting sqref="Q13">
    <cfRule type="colorScale" priority="1318">
      <colorScale>
        <cfvo type="min"/>
        <cfvo type="percentile" val="50"/>
        <cfvo type="max"/>
        <color rgb="FFF8696B"/>
        <color rgb="FFFCFCFF"/>
        <color rgb="FF63BE7B"/>
      </colorScale>
    </cfRule>
  </conditionalFormatting>
  <conditionalFormatting sqref="R13">
    <cfRule type="colorScale" priority="1317">
      <colorScale>
        <cfvo type="min"/>
        <cfvo type="max"/>
        <color rgb="FFFCFCFF"/>
        <color rgb="FF63BE7B"/>
      </colorScale>
    </cfRule>
  </conditionalFormatting>
  <conditionalFormatting sqref="S13">
    <cfRule type="colorScale" priority="1316">
      <colorScale>
        <cfvo type="min"/>
        <cfvo type="percentile" val="50"/>
        <cfvo type="max"/>
        <color rgb="FFF8696B"/>
        <color rgb="FFFCFCFF"/>
        <color rgb="FF63BE7B"/>
      </colorScale>
    </cfRule>
  </conditionalFormatting>
  <conditionalFormatting sqref="T13">
    <cfRule type="colorScale" priority="1315">
      <colorScale>
        <cfvo type="min"/>
        <cfvo type="percentile" val="50"/>
        <cfvo type="max"/>
        <color rgb="FFF8696B"/>
        <color rgb="FFFCFCFF"/>
        <color rgb="FF63BE7B"/>
      </colorScale>
    </cfRule>
  </conditionalFormatting>
  <conditionalFormatting sqref="U13">
    <cfRule type="colorScale" priority="1314">
      <colorScale>
        <cfvo type="min"/>
        <cfvo type="percentile" val="50"/>
        <cfvo type="max"/>
        <color rgb="FFF8696B"/>
        <color rgb="FFFCFCFF"/>
        <color rgb="FF63BE7B"/>
      </colorScale>
    </cfRule>
  </conditionalFormatting>
  <conditionalFormatting sqref="V13">
    <cfRule type="colorScale" priority="1313">
      <colorScale>
        <cfvo type="min"/>
        <cfvo type="percentile" val="50"/>
        <cfvo type="max"/>
        <color rgb="FF63BE7B"/>
        <color rgb="FFFCFCFF"/>
        <color rgb="FFF8696B"/>
      </colorScale>
    </cfRule>
  </conditionalFormatting>
  <conditionalFormatting sqref="W13">
    <cfRule type="colorScale" priority="1312">
      <colorScale>
        <cfvo type="min"/>
        <cfvo type="percentile" val="50"/>
        <cfvo type="max"/>
        <color rgb="FF63BE7B"/>
        <color rgb="FFFCFCFF"/>
        <color rgb="FFF8696B"/>
      </colorScale>
    </cfRule>
  </conditionalFormatting>
  <conditionalFormatting sqref="D13">
    <cfRule type="colorScale" priority="1311">
      <colorScale>
        <cfvo type="min"/>
        <cfvo type="percentile" val="50"/>
        <cfvo type="max"/>
        <color rgb="FFF8696B"/>
        <color rgb="FFFCFCFF"/>
        <color rgb="FF63BE7B"/>
      </colorScale>
    </cfRule>
  </conditionalFormatting>
  <conditionalFormatting sqref="G13">
    <cfRule type="colorScale" priority="1310">
      <colorScale>
        <cfvo type="min"/>
        <cfvo type="max"/>
        <color rgb="FFFCFCFF"/>
        <color rgb="FF63BE7B"/>
      </colorScale>
    </cfRule>
  </conditionalFormatting>
  <conditionalFormatting sqref="J13">
    <cfRule type="colorScale" priority="1309">
      <colorScale>
        <cfvo type="min"/>
        <cfvo type="max"/>
        <color rgb="FFFCFCFF"/>
        <color rgb="FF63BE7B"/>
      </colorScale>
    </cfRule>
  </conditionalFormatting>
  <conditionalFormatting sqref="M13">
    <cfRule type="colorScale" priority="1308">
      <colorScale>
        <cfvo type="min"/>
        <cfvo type="max"/>
        <color rgb="FFFCFCFF"/>
        <color rgb="FF63BE7B"/>
      </colorScale>
    </cfRule>
  </conditionalFormatting>
  <conditionalFormatting sqref="N13">
    <cfRule type="colorScale" priority="1307">
      <colorScale>
        <cfvo type="min"/>
        <cfvo type="max"/>
        <color rgb="FFFCFCFF"/>
        <color rgb="FF63BE7B"/>
      </colorScale>
    </cfRule>
  </conditionalFormatting>
  <conditionalFormatting sqref="O13">
    <cfRule type="colorScale" priority="1306">
      <colorScale>
        <cfvo type="min"/>
        <cfvo type="percentile" val="50"/>
        <cfvo type="max"/>
        <color rgb="FF63BE7B"/>
        <color rgb="FFFCFCFF"/>
        <color rgb="FFF8696B"/>
      </colorScale>
    </cfRule>
  </conditionalFormatting>
  <conditionalFormatting sqref="P13">
    <cfRule type="colorScale" priority="1305">
      <colorScale>
        <cfvo type="min"/>
        <cfvo type="percentile" val="50"/>
        <cfvo type="max"/>
        <color rgb="FF63BE7B"/>
        <color rgb="FFFCFCFF"/>
        <color rgb="FFF8696B"/>
      </colorScale>
    </cfRule>
  </conditionalFormatting>
  <conditionalFormatting sqref="Q13">
    <cfRule type="colorScale" priority="1304">
      <colorScale>
        <cfvo type="min"/>
        <cfvo type="percentile" val="50"/>
        <cfvo type="max"/>
        <color rgb="FFF8696B"/>
        <color rgb="FFFCFCFF"/>
        <color rgb="FF63BE7B"/>
      </colorScale>
    </cfRule>
  </conditionalFormatting>
  <conditionalFormatting sqref="R13">
    <cfRule type="colorScale" priority="1303">
      <colorScale>
        <cfvo type="min"/>
        <cfvo type="max"/>
        <color rgb="FFFCFCFF"/>
        <color rgb="FF63BE7B"/>
      </colorScale>
    </cfRule>
  </conditionalFormatting>
  <conditionalFormatting sqref="S13">
    <cfRule type="colorScale" priority="1302">
      <colorScale>
        <cfvo type="min"/>
        <cfvo type="max"/>
        <color rgb="FFFCFCFF"/>
        <color rgb="FF63BE7B"/>
      </colorScale>
    </cfRule>
  </conditionalFormatting>
  <conditionalFormatting sqref="T13">
    <cfRule type="colorScale" priority="1301">
      <colorScale>
        <cfvo type="min"/>
        <cfvo type="max"/>
        <color rgb="FFFCFCFF"/>
        <color rgb="FF63BE7B"/>
      </colorScale>
    </cfRule>
  </conditionalFormatting>
  <conditionalFormatting sqref="U13">
    <cfRule type="colorScale" priority="1300">
      <colorScale>
        <cfvo type="min"/>
        <cfvo type="max"/>
        <color rgb="FFFCFCFF"/>
        <color rgb="FF63BE7B"/>
      </colorScale>
    </cfRule>
  </conditionalFormatting>
  <conditionalFormatting sqref="V13">
    <cfRule type="colorScale" priority="1299">
      <colorScale>
        <cfvo type="min"/>
        <cfvo type="percentile" val="50"/>
        <cfvo type="max"/>
        <color rgb="FF63BE7B"/>
        <color rgb="FFFCFCFF"/>
        <color rgb="FFF8696B"/>
      </colorScale>
    </cfRule>
  </conditionalFormatting>
  <conditionalFormatting sqref="W13">
    <cfRule type="colorScale" priority="1298">
      <colorScale>
        <cfvo type="min"/>
        <cfvo type="percentile" val="50"/>
        <cfvo type="max"/>
        <color rgb="FF63BE7B"/>
        <color rgb="FFFCFCFF"/>
        <color rgb="FFF8696B"/>
      </colorScale>
    </cfRule>
  </conditionalFormatting>
  <conditionalFormatting sqref="D2">
    <cfRule type="colorScale" priority="1096">
      <colorScale>
        <cfvo type="min"/>
        <cfvo type="percentile" val="50"/>
        <cfvo type="max"/>
        <color rgb="FFF8696B"/>
        <color rgb="FFFCFCFF"/>
        <color rgb="FF63BE7B"/>
      </colorScale>
    </cfRule>
  </conditionalFormatting>
  <conditionalFormatting sqref="D2">
    <cfRule type="colorScale" priority="1066">
      <colorScale>
        <cfvo type="min"/>
        <cfvo type="percentile" val="50"/>
        <cfvo type="max"/>
        <color rgb="FFF8696B"/>
        <color rgb="FFFCFCFF"/>
        <color rgb="FF63BE7B"/>
      </colorScale>
    </cfRule>
  </conditionalFormatting>
  <conditionalFormatting sqref="D2">
    <cfRule type="colorScale" priority="1136">
      <colorScale>
        <cfvo type="min"/>
        <cfvo type="percentile" val="50"/>
        <cfvo type="max"/>
        <color rgb="FFF8696B"/>
        <color rgb="FFFCFCFF"/>
        <color rgb="FF63BE7B"/>
      </colorScale>
    </cfRule>
    <cfRule type="colorScale" priority="1139">
      <colorScale>
        <cfvo type="min"/>
        <cfvo type="percentile" val="50"/>
        <cfvo type="max"/>
        <color rgb="FFF8696B"/>
        <color rgb="FFFCFCFF"/>
        <color rgb="FF63BE7B"/>
      </colorScale>
    </cfRule>
    <cfRule type="colorScale" priority="1145">
      <colorScale>
        <cfvo type="min"/>
        <cfvo type="percentile" val="50"/>
        <cfvo type="max"/>
        <color rgb="FFF8696B"/>
        <color rgb="FFFCFCFF"/>
        <color rgb="FF63BE7B"/>
      </colorScale>
    </cfRule>
    <cfRule type="colorScale" priority="1251">
      <colorScale>
        <cfvo type="min"/>
        <cfvo type="percentile" val="50"/>
        <cfvo type="max"/>
        <color rgb="FFF8696B"/>
        <color rgb="FFFCFCFF"/>
        <color rgb="FF63BE7B"/>
      </colorScale>
    </cfRule>
    <cfRule type="colorScale" priority="1272">
      <colorScale>
        <cfvo type="min"/>
        <cfvo type="percentile" val="50"/>
        <cfvo type="max"/>
        <color rgb="FFF8696B"/>
        <color rgb="FFFCFCFF"/>
        <color rgb="FF63BE7B"/>
      </colorScale>
    </cfRule>
  </conditionalFormatting>
  <conditionalFormatting sqref="E2">
    <cfRule type="colorScale" priority="1095">
      <colorScale>
        <cfvo type="min"/>
        <cfvo type="max"/>
        <color rgb="FFFCFCFF"/>
        <color rgb="FF63BE7B"/>
      </colorScale>
    </cfRule>
  </conditionalFormatting>
  <conditionalFormatting sqref="E2">
    <cfRule type="colorScale" priority="1076">
      <colorScale>
        <cfvo type="min"/>
        <cfvo type="max"/>
        <color rgb="FFFCFCFF"/>
        <color rgb="FF63BE7B"/>
      </colorScale>
    </cfRule>
  </conditionalFormatting>
  <conditionalFormatting sqref="E2">
    <cfRule type="colorScale" priority="1126">
      <colorScale>
        <cfvo type="min"/>
        <cfvo type="max"/>
        <color rgb="FFFCFCFF"/>
        <color rgb="FF63BE7B"/>
      </colorScale>
    </cfRule>
    <cfRule type="colorScale" priority="1146">
      <colorScale>
        <cfvo type="min"/>
        <cfvo type="max"/>
        <color rgb="FFFCFCFF"/>
        <color rgb="FF63BE7B"/>
      </colorScale>
    </cfRule>
    <cfRule type="colorScale" priority="1147">
      <colorScale>
        <cfvo type="min"/>
        <cfvo type="percentile" val="50"/>
        <cfvo type="max"/>
        <color rgb="FFF8696B"/>
        <color rgb="FFFCFCFF"/>
        <color rgb="FF63BE7B"/>
      </colorScale>
    </cfRule>
    <cfRule type="colorScale" priority="1148">
      <colorScale>
        <cfvo type="min"/>
        <cfvo type="max"/>
        <color rgb="FFFCFCFF"/>
        <color rgb="FF63BE7B"/>
      </colorScale>
    </cfRule>
    <cfRule type="colorScale" priority="1149">
      <colorScale>
        <cfvo type="min"/>
        <cfvo type="percentile" val="50"/>
        <cfvo type="max"/>
        <color rgb="FFF8696B"/>
        <color rgb="FFFCFCFF"/>
        <color rgb="FF63BE7B"/>
      </colorScale>
    </cfRule>
    <cfRule type="colorScale" priority="1224">
      <colorScale>
        <cfvo type="min"/>
        <cfvo type="max"/>
        <color rgb="FFFCFCFF"/>
        <color rgb="FF63BE7B"/>
      </colorScale>
    </cfRule>
    <cfRule type="colorScale" priority="1252">
      <colorScale>
        <cfvo type="min"/>
        <cfvo type="max"/>
        <color rgb="FFFCFCFF"/>
        <color rgb="FF63BE7B"/>
      </colorScale>
    </cfRule>
    <cfRule type="colorScale" priority="1288">
      <colorScale>
        <cfvo type="min"/>
        <cfvo type="max"/>
        <color rgb="FFFCFCFF"/>
        <color rgb="FF63BE7B"/>
      </colorScale>
    </cfRule>
  </conditionalFormatting>
  <conditionalFormatting sqref="E2:N2">
    <cfRule type="colorScale" priority="1118">
      <colorScale>
        <cfvo type="min"/>
        <cfvo type="max"/>
        <color rgb="FFFCFCFF"/>
        <color rgb="FF63BE7B"/>
      </colorScale>
    </cfRule>
    <cfRule type="colorScale" priority="1119">
      <colorScale>
        <cfvo type="min"/>
        <cfvo type="max"/>
        <color rgb="FFFCFCFF"/>
        <color rgb="FF63BE7B"/>
      </colorScale>
    </cfRule>
    <cfRule type="colorScale" priority="1120">
      <colorScale>
        <cfvo type="min"/>
        <cfvo type="percentile" val="50"/>
        <cfvo type="max"/>
        <color rgb="FFF8696B"/>
        <color rgb="FFFFEB84"/>
        <color rgb="FF63BE7B"/>
      </colorScale>
    </cfRule>
    <cfRule type="colorScale" priority="1121">
      <colorScale>
        <cfvo type="min"/>
        <cfvo type="max"/>
        <color rgb="FFFFEF9C"/>
        <color rgb="FF63BE7B"/>
      </colorScale>
    </cfRule>
  </conditionalFormatting>
  <conditionalFormatting sqref="F2">
    <cfRule type="colorScale" priority="1094">
      <colorScale>
        <cfvo type="min"/>
        <cfvo type="max"/>
        <color rgb="FFFCFCFF"/>
        <color rgb="FF63BE7B"/>
      </colorScale>
    </cfRule>
  </conditionalFormatting>
  <conditionalFormatting sqref="F2">
    <cfRule type="colorScale" priority="1075">
      <colorScale>
        <cfvo type="min"/>
        <cfvo type="max"/>
        <color rgb="FFFCFCFF"/>
        <color rgb="FF63BE7B"/>
      </colorScale>
    </cfRule>
  </conditionalFormatting>
  <conditionalFormatting sqref="F2">
    <cfRule type="colorScale" priority="1105">
      <colorScale>
        <cfvo type="min"/>
        <cfvo type="max"/>
        <color rgb="FFFCFCFF"/>
        <color rgb="FF63BE7B"/>
      </colorScale>
    </cfRule>
    <cfRule type="colorScale" priority="1106">
      <colorScale>
        <cfvo type="min"/>
        <cfvo type="max"/>
        <color rgb="FFFCFCFF"/>
        <color rgb="FF63BE7B"/>
      </colorScale>
    </cfRule>
    <cfRule type="colorScale" priority="1107">
      <colorScale>
        <cfvo type="min"/>
        <cfvo type="percentile" val="50"/>
        <cfvo type="max"/>
        <color rgb="FFF8696B"/>
        <color rgb="FFFCFCFF"/>
        <color rgb="FF63BE7B"/>
      </colorScale>
    </cfRule>
    <cfRule type="colorScale" priority="1108">
      <colorScale>
        <cfvo type="min"/>
        <cfvo type="max"/>
        <color rgb="FFFCFCFF"/>
        <color rgb="FF63BE7B"/>
      </colorScale>
    </cfRule>
    <cfRule type="colorScale" priority="1109">
      <colorScale>
        <cfvo type="min"/>
        <cfvo type="percentile" val="50"/>
        <cfvo type="max"/>
        <color rgb="FFF8696B"/>
        <color rgb="FFFCFCFF"/>
        <color rgb="FF63BE7B"/>
      </colorScale>
    </cfRule>
    <cfRule type="colorScale" priority="1110">
      <colorScale>
        <cfvo type="min"/>
        <cfvo type="max"/>
        <color rgb="FFFCFCFF"/>
        <color rgb="FF63BE7B"/>
      </colorScale>
    </cfRule>
    <cfRule type="colorScale" priority="1111">
      <colorScale>
        <cfvo type="min"/>
        <cfvo type="max"/>
        <color rgb="FFFCFCFF"/>
        <color rgb="FF63BE7B"/>
      </colorScale>
    </cfRule>
    <cfRule type="colorScale" priority="1112">
      <colorScale>
        <cfvo type="min"/>
        <cfvo type="max"/>
        <color rgb="FFFCFCFF"/>
        <color rgb="FF63BE7B"/>
      </colorScale>
    </cfRule>
  </conditionalFormatting>
  <conditionalFormatting sqref="G2">
    <cfRule type="colorScale" priority="1092">
      <colorScale>
        <cfvo type="min"/>
        <cfvo type="max"/>
        <color rgb="FFFCFCFF"/>
        <color rgb="FF63BE7B"/>
      </colorScale>
    </cfRule>
  </conditionalFormatting>
  <conditionalFormatting sqref="G2">
    <cfRule type="colorScale" priority="1065">
      <colorScale>
        <cfvo type="min"/>
        <cfvo type="max"/>
        <color rgb="FFFCFCFF"/>
        <color rgb="FF63BE7B"/>
      </colorScale>
    </cfRule>
  </conditionalFormatting>
  <conditionalFormatting sqref="G2">
    <cfRule type="colorScale" priority="1097">
      <colorScale>
        <cfvo type="min"/>
        <cfvo type="max"/>
        <color rgb="FFFCFCFF"/>
        <color rgb="FF63BE7B"/>
      </colorScale>
    </cfRule>
    <cfRule type="colorScale" priority="1098">
      <colorScale>
        <cfvo type="min"/>
        <cfvo type="max"/>
        <color rgb="FFFCFCFF"/>
        <color rgb="FF63BE7B"/>
      </colorScale>
    </cfRule>
    <cfRule type="colorScale" priority="1099">
      <colorScale>
        <cfvo type="min"/>
        <cfvo type="percentile" val="50"/>
        <cfvo type="max"/>
        <color rgb="FFF8696B"/>
        <color rgb="FFFCFCFF"/>
        <color rgb="FF63BE7B"/>
      </colorScale>
    </cfRule>
    <cfRule type="colorScale" priority="1100">
      <colorScale>
        <cfvo type="min"/>
        <cfvo type="max"/>
        <color rgb="FFFCFCFF"/>
        <color rgb="FF63BE7B"/>
      </colorScale>
    </cfRule>
    <cfRule type="colorScale" priority="1101">
      <colorScale>
        <cfvo type="min"/>
        <cfvo type="percentile" val="50"/>
        <cfvo type="max"/>
        <color rgb="FFF8696B"/>
        <color rgb="FFFCFCFF"/>
        <color rgb="FF63BE7B"/>
      </colorScale>
    </cfRule>
    <cfRule type="colorScale" priority="1102">
      <colorScale>
        <cfvo type="min"/>
        <cfvo type="max"/>
        <color rgb="FFFCFCFF"/>
        <color rgb="FF63BE7B"/>
      </colorScale>
    </cfRule>
    <cfRule type="colorScale" priority="1103">
      <colorScale>
        <cfvo type="min"/>
        <cfvo type="max"/>
        <color rgb="FFFCFCFF"/>
        <color rgb="FF63BE7B"/>
      </colorScale>
    </cfRule>
    <cfRule type="colorScale" priority="1104">
      <colorScale>
        <cfvo type="min"/>
        <cfvo type="max"/>
        <color rgb="FFFCFCFF"/>
        <color rgb="FF63BE7B"/>
      </colorScale>
    </cfRule>
  </conditionalFormatting>
  <conditionalFormatting sqref="H2">
    <cfRule type="colorScale" priority="1093">
      <colorScale>
        <cfvo type="min"/>
        <cfvo type="max"/>
        <color rgb="FFFCFCFF"/>
        <color rgb="FF63BE7B"/>
      </colorScale>
    </cfRule>
  </conditionalFormatting>
  <conditionalFormatting sqref="H2">
    <cfRule type="colorScale" priority="1074">
      <colorScale>
        <cfvo type="min"/>
        <cfvo type="max"/>
        <color rgb="FFFCFCFF"/>
        <color rgb="FF63BE7B"/>
      </colorScale>
    </cfRule>
  </conditionalFormatting>
  <conditionalFormatting sqref="H2">
    <cfRule type="colorScale" priority="1127">
      <colorScale>
        <cfvo type="min"/>
        <cfvo type="percentile" val="50"/>
        <cfvo type="max"/>
        <color rgb="FFF8696B"/>
        <color rgb="FFFCFCFF"/>
        <color rgb="FF63BE7B"/>
      </colorScale>
    </cfRule>
    <cfRule type="colorScale" priority="1128">
      <colorScale>
        <cfvo type="min"/>
        <cfvo type="max"/>
        <color rgb="FFFCFCFF"/>
        <color rgb="FF63BE7B"/>
      </colorScale>
    </cfRule>
    <cfRule type="colorScale" priority="1140">
      <colorScale>
        <cfvo type="min"/>
        <cfvo type="percentile" val="50"/>
        <cfvo type="max"/>
        <color rgb="FFF8696B"/>
        <color rgb="FFFCFCFF"/>
        <color rgb="FF63BE7B"/>
      </colorScale>
    </cfRule>
    <cfRule type="colorScale" priority="1141">
      <colorScale>
        <cfvo type="min"/>
        <cfvo type="max"/>
        <color rgb="FFFCFCFF"/>
        <color rgb="FF63BE7B"/>
      </colorScale>
    </cfRule>
    <cfRule type="colorScale" priority="1142">
      <colorScale>
        <cfvo type="min"/>
        <cfvo type="percentile" val="50"/>
        <cfvo type="max"/>
        <color rgb="FFF8696B"/>
        <color rgb="FFFCFCFF"/>
        <color rgb="FF63BE7B"/>
      </colorScale>
    </cfRule>
    <cfRule type="colorScale" priority="1144">
      <colorScale>
        <cfvo type="min"/>
        <cfvo type="percentile" val="50"/>
        <cfvo type="max"/>
        <color rgb="FFF8696B"/>
        <color rgb="FFFCFCFF"/>
        <color rgb="FF5A8AC6"/>
      </colorScale>
    </cfRule>
    <cfRule type="colorScale" priority="1150">
      <colorScale>
        <cfvo type="min"/>
        <cfvo type="percentile" val="50"/>
        <cfvo type="max"/>
        <color rgb="FFF8696B"/>
        <color rgb="FFFCFCFF"/>
        <color rgb="FF63BE7B"/>
      </colorScale>
    </cfRule>
    <cfRule type="colorScale" priority="1151">
      <colorScale>
        <cfvo type="min"/>
        <cfvo type="max"/>
        <color rgb="FFFCFCFF"/>
        <color rgb="FF63BE7B"/>
      </colorScale>
    </cfRule>
    <cfRule type="colorScale" priority="1152">
      <colorScale>
        <cfvo type="min"/>
        <cfvo type="percentile" val="50"/>
        <cfvo type="max"/>
        <color rgb="FFF8696B"/>
        <color rgb="FFFCFCFF"/>
        <color rgb="FF63BE7B"/>
      </colorScale>
    </cfRule>
    <cfRule type="colorScale" priority="1225">
      <colorScale>
        <cfvo type="min"/>
        <cfvo type="max"/>
        <color rgb="FFFCFCFF"/>
        <color rgb="FF63BE7B"/>
      </colorScale>
    </cfRule>
    <cfRule type="colorScale" priority="1243">
      <colorScale>
        <cfvo type="min"/>
        <cfvo type="percentile" val="50"/>
        <cfvo type="max"/>
        <color rgb="FFF8696B"/>
        <color rgb="FFFCFCFF"/>
        <color rgb="FF63BE7B"/>
      </colorScale>
    </cfRule>
    <cfRule type="colorScale" priority="1244">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89">
      <colorScale>
        <cfvo type="min"/>
        <cfvo type="max"/>
        <color rgb="FFFCFCFF"/>
        <color rgb="FF63BE7B"/>
      </colorScale>
    </cfRule>
  </conditionalFormatting>
  <conditionalFormatting sqref="I2">
    <cfRule type="colorScale" priority="1113">
      <colorScale>
        <cfvo type="min"/>
        <cfvo type="max"/>
        <color rgb="FFFCFCFF"/>
        <color rgb="FF63BE7B"/>
      </colorScale>
    </cfRule>
  </conditionalFormatting>
  <conditionalFormatting sqref="I2">
    <cfRule type="colorScale" priority="1091">
      <colorScale>
        <cfvo type="min"/>
        <cfvo type="max"/>
        <color rgb="FFFCFCFF"/>
        <color rgb="FF63BE7B"/>
      </colorScale>
    </cfRule>
  </conditionalFormatting>
  <conditionalFormatting sqref="I2">
    <cfRule type="colorScale" priority="1073">
      <colorScale>
        <cfvo type="min"/>
        <cfvo type="max"/>
        <color rgb="FFFCFCFF"/>
        <color rgb="FF63BE7B"/>
      </colorScale>
    </cfRule>
  </conditionalFormatting>
  <conditionalFormatting sqref="I2">
    <cfRule type="colorScale" priority="1129">
      <colorScale>
        <cfvo type="min"/>
        <cfvo type="percentile" val="50"/>
        <cfvo type="max"/>
        <color rgb="FFF8696B"/>
        <color rgb="FFFCFCFF"/>
        <color rgb="FF63BE7B"/>
      </colorScale>
    </cfRule>
    <cfRule type="colorScale" priority="1130">
      <colorScale>
        <cfvo type="min"/>
        <cfvo type="max"/>
        <color rgb="FFFCFCFF"/>
        <color rgb="FF63BE7B"/>
      </colorScale>
    </cfRule>
    <cfRule type="colorScale" priority="1153">
      <colorScale>
        <cfvo type="min"/>
        <cfvo type="percentile" val="50"/>
        <cfvo type="max"/>
        <color rgb="FFF8696B"/>
        <color rgb="FFFCFCFF"/>
        <color rgb="FF63BE7B"/>
      </colorScale>
    </cfRule>
    <cfRule type="colorScale" priority="1154">
      <colorScale>
        <cfvo type="min"/>
        <cfvo type="max"/>
        <color rgb="FFFCFCFF"/>
        <color rgb="FF63BE7B"/>
      </colorScale>
    </cfRule>
    <cfRule type="colorScale" priority="1155">
      <colorScale>
        <cfvo type="min"/>
        <cfvo type="percentile" val="50"/>
        <cfvo type="max"/>
        <color rgb="FFF8696B"/>
        <color rgb="FFFCFCFF"/>
        <color rgb="FF63BE7B"/>
      </colorScale>
    </cfRule>
    <cfRule type="colorScale" priority="1156">
      <colorScale>
        <cfvo type="min"/>
        <cfvo type="percentile" val="50"/>
        <cfvo type="max"/>
        <color rgb="FFF8696B"/>
        <color rgb="FFFCFCFF"/>
        <color rgb="FF63BE7B"/>
      </colorScale>
    </cfRule>
    <cfRule type="colorScale" priority="1157">
      <colorScale>
        <cfvo type="min"/>
        <cfvo type="percentile" val="50"/>
        <cfvo type="max"/>
        <color rgb="FFF8696B"/>
        <color rgb="FFFCFCFF"/>
        <color rgb="FF5A8AC6"/>
      </colorScale>
    </cfRule>
    <cfRule type="colorScale" priority="1158">
      <colorScale>
        <cfvo type="min"/>
        <cfvo type="percentile" val="50"/>
        <cfvo type="max"/>
        <color rgb="FFF8696B"/>
        <color rgb="FFFCFCFF"/>
        <color rgb="FF63BE7B"/>
      </colorScale>
    </cfRule>
    <cfRule type="colorScale" priority="1159">
      <colorScale>
        <cfvo type="min"/>
        <cfvo type="percentile" val="50"/>
        <cfvo type="max"/>
        <color rgb="FFF8696B"/>
        <color rgb="FFFCFCFF"/>
        <color rgb="FF63BE7B"/>
      </colorScale>
    </cfRule>
    <cfRule type="colorScale" priority="1160">
      <colorScale>
        <cfvo type="min"/>
        <cfvo type="max"/>
        <color rgb="FFFCFCFF"/>
        <color rgb="FF63BE7B"/>
      </colorScale>
    </cfRule>
    <cfRule type="colorScale" priority="1161">
      <colorScale>
        <cfvo type="min"/>
        <cfvo type="percentile" val="50"/>
        <cfvo type="max"/>
        <color rgb="FFF8696B"/>
        <color rgb="FFFCFCFF"/>
        <color rgb="FF63BE7B"/>
      </colorScale>
    </cfRule>
    <cfRule type="colorScale" priority="1162">
      <colorScale>
        <cfvo type="min"/>
        <cfvo type="percentile" val="50"/>
        <cfvo type="max"/>
        <color rgb="FFF8696B"/>
        <color rgb="FFFCFCFF"/>
        <color rgb="FF63BE7B"/>
      </colorScale>
    </cfRule>
    <cfRule type="colorScale" priority="1163">
      <colorScale>
        <cfvo type="min"/>
        <cfvo type="max"/>
        <color rgb="FFFCFCFF"/>
        <color rgb="FF63BE7B"/>
      </colorScale>
    </cfRule>
    <cfRule type="colorScale" priority="1226">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fRule type="colorScale" priority="1254">
      <colorScale>
        <cfvo type="min"/>
        <cfvo type="percentile" val="50"/>
        <cfvo type="max"/>
        <color rgb="FFF8696B"/>
        <color rgb="FFFCFCFF"/>
        <color rgb="FF63BE7B"/>
      </colorScale>
    </cfRule>
    <cfRule type="colorScale" priority="1290">
      <colorScale>
        <cfvo type="min"/>
        <cfvo type="max"/>
        <color rgb="FFFCFCFF"/>
        <color rgb="FF63BE7B"/>
      </colorScale>
    </cfRule>
  </conditionalFormatting>
  <conditionalFormatting sqref="J2">
    <cfRule type="colorScale" priority="1090">
      <colorScale>
        <cfvo type="min"/>
        <cfvo type="max"/>
        <color rgb="FFFCFCFF"/>
        <color rgb="FF63BE7B"/>
      </colorScale>
    </cfRule>
  </conditionalFormatting>
  <conditionalFormatting sqref="J2">
    <cfRule type="colorScale" priority="1064">
      <colorScale>
        <cfvo type="min"/>
        <cfvo type="max"/>
        <color rgb="FFFCFCFF"/>
        <color rgb="FF63BE7B"/>
      </colorScale>
    </cfRule>
  </conditionalFormatting>
  <conditionalFormatting sqref="J2">
    <cfRule type="colorScale" priority="1115">
      <colorScale>
        <cfvo type="min"/>
        <cfvo type="max"/>
        <color rgb="FFFCFCFF"/>
        <color rgb="FF63BE7B"/>
      </colorScale>
    </cfRule>
    <cfRule type="colorScale" priority="1210">
      <colorScale>
        <cfvo type="min"/>
        <cfvo type="max"/>
        <color rgb="FFFCFCFF"/>
        <color rgb="FF63BE7B"/>
      </colorScale>
    </cfRule>
    <cfRule type="colorScale" priority="1211">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63BE7B"/>
      </colorScale>
    </cfRule>
    <cfRule type="colorScale" priority="1214">
      <colorScale>
        <cfvo type="min"/>
        <cfvo type="max"/>
        <color rgb="FFFCFCFF"/>
        <color rgb="FF63BE7B"/>
      </colorScale>
    </cfRule>
    <cfRule type="colorScale" priority="1266">
      <colorScale>
        <cfvo type="min"/>
        <cfvo type="percentile" val="50"/>
        <cfvo type="max"/>
        <color rgb="FFF8696B"/>
        <color rgb="FFFCFCFF"/>
        <color rgb="FF63BE7B"/>
      </colorScale>
    </cfRule>
    <cfRule type="colorScale" priority="1267">
      <colorScale>
        <cfvo type="min"/>
        <cfvo type="max"/>
        <color rgb="FFFCFCFF"/>
        <color rgb="FF63BE7B"/>
      </colorScale>
    </cfRule>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fRule type="colorScale" priority="1294">
      <colorScale>
        <cfvo type="min"/>
        <cfvo type="max"/>
        <color rgb="FFFCFCFF"/>
        <color rgb="FF63BE7B"/>
      </colorScale>
    </cfRule>
  </conditionalFormatting>
  <conditionalFormatting sqref="K2">
    <cfRule type="colorScale" priority="1089">
      <colorScale>
        <cfvo type="min"/>
        <cfvo type="max"/>
        <color rgb="FFFCFCFF"/>
        <color rgb="FF63BE7B"/>
      </colorScale>
    </cfRule>
  </conditionalFormatting>
  <conditionalFormatting sqref="K2">
    <cfRule type="colorScale" priority="1072">
      <colorScale>
        <cfvo type="min"/>
        <cfvo type="max"/>
        <color rgb="FFFCFCFF"/>
        <color rgb="FF63BE7B"/>
      </colorScale>
    </cfRule>
  </conditionalFormatting>
  <conditionalFormatting sqref="K2">
    <cfRule type="colorScale" priority="1164">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fRule type="colorScale" priority="1247">
      <colorScale>
        <cfvo type="min"/>
        <cfvo type="percentile" val="50"/>
        <cfvo type="max"/>
        <color rgb="FFF8696B"/>
        <color rgb="FFFCFCFF"/>
        <color rgb="FF63BE7B"/>
      </colorScale>
    </cfRule>
    <cfRule type="colorScale" priority="1255">
      <colorScale>
        <cfvo type="min"/>
        <cfvo type="percentile" val="50"/>
        <cfvo type="max"/>
        <color rgb="FFF8696B"/>
        <color rgb="FFFCFCFF"/>
        <color rgb="FF63BE7B"/>
      </colorScale>
    </cfRule>
    <cfRule type="colorScale" priority="1291">
      <colorScale>
        <cfvo type="min"/>
        <cfvo type="max"/>
        <color rgb="FFFCFCFF"/>
        <color rgb="FF63BE7B"/>
      </colorScale>
    </cfRule>
  </conditionalFormatting>
  <conditionalFormatting sqref="K2:L2">
    <cfRule type="colorScale" priority="1131">
      <colorScale>
        <cfvo type="min"/>
        <cfvo type="max"/>
        <color rgb="FFFCFCFF"/>
        <color rgb="FF63BE7B"/>
      </colorScale>
    </cfRule>
    <cfRule type="colorScale" priority="1165">
      <colorScale>
        <cfvo type="min"/>
        <cfvo type="max"/>
        <color rgb="FFFCFCFF"/>
        <color rgb="FF63BE7B"/>
      </colorScale>
    </cfRule>
    <cfRule type="colorScale" priority="1166">
      <colorScale>
        <cfvo type="min"/>
        <cfvo type="percentile" val="50"/>
        <cfvo type="max"/>
        <color rgb="FFF8696B"/>
        <color rgb="FFFCFCFF"/>
        <color rgb="FF63BE7B"/>
      </colorScale>
    </cfRule>
    <cfRule type="colorScale" priority="1167">
      <colorScale>
        <cfvo type="min"/>
        <cfvo type="max"/>
        <color rgb="FFFCFCFF"/>
        <color rgb="FF63BE7B"/>
      </colorScale>
    </cfRule>
  </conditionalFormatting>
  <conditionalFormatting sqref="L2">
    <cfRule type="colorScale" priority="1088">
      <colorScale>
        <cfvo type="min"/>
        <cfvo type="max"/>
        <color rgb="FFFCFCFF"/>
        <color rgb="FF63BE7B"/>
      </colorScale>
    </cfRule>
  </conditionalFormatting>
  <conditionalFormatting sqref="L2">
    <cfRule type="colorScale" priority="1071">
      <colorScale>
        <cfvo type="min"/>
        <cfvo type="max"/>
        <color rgb="FFFCFCFF"/>
        <color rgb="FF63BE7B"/>
      </colorScale>
    </cfRule>
  </conditionalFormatting>
  <conditionalFormatting sqref="L2">
    <cfRule type="colorScale" priority="1168">
      <colorScale>
        <cfvo type="min"/>
        <cfvo type="percentile" val="50"/>
        <cfvo type="max"/>
        <color rgb="FFF8696B"/>
        <color rgb="FFFCFCFF"/>
        <color rgb="FF63BE7B"/>
      </colorScale>
    </cfRule>
    <cfRule type="colorScale" priority="1229">
      <colorScale>
        <cfvo type="min"/>
        <cfvo type="max"/>
        <color rgb="FFFCFCFF"/>
        <color rgb="FF63BE7B"/>
      </colorScale>
    </cfRule>
    <cfRule type="colorScale" priority="1230">
      <colorScale>
        <cfvo type="min"/>
        <cfvo type="percentile" val="50"/>
        <cfvo type="max"/>
        <color rgb="FFF8696B"/>
        <color rgb="FFFCFCFF"/>
        <color rgb="FF63BE7B"/>
      </colorScale>
    </cfRule>
    <cfRule type="colorScale" priority="1248">
      <colorScale>
        <cfvo type="min"/>
        <cfvo type="percentile" val="50"/>
        <cfvo type="max"/>
        <color rgb="FFF8696B"/>
        <color rgb="FFFCFCFF"/>
        <color rgb="FF63BE7B"/>
      </colorScale>
    </cfRule>
    <cfRule type="colorScale" priority="1256">
      <colorScale>
        <cfvo type="min"/>
        <cfvo type="percentile" val="50"/>
        <cfvo type="max"/>
        <color rgb="FFF8696B"/>
        <color rgb="FFFCFCFF"/>
        <color rgb="FF63BE7B"/>
      </colorScale>
    </cfRule>
    <cfRule type="colorScale" priority="1292">
      <colorScale>
        <cfvo type="min"/>
        <cfvo type="max"/>
        <color rgb="FFFCFCFF"/>
        <color rgb="FF63BE7B"/>
      </colorScale>
    </cfRule>
  </conditionalFormatting>
  <conditionalFormatting sqref="M2">
    <cfRule type="colorScale" priority="1087">
      <colorScale>
        <cfvo type="min"/>
        <cfvo type="max"/>
        <color rgb="FFFCFCFF"/>
        <color rgb="FF63BE7B"/>
      </colorScale>
    </cfRule>
  </conditionalFormatting>
  <conditionalFormatting sqref="M2">
    <cfRule type="colorScale" priority="1063">
      <colorScale>
        <cfvo type="min"/>
        <cfvo type="max"/>
        <color rgb="FFFCFCFF"/>
        <color rgb="FF63BE7B"/>
      </colorScale>
    </cfRule>
  </conditionalFormatting>
  <conditionalFormatting sqref="M2">
    <cfRule type="colorScale" priority="1215">
      <colorScale>
        <cfvo type="min"/>
        <cfvo type="max"/>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fRule type="colorScale" priority="1268">
      <colorScale>
        <cfvo type="min"/>
        <cfvo type="percentile" val="50"/>
        <cfvo type="max"/>
        <color rgb="FFF8696B"/>
        <color rgb="FFFCFCFF"/>
        <color rgb="FF63BE7B"/>
      </colorScale>
    </cfRule>
    <cfRule type="colorScale" priority="1269">
      <colorScale>
        <cfvo type="min"/>
        <cfvo type="max"/>
        <color rgb="FFFCFCFF"/>
        <color rgb="FF63BE7B"/>
      </colorScale>
    </cfRule>
    <cfRule type="colorScale" priority="1275">
      <colorScale>
        <cfvo type="min"/>
        <cfvo type="max"/>
        <color rgb="FFFCFCFF"/>
        <color rgb="FF63BE7B"/>
      </colorScale>
    </cfRule>
    <cfRule type="colorScale" priority="1276">
      <colorScale>
        <cfvo type="min"/>
        <cfvo type="percentile" val="50"/>
        <cfvo type="max"/>
        <color rgb="FFF8696B"/>
        <color rgb="FFFCFCFF"/>
        <color rgb="FF63BE7B"/>
      </colorScale>
    </cfRule>
    <cfRule type="colorScale" priority="1295">
      <colorScale>
        <cfvo type="min"/>
        <cfvo type="max"/>
        <color rgb="FFFCFCFF"/>
        <color rgb="FF63BE7B"/>
      </colorScale>
    </cfRule>
  </conditionalFormatting>
  <conditionalFormatting sqref="M2:N2">
    <cfRule type="colorScale" priority="1114">
      <colorScale>
        <cfvo type="min"/>
        <cfvo type="max"/>
        <color rgb="FFFCFCFF"/>
        <color rgb="FF63BE7B"/>
      </colorScale>
    </cfRule>
  </conditionalFormatting>
  <conditionalFormatting sqref="N2">
    <cfRule type="colorScale" priority="1086">
      <colorScale>
        <cfvo type="min"/>
        <cfvo type="max"/>
        <color rgb="FFFCFCFF"/>
        <color rgb="FF63BE7B"/>
      </colorScale>
    </cfRule>
  </conditionalFormatting>
  <conditionalFormatting sqref="N2">
    <cfRule type="colorScale" priority="1062">
      <colorScale>
        <cfvo type="min"/>
        <cfvo type="max"/>
        <color rgb="FFFCFCFF"/>
        <color rgb="FF63BE7B"/>
      </colorScale>
    </cfRule>
  </conditionalFormatting>
  <conditionalFormatting sqref="N2">
    <cfRule type="colorScale" priority="1220">
      <colorScale>
        <cfvo type="min"/>
        <cfvo type="max"/>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fRule type="colorScale" priority="1223">
      <colorScale>
        <cfvo type="min"/>
        <cfvo type="percentile" val="50"/>
        <cfvo type="max"/>
        <color rgb="FFF8696B"/>
        <color rgb="FFFCFCFF"/>
        <color rgb="FF63BE7B"/>
      </colorScale>
    </cfRule>
    <cfRule type="colorScale" priority="1239">
      <colorScale>
        <cfvo type="min"/>
        <cfvo type="max"/>
        <color rgb="FFFCFCFF"/>
        <color rgb="FF63BE7B"/>
      </colorScale>
    </cfRule>
    <cfRule type="colorScale" priority="1270">
      <colorScale>
        <cfvo type="min"/>
        <cfvo type="percentile" val="50"/>
        <cfvo type="max"/>
        <color rgb="FFF8696B"/>
        <color rgb="FFFCFCFF"/>
        <color rgb="FF63BE7B"/>
      </colorScale>
    </cfRule>
    <cfRule type="colorScale" priority="1271">
      <colorScale>
        <cfvo type="min"/>
        <cfvo type="max"/>
        <color rgb="FFFCFCFF"/>
        <color rgb="FF63BE7B"/>
      </colorScale>
    </cfRule>
    <cfRule type="colorScale" priority="1277">
      <colorScale>
        <cfvo type="min"/>
        <cfvo type="max"/>
        <color rgb="FFFCFCFF"/>
        <color rgb="FF63BE7B"/>
      </colorScale>
    </cfRule>
    <cfRule type="colorScale" priority="1278">
      <colorScale>
        <cfvo type="min"/>
        <cfvo type="percentile" val="50"/>
        <cfvo type="max"/>
        <color rgb="FFF8696B"/>
        <color rgb="FFFCFCFF"/>
        <color rgb="FF63BE7B"/>
      </colorScale>
    </cfRule>
    <cfRule type="colorScale" priority="1296">
      <colorScale>
        <cfvo type="min"/>
        <cfvo type="max"/>
        <color rgb="FFFCFCFF"/>
        <color rgb="FF63BE7B"/>
      </colorScale>
    </cfRule>
    <cfRule type="colorScale" priority="1297">
      <colorScale>
        <cfvo type="min"/>
        <cfvo type="percentile" val="50"/>
        <cfvo type="max"/>
        <color rgb="FFF8696B"/>
        <color rgb="FFFCFCFF"/>
        <color rgb="FF63BE7B"/>
      </colorScale>
    </cfRule>
  </conditionalFormatting>
  <conditionalFormatting sqref="O2">
    <cfRule type="colorScale" priority="1085">
      <colorScale>
        <cfvo type="min"/>
        <cfvo type="percentile" val="50"/>
        <cfvo type="max"/>
        <color rgb="FF63BE7B"/>
        <color rgb="FFFCFCFF"/>
        <color rgb="FFF8696B"/>
      </colorScale>
    </cfRule>
  </conditionalFormatting>
  <conditionalFormatting sqref="O2">
    <cfRule type="colorScale" priority="1061">
      <colorScale>
        <cfvo type="min"/>
        <cfvo type="percentile" val="50"/>
        <cfvo type="max"/>
        <color rgb="FF63BE7B"/>
        <color rgb="FFFCFCFF"/>
        <color rgb="FFF8696B"/>
      </colorScale>
    </cfRule>
  </conditionalFormatting>
  <conditionalFormatting sqref="O2">
    <cfRule type="colorScale" priority="1116">
      <colorScale>
        <cfvo type="min"/>
        <cfvo type="percentile" val="50"/>
        <cfvo type="max"/>
        <color rgb="FF63BE7B"/>
        <color rgb="FFFCFCFF"/>
        <color rgb="FFF8696B"/>
      </colorScale>
    </cfRule>
    <cfRule type="colorScale" priority="1117">
      <colorScale>
        <cfvo type="min"/>
        <cfvo type="percentile" val="50"/>
        <cfvo type="max"/>
        <color rgb="FF63BE7B"/>
        <color rgb="FFFCFCFF"/>
        <color rgb="FFF8696B"/>
      </colorScale>
    </cfRule>
    <cfRule type="colorScale" priority="1132">
      <colorScale>
        <cfvo type="min"/>
        <cfvo type="percentile" val="50"/>
        <cfvo type="max"/>
        <color rgb="FF63BE7B"/>
        <color rgb="FFFCFCFF"/>
        <color rgb="FFF8696B"/>
      </colorScale>
    </cfRule>
    <cfRule type="colorScale" priority="1143">
      <colorScale>
        <cfvo type="min"/>
        <cfvo type="percentile" val="50"/>
        <cfvo type="max"/>
        <color rgb="FF63BE7B"/>
        <color rgb="FFFCFCFF"/>
        <color rgb="FFF8696B"/>
      </colorScale>
    </cfRule>
    <cfRule type="colorScale" priority="1169">
      <colorScale>
        <cfvo type="min"/>
        <cfvo type="percentile" val="50"/>
        <cfvo type="max"/>
        <color rgb="FF63BE7B"/>
        <color rgb="FFFCFCFF"/>
        <color rgb="FFF8696B"/>
      </colorScale>
    </cfRule>
    <cfRule type="colorScale" priority="1231">
      <colorScale>
        <cfvo type="min"/>
        <cfvo type="percentile" val="50"/>
        <cfvo type="max"/>
        <color rgb="FF63BE7B"/>
        <color rgb="FFFCFCFF"/>
        <color rgb="FFF8696B"/>
      </colorScale>
    </cfRule>
    <cfRule type="colorScale" priority="1257">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P2">
    <cfRule type="colorScale" priority="1084">
      <colorScale>
        <cfvo type="min"/>
        <cfvo type="percentile" val="50"/>
        <cfvo type="max"/>
        <color rgb="FF63BE7B"/>
        <color rgb="FFFCFCFF"/>
        <color rgb="FFF8696B"/>
      </colorScale>
    </cfRule>
  </conditionalFormatting>
  <conditionalFormatting sqref="P2">
    <cfRule type="colorScale" priority="1060">
      <colorScale>
        <cfvo type="min"/>
        <cfvo type="percentile" val="50"/>
        <cfvo type="max"/>
        <color rgb="FF63BE7B"/>
        <color rgb="FFFCFCFF"/>
        <color rgb="FFF8696B"/>
      </colorScale>
    </cfRule>
  </conditionalFormatting>
  <conditionalFormatting sqref="P2">
    <cfRule type="colorScale" priority="1170">
      <colorScale>
        <cfvo type="min"/>
        <cfvo type="percentile" val="50"/>
        <cfvo type="max"/>
        <color rgb="FF63BE7B"/>
        <color rgb="FFFCFCFF"/>
        <color rgb="FFF8696B"/>
      </colorScale>
    </cfRule>
    <cfRule type="colorScale" priority="1171">
      <colorScale>
        <cfvo type="min"/>
        <cfvo type="percentile" val="50"/>
        <cfvo type="max"/>
        <color rgb="FF63BE7B"/>
        <color rgb="FFFCFCFF"/>
        <color rgb="FFF8696B"/>
      </colorScale>
    </cfRule>
    <cfRule type="colorScale" priority="1172">
      <colorScale>
        <cfvo type="min"/>
        <cfvo type="max"/>
        <color rgb="FFFCFCFF"/>
        <color rgb="FFF8696B"/>
      </colorScale>
    </cfRule>
    <cfRule type="colorScale" priority="1173">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58">
      <colorScale>
        <cfvo type="min"/>
        <cfvo type="percentile" val="50"/>
        <cfvo type="max"/>
        <color rgb="FF63BE7B"/>
        <color rgb="FFFCFCFF"/>
        <color rgb="FFF8696B"/>
      </colorScale>
    </cfRule>
    <cfRule type="colorScale" priority="1280">
      <colorScale>
        <cfvo type="min"/>
        <cfvo type="percentile" val="50"/>
        <cfvo type="max"/>
        <color rgb="FF63BE7B"/>
        <color rgb="FFFCFCFF"/>
        <color rgb="FFF8696B"/>
      </colorScale>
    </cfRule>
  </conditionalFormatting>
  <conditionalFormatting sqref="Q2">
    <cfRule type="colorScale" priority="1083">
      <colorScale>
        <cfvo type="min"/>
        <cfvo type="percentile" val="50"/>
        <cfvo type="max"/>
        <color rgb="FFF8696B"/>
        <color rgb="FFFCFCFF"/>
        <color rgb="FF63BE7B"/>
      </colorScale>
    </cfRule>
  </conditionalFormatting>
  <conditionalFormatting sqref="Q2">
    <cfRule type="colorScale" priority="1059">
      <colorScale>
        <cfvo type="min"/>
        <cfvo type="percentile" val="50"/>
        <cfvo type="max"/>
        <color rgb="FFF8696B"/>
        <color rgb="FFFCFCFF"/>
        <color rgb="FF63BE7B"/>
      </colorScale>
    </cfRule>
  </conditionalFormatting>
  <conditionalFormatting sqref="Q2">
    <cfRule type="colorScale" priority="1133">
      <colorScale>
        <cfvo type="min"/>
        <cfvo type="max"/>
        <color rgb="FFFFEF9C"/>
        <color rgb="FF63BE7B"/>
      </colorScale>
    </cfRule>
    <cfRule type="colorScale" priority="1174">
      <colorScale>
        <cfvo type="min"/>
        <cfvo type="percentile" val="50"/>
        <cfvo type="max"/>
        <color rgb="FFF8696B"/>
        <color rgb="FFFCFCFF"/>
        <color rgb="FF63BE7B"/>
      </colorScale>
    </cfRule>
    <cfRule type="colorScale" priority="1175">
      <colorScale>
        <cfvo type="min"/>
        <cfvo type="max"/>
        <color rgb="FFFFEF9C"/>
        <color rgb="FF63BE7B"/>
      </colorScale>
    </cfRule>
    <cfRule type="colorScale" priority="1176">
      <colorScale>
        <cfvo type="min"/>
        <cfvo type="max"/>
        <color rgb="FFFCFCFF"/>
        <color rgb="FF63BE7B"/>
      </colorScale>
    </cfRule>
    <cfRule type="colorScale" priority="1177">
      <colorScale>
        <cfvo type="min"/>
        <cfvo type="max"/>
        <color rgb="FFFCFCFF"/>
        <color rgb="FF63BE7B"/>
      </colorScale>
    </cfRule>
    <cfRule type="colorScale" priority="1178">
      <colorScale>
        <cfvo type="min"/>
        <cfvo type="percentile" val="50"/>
        <cfvo type="max"/>
        <color rgb="FFF8696B"/>
        <color rgb="FFFCFCFF"/>
        <color rgb="FF63BE7B"/>
      </colorScale>
    </cfRule>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33">
      <colorScale>
        <cfvo type="min"/>
        <cfvo type="percentile" val="50"/>
        <cfvo type="max"/>
        <color rgb="FFF8696B"/>
        <color rgb="FFFCFCFF"/>
        <color rgb="FF63BE7B"/>
      </colorScale>
    </cfRule>
    <cfRule type="colorScale" priority="1259">
      <colorScale>
        <cfvo type="min"/>
        <cfvo type="percentile" val="50"/>
        <cfvo type="max"/>
        <color rgb="FFF8696B"/>
        <color rgb="FFFCFCFF"/>
        <color rgb="FF63BE7B"/>
      </colorScale>
    </cfRule>
    <cfRule type="colorScale" priority="1281">
      <colorScale>
        <cfvo type="min"/>
        <cfvo type="percentile" val="50"/>
        <cfvo type="max"/>
        <color rgb="FFF8696B"/>
        <color rgb="FFFCFCFF"/>
        <color rgb="FF63BE7B"/>
      </colorScale>
    </cfRule>
  </conditionalFormatting>
  <conditionalFormatting sqref="Q2:W2">
    <cfRule type="colorScale" priority="1122">
      <colorScale>
        <cfvo type="min"/>
        <cfvo type="max"/>
        <color rgb="FFFFEF9C"/>
        <color rgb="FF63BE7B"/>
      </colorScale>
    </cfRule>
    <cfRule type="colorScale" priority="1123">
      <colorScale>
        <cfvo type="min"/>
        <cfvo type="max"/>
        <color rgb="FFFFEF9C"/>
        <color rgb="FF63BE7B"/>
      </colorScale>
    </cfRule>
    <cfRule type="colorScale" priority="1124">
      <colorScale>
        <cfvo type="min"/>
        <cfvo type="max"/>
        <color rgb="FFFFEF9C"/>
        <color rgb="FF63BE7B"/>
      </colorScale>
    </cfRule>
  </conditionalFormatting>
  <conditionalFormatting sqref="R2">
    <cfRule type="colorScale" priority="1082">
      <colorScale>
        <cfvo type="min"/>
        <cfvo type="max"/>
        <color rgb="FFFCFCFF"/>
        <color rgb="FF63BE7B"/>
      </colorScale>
    </cfRule>
  </conditionalFormatting>
  <conditionalFormatting sqref="R2">
    <cfRule type="colorScale" priority="1058">
      <colorScale>
        <cfvo type="min"/>
        <cfvo type="max"/>
        <color rgb="FFFCFCFF"/>
        <color rgb="FF63BE7B"/>
      </colorScale>
    </cfRule>
  </conditionalFormatting>
  <conditionalFormatting sqref="R2">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fRule type="colorScale" priority="1234">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fRule type="colorScale" priority="1282">
      <colorScale>
        <cfvo type="min"/>
        <cfvo type="max"/>
        <color rgb="FFFCFCFF"/>
        <color rgb="FF63BE7B"/>
      </colorScale>
    </cfRule>
    <cfRule type="colorScale" priority="1283">
      <colorScale>
        <cfvo type="min"/>
        <cfvo type="percentile" val="50"/>
        <cfvo type="max"/>
        <color rgb="FFF8696B"/>
        <color rgb="FFFCFCFF"/>
        <color rgb="FF63BE7B"/>
      </colorScale>
    </cfRule>
  </conditionalFormatting>
  <conditionalFormatting sqref="R2:S2">
    <cfRule type="colorScale" priority="1134">
      <colorScale>
        <cfvo type="min"/>
        <cfvo type="max"/>
        <color rgb="FFFFEF9C"/>
        <color rgb="FF63BE7B"/>
      </colorScale>
    </cfRule>
    <cfRule type="colorScale" priority="1183">
      <colorScale>
        <cfvo type="min"/>
        <cfvo type="percentile" val="50"/>
        <cfvo type="max"/>
        <color rgb="FFF8696B"/>
        <color rgb="FFFCFCFF"/>
        <color rgb="FF63BE7B"/>
      </colorScale>
    </cfRule>
    <cfRule type="colorScale" priority="1184">
      <colorScale>
        <cfvo type="min"/>
        <cfvo type="max"/>
        <color rgb="FFFCFCFF"/>
        <color rgb="FF63BE7B"/>
      </colorScale>
    </cfRule>
    <cfRule type="colorScale" priority="1185">
      <colorScale>
        <cfvo type="min"/>
        <cfvo type="max"/>
        <color rgb="FFFCFCFF"/>
        <color rgb="FF63BE7B"/>
      </colorScale>
    </cfRule>
    <cfRule type="colorScale" priority="1186">
      <colorScale>
        <cfvo type="min"/>
        <cfvo type="percentile" val="50"/>
        <cfvo type="max"/>
        <color rgb="FFF8696B"/>
        <color rgb="FFFCFCFF"/>
        <color rgb="FF63BE7B"/>
      </colorScale>
    </cfRule>
    <cfRule type="colorScale" priority="1187">
      <colorScale>
        <cfvo type="min"/>
        <cfvo type="max"/>
        <color rgb="FFFCFCFF"/>
        <color rgb="FF63BE7B"/>
      </colorScale>
    </cfRule>
  </conditionalFormatting>
  <conditionalFormatting sqref="S2">
    <cfRule type="colorScale" priority="1081">
      <colorScale>
        <cfvo type="min"/>
        <cfvo type="max"/>
        <color rgb="FFFCFCFF"/>
        <color rgb="FF63BE7B"/>
      </colorScale>
    </cfRule>
  </conditionalFormatting>
  <conditionalFormatting sqref="S2">
    <cfRule type="colorScale" priority="1057">
      <colorScale>
        <cfvo type="min"/>
        <cfvo type="percentile" val="50"/>
        <cfvo type="max"/>
        <color rgb="FFF8696B"/>
        <color rgb="FFFCFCFF"/>
        <color rgb="FF63BE7B"/>
      </colorScale>
    </cfRule>
  </conditionalFormatting>
  <conditionalFormatting sqref="S2">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235">
      <colorScale>
        <cfvo type="min"/>
        <cfvo type="max"/>
        <color rgb="FFFCFCFF"/>
        <color rgb="FF63BE7B"/>
      </colorScale>
    </cfRule>
    <cfRule type="colorScale" priority="1240">
      <colorScale>
        <cfvo type="min"/>
        <cfvo type="max"/>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percentile" val="50"/>
        <cfvo type="max"/>
        <color rgb="FFF8696B"/>
        <color rgb="FFFCFCFF"/>
        <color rgb="FF63BE7B"/>
      </colorScale>
    </cfRule>
    <cfRule type="colorScale" priority="1284">
      <colorScale>
        <cfvo type="min"/>
        <cfvo type="percentile" val="50"/>
        <cfvo type="max"/>
        <color rgb="FFF8696B"/>
        <color rgb="FFFCFCFF"/>
        <color rgb="FF63BE7B"/>
      </colorScale>
    </cfRule>
  </conditionalFormatting>
  <conditionalFormatting sqref="T2">
    <cfRule type="colorScale" priority="1080">
      <colorScale>
        <cfvo type="min"/>
        <cfvo type="max"/>
        <color rgb="FFFCFCFF"/>
        <color rgb="FF63BE7B"/>
      </colorScale>
    </cfRule>
  </conditionalFormatting>
  <conditionalFormatting sqref="T2">
    <cfRule type="colorScale" priority="1070">
      <colorScale>
        <cfvo type="min"/>
        <cfvo type="percentile" val="50"/>
        <cfvo type="max"/>
        <color rgb="FFF8696B"/>
        <color rgb="FFFCFCFF"/>
        <color rgb="FF63BE7B"/>
      </colorScale>
    </cfRule>
  </conditionalFormatting>
  <conditionalFormatting sqref="T2">
    <cfRule type="colorScale" priority="1056">
      <colorScale>
        <cfvo type="min"/>
        <cfvo type="percentile" val="50"/>
        <cfvo type="max"/>
        <color rgb="FFF8696B"/>
        <color rgb="FFFCFCFF"/>
        <color rgb="FF63BE7B"/>
      </colorScale>
    </cfRule>
  </conditionalFormatting>
  <conditionalFormatting sqref="T2">
    <cfRule type="colorScale" priority="1135">
      <colorScale>
        <cfvo type="min"/>
        <cfvo type="max"/>
        <color rgb="FFFFEF9C"/>
        <color rgb="FF63BE7B"/>
      </colorScale>
    </cfRule>
    <cfRule type="colorScale" priority="1190">
      <colorScale>
        <cfvo type="min"/>
        <cfvo type="percentile" val="50"/>
        <cfvo type="max"/>
        <color rgb="FFF8696B"/>
        <color rgb="FFFCFCFF"/>
        <color rgb="FF63BE7B"/>
      </colorScale>
    </cfRule>
    <cfRule type="colorScale" priority="1191">
      <colorScale>
        <cfvo type="min"/>
        <cfvo type="max"/>
        <color rgb="FFFCFCFF"/>
        <color rgb="FF63BE7B"/>
      </colorScale>
    </cfRule>
    <cfRule type="colorScale" priority="1192">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236">
      <colorScale>
        <cfvo type="min"/>
        <cfvo type="max"/>
        <color rgb="FFFCFCFF"/>
        <color rgb="FF63BE7B"/>
      </colorScale>
    </cfRule>
    <cfRule type="colorScale" priority="1262">
      <colorScale>
        <cfvo type="min"/>
        <cfvo type="percentile" val="50"/>
        <cfvo type="max"/>
        <color rgb="FFF8696B"/>
        <color rgb="FFFCFCFF"/>
        <color rgb="FF63BE7B"/>
      </colorScale>
    </cfRule>
    <cfRule type="colorScale" priority="1285">
      <colorScale>
        <cfvo type="min"/>
        <cfvo type="percentile" val="50"/>
        <cfvo type="max"/>
        <color rgb="FFF8696B"/>
        <color rgb="FFFCFCFF"/>
        <color rgb="FF63BE7B"/>
      </colorScale>
    </cfRule>
  </conditionalFormatting>
  <conditionalFormatting sqref="U2">
    <cfRule type="colorScale" priority="1079">
      <colorScale>
        <cfvo type="min"/>
        <cfvo type="percentile" val="50"/>
        <cfvo type="max"/>
        <color rgb="FFF8696B"/>
        <color rgb="FFFCFCFF"/>
        <color rgb="FF63BE7B"/>
      </colorScale>
    </cfRule>
  </conditionalFormatting>
  <conditionalFormatting sqref="U2">
    <cfRule type="colorScale" priority="1069">
      <colorScale>
        <cfvo type="min"/>
        <cfvo type="percentile" val="50"/>
        <cfvo type="max"/>
        <color rgb="FFF8696B"/>
        <color rgb="FFFCFCFF"/>
        <color rgb="FF63BE7B"/>
      </colorScale>
    </cfRule>
  </conditionalFormatting>
  <conditionalFormatting sqref="U2">
    <cfRule type="colorScale" priority="1055">
      <colorScale>
        <cfvo type="min"/>
        <cfvo type="percentile" val="50"/>
        <cfvo type="max"/>
        <color rgb="FFF8696B"/>
        <color rgb="FFFCFCFF"/>
        <color rgb="FF63BE7B"/>
      </colorScale>
    </cfRule>
  </conditionalFormatting>
  <conditionalFormatting sqref="U2">
    <cfRule type="colorScale" priority="1196">
      <colorScale>
        <cfvo type="min"/>
        <cfvo type="percentile" val="50"/>
        <cfvo type="max"/>
        <color rgb="FFF8696B"/>
        <color rgb="FFFCFCFF"/>
        <color rgb="FF63BE7B"/>
      </colorScale>
    </cfRule>
    <cfRule type="colorScale" priority="1197">
      <colorScale>
        <cfvo type="min"/>
        <cfvo type="max"/>
        <color rgb="FFFCFCFF"/>
        <color rgb="FF63BE7B"/>
      </colorScale>
    </cfRule>
    <cfRule type="colorScale" priority="1198">
      <colorScale>
        <cfvo type="min"/>
        <cfvo type="max"/>
        <color rgb="FFFCFCFF"/>
        <color rgb="FF63BE7B"/>
      </colorScale>
    </cfRule>
    <cfRule type="colorScale" priority="1199">
      <colorScale>
        <cfvo type="min"/>
        <cfvo type="percentile" val="50"/>
        <cfvo type="max"/>
        <color rgb="FFF8696B"/>
        <color rgb="FFFCFCFF"/>
        <color rgb="FF63BE7B"/>
      </colorScale>
    </cfRule>
    <cfRule type="colorScale" priority="1237">
      <colorScale>
        <cfvo type="min"/>
        <cfvo type="max"/>
        <color rgb="FFFCFCFF"/>
        <color rgb="FF63BE7B"/>
      </colorScale>
    </cfRule>
    <cfRule type="colorScale" priority="1249">
      <colorScale>
        <cfvo type="min"/>
        <cfvo type="percentile" val="50"/>
        <cfvo type="max"/>
        <color rgb="FFF8696B"/>
        <color rgb="FFFCFCFF"/>
        <color rgb="FF63BE7B"/>
      </colorScale>
    </cfRule>
    <cfRule type="colorScale" priority="1263">
      <colorScale>
        <cfvo type="min"/>
        <cfvo type="percentile" val="50"/>
        <cfvo type="max"/>
        <color rgb="FFF8696B"/>
        <color rgb="FFFCFCFF"/>
        <color rgb="FF63BE7B"/>
      </colorScale>
    </cfRule>
    <cfRule type="colorScale" priority="1286">
      <colorScale>
        <cfvo type="min"/>
        <cfvo type="percentile" val="50"/>
        <cfvo type="max"/>
        <color rgb="FFF8696B"/>
        <color rgb="FFFCFCFF"/>
        <color rgb="FF63BE7B"/>
      </colorScale>
    </cfRule>
  </conditionalFormatting>
  <conditionalFormatting sqref="U2:W2">
    <cfRule type="colorScale" priority="1125">
      <colorScale>
        <cfvo type="min"/>
        <cfvo type="max"/>
        <color rgb="FFFFEF9C"/>
        <color rgb="FF63BE7B"/>
      </colorScale>
    </cfRule>
    <cfRule type="colorScale" priority="1138">
      <colorScale>
        <cfvo type="min"/>
        <cfvo type="max"/>
        <color rgb="FFFFEF9C"/>
        <color rgb="FF63BE7B"/>
      </colorScale>
    </cfRule>
  </conditionalFormatting>
  <conditionalFormatting sqref="V2">
    <cfRule type="colorScale" priority="1078">
      <colorScale>
        <cfvo type="min"/>
        <cfvo type="percentile" val="50"/>
        <cfvo type="max"/>
        <color rgb="FF63BE7B"/>
        <color rgb="FFFCFCFF"/>
        <color rgb="FFF8696B"/>
      </colorScale>
    </cfRule>
  </conditionalFormatting>
  <conditionalFormatting sqref="V2">
    <cfRule type="colorScale" priority="1068">
      <colorScale>
        <cfvo type="min"/>
        <cfvo type="percentile" val="50"/>
        <cfvo type="max"/>
        <color rgb="FF63BE7B"/>
        <color rgb="FFFCFCFF"/>
        <color rgb="FFF8696B"/>
      </colorScale>
    </cfRule>
  </conditionalFormatting>
  <conditionalFormatting sqref="V2">
    <cfRule type="colorScale" priority="1054">
      <colorScale>
        <cfvo type="min"/>
        <cfvo type="percentile" val="50"/>
        <cfvo type="max"/>
        <color rgb="FF63BE7B"/>
        <color rgb="FFFCFCFF"/>
        <color rgb="FFF8696B"/>
      </colorScale>
    </cfRule>
  </conditionalFormatting>
  <conditionalFormatting sqref="V2">
    <cfRule type="colorScale" priority="1137">
      <colorScale>
        <cfvo type="min"/>
        <cfvo type="max"/>
        <color rgb="FFFFEF9C"/>
        <color rgb="FF63BE7B"/>
      </colorScale>
    </cfRule>
    <cfRule type="colorScale" priority="1200">
      <colorScale>
        <cfvo type="min"/>
        <cfvo type="max"/>
        <color rgb="FFFFEF9C"/>
        <color rgb="FF63BE7B"/>
      </colorScale>
    </cfRule>
    <cfRule type="colorScale" priority="1201">
      <colorScale>
        <cfvo type="min"/>
        <cfvo type="percentile" val="50"/>
        <cfvo type="max"/>
        <color rgb="FF63BE7B"/>
        <color rgb="FFFCFCFF"/>
        <color rgb="FFF8696B"/>
      </colorScale>
    </cfRule>
    <cfRule type="colorScale" priority="1202">
      <colorScale>
        <cfvo type="min"/>
        <cfvo type="percentile" val="50"/>
        <cfvo type="max"/>
        <color rgb="FF63BE7B"/>
        <color rgb="FFFCFCFF"/>
        <color rgb="FFF8696B"/>
      </colorScale>
    </cfRule>
    <cfRule type="colorScale" priority="1203">
      <colorScale>
        <cfvo type="min"/>
        <cfvo type="max"/>
        <color rgb="FF63BE7B"/>
        <color rgb="FFFCFCFF"/>
      </colorScale>
    </cfRule>
    <cfRule type="colorScale" priority="1204">
      <colorScale>
        <cfvo type="min"/>
        <cfvo type="percentile" val="50"/>
        <cfvo type="max"/>
        <color rgb="FF63BE7B"/>
        <color rgb="FFFCFCFF"/>
        <color rgb="FFF8696B"/>
      </colorScale>
    </cfRule>
    <cfRule type="colorScale" priority="1205">
      <colorScale>
        <cfvo type="min"/>
        <cfvo type="max"/>
        <color rgb="FFFFEF9C"/>
        <color rgb="FF63BE7B"/>
      </colorScale>
    </cfRule>
    <cfRule type="colorScale" priority="1238">
      <colorScale>
        <cfvo type="min"/>
        <cfvo type="percentile" val="50"/>
        <cfvo type="max"/>
        <color rgb="FF63BE7B"/>
        <color rgb="FFFCFCFF"/>
        <color rgb="FFF8696B"/>
      </colorScale>
    </cfRule>
    <cfRule type="colorScale" priority="1264">
      <colorScale>
        <cfvo type="min"/>
        <cfvo type="percentile" val="50"/>
        <cfvo type="max"/>
        <color rgb="FF63BE7B"/>
        <color rgb="FFFCFCFF"/>
        <color rgb="FFF8696B"/>
      </colorScale>
    </cfRule>
    <cfRule type="colorScale" priority="1287">
      <colorScale>
        <cfvo type="min"/>
        <cfvo type="percentile" val="50"/>
        <cfvo type="max"/>
        <color rgb="FF63BE7B"/>
        <color rgb="FFFCFCFF"/>
        <color rgb="FFF8696B"/>
      </colorScale>
    </cfRule>
  </conditionalFormatting>
  <conditionalFormatting sqref="W2">
    <cfRule type="colorScale" priority="1077">
      <colorScale>
        <cfvo type="min"/>
        <cfvo type="percentile" val="50"/>
        <cfvo type="max"/>
        <color rgb="FF63BE7B"/>
        <color rgb="FFFCFCFF"/>
        <color rgb="FFF8696B"/>
      </colorScale>
    </cfRule>
  </conditionalFormatting>
  <conditionalFormatting sqref="W2">
    <cfRule type="colorScale" priority="1067">
      <colorScale>
        <cfvo type="min"/>
        <cfvo type="percentile" val="50"/>
        <cfvo type="max"/>
        <color rgb="FF63BE7B"/>
        <color rgb="FFFCFCFF"/>
        <color rgb="FFF8696B"/>
      </colorScale>
    </cfRule>
  </conditionalFormatting>
  <conditionalFormatting sqref="W2">
    <cfRule type="colorScale" priority="1053">
      <colorScale>
        <cfvo type="min"/>
        <cfvo type="percentile" val="50"/>
        <cfvo type="max"/>
        <color rgb="FF63BE7B"/>
        <color rgb="FFFCFCFF"/>
        <color rgb="FFF8696B"/>
      </colorScale>
    </cfRule>
  </conditionalFormatting>
  <conditionalFormatting sqref="W2">
    <cfRule type="colorScale" priority="1206">
      <colorScale>
        <cfvo type="min"/>
        <cfvo type="percentile" val="50"/>
        <cfvo type="max"/>
        <color rgb="FF63BE7B"/>
        <color rgb="FFFCFCFF"/>
        <color rgb="FFF8696B"/>
      </colorScale>
    </cfRule>
    <cfRule type="colorScale" priority="1207">
      <colorScale>
        <cfvo type="min"/>
        <cfvo type="max"/>
        <color rgb="FF63BE7B"/>
        <color rgb="FFFCFCFF"/>
      </colorScale>
    </cfRule>
    <cfRule type="colorScale" priority="1208">
      <colorScale>
        <cfvo type="min"/>
        <cfvo type="percentile" val="50"/>
        <cfvo type="max"/>
        <color rgb="FF63BE7B"/>
        <color rgb="FFFCFCFF"/>
        <color rgb="FFF8696B"/>
      </colorScale>
    </cfRule>
    <cfRule type="colorScale" priority="1209">
      <colorScale>
        <cfvo type="min"/>
        <cfvo type="percentile" val="50"/>
        <cfvo type="max"/>
        <color rgb="FF63BE7B"/>
        <color rgb="FFFCFCFF"/>
        <color rgb="FFF8696B"/>
      </colorScale>
    </cfRule>
    <cfRule type="colorScale" priority="1250">
      <colorScale>
        <cfvo type="min"/>
        <cfvo type="percentile" val="50"/>
        <cfvo type="max"/>
        <color rgb="FF63BE7B"/>
        <color rgb="FFFCFCFF"/>
        <color rgb="FFF8696B"/>
      </colorScale>
    </cfRule>
    <cfRule type="colorScale" priority="1265">
      <colorScale>
        <cfvo type="min"/>
        <cfvo type="percentile" val="50"/>
        <cfvo type="max"/>
        <color rgb="FF63BE7B"/>
        <color rgb="FFFCFCFF"/>
        <color rgb="FFF8696B"/>
      </colorScale>
    </cfRule>
    <cfRule type="colorScale" priority="1293">
      <colorScale>
        <cfvo type="min"/>
        <cfvo type="percentile" val="50"/>
        <cfvo type="max"/>
        <color rgb="FF63BE7B"/>
        <color rgb="FFFCFCFF"/>
        <color rgb="FFF8696B"/>
      </colorScale>
    </cfRule>
  </conditionalFormatting>
  <conditionalFormatting sqref="D2">
    <cfRule type="colorScale" priority="1052">
      <colorScale>
        <cfvo type="min"/>
        <cfvo type="percentile" val="50"/>
        <cfvo type="max"/>
        <color rgb="FFF8696B"/>
        <color rgb="FFFCFCFF"/>
        <color rgb="FF63BE7B"/>
      </colorScale>
    </cfRule>
  </conditionalFormatting>
  <conditionalFormatting sqref="G2">
    <cfRule type="colorScale" priority="1051">
      <colorScale>
        <cfvo type="min"/>
        <cfvo type="max"/>
        <color rgb="FFFCFCFF"/>
        <color rgb="FF63BE7B"/>
      </colorScale>
    </cfRule>
  </conditionalFormatting>
  <conditionalFormatting sqref="J2">
    <cfRule type="colorScale" priority="1050">
      <colorScale>
        <cfvo type="min"/>
        <cfvo type="max"/>
        <color rgb="FFFCFCFF"/>
        <color rgb="FF63BE7B"/>
      </colorScale>
    </cfRule>
  </conditionalFormatting>
  <conditionalFormatting sqref="M2">
    <cfRule type="colorScale" priority="1049">
      <colorScale>
        <cfvo type="min"/>
        <cfvo type="max"/>
        <color rgb="FFFCFCFF"/>
        <color rgb="FF63BE7B"/>
      </colorScale>
    </cfRule>
  </conditionalFormatting>
  <conditionalFormatting sqref="N2">
    <cfRule type="colorScale" priority="1048">
      <colorScale>
        <cfvo type="min"/>
        <cfvo type="max"/>
        <color rgb="FFFCFCFF"/>
        <color rgb="FF63BE7B"/>
      </colorScale>
    </cfRule>
  </conditionalFormatting>
  <conditionalFormatting sqref="O2">
    <cfRule type="colorScale" priority="1047">
      <colorScale>
        <cfvo type="min"/>
        <cfvo type="percentile" val="50"/>
        <cfvo type="max"/>
        <color rgb="FF63BE7B"/>
        <color rgb="FFFCFCFF"/>
        <color rgb="FFF8696B"/>
      </colorScale>
    </cfRule>
  </conditionalFormatting>
  <conditionalFormatting sqref="P2">
    <cfRule type="colorScale" priority="1046">
      <colorScale>
        <cfvo type="min"/>
        <cfvo type="percentile" val="50"/>
        <cfvo type="max"/>
        <color rgb="FF63BE7B"/>
        <color rgb="FFFCFCFF"/>
        <color rgb="FFF8696B"/>
      </colorScale>
    </cfRule>
  </conditionalFormatting>
  <conditionalFormatting sqref="Q2">
    <cfRule type="colorScale" priority="1045">
      <colorScale>
        <cfvo type="min"/>
        <cfvo type="percentile" val="50"/>
        <cfvo type="max"/>
        <color rgb="FFF8696B"/>
        <color rgb="FFFCFCFF"/>
        <color rgb="FF63BE7B"/>
      </colorScale>
    </cfRule>
  </conditionalFormatting>
  <conditionalFormatting sqref="R2">
    <cfRule type="colorScale" priority="1044">
      <colorScale>
        <cfvo type="min"/>
        <cfvo type="max"/>
        <color rgb="FFFCFCFF"/>
        <color rgb="FF63BE7B"/>
      </colorScale>
    </cfRule>
  </conditionalFormatting>
  <conditionalFormatting sqref="S2">
    <cfRule type="colorScale" priority="1042">
      <colorScale>
        <cfvo type="min"/>
        <cfvo type="percentile" val="50"/>
        <cfvo type="max"/>
        <color rgb="FFF8696B"/>
        <color rgb="FFFCFCFF"/>
        <color rgb="FF63BE7B"/>
      </colorScale>
    </cfRule>
    <cfRule type="colorScale" priority="1043">
      <colorScale>
        <cfvo type="min"/>
        <cfvo type="max"/>
        <color rgb="FFFCFCFF"/>
        <color rgb="FF63BE7B"/>
      </colorScale>
    </cfRule>
  </conditionalFormatting>
  <conditionalFormatting sqref="T2">
    <cfRule type="colorScale" priority="1041">
      <colorScale>
        <cfvo type="min"/>
        <cfvo type="percentile" val="50"/>
        <cfvo type="max"/>
        <color rgb="FFF8696B"/>
        <color rgb="FFFCFCFF"/>
        <color rgb="FF63BE7B"/>
      </colorScale>
    </cfRule>
  </conditionalFormatting>
  <conditionalFormatting sqref="U2">
    <cfRule type="colorScale" priority="1040">
      <colorScale>
        <cfvo type="min"/>
        <cfvo type="percentile" val="50"/>
        <cfvo type="max"/>
        <color rgb="FFF8696B"/>
        <color rgb="FFFCFCFF"/>
        <color rgb="FF63BE7B"/>
      </colorScale>
    </cfRule>
  </conditionalFormatting>
  <conditionalFormatting sqref="V2">
    <cfRule type="colorScale" priority="1039">
      <colorScale>
        <cfvo type="min"/>
        <cfvo type="percentile" val="50"/>
        <cfvo type="max"/>
        <color rgb="FF63BE7B"/>
        <color rgb="FFFCFCFF"/>
        <color rgb="FFF8696B"/>
      </colorScale>
    </cfRule>
  </conditionalFormatting>
  <conditionalFormatting sqref="W2">
    <cfRule type="colorScale" priority="1038">
      <colorScale>
        <cfvo type="min"/>
        <cfvo type="percentile" val="50"/>
        <cfvo type="max"/>
        <color rgb="FF63BE7B"/>
        <color rgb="FFFCFCFF"/>
        <color rgb="FFF8696B"/>
      </colorScale>
    </cfRule>
  </conditionalFormatting>
  <conditionalFormatting sqref="D3:D4 D6:D9">
    <cfRule type="colorScale" priority="97573">
      <colorScale>
        <cfvo type="min"/>
        <cfvo type="percentile" val="50"/>
        <cfvo type="max"/>
        <color rgb="FFF8696B"/>
        <color rgb="FFFCFCFF"/>
        <color rgb="FF63BE7B"/>
      </colorScale>
    </cfRule>
  </conditionalFormatting>
  <conditionalFormatting sqref="G3:G4 G6:G9">
    <cfRule type="colorScale" priority="97575">
      <colorScale>
        <cfvo type="min"/>
        <cfvo type="max"/>
        <color rgb="FFFCFCFF"/>
        <color rgb="FF63BE7B"/>
      </colorScale>
    </cfRule>
  </conditionalFormatting>
  <conditionalFormatting sqref="J3:J4 J6:J9">
    <cfRule type="colorScale" priority="97577">
      <colorScale>
        <cfvo type="min"/>
        <cfvo type="max"/>
        <color rgb="FFFCFCFF"/>
        <color rgb="FF63BE7B"/>
      </colorScale>
    </cfRule>
  </conditionalFormatting>
  <conditionalFormatting sqref="M3:M4 M6:M9">
    <cfRule type="colorScale" priority="97579">
      <colorScale>
        <cfvo type="min"/>
        <cfvo type="max"/>
        <color rgb="FFFCFCFF"/>
        <color rgb="FF63BE7B"/>
      </colorScale>
    </cfRule>
  </conditionalFormatting>
  <conditionalFormatting sqref="N3:N4 N6:N9">
    <cfRule type="colorScale" priority="97581">
      <colorScale>
        <cfvo type="min"/>
        <cfvo type="max"/>
        <color rgb="FFFCFCFF"/>
        <color rgb="FF63BE7B"/>
      </colorScale>
    </cfRule>
  </conditionalFormatting>
  <conditionalFormatting sqref="O3:O4 O6:O9">
    <cfRule type="colorScale" priority="97583">
      <colorScale>
        <cfvo type="min"/>
        <cfvo type="percentile" val="50"/>
        <cfvo type="max"/>
        <color rgb="FF63BE7B"/>
        <color rgb="FFFCFCFF"/>
        <color rgb="FFF8696B"/>
      </colorScale>
    </cfRule>
  </conditionalFormatting>
  <conditionalFormatting sqref="P3:P4 P6:P9">
    <cfRule type="colorScale" priority="97585">
      <colorScale>
        <cfvo type="min"/>
        <cfvo type="percentile" val="50"/>
        <cfvo type="max"/>
        <color rgb="FF63BE7B"/>
        <color rgb="FFFCFCFF"/>
        <color rgb="FFF8696B"/>
      </colorScale>
    </cfRule>
  </conditionalFormatting>
  <conditionalFormatting sqref="Q3:Q4 Q6:Q9">
    <cfRule type="colorScale" priority="97587">
      <colorScale>
        <cfvo type="min"/>
        <cfvo type="percentile" val="50"/>
        <cfvo type="max"/>
        <color rgb="FFF8696B"/>
        <color rgb="FFFCFCFF"/>
        <color rgb="FF63BE7B"/>
      </colorScale>
    </cfRule>
  </conditionalFormatting>
  <conditionalFormatting sqref="R3:R4 R6:R9">
    <cfRule type="colorScale" priority="97589">
      <colorScale>
        <cfvo type="min"/>
        <cfvo type="max"/>
        <color rgb="FFFCFCFF"/>
        <color rgb="FF63BE7B"/>
      </colorScale>
    </cfRule>
  </conditionalFormatting>
  <conditionalFormatting sqref="S3:S4 S6:S9">
    <cfRule type="colorScale" priority="97591">
      <colorScale>
        <cfvo type="min"/>
        <cfvo type="percentile" val="50"/>
        <cfvo type="max"/>
        <color rgb="FFF8696B"/>
        <color rgb="FFFCFCFF"/>
        <color rgb="FF63BE7B"/>
      </colorScale>
    </cfRule>
  </conditionalFormatting>
  <conditionalFormatting sqref="T3:T4 T6:T9">
    <cfRule type="colorScale" priority="97593">
      <colorScale>
        <cfvo type="min"/>
        <cfvo type="percentile" val="50"/>
        <cfvo type="max"/>
        <color rgb="FFF8696B"/>
        <color rgb="FFFCFCFF"/>
        <color rgb="FF63BE7B"/>
      </colorScale>
    </cfRule>
  </conditionalFormatting>
  <conditionalFormatting sqref="U3:U4 U6:U9">
    <cfRule type="colorScale" priority="97595">
      <colorScale>
        <cfvo type="min"/>
        <cfvo type="percentile" val="50"/>
        <cfvo type="max"/>
        <color rgb="FFF8696B"/>
        <color rgb="FFFCFCFF"/>
        <color rgb="FF63BE7B"/>
      </colorScale>
    </cfRule>
  </conditionalFormatting>
  <conditionalFormatting sqref="V3:V4 V6:V9">
    <cfRule type="colorScale" priority="97597">
      <colorScale>
        <cfvo type="min"/>
        <cfvo type="percentile" val="50"/>
        <cfvo type="max"/>
        <color rgb="FF63BE7B"/>
        <color rgb="FFFCFCFF"/>
        <color rgb="FFF8696B"/>
      </colorScale>
    </cfRule>
  </conditionalFormatting>
  <conditionalFormatting sqref="W3:W4 W6:W9">
    <cfRule type="colorScale" priority="97599">
      <colorScale>
        <cfvo type="min"/>
        <cfvo type="percentile" val="50"/>
        <cfvo type="max"/>
        <color rgb="FF63BE7B"/>
        <color rgb="FFFCFCFF"/>
        <color rgb="FFF8696B"/>
      </colorScale>
    </cfRule>
  </conditionalFormatting>
  <conditionalFormatting sqref="D3:D4 D6:D12">
    <cfRule type="colorScale" priority="97605">
      <colorScale>
        <cfvo type="min"/>
        <cfvo type="percentile" val="50"/>
        <cfvo type="max"/>
        <color rgb="FFF8696B"/>
        <color rgb="FFFCFCFF"/>
        <color rgb="FF63BE7B"/>
      </colorScale>
    </cfRule>
  </conditionalFormatting>
  <conditionalFormatting sqref="G3:G4 G6:G12">
    <cfRule type="colorScale" priority="97607">
      <colorScale>
        <cfvo type="min"/>
        <cfvo type="max"/>
        <color rgb="FFFCFCFF"/>
        <color rgb="FF63BE7B"/>
      </colorScale>
    </cfRule>
  </conditionalFormatting>
  <conditionalFormatting sqref="J3:J4 J6:J12">
    <cfRule type="colorScale" priority="97609">
      <colorScale>
        <cfvo type="min"/>
        <cfvo type="max"/>
        <color rgb="FFFCFCFF"/>
        <color rgb="FF63BE7B"/>
      </colorScale>
    </cfRule>
  </conditionalFormatting>
  <conditionalFormatting sqref="M3:M4 M6:M12">
    <cfRule type="colorScale" priority="97611">
      <colorScale>
        <cfvo type="min"/>
        <cfvo type="max"/>
        <color rgb="FFFCFCFF"/>
        <color rgb="FF63BE7B"/>
      </colorScale>
    </cfRule>
  </conditionalFormatting>
  <conditionalFormatting sqref="S14">
    <cfRule type="colorScale" priority="706">
      <colorScale>
        <cfvo type="min"/>
        <cfvo type="percentile" val="50"/>
        <cfvo type="max"/>
        <color rgb="FFF8696B"/>
        <color rgb="FFFCFCFF"/>
        <color rgb="FF63BE7B"/>
      </colorScale>
    </cfRule>
  </conditionalFormatting>
  <conditionalFormatting sqref="D14">
    <cfRule type="colorScale" priority="707">
      <colorScale>
        <cfvo type="min"/>
        <cfvo type="percentile" val="50"/>
        <cfvo type="max"/>
        <color rgb="FFF8696B"/>
        <color rgb="FFFCFCFF"/>
        <color rgb="FF63BE7B"/>
      </colorScale>
    </cfRule>
  </conditionalFormatting>
  <conditionalFormatting sqref="E14:N14">
    <cfRule type="colorScale" priority="708">
      <colorScale>
        <cfvo type="min"/>
        <cfvo type="max"/>
        <color rgb="FFFCFCFF"/>
        <color rgb="FF63BE7B"/>
      </colorScale>
    </cfRule>
  </conditionalFormatting>
  <conditionalFormatting sqref="O14">
    <cfRule type="colorScale" priority="709">
      <colorScale>
        <cfvo type="min"/>
        <cfvo type="percentile" val="50"/>
        <cfvo type="max"/>
        <color rgb="FF63BE7B"/>
        <color rgb="FFFCFCFF"/>
        <color rgb="FFF8696B"/>
      </colorScale>
    </cfRule>
  </conditionalFormatting>
  <conditionalFormatting sqref="P14">
    <cfRule type="colorScale" priority="710">
      <colorScale>
        <cfvo type="min"/>
        <cfvo type="percentile" val="50"/>
        <cfvo type="max"/>
        <color rgb="FF63BE7B"/>
        <color rgb="FFFCFCFF"/>
        <color rgb="FFF8696B"/>
      </colorScale>
    </cfRule>
  </conditionalFormatting>
  <conditionalFormatting sqref="Q14">
    <cfRule type="colorScale" priority="711">
      <colorScale>
        <cfvo type="min"/>
        <cfvo type="percentile" val="50"/>
        <cfvo type="max"/>
        <color rgb="FFF8696B"/>
        <color rgb="FFFCFCFF"/>
        <color rgb="FF63BE7B"/>
      </colorScale>
    </cfRule>
  </conditionalFormatting>
  <conditionalFormatting sqref="R14">
    <cfRule type="colorScale" priority="712">
      <colorScale>
        <cfvo type="min"/>
        <cfvo type="percentile" val="50"/>
        <cfvo type="max"/>
        <color rgb="FFF8696B"/>
        <color rgb="FFFCFCFF"/>
        <color rgb="FF63BE7B"/>
      </colorScale>
    </cfRule>
    <cfRule type="colorScale" priority="713">
      <colorScale>
        <cfvo type="min"/>
        <cfvo type="max"/>
        <color rgb="FFFCFCFF"/>
        <color rgb="FF63BE7B"/>
      </colorScale>
    </cfRule>
  </conditionalFormatting>
  <conditionalFormatting sqref="S14">
    <cfRule type="colorScale" priority="714">
      <colorScale>
        <cfvo type="min"/>
        <cfvo type="percentile" val="50"/>
        <cfvo type="max"/>
        <color rgb="FFF8696B"/>
        <color rgb="FFFCFCFF"/>
        <color rgb="FF63BE7B"/>
      </colorScale>
    </cfRule>
  </conditionalFormatting>
  <conditionalFormatting sqref="T14">
    <cfRule type="colorScale" priority="715">
      <colorScale>
        <cfvo type="min"/>
        <cfvo type="percentile" val="50"/>
        <cfvo type="max"/>
        <color rgb="FFF8696B"/>
        <color rgb="FFFCFCFF"/>
        <color rgb="FF63BE7B"/>
      </colorScale>
    </cfRule>
  </conditionalFormatting>
  <conditionalFormatting sqref="U14">
    <cfRule type="colorScale" priority="716">
      <colorScale>
        <cfvo type="min"/>
        <cfvo type="percentile" val="50"/>
        <cfvo type="max"/>
        <color rgb="FFF8696B"/>
        <color rgb="FFFCFCFF"/>
        <color rgb="FF63BE7B"/>
      </colorScale>
    </cfRule>
  </conditionalFormatting>
  <conditionalFormatting sqref="V14">
    <cfRule type="colorScale" priority="717">
      <colorScale>
        <cfvo type="min"/>
        <cfvo type="percentile" val="50"/>
        <cfvo type="max"/>
        <color rgb="FF63BE7B"/>
        <color rgb="FFFCFCFF"/>
        <color rgb="FFF8696B"/>
      </colorScale>
    </cfRule>
  </conditionalFormatting>
  <conditionalFormatting sqref="W14">
    <cfRule type="colorScale" priority="718">
      <colorScale>
        <cfvo type="min"/>
        <cfvo type="percentile" val="50"/>
        <cfvo type="max"/>
        <color rgb="FF63BE7B"/>
        <color rgb="FFFCFCFF"/>
        <color rgb="FFF8696B"/>
      </colorScale>
    </cfRule>
  </conditionalFormatting>
  <conditionalFormatting sqref="D14">
    <cfRule type="colorScale" priority="719">
      <colorScale>
        <cfvo type="min"/>
        <cfvo type="percentile" val="50"/>
        <cfvo type="max"/>
        <color rgb="FFF8696B"/>
        <color rgb="FFFCFCFF"/>
        <color rgb="FF63BE7B"/>
      </colorScale>
    </cfRule>
  </conditionalFormatting>
  <conditionalFormatting sqref="O14">
    <cfRule type="colorScale" priority="720">
      <colorScale>
        <cfvo type="min"/>
        <cfvo type="percentile" val="50"/>
        <cfvo type="max"/>
        <color rgb="FF63BE7B"/>
        <color rgb="FFFCFCFF"/>
        <color rgb="FFF8696B"/>
      </colorScale>
    </cfRule>
  </conditionalFormatting>
  <conditionalFormatting sqref="P14">
    <cfRule type="colorScale" priority="721">
      <colorScale>
        <cfvo type="min"/>
        <cfvo type="percentile" val="50"/>
        <cfvo type="max"/>
        <color rgb="FF63BE7B"/>
        <color rgb="FFFCFCFF"/>
        <color rgb="FFF8696B"/>
      </colorScale>
    </cfRule>
  </conditionalFormatting>
  <conditionalFormatting sqref="Q14">
    <cfRule type="colorScale" priority="722">
      <colorScale>
        <cfvo type="min"/>
        <cfvo type="percentile" val="50"/>
        <cfvo type="max"/>
        <color rgb="FFF8696B"/>
        <color rgb="FFFCFCFF"/>
        <color rgb="FF63BE7B"/>
      </colorScale>
    </cfRule>
  </conditionalFormatting>
  <conditionalFormatting sqref="R14">
    <cfRule type="colorScale" priority="723">
      <colorScale>
        <cfvo type="min"/>
        <cfvo type="max"/>
        <color rgb="FFFCFCFF"/>
        <color rgb="FF63BE7B"/>
      </colorScale>
    </cfRule>
    <cfRule type="colorScale" priority="724">
      <colorScale>
        <cfvo type="min"/>
        <cfvo type="percentile" val="50"/>
        <cfvo type="max"/>
        <color rgb="FFF8696B"/>
        <color rgb="FFFCFCFF"/>
        <color rgb="FF63BE7B"/>
      </colorScale>
    </cfRule>
  </conditionalFormatting>
  <conditionalFormatting sqref="S14">
    <cfRule type="colorScale" priority="725">
      <colorScale>
        <cfvo type="min"/>
        <cfvo type="percentile" val="50"/>
        <cfvo type="max"/>
        <color rgb="FFF8696B"/>
        <color rgb="FFFCFCFF"/>
        <color rgb="FF63BE7B"/>
      </colorScale>
    </cfRule>
  </conditionalFormatting>
  <conditionalFormatting sqref="T14">
    <cfRule type="colorScale" priority="726">
      <colorScale>
        <cfvo type="min"/>
        <cfvo type="percentile" val="50"/>
        <cfvo type="max"/>
        <color rgb="FFF8696B"/>
        <color rgb="FFFCFCFF"/>
        <color rgb="FF63BE7B"/>
      </colorScale>
    </cfRule>
  </conditionalFormatting>
  <conditionalFormatting sqref="U14">
    <cfRule type="colorScale" priority="727">
      <colorScale>
        <cfvo type="min"/>
        <cfvo type="percentile" val="50"/>
        <cfvo type="max"/>
        <color rgb="FFF8696B"/>
        <color rgb="FFFCFCFF"/>
        <color rgb="FF63BE7B"/>
      </colorScale>
    </cfRule>
  </conditionalFormatting>
  <conditionalFormatting sqref="V14">
    <cfRule type="colorScale" priority="728">
      <colorScale>
        <cfvo type="min"/>
        <cfvo type="percentile" val="50"/>
        <cfvo type="max"/>
        <color rgb="FF63BE7B"/>
        <color rgb="FFFCFCFF"/>
        <color rgb="FFF8696B"/>
      </colorScale>
    </cfRule>
  </conditionalFormatting>
  <conditionalFormatting sqref="E14:N14">
    <cfRule type="colorScale" priority="729">
      <colorScale>
        <cfvo type="min"/>
        <cfvo type="max"/>
        <color rgb="FFFCFCFF"/>
        <color rgb="FF63BE7B"/>
      </colorScale>
    </cfRule>
  </conditionalFormatting>
  <conditionalFormatting sqref="W14">
    <cfRule type="colorScale" priority="730">
      <colorScale>
        <cfvo type="min"/>
        <cfvo type="percentile" val="50"/>
        <cfvo type="max"/>
        <color rgb="FF63BE7B"/>
        <color rgb="FFFCFCFF"/>
        <color rgb="FFF8696B"/>
      </colorScale>
    </cfRule>
  </conditionalFormatting>
  <conditionalFormatting sqref="D14">
    <cfRule type="colorScale" priority="694">
      <colorScale>
        <cfvo type="min"/>
        <cfvo type="percentile" val="50"/>
        <cfvo type="max"/>
        <color rgb="FFF8696B"/>
        <color rgb="FFFCFCFF"/>
        <color rgb="FF63BE7B"/>
      </colorScale>
    </cfRule>
  </conditionalFormatting>
  <conditionalFormatting sqref="E14">
    <cfRule type="colorScale" priority="695">
      <colorScale>
        <cfvo type="min"/>
        <cfvo type="max"/>
        <color rgb="FFFCFCFF"/>
        <color rgb="FF63BE7B"/>
      </colorScale>
    </cfRule>
  </conditionalFormatting>
  <conditionalFormatting sqref="O14">
    <cfRule type="colorScale" priority="696">
      <colorScale>
        <cfvo type="min"/>
        <cfvo type="percentile" val="50"/>
        <cfvo type="max"/>
        <color rgb="FF63BE7B"/>
        <color rgb="FFFCFCFF"/>
        <color rgb="FFF8696B"/>
      </colorScale>
    </cfRule>
  </conditionalFormatting>
  <conditionalFormatting sqref="P14">
    <cfRule type="colorScale" priority="697">
      <colorScale>
        <cfvo type="min"/>
        <cfvo type="percentile" val="50"/>
        <cfvo type="max"/>
        <color rgb="FF63BE7B"/>
        <color rgb="FFFCFCFF"/>
        <color rgb="FFF8696B"/>
      </colorScale>
    </cfRule>
  </conditionalFormatting>
  <conditionalFormatting sqref="Q14">
    <cfRule type="colorScale" priority="698">
      <colorScale>
        <cfvo type="min"/>
        <cfvo type="percentile" val="50"/>
        <cfvo type="max"/>
        <color rgb="FFF8696B"/>
        <color rgb="FFFCFCFF"/>
        <color rgb="FF63BE7B"/>
      </colorScale>
    </cfRule>
  </conditionalFormatting>
  <conditionalFormatting sqref="R14">
    <cfRule type="colorScale" priority="699">
      <colorScale>
        <cfvo type="min"/>
        <cfvo type="max"/>
        <color rgb="FFFCFCFF"/>
        <color rgb="FF63BE7B"/>
      </colorScale>
    </cfRule>
  </conditionalFormatting>
  <conditionalFormatting sqref="S14">
    <cfRule type="colorScale" priority="700">
      <colorScale>
        <cfvo type="min"/>
        <cfvo type="max"/>
        <color rgb="FFFCFCFF"/>
        <color rgb="FF63BE7B"/>
      </colorScale>
    </cfRule>
    <cfRule type="colorScale" priority="701">
      <colorScale>
        <cfvo type="min"/>
        <cfvo type="percentile" val="50"/>
        <cfvo type="max"/>
        <color rgb="FFF8696B"/>
        <color rgb="FFFCFCFF"/>
        <color rgb="FF63BE7B"/>
      </colorScale>
    </cfRule>
  </conditionalFormatting>
  <conditionalFormatting sqref="T14">
    <cfRule type="colorScale" priority="702">
      <colorScale>
        <cfvo type="min"/>
        <cfvo type="max"/>
        <color rgb="FFFCFCFF"/>
        <color rgb="FF63BE7B"/>
      </colorScale>
    </cfRule>
  </conditionalFormatting>
  <conditionalFormatting sqref="U14">
    <cfRule type="colorScale" priority="703">
      <colorScale>
        <cfvo type="min"/>
        <cfvo type="percentile" val="50"/>
        <cfvo type="max"/>
        <color rgb="FFF8696B"/>
        <color rgb="FFFCFCFF"/>
        <color rgb="FF63BE7B"/>
      </colorScale>
    </cfRule>
  </conditionalFormatting>
  <conditionalFormatting sqref="V14">
    <cfRule type="colorScale" priority="704">
      <colorScale>
        <cfvo type="min"/>
        <cfvo type="percentile" val="50"/>
        <cfvo type="max"/>
        <color rgb="FF63BE7B"/>
        <color rgb="FFFCFCFF"/>
        <color rgb="FFF8696B"/>
      </colorScale>
    </cfRule>
  </conditionalFormatting>
  <conditionalFormatting sqref="W14">
    <cfRule type="colorScale" priority="705">
      <colorScale>
        <cfvo type="min"/>
        <cfvo type="percentile" val="50"/>
        <cfvo type="max"/>
        <color rgb="FF63BE7B"/>
        <color rgb="FFFCFCFF"/>
        <color rgb="FFF8696B"/>
      </colorScale>
    </cfRule>
  </conditionalFormatting>
  <conditionalFormatting sqref="D14">
    <cfRule type="colorScale" priority="643">
      <colorScale>
        <cfvo type="min"/>
        <cfvo type="percentile" val="50"/>
        <cfvo type="max"/>
        <color rgb="FFF8696B"/>
        <color rgb="FFFCFCFF"/>
        <color rgb="FF63BE7B"/>
      </colorScale>
    </cfRule>
    <cfRule type="colorScale" priority="661">
      <colorScale>
        <cfvo type="min"/>
        <cfvo type="percentile" val="50"/>
        <cfvo type="max"/>
        <color rgb="FFF8696B"/>
        <color rgb="FFFCFCFF"/>
        <color rgb="FF63BE7B"/>
      </colorScale>
    </cfRule>
    <cfRule type="colorScale" priority="671">
      <colorScale>
        <cfvo type="min"/>
        <cfvo type="percentile" val="50"/>
        <cfvo type="max"/>
        <color rgb="FFF8696B"/>
        <color rgb="FFFCFCFF"/>
        <color rgb="FF63BE7B"/>
      </colorScale>
    </cfRule>
  </conditionalFormatting>
  <conditionalFormatting sqref="E14">
    <cfRule type="colorScale" priority="663">
      <colorScale>
        <cfvo type="min"/>
        <cfvo type="max"/>
        <color rgb="FFFCFCFF"/>
        <color rgb="FF63BE7B"/>
      </colorScale>
    </cfRule>
    <cfRule type="colorScale" priority="664">
      <colorScale>
        <cfvo type="min"/>
        <cfvo type="max"/>
        <color rgb="FFFCFCFF"/>
        <color rgb="FF63BE7B"/>
      </colorScale>
    </cfRule>
    <cfRule type="colorScale" priority="672">
      <colorScale>
        <cfvo type="min"/>
        <cfvo type="max"/>
        <color rgb="FFFCFCFF"/>
        <color rgb="FF63BE7B"/>
      </colorScale>
    </cfRule>
    <cfRule type="colorScale" priority="691">
      <colorScale>
        <cfvo type="min"/>
        <cfvo type="percentile" val="50"/>
        <cfvo type="max"/>
        <color rgb="FFF8696B"/>
        <color rgb="FFFCFCFF"/>
        <color rgb="FF63BE7B"/>
      </colorScale>
    </cfRule>
    <cfRule type="colorScale" priority="692">
      <colorScale>
        <cfvo type="min"/>
        <cfvo type="max"/>
        <color rgb="FFFCFCFF"/>
        <color rgb="FF63BE7B"/>
      </colorScale>
    </cfRule>
    <cfRule type="colorScale" priority="693">
      <colorScale>
        <cfvo type="min"/>
        <cfvo type="percentile" val="50"/>
        <cfvo type="max"/>
        <color rgb="FFF8696B"/>
        <color rgb="FFFCFCFF"/>
        <color rgb="FF63BE7B"/>
      </colorScale>
    </cfRule>
  </conditionalFormatting>
  <conditionalFormatting sqref="O14">
    <cfRule type="colorScale" priority="660">
      <colorScale>
        <cfvo type="min"/>
        <cfvo type="percentile" val="50"/>
        <cfvo type="max"/>
        <color rgb="FF63BE7B"/>
        <color rgb="FFFCFCFF"/>
        <color rgb="FFF8696B"/>
      </colorScale>
    </cfRule>
    <cfRule type="colorScale" priority="662">
      <colorScale>
        <cfvo type="min"/>
        <cfvo type="percentile" val="50"/>
        <cfvo type="max"/>
        <color rgb="FF63BE7B"/>
        <color rgb="FFFCFCFF"/>
        <color rgb="FFF8696B"/>
      </colorScale>
    </cfRule>
    <cfRule type="colorScale" priority="665">
      <colorScale>
        <cfvo type="min"/>
        <cfvo type="percentile" val="50"/>
        <cfvo type="max"/>
        <color rgb="FF63BE7B"/>
        <color rgb="FFFCFCFF"/>
        <color rgb="FFF8696B"/>
      </colorScale>
    </cfRule>
    <cfRule type="colorScale" priority="666">
      <colorScale>
        <cfvo type="min"/>
        <cfvo type="percentile" val="50"/>
        <cfvo type="max"/>
        <color rgb="FF63BE7B"/>
        <color rgb="FFFCFCFF"/>
        <color rgb="FFF8696B"/>
      </colorScale>
    </cfRule>
    <cfRule type="colorScale" priority="673">
      <colorScale>
        <cfvo type="min"/>
        <cfvo type="percentile" val="50"/>
        <cfvo type="max"/>
        <color rgb="FF63BE7B"/>
        <color rgb="FFFCFCFF"/>
        <color rgb="FFF8696B"/>
      </colorScale>
    </cfRule>
  </conditionalFormatting>
  <conditionalFormatting sqref="P14">
    <cfRule type="colorScale" priority="659">
      <colorScale>
        <cfvo type="min"/>
        <cfvo type="percentile" val="50"/>
        <cfvo type="max"/>
        <color rgb="FF63BE7B"/>
        <color rgb="FFFCFCFF"/>
        <color rgb="FFF8696B"/>
      </colorScale>
    </cfRule>
    <cfRule type="colorScale" priority="674">
      <colorScale>
        <cfvo type="min"/>
        <cfvo type="percentile" val="50"/>
        <cfvo type="max"/>
        <color rgb="FF63BE7B"/>
        <color rgb="FFFCFCFF"/>
        <color rgb="FFF8696B"/>
      </colorScale>
    </cfRule>
    <cfRule type="colorScale" priority="675">
      <colorScale>
        <cfvo type="min"/>
        <cfvo type="percentile" val="50"/>
        <cfvo type="max"/>
        <color rgb="FF63BE7B"/>
        <color rgb="FFFCFCFF"/>
        <color rgb="FFF8696B"/>
      </colorScale>
    </cfRule>
    <cfRule type="colorScale" priority="676">
      <colorScale>
        <cfvo type="min"/>
        <cfvo type="max"/>
        <color rgb="FFFCFCFF"/>
        <color rgb="FFF8696B"/>
      </colorScale>
    </cfRule>
  </conditionalFormatting>
  <conditionalFormatting sqref="Q14">
    <cfRule type="colorScale" priority="648">
      <colorScale>
        <cfvo type="min"/>
        <cfvo type="percentile" val="50"/>
        <cfvo type="max"/>
        <color rgb="FFF8696B"/>
        <color rgb="FFFCFCFF"/>
        <color rgb="FF63BE7B"/>
      </colorScale>
    </cfRule>
    <cfRule type="colorScale" priority="654">
      <colorScale>
        <cfvo type="min"/>
        <cfvo type="max"/>
        <color rgb="FFFCFCFF"/>
        <color rgb="FF63BE7B"/>
      </colorScale>
    </cfRule>
    <cfRule type="colorScale" priority="667">
      <colorScale>
        <cfvo type="min"/>
        <cfvo type="max"/>
        <color rgb="FFFFEF9C"/>
        <color rgb="FF63BE7B"/>
      </colorScale>
    </cfRule>
    <cfRule type="colorScale" priority="668">
      <colorScale>
        <cfvo type="min"/>
        <cfvo type="max"/>
        <color rgb="FFFFEF9C"/>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FEF9C"/>
        <color rgb="FF63BE7B"/>
      </colorScale>
    </cfRule>
    <cfRule type="colorScale" priority="679">
      <colorScale>
        <cfvo type="min"/>
        <cfvo type="max"/>
        <color rgb="FFFCFCFF"/>
        <color rgb="FF63BE7B"/>
      </colorScale>
    </cfRule>
    <cfRule type="colorScale" priority="680">
      <colorScale>
        <cfvo type="min"/>
        <cfvo type="max"/>
        <color rgb="FFFCFCFF"/>
        <color rgb="FF63BE7B"/>
      </colorScale>
    </cfRule>
    <cfRule type="colorScale" priority="681">
      <colorScale>
        <cfvo type="min"/>
        <cfvo type="percentile" val="50"/>
        <cfvo type="max"/>
        <color rgb="FFF8696B"/>
        <color rgb="FFFCFCFF"/>
        <color rgb="FF63BE7B"/>
      </colorScale>
    </cfRule>
  </conditionalFormatting>
  <conditionalFormatting sqref="R14">
    <cfRule type="colorScale" priority="653">
      <colorScale>
        <cfvo type="min"/>
        <cfvo type="max"/>
        <color rgb="FFFCFCFF"/>
        <color rgb="FF63BE7B"/>
      </colorScale>
    </cfRule>
    <cfRule type="colorScale" priority="658">
      <colorScale>
        <cfvo type="min"/>
        <cfvo type="percentile" val="50"/>
        <cfvo type="max"/>
        <color rgb="FFF8696B"/>
        <color rgb="FFFCFCFF"/>
        <color rgb="FF63BE7B"/>
      </colorScale>
    </cfRule>
  </conditionalFormatting>
  <conditionalFormatting sqref="S14">
    <cfRule type="colorScale" priority="652">
      <colorScale>
        <cfvo type="min"/>
        <cfvo type="max"/>
        <color rgb="FFFCFCFF"/>
        <color rgb="FF63BE7B"/>
      </colorScale>
    </cfRule>
    <cfRule type="colorScale" priority="657">
      <colorScale>
        <cfvo type="min"/>
        <cfvo type="percentile" val="50"/>
        <cfvo type="max"/>
        <color rgb="FFF8696B"/>
        <color rgb="FFFCFCFF"/>
        <color rgb="FF63BE7B"/>
      </colorScale>
    </cfRule>
  </conditionalFormatting>
  <conditionalFormatting sqref="T14">
    <cfRule type="colorScale" priority="651">
      <colorScale>
        <cfvo type="min"/>
        <cfvo type="max"/>
        <color rgb="FFFCFCFF"/>
        <color rgb="FF63BE7B"/>
      </colorScale>
    </cfRule>
    <cfRule type="colorScale" priority="656">
      <colorScale>
        <cfvo type="min"/>
        <cfvo type="percentile" val="50"/>
        <cfvo type="max"/>
        <color rgb="FFF8696B"/>
        <color rgb="FFFCFCFF"/>
        <color rgb="FF63BE7B"/>
      </colorScale>
    </cfRule>
    <cfRule type="colorScale" priority="669">
      <colorScale>
        <cfvo type="min"/>
        <cfvo type="max"/>
        <color rgb="FFFFEF9C"/>
        <color rgb="FF63BE7B"/>
      </colorScale>
    </cfRule>
    <cfRule type="colorScale" priority="670">
      <colorScale>
        <cfvo type="min"/>
        <cfvo type="max"/>
        <color rgb="FFFFEF9C"/>
        <color rgb="FF63BE7B"/>
      </colorScale>
    </cfRule>
    <cfRule type="colorScale" priority="682">
      <colorScale>
        <cfvo type="min"/>
        <cfvo type="percentile" val="50"/>
        <cfvo type="max"/>
        <color rgb="FFF8696B"/>
        <color rgb="FFFCFCFF"/>
        <color rgb="FF63BE7B"/>
      </colorScale>
    </cfRule>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max"/>
        <color rgb="FFFCFCFF"/>
        <color rgb="FF63BE7B"/>
      </colorScale>
    </cfRule>
  </conditionalFormatting>
  <conditionalFormatting sqref="U14">
    <cfRule type="colorScale" priority="650">
      <colorScale>
        <cfvo type="min"/>
        <cfvo type="max"/>
        <color rgb="FFFCFCFF"/>
        <color rgb="FF63BE7B"/>
      </colorScale>
    </cfRule>
    <cfRule type="colorScale" priority="655">
      <colorScale>
        <cfvo type="min"/>
        <cfvo type="percentile" val="50"/>
        <cfvo type="max"/>
        <color rgb="FFF8696B"/>
        <color rgb="FFFCFCFF"/>
        <color rgb="FF63BE7B"/>
      </colorScale>
    </cfRule>
    <cfRule type="colorScale" priority="686">
      <colorScale>
        <cfvo type="min"/>
        <cfvo type="percentile" val="50"/>
        <cfvo type="max"/>
        <color rgb="FFF8696B"/>
        <color rgb="FFFCFCFF"/>
        <color rgb="FF63BE7B"/>
      </colorScale>
    </cfRule>
    <cfRule type="colorScale" priority="687">
      <colorScale>
        <cfvo type="min"/>
        <cfvo type="max"/>
        <color rgb="FFFCFCFF"/>
        <color rgb="FF63BE7B"/>
      </colorScale>
    </cfRule>
  </conditionalFormatting>
  <conditionalFormatting sqref="V14">
    <cfRule type="colorScale" priority="644">
      <colorScale>
        <cfvo type="min"/>
        <cfvo type="percentile" val="50"/>
        <cfvo type="max"/>
        <color rgb="FF63BE7B"/>
        <color rgb="FFFCFCFF"/>
        <color rgb="FFF8696B"/>
      </colorScale>
    </cfRule>
    <cfRule type="colorScale" priority="645">
      <colorScale>
        <cfvo type="min"/>
        <cfvo type="percentile" val="50"/>
        <cfvo type="max"/>
        <color rgb="FF63BE7B"/>
        <color rgb="FFFCFCFF"/>
        <color rgb="FFF8696B"/>
      </colorScale>
    </cfRule>
    <cfRule type="colorScale" priority="646">
      <colorScale>
        <cfvo type="min"/>
        <cfvo type="max"/>
        <color rgb="FF63BE7B"/>
        <color rgb="FFFCFCFF"/>
      </colorScale>
    </cfRule>
    <cfRule type="colorScale" priority="647">
      <colorScale>
        <cfvo type="min"/>
        <cfvo type="percentile" val="50"/>
        <cfvo type="max"/>
        <color rgb="FF63BE7B"/>
        <color rgb="FFFCFCFF"/>
        <color rgb="FFF8696B"/>
      </colorScale>
    </cfRule>
  </conditionalFormatting>
  <conditionalFormatting sqref="W14">
    <cfRule type="colorScale" priority="649">
      <colorScale>
        <cfvo type="min"/>
        <cfvo type="percentile" val="50"/>
        <cfvo type="max"/>
        <color rgb="FF63BE7B"/>
        <color rgb="FFFCFCFF"/>
        <color rgb="FFF8696B"/>
      </colorScale>
    </cfRule>
    <cfRule type="colorScale" priority="688">
      <colorScale>
        <cfvo type="min"/>
        <cfvo type="percentile" val="50"/>
        <cfvo type="max"/>
        <color rgb="FF63BE7B"/>
        <color rgb="FFFCFCFF"/>
        <color rgb="FFF8696B"/>
      </colorScale>
    </cfRule>
    <cfRule type="colorScale" priority="689">
      <colorScale>
        <cfvo type="min"/>
        <cfvo type="max"/>
        <color rgb="FF63BE7B"/>
        <color rgb="FFFCFCFF"/>
      </colorScale>
    </cfRule>
    <cfRule type="colorScale" priority="690">
      <colorScale>
        <cfvo type="min"/>
        <cfvo type="percentile" val="50"/>
        <cfvo type="max"/>
        <color rgb="FF63BE7B"/>
        <color rgb="FFFCFCFF"/>
        <color rgb="FFF8696B"/>
      </colorScale>
    </cfRule>
  </conditionalFormatting>
  <conditionalFormatting sqref="D14">
    <cfRule type="colorScale" priority="642">
      <colorScale>
        <cfvo type="min"/>
        <cfvo type="percentile" val="50"/>
        <cfvo type="max"/>
        <color rgb="FFF8696B"/>
        <color rgb="FFFCFCFF"/>
        <color rgb="FF63BE7B"/>
      </colorScale>
    </cfRule>
  </conditionalFormatting>
  <conditionalFormatting sqref="E14">
    <cfRule type="colorScale" priority="641">
      <colorScale>
        <cfvo type="min"/>
        <cfvo type="max"/>
        <color rgb="FFFCFCFF"/>
        <color rgb="FF63BE7B"/>
      </colorScale>
    </cfRule>
  </conditionalFormatting>
  <conditionalFormatting sqref="O14">
    <cfRule type="colorScale" priority="640">
      <colorScale>
        <cfvo type="min"/>
        <cfvo type="percentile" val="50"/>
        <cfvo type="max"/>
        <color rgb="FF63BE7B"/>
        <color rgb="FFFCFCFF"/>
        <color rgb="FFF8696B"/>
      </colorScale>
    </cfRule>
  </conditionalFormatting>
  <conditionalFormatting sqref="P14">
    <cfRule type="colorScale" priority="639">
      <colorScale>
        <cfvo type="min"/>
        <cfvo type="percentile" val="50"/>
        <cfvo type="max"/>
        <color rgb="FF63BE7B"/>
        <color rgb="FFFCFCFF"/>
        <color rgb="FFF8696B"/>
      </colorScale>
    </cfRule>
  </conditionalFormatting>
  <conditionalFormatting sqref="Q14">
    <cfRule type="colorScale" priority="638">
      <colorScale>
        <cfvo type="min"/>
        <cfvo type="percentile" val="50"/>
        <cfvo type="max"/>
        <color rgb="FFF8696B"/>
        <color rgb="FFFCFCFF"/>
        <color rgb="FF63BE7B"/>
      </colorScale>
    </cfRule>
  </conditionalFormatting>
  <conditionalFormatting sqref="R14">
    <cfRule type="colorScale" priority="633">
      <colorScale>
        <cfvo type="min"/>
        <cfvo type="percentile" val="50"/>
        <cfvo type="max"/>
        <color rgb="FFF8696B"/>
        <color rgb="FFFCFCFF"/>
        <color rgb="FF63BE7B"/>
      </colorScale>
    </cfRule>
    <cfRule type="colorScale" priority="637">
      <colorScale>
        <cfvo type="min"/>
        <cfvo type="max"/>
        <color rgb="FFFCFCFF"/>
        <color rgb="FF63BE7B"/>
      </colorScale>
    </cfRule>
  </conditionalFormatting>
  <conditionalFormatting sqref="S14">
    <cfRule type="colorScale" priority="634">
      <colorScale>
        <cfvo type="min"/>
        <cfvo type="percentile" val="50"/>
        <cfvo type="max"/>
        <color rgb="FFF8696B"/>
        <color rgb="FFFCFCFF"/>
        <color rgb="FF63BE7B"/>
      </colorScale>
    </cfRule>
  </conditionalFormatting>
  <conditionalFormatting sqref="S14">
    <cfRule type="colorScale" priority="636">
      <colorScale>
        <cfvo type="min"/>
        <cfvo type="max"/>
        <color rgb="FFFCFCFF"/>
        <color rgb="FF63BE7B"/>
      </colorScale>
    </cfRule>
  </conditionalFormatting>
  <conditionalFormatting sqref="T14">
    <cfRule type="colorScale" priority="635">
      <colorScale>
        <cfvo type="min"/>
        <cfvo type="percentile" val="50"/>
        <cfvo type="max"/>
        <color rgb="FFF8696B"/>
        <color rgb="FFFCFCFF"/>
        <color rgb="FF63BE7B"/>
      </colorScale>
    </cfRule>
  </conditionalFormatting>
  <conditionalFormatting sqref="U14">
    <cfRule type="colorScale" priority="632">
      <colorScale>
        <cfvo type="min"/>
        <cfvo type="percentile" val="50"/>
        <cfvo type="max"/>
        <color rgb="FFF8696B"/>
        <color rgb="FFFCFCFF"/>
        <color rgb="FF63BE7B"/>
      </colorScale>
    </cfRule>
  </conditionalFormatting>
  <conditionalFormatting sqref="V14">
    <cfRule type="colorScale" priority="608">
      <colorScale>
        <cfvo type="min"/>
        <cfvo type="percentile" val="50"/>
        <cfvo type="max"/>
        <color rgb="FF63BE7B"/>
        <color rgb="FFFCFCFF"/>
        <color rgb="FFF8696B"/>
      </colorScale>
    </cfRule>
  </conditionalFormatting>
  <conditionalFormatting sqref="W14">
    <cfRule type="colorScale" priority="631">
      <colorScale>
        <cfvo type="min"/>
        <cfvo type="percentile" val="50"/>
        <cfvo type="max"/>
        <color rgb="FF63BE7B"/>
        <color rgb="FFFCFCFF"/>
        <color rgb="FFF8696B"/>
      </colorScale>
    </cfRule>
  </conditionalFormatting>
  <conditionalFormatting sqref="D14">
    <cfRule type="colorScale" priority="630">
      <colorScale>
        <cfvo type="min"/>
        <cfvo type="percentile" val="50"/>
        <cfvo type="max"/>
        <color rgb="FFF8696B"/>
        <color rgb="FFFCFCFF"/>
        <color rgb="FF63BE7B"/>
      </colorScale>
    </cfRule>
  </conditionalFormatting>
  <conditionalFormatting sqref="E14">
    <cfRule type="colorScale" priority="629">
      <colorScale>
        <cfvo type="min"/>
        <cfvo type="max"/>
        <color rgb="FFFCFCFF"/>
        <color rgb="FF63BE7B"/>
      </colorScale>
    </cfRule>
  </conditionalFormatting>
  <conditionalFormatting sqref="O14">
    <cfRule type="colorScale" priority="628">
      <colorScale>
        <cfvo type="min"/>
        <cfvo type="percentile" val="50"/>
        <cfvo type="max"/>
        <color rgb="FF63BE7B"/>
        <color rgb="FFFCFCFF"/>
        <color rgb="FFF8696B"/>
      </colorScale>
    </cfRule>
  </conditionalFormatting>
  <conditionalFormatting sqref="P14">
    <cfRule type="colorScale" priority="627">
      <colorScale>
        <cfvo type="min"/>
        <cfvo type="percentile" val="50"/>
        <cfvo type="max"/>
        <color rgb="FF63BE7B"/>
        <color rgb="FFFCFCFF"/>
        <color rgb="FFF8696B"/>
      </colorScale>
    </cfRule>
  </conditionalFormatting>
  <conditionalFormatting sqref="Q14">
    <cfRule type="colorScale" priority="626">
      <colorScale>
        <cfvo type="min"/>
        <cfvo type="percentile" val="50"/>
        <cfvo type="max"/>
        <color rgb="FFF8696B"/>
        <color rgb="FFFCFCFF"/>
        <color rgb="FF63BE7B"/>
      </colorScale>
    </cfRule>
  </conditionalFormatting>
  <conditionalFormatting sqref="R14">
    <cfRule type="colorScale" priority="622">
      <colorScale>
        <cfvo type="min"/>
        <cfvo type="percentile" val="50"/>
        <cfvo type="max"/>
        <color rgb="FFF8696B"/>
        <color rgb="FFFCFCFF"/>
        <color rgb="FF63BE7B"/>
      </colorScale>
    </cfRule>
    <cfRule type="colorScale" priority="623">
      <colorScale>
        <cfvo type="min"/>
        <cfvo type="max"/>
        <color rgb="FFFCFCFF"/>
        <color rgb="FF63BE7B"/>
      </colorScale>
    </cfRule>
  </conditionalFormatting>
  <conditionalFormatting sqref="S14">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onditionalFormatting>
  <conditionalFormatting sqref="T14">
    <cfRule type="colorScale" priority="621">
      <colorScale>
        <cfvo type="min"/>
        <cfvo type="percentile" val="50"/>
        <cfvo type="max"/>
        <color rgb="FFF8696B"/>
        <color rgb="FFFCFCFF"/>
        <color rgb="FF63BE7B"/>
      </colorScale>
    </cfRule>
  </conditionalFormatting>
  <conditionalFormatting sqref="U14">
    <cfRule type="colorScale" priority="620">
      <colorScale>
        <cfvo type="min"/>
        <cfvo type="percentile" val="50"/>
        <cfvo type="max"/>
        <color rgb="FFF8696B"/>
        <color rgb="FFFCFCFF"/>
        <color rgb="FF63BE7B"/>
      </colorScale>
    </cfRule>
  </conditionalFormatting>
  <conditionalFormatting sqref="W14">
    <cfRule type="colorScale" priority="619">
      <colorScale>
        <cfvo type="min"/>
        <cfvo type="percentile" val="50"/>
        <cfvo type="max"/>
        <color rgb="FF63BE7B"/>
        <color rgb="FFFCFCFF"/>
        <color rgb="FFF8696B"/>
      </colorScale>
    </cfRule>
  </conditionalFormatting>
  <conditionalFormatting sqref="D14">
    <cfRule type="colorScale" priority="618">
      <colorScale>
        <cfvo type="min"/>
        <cfvo type="percentile" val="50"/>
        <cfvo type="max"/>
        <color rgb="FFF8696B"/>
        <color rgb="FFFCFCFF"/>
        <color rgb="FF63BE7B"/>
      </colorScale>
    </cfRule>
  </conditionalFormatting>
  <conditionalFormatting sqref="E14">
    <cfRule type="colorScale" priority="617">
      <colorScale>
        <cfvo type="min"/>
        <cfvo type="max"/>
        <color rgb="FFFCFCFF"/>
        <color rgb="FF63BE7B"/>
      </colorScale>
    </cfRule>
  </conditionalFormatting>
  <conditionalFormatting sqref="O14">
    <cfRule type="colorScale" priority="616">
      <colorScale>
        <cfvo type="min"/>
        <cfvo type="percentile" val="50"/>
        <cfvo type="max"/>
        <color rgb="FF63BE7B"/>
        <color rgb="FFFCFCFF"/>
        <color rgb="FFF8696B"/>
      </colorScale>
    </cfRule>
  </conditionalFormatting>
  <conditionalFormatting sqref="P14">
    <cfRule type="colorScale" priority="615">
      <colorScale>
        <cfvo type="min"/>
        <cfvo type="percentile" val="50"/>
        <cfvo type="max"/>
        <color rgb="FF63BE7B"/>
        <color rgb="FFFCFCFF"/>
        <color rgb="FFF8696B"/>
      </colorScale>
    </cfRule>
  </conditionalFormatting>
  <conditionalFormatting sqref="Q14">
    <cfRule type="colorScale" priority="614">
      <colorScale>
        <cfvo type="min"/>
        <cfvo type="percentile" val="50"/>
        <cfvo type="max"/>
        <color rgb="FFF8696B"/>
        <color rgb="FFFCFCFF"/>
        <color rgb="FF63BE7B"/>
      </colorScale>
    </cfRule>
  </conditionalFormatting>
  <conditionalFormatting sqref="R14">
    <cfRule type="colorScale" priority="613">
      <colorScale>
        <cfvo type="min"/>
        <cfvo type="max"/>
        <color rgb="FFFCFCFF"/>
        <color rgb="FF63BE7B"/>
      </colorScale>
    </cfRule>
  </conditionalFormatting>
  <conditionalFormatting sqref="S14">
    <cfRule type="colorScale" priority="610">
      <colorScale>
        <cfvo type="min"/>
        <cfvo type="percentile" val="50"/>
        <cfvo type="max"/>
        <color rgb="FFF8696B"/>
        <color rgb="FFFCFCFF"/>
        <color rgb="FF63BE7B"/>
      </colorScale>
    </cfRule>
    <cfRule type="colorScale" priority="612">
      <colorScale>
        <cfvo type="min"/>
        <cfvo type="max"/>
        <color rgb="FFFCFCFF"/>
        <color rgb="FF63BE7B"/>
      </colorScale>
    </cfRule>
  </conditionalFormatting>
  <conditionalFormatting sqref="T14">
    <cfRule type="colorScale" priority="611">
      <colorScale>
        <cfvo type="min"/>
        <cfvo type="percentile" val="50"/>
        <cfvo type="max"/>
        <color rgb="FFF8696B"/>
        <color rgb="FFFCFCFF"/>
        <color rgb="FF63BE7B"/>
      </colorScale>
    </cfRule>
  </conditionalFormatting>
  <conditionalFormatting sqref="U14">
    <cfRule type="colorScale" priority="609">
      <colorScale>
        <cfvo type="min"/>
        <cfvo type="percentile" val="50"/>
        <cfvo type="max"/>
        <color rgb="FFF8696B"/>
        <color rgb="FFFCFCFF"/>
        <color rgb="FF63BE7B"/>
      </colorScale>
    </cfRule>
  </conditionalFormatting>
  <conditionalFormatting sqref="W14">
    <cfRule type="colorScale" priority="607">
      <colorScale>
        <cfvo type="min"/>
        <cfvo type="percentile" val="50"/>
        <cfvo type="max"/>
        <color rgb="FF63BE7B"/>
        <color rgb="FFFCFCFF"/>
        <color rgb="FFF8696B"/>
      </colorScale>
    </cfRule>
  </conditionalFormatting>
  <conditionalFormatting sqref="D14">
    <cfRule type="colorScale" priority="731">
      <colorScale>
        <cfvo type="min"/>
        <cfvo type="percentile" val="50"/>
        <cfvo type="max"/>
        <color rgb="FFF8696B"/>
        <color rgb="FFFCFCFF"/>
        <color rgb="FF63BE7B"/>
      </colorScale>
    </cfRule>
  </conditionalFormatting>
  <conditionalFormatting sqref="E14">
    <cfRule type="colorScale" priority="732">
      <colorScale>
        <cfvo type="min"/>
        <cfvo type="max"/>
        <color rgb="FFFCFCFF"/>
        <color rgb="FF63BE7B"/>
      </colorScale>
    </cfRule>
  </conditionalFormatting>
  <conditionalFormatting sqref="O14">
    <cfRule type="colorScale" priority="733">
      <colorScale>
        <cfvo type="min"/>
        <cfvo type="percentile" val="50"/>
        <cfvo type="max"/>
        <color rgb="FF63BE7B"/>
        <color rgb="FFFCFCFF"/>
        <color rgb="FFF8696B"/>
      </colorScale>
    </cfRule>
  </conditionalFormatting>
  <conditionalFormatting sqref="P14">
    <cfRule type="colorScale" priority="734">
      <colorScale>
        <cfvo type="min"/>
        <cfvo type="percentile" val="50"/>
        <cfvo type="max"/>
        <color rgb="FF63BE7B"/>
        <color rgb="FFFCFCFF"/>
        <color rgb="FFF8696B"/>
      </colorScale>
    </cfRule>
  </conditionalFormatting>
  <conditionalFormatting sqref="Q14">
    <cfRule type="colorScale" priority="735">
      <colorScale>
        <cfvo type="min"/>
        <cfvo type="percentile" val="50"/>
        <cfvo type="max"/>
        <color rgb="FFF8696B"/>
        <color rgb="FFFCFCFF"/>
        <color rgb="FF63BE7B"/>
      </colorScale>
    </cfRule>
  </conditionalFormatting>
  <conditionalFormatting sqref="R14">
    <cfRule type="colorScale" priority="736">
      <colorScale>
        <cfvo type="min"/>
        <cfvo type="max"/>
        <color rgb="FFFCFCFF"/>
        <color rgb="FF63BE7B"/>
      </colorScale>
    </cfRule>
  </conditionalFormatting>
  <conditionalFormatting sqref="S14">
    <cfRule type="colorScale" priority="737">
      <colorScale>
        <cfvo type="min"/>
        <cfvo type="max"/>
        <color rgb="FFFCFCFF"/>
        <color rgb="FF63BE7B"/>
      </colorScale>
    </cfRule>
  </conditionalFormatting>
  <conditionalFormatting sqref="T14">
    <cfRule type="colorScale" priority="738">
      <colorScale>
        <cfvo type="min"/>
        <cfvo type="max"/>
        <color rgb="FFFCFCFF"/>
        <color rgb="FF63BE7B"/>
      </colorScale>
    </cfRule>
  </conditionalFormatting>
  <conditionalFormatting sqref="U14">
    <cfRule type="colorScale" priority="739">
      <colorScale>
        <cfvo type="min"/>
        <cfvo type="max"/>
        <color rgb="FFFCFCFF"/>
        <color rgb="FF63BE7B"/>
      </colorScale>
    </cfRule>
  </conditionalFormatting>
  <conditionalFormatting sqref="V14">
    <cfRule type="colorScale" priority="740">
      <colorScale>
        <cfvo type="min"/>
        <cfvo type="percentile" val="50"/>
        <cfvo type="max"/>
        <color rgb="FF63BE7B"/>
        <color rgb="FFFCFCFF"/>
        <color rgb="FFF8696B"/>
      </colorScale>
    </cfRule>
  </conditionalFormatting>
  <conditionalFormatting sqref="D14">
    <cfRule type="colorScale" priority="606">
      <colorScale>
        <cfvo type="min"/>
        <cfvo type="percentile" val="50"/>
        <cfvo type="max"/>
        <color rgb="FFF8696B"/>
        <color rgb="FFFCFCFF"/>
        <color rgb="FF63BE7B"/>
      </colorScale>
    </cfRule>
  </conditionalFormatting>
  <conditionalFormatting sqref="O14">
    <cfRule type="colorScale" priority="599">
      <colorScale>
        <cfvo type="min"/>
        <cfvo type="percentile" val="50"/>
        <cfvo type="max"/>
        <color rgb="FF63BE7B"/>
        <color rgb="FFFCFCFF"/>
        <color rgb="FFF8696B"/>
      </colorScale>
    </cfRule>
  </conditionalFormatting>
  <conditionalFormatting sqref="P14">
    <cfRule type="colorScale" priority="598">
      <colorScale>
        <cfvo type="min"/>
        <cfvo type="percentile" val="50"/>
        <cfvo type="max"/>
        <color rgb="FF63BE7B"/>
        <color rgb="FFFCFCFF"/>
        <color rgb="FFF8696B"/>
      </colorScale>
    </cfRule>
  </conditionalFormatting>
  <conditionalFormatting sqref="Q14">
    <cfRule type="colorScale" priority="597">
      <colorScale>
        <cfvo type="min"/>
        <cfvo type="percentile" val="50"/>
        <cfvo type="max"/>
        <color rgb="FFF8696B"/>
        <color rgb="FFFCFCFF"/>
        <color rgb="FF63BE7B"/>
      </colorScale>
    </cfRule>
  </conditionalFormatting>
  <conditionalFormatting sqref="R14">
    <cfRule type="colorScale" priority="596">
      <colorScale>
        <cfvo type="min"/>
        <cfvo type="max"/>
        <color rgb="FFFCFCFF"/>
        <color rgb="FF63BE7B"/>
      </colorScale>
    </cfRule>
  </conditionalFormatting>
  <conditionalFormatting sqref="S14">
    <cfRule type="colorScale" priority="595">
      <colorScale>
        <cfvo type="min"/>
        <cfvo type="percentile" val="50"/>
        <cfvo type="max"/>
        <color rgb="FFF8696B"/>
        <color rgb="FFFCFCFF"/>
        <color rgb="FF63BE7B"/>
      </colorScale>
    </cfRule>
  </conditionalFormatting>
  <conditionalFormatting sqref="T14">
    <cfRule type="colorScale" priority="594">
      <colorScale>
        <cfvo type="min"/>
        <cfvo type="percentile" val="50"/>
        <cfvo type="max"/>
        <color rgb="FFF8696B"/>
        <color rgb="FFFCFCFF"/>
        <color rgb="FF63BE7B"/>
      </colorScale>
    </cfRule>
  </conditionalFormatting>
  <conditionalFormatting sqref="U14">
    <cfRule type="colorScale" priority="593">
      <colorScale>
        <cfvo type="min"/>
        <cfvo type="percentile" val="50"/>
        <cfvo type="max"/>
        <color rgb="FFF8696B"/>
        <color rgb="FFFCFCFF"/>
        <color rgb="FF63BE7B"/>
      </colorScale>
    </cfRule>
  </conditionalFormatting>
  <conditionalFormatting sqref="V14">
    <cfRule type="colorScale" priority="592">
      <colorScale>
        <cfvo type="min"/>
        <cfvo type="percentile" val="50"/>
        <cfvo type="max"/>
        <color rgb="FF63BE7B"/>
        <color rgb="FFFCFCFF"/>
        <color rgb="FFF8696B"/>
      </colorScale>
    </cfRule>
  </conditionalFormatting>
  <conditionalFormatting sqref="W14">
    <cfRule type="colorScale" priority="591">
      <colorScale>
        <cfvo type="min"/>
        <cfvo type="percentile" val="50"/>
        <cfvo type="max"/>
        <color rgb="FF63BE7B"/>
        <color rgb="FFFCFCFF"/>
        <color rgb="FFF8696B"/>
      </colorScale>
    </cfRule>
  </conditionalFormatting>
  <conditionalFormatting sqref="E14">
    <cfRule type="colorScale" priority="602">
      <colorScale>
        <cfvo type="min"/>
        <cfvo type="max"/>
        <color rgb="FFFCFCFF"/>
        <color rgb="FF63BE7B"/>
      </colorScale>
    </cfRule>
    <cfRule type="colorScale" priority="603">
      <colorScale>
        <cfvo type="min"/>
        <cfvo type="max"/>
        <color rgb="FFFCFCFF"/>
        <color rgb="FF63BE7B"/>
      </colorScale>
    </cfRule>
    <cfRule type="colorScale" priority="604">
      <colorScale>
        <cfvo type="min"/>
        <cfvo type="percentile" val="50"/>
        <cfvo type="max"/>
        <color rgb="FFF8696B"/>
        <color rgb="FFFFEB84"/>
        <color rgb="FF63BE7B"/>
      </colorScale>
    </cfRule>
    <cfRule type="colorScale" priority="605">
      <colorScale>
        <cfvo type="min"/>
        <cfvo type="max"/>
        <color rgb="FFFFEF9C"/>
        <color rgb="FF63BE7B"/>
      </colorScale>
    </cfRule>
  </conditionalFormatting>
  <conditionalFormatting sqref="D14">
    <cfRule type="colorScale" priority="601">
      <colorScale>
        <cfvo type="min"/>
        <cfvo type="percentile" val="50"/>
        <cfvo type="max"/>
        <color rgb="FFF8696B"/>
        <color rgb="FFFCFCFF"/>
        <color rgb="FF63BE7B"/>
      </colorScale>
    </cfRule>
  </conditionalFormatting>
  <conditionalFormatting sqref="E14">
    <cfRule type="colorScale" priority="600">
      <colorScale>
        <cfvo type="min"/>
        <cfvo type="max"/>
        <color rgb="FFFCFCFF"/>
        <color rgb="FF63BE7B"/>
      </colorScale>
    </cfRule>
  </conditionalFormatting>
  <conditionalFormatting sqref="D14">
    <cfRule type="colorScale" priority="578">
      <colorScale>
        <cfvo type="min"/>
        <cfvo type="percentile" val="50"/>
        <cfvo type="max"/>
        <color rgb="FFF8696B"/>
        <color rgb="FFFCFCFF"/>
        <color rgb="FF63BE7B"/>
      </colorScale>
    </cfRule>
  </conditionalFormatting>
  <conditionalFormatting sqref="O14">
    <cfRule type="colorScale" priority="423">
      <colorScale>
        <cfvo type="min"/>
        <cfvo type="percentile" val="50"/>
        <cfvo type="max"/>
        <color rgb="FF63BE7B"/>
        <color rgb="FFFCFCFF"/>
        <color rgb="FFF8696B"/>
      </colorScale>
    </cfRule>
    <cfRule type="colorScale" priority="590">
      <colorScale>
        <cfvo type="min"/>
        <cfvo type="max"/>
        <color rgb="FFFCFCFF"/>
        <color rgb="FF63BE7B"/>
      </colorScale>
    </cfRule>
  </conditionalFormatting>
  <conditionalFormatting sqref="P14">
    <cfRule type="colorScale" priority="422">
      <colorScale>
        <cfvo type="min"/>
        <cfvo type="percentile" val="50"/>
        <cfvo type="max"/>
        <color rgb="FF63BE7B"/>
        <color rgb="FFFCFCFF"/>
        <color rgb="FFF8696B"/>
      </colorScale>
    </cfRule>
  </conditionalFormatting>
  <conditionalFormatting sqref="Q14">
    <cfRule type="colorScale" priority="421">
      <colorScale>
        <cfvo type="min"/>
        <cfvo type="percentile" val="50"/>
        <cfvo type="max"/>
        <color rgb="FFF8696B"/>
        <color rgb="FFFCFCFF"/>
        <color rgb="FF63BE7B"/>
      </colorScale>
    </cfRule>
  </conditionalFormatting>
  <conditionalFormatting sqref="R14">
    <cfRule type="colorScale" priority="420">
      <colorScale>
        <cfvo type="min"/>
        <cfvo type="max"/>
        <color rgb="FFFCFCFF"/>
        <color rgb="FF63BE7B"/>
      </colorScale>
    </cfRule>
  </conditionalFormatting>
  <conditionalFormatting sqref="S14">
    <cfRule type="colorScale" priority="419">
      <colorScale>
        <cfvo type="min"/>
        <cfvo type="percentile" val="50"/>
        <cfvo type="max"/>
        <color rgb="FFF8696B"/>
        <color rgb="FFFCFCFF"/>
        <color rgb="FF63BE7B"/>
      </colorScale>
    </cfRule>
  </conditionalFormatting>
  <conditionalFormatting sqref="T14">
    <cfRule type="colorScale" priority="418">
      <colorScale>
        <cfvo type="min"/>
        <cfvo type="percentile" val="50"/>
        <cfvo type="max"/>
        <color rgb="FFF8696B"/>
        <color rgb="FFFCFCFF"/>
        <color rgb="FF63BE7B"/>
      </colorScale>
    </cfRule>
  </conditionalFormatting>
  <conditionalFormatting sqref="U14">
    <cfRule type="colorScale" priority="417">
      <colorScale>
        <cfvo type="min"/>
        <cfvo type="percentile" val="50"/>
        <cfvo type="max"/>
        <color rgb="FFF8696B"/>
        <color rgb="FFFCFCFF"/>
        <color rgb="FF63BE7B"/>
      </colorScale>
    </cfRule>
  </conditionalFormatting>
  <conditionalFormatting sqref="V14">
    <cfRule type="colorScale" priority="416">
      <colorScale>
        <cfvo type="min"/>
        <cfvo type="percentile" val="50"/>
        <cfvo type="max"/>
        <color rgb="FF63BE7B"/>
        <color rgb="FFFCFCFF"/>
        <color rgb="FFF8696B"/>
      </colorScale>
    </cfRule>
  </conditionalFormatting>
  <conditionalFormatting sqref="W14">
    <cfRule type="colorScale" priority="415">
      <colorScale>
        <cfvo type="min"/>
        <cfvo type="percentile" val="50"/>
        <cfvo type="max"/>
        <color rgb="FF63BE7B"/>
        <color rgb="FFFCFCFF"/>
        <color rgb="FFF8696B"/>
      </colorScale>
    </cfRule>
  </conditionalFormatting>
  <conditionalFormatting sqref="E14">
    <cfRule type="colorScale" priority="577">
      <colorScale>
        <cfvo type="min"/>
        <cfvo type="max"/>
        <color rgb="FFFCFCFF"/>
        <color rgb="FF63BE7B"/>
      </colorScale>
    </cfRule>
  </conditionalFormatting>
  <conditionalFormatting sqref="Q14:W14">
    <cfRule type="colorScale" priority="586">
      <colorScale>
        <cfvo type="min"/>
        <cfvo type="max"/>
        <color rgb="FFFFEF9C"/>
        <color rgb="FF63BE7B"/>
      </colorScale>
    </cfRule>
  </conditionalFormatting>
  <conditionalFormatting sqref="R14:S14">
    <cfRule type="colorScale" priority="579">
      <colorScale>
        <cfvo type="min"/>
        <cfvo type="max"/>
        <color rgb="FFFFEF9C"/>
        <color rgb="FF63BE7B"/>
      </colorScale>
    </cfRule>
    <cfRule type="colorScale" priority="580">
      <colorScale>
        <cfvo type="min"/>
        <cfvo type="max"/>
        <color rgb="FFFFEF9C"/>
        <color rgb="FF63BE7B"/>
      </colorScale>
    </cfRule>
    <cfRule type="colorScale" priority="581">
      <colorScale>
        <cfvo type="min"/>
        <cfvo type="percentile" val="50"/>
        <cfvo type="max"/>
        <color rgb="FFF8696B"/>
        <color rgb="FFFCFCFF"/>
        <color rgb="FF63BE7B"/>
      </colorScale>
    </cfRule>
    <cfRule type="colorScale" priority="582">
      <colorScale>
        <cfvo type="min"/>
        <cfvo type="max"/>
        <color rgb="FFFCFCFF"/>
        <color rgb="FF63BE7B"/>
      </colorScale>
    </cfRule>
    <cfRule type="colorScale" priority="583">
      <colorScale>
        <cfvo type="min"/>
        <cfvo type="max"/>
        <color rgb="FFFCFCFF"/>
        <color rgb="FF63BE7B"/>
      </colorScale>
    </cfRule>
    <cfRule type="colorScale" priority="584">
      <colorScale>
        <cfvo type="min"/>
        <cfvo type="percentile" val="50"/>
        <cfvo type="max"/>
        <color rgb="FFF8696B"/>
        <color rgb="FFFCFCFF"/>
        <color rgb="FF63BE7B"/>
      </colorScale>
    </cfRule>
    <cfRule type="colorScale" priority="585">
      <colorScale>
        <cfvo type="min"/>
        <cfvo type="max"/>
        <color rgb="FFFCFCFF"/>
        <color rgb="FF63BE7B"/>
      </colorScale>
    </cfRule>
  </conditionalFormatting>
  <conditionalFormatting sqref="U14:W14">
    <cfRule type="colorScale" priority="587">
      <colorScale>
        <cfvo type="min"/>
        <cfvo type="max"/>
        <color rgb="FFFFEF9C"/>
        <color rgb="FF63BE7B"/>
      </colorScale>
    </cfRule>
    <cfRule type="colorScale" priority="588">
      <colorScale>
        <cfvo type="min"/>
        <cfvo type="max"/>
        <color rgb="FFFFEF9C"/>
        <color rgb="FF63BE7B"/>
      </colorScale>
    </cfRule>
    <cfRule type="colorScale" priority="589">
      <colorScale>
        <cfvo type="min"/>
        <cfvo type="max"/>
        <color rgb="FFFFEF9C"/>
        <color rgb="FF63BE7B"/>
      </colorScale>
    </cfRule>
  </conditionalFormatting>
  <conditionalFormatting sqref="F14">
    <cfRule type="colorScale" priority="575">
      <colorScale>
        <cfvo type="min"/>
        <cfvo type="max"/>
        <color rgb="FFFCFCFF"/>
        <color rgb="FF63BE7B"/>
      </colorScale>
    </cfRule>
  </conditionalFormatting>
  <conditionalFormatting sqref="F14">
    <cfRule type="colorScale" priority="569">
      <colorScale>
        <cfvo type="min"/>
        <cfvo type="max"/>
        <color rgb="FFFCFCFF"/>
        <color rgb="FF63BE7B"/>
      </colorScale>
    </cfRule>
    <cfRule type="colorScale" priority="570">
      <colorScale>
        <cfvo type="min"/>
        <cfvo type="max"/>
        <color rgb="FFFCFCFF"/>
        <color rgb="FF63BE7B"/>
      </colorScale>
    </cfRule>
    <cfRule type="colorScale" priority="571">
      <colorScale>
        <cfvo type="min"/>
        <cfvo type="max"/>
        <color rgb="FFFCFCFF"/>
        <color rgb="FF63BE7B"/>
      </colorScale>
    </cfRule>
    <cfRule type="colorScale" priority="572">
      <colorScale>
        <cfvo type="min"/>
        <cfvo type="percentile" val="50"/>
        <cfvo type="max"/>
        <color rgb="FFF8696B"/>
        <color rgb="FFFCFCFF"/>
        <color rgb="FF63BE7B"/>
      </colorScale>
    </cfRule>
    <cfRule type="colorScale" priority="573">
      <colorScale>
        <cfvo type="min"/>
        <cfvo type="max"/>
        <color rgb="FFFCFCFF"/>
        <color rgb="FF63BE7B"/>
      </colorScale>
    </cfRule>
    <cfRule type="colorScale" priority="574">
      <colorScale>
        <cfvo type="min"/>
        <cfvo type="percentile" val="50"/>
        <cfvo type="max"/>
        <color rgb="FFF8696B"/>
        <color rgb="FFFCFCFF"/>
        <color rgb="FF63BE7B"/>
      </colorScale>
    </cfRule>
  </conditionalFormatting>
  <conditionalFormatting sqref="F14">
    <cfRule type="colorScale" priority="568">
      <colorScale>
        <cfvo type="min"/>
        <cfvo type="max"/>
        <color rgb="FFFCFCFF"/>
        <color rgb="FF63BE7B"/>
      </colorScale>
    </cfRule>
  </conditionalFormatting>
  <conditionalFormatting sqref="F14">
    <cfRule type="colorScale" priority="567">
      <colorScale>
        <cfvo type="min"/>
        <cfvo type="max"/>
        <color rgb="FFFCFCFF"/>
        <color rgb="FF63BE7B"/>
      </colorScale>
    </cfRule>
  </conditionalFormatting>
  <conditionalFormatting sqref="F14">
    <cfRule type="colorScale" priority="566">
      <colorScale>
        <cfvo type="min"/>
        <cfvo type="max"/>
        <color rgb="FFFCFCFF"/>
        <color rgb="FF63BE7B"/>
      </colorScale>
    </cfRule>
  </conditionalFormatting>
  <conditionalFormatting sqref="F14">
    <cfRule type="colorScale" priority="576">
      <colorScale>
        <cfvo type="min"/>
        <cfvo type="max"/>
        <color rgb="FFFCFCFF"/>
        <color rgb="FF63BE7B"/>
      </colorScale>
    </cfRule>
  </conditionalFormatting>
  <conditionalFormatting sqref="F14">
    <cfRule type="colorScale" priority="562">
      <colorScale>
        <cfvo type="min"/>
        <cfvo type="max"/>
        <color rgb="FFFCFCFF"/>
        <color rgb="FF63BE7B"/>
      </colorScale>
    </cfRule>
    <cfRule type="colorScale" priority="563">
      <colorScale>
        <cfvo type="min"/>
        <cfvo type="max"/>
        <color rgb="FFFCFCFF"/>
        <color rgb="FF63BE7B"/>
      </colorScale>
    </cfRule>
    <cfRule type="colorScale" priority="564">
      <colorScale>
        <cfvo type="min"/>
        <cfvo type="percentile" val="50"/>
        <cfvo type="max"/>
        <color rgb="FFF8696B"/>
        <color rgb="FFFFEB84"/>
        <color rgb="FF63BE7B"/>
      </colorScale>
    </cfRule>
    <cfRule type="colorScale" priority="565">
      <colorScale>
        <cfvo type="min"/>
        <cfvo type="max"/>
        <color rgb="FFFFEF9C"/>
        <color rgb="FF63BE7B"/>
      </colorScale>
    </cfRule>
  </conditionalFormatting>
  <conditionalFormatting sqref="F14">
    <cfRule type="colorScale" priority="561">
      <colorScale>
        <cfvo type="min"/>
        <cfvo type="max"/>
        <color rgb="FFFCFCFF"/>
        <color rgb="FF63BE7B"/>
      </colorScale>
    </cfRule>
  </conditionalFormatting>
  <conditionalFormatting sqref="F14">
    <cfRule type="colorScale" priority="560">
      <colorScale>
        <cfvo type="min"/>
        <cfvo type="max"/>
        <color rgb="FFFCFCFF"/>
        <color rgb="FF63BE7B"/>
      </colorScale>
    </cfRule>
  </conditionalFormatting>
  <conditionalFormatting sqref="G14">
    <cfRule type="colorScale" priority="558">
      <colorScale>
        <cfvo type="min"/>
        <cfvo type="max"/>
        <color rgb="FFFCFCFF"/>
        <color rgb="FF63BE7B"/>
      </colorScale>
    </cfRule>
  </conditionalFormatting>
  <conditionalFormatting sqref="G14">
    <cfRule type="colorScale" priority="552">
      <colorScale>
        <cfvo type="min"/>
        <cfvo type="max"/>
        <color rgb="FFFCFCFF"/>
        <color rgb="FF63BE7B"/>
      </colorScale>
    </cfRule>
    <cfRule type="colorScale" priority="553">
      <colorScale>
        <cfvo type="min"/>
        <cfvo type="max"/>
        <color rgb="FFFCFCFF"/>
        <color rgb="FF63BE7B"/>
      </colorScale>
    </cfRule>
    <cfRule type="colorScale" priority="554">
      <colorScale>
        <cfvo type="min"/>
        <cfvo type="max"/>
        <color rgb="FFFCFCFF"/>
        <color rgb="FF63BE7B"/>
      </colorScale>
    </cfRule>
    <cfRule type="colorScale" priority="555">
      <colorScale>
        <cfvo type="min"/>
        <cfvo type="percentile" val="50"/>
        <cfvo type="max"/>
        <color rgb="FFF8696B"/>
        <color rgb="FFFCFCFF"/>
        <color rgb="FF63BE7B"/>
      </colorScale>
    </cfRule>
    <cfRule type="colorScale" priority="556">
      <colorScale>
        <cfvo type="min"/>
        <cfvo type="max"/>
        <color rgb="FFFCFCFF"/>
        <color rgb="FF63BE7B"/>
      </colorScale>
    </cfRule>
    <cfRule type="colorScale" priority="557">
      <colorScale>
        <cfvo type="min"/>
        <cfvo type="percentile" val="50"/>
        <cfvo type="max"/>
        <color rgb="FFF8696B"/>
        <color rgb="FFFCFCFF"/>
        <color rgb="FF63BE7B"/>
      </colorScale>
    </cfRule>
  </conditionalFormatting>
  <conditionalFormatting sqref="G14">
    <cfRule type="colorScale" priority="551">
      <colorScale>
        <cfvo type="min"/>
        <cfvo type="max"/>
        <color rgb="FFFCFCFF"/>
        <color rgb="FF63BE7B"/>
      </colorScale>
    </cfRule>
  </conditionalFormatting>
  <conditionalFormatting sqref="G14">
    <cfRule type="colorScale" priority="550">
      <colorScale>
        <cfvo type="min"/>
        <cfvo type="max"/>
        <color rgb="FFFCFCFF"/>
        <color rgb="FF63BE7B"/>
      </colorScale>
    </cfRule>
  </conditionalFormatting>
  <conditionalFormatting sqref="G14">
    <cfRule type="colorScale" priority="549">
      <colorScale>
        <cfvo type="min"/>
        <cfvo type="max"/>
        <color rgb="FFFCFCFF"/>
        <color rgb="FF63BE7B"/>
      </colorScale>
    </cfRule>
  </conditionalFormatting>
  <conditionalFormatting sqref="G14">
    <cfRule type="colorScale" priority="559">
      <colorScale>
        <cfvo type="min"/>
        <cfvo type="max"/>
        <color rgb="FFFCFCFF"/>
        <color rgb="FF63BE7B"/>
      </colorScale>
    </cfRule>
  </conditionalFormatting>
  <conditionalFormatting sqref="G14">
    <cfRule type="colorScale" priority="545">
      <colorScale>
        <cfvo type="min"/>
        <cfvo type="max"/>
        <color rgb="FFFCFCFF"/>
        <color rgb="FF63BE7B"/>
      </colorScale>
    </cfRule>
    <cfRule type="colorScale" priority="546">
      <colorScale>
        <cfvo type="min"/>
        <cfvo type="max"/>
        <color rgb="FFFCFCFF"/>
        <color rgb="FF63BE7B"/>
      </colorScale>
    </cfRule>
    <cfRule type="colorScale" priority="547">
      <colorScale>
        <cfvo type="min"/>
        <cfvo type="percentile" val="50"/>
        <cfvo type="max"/>
        <color rgb="FFF8696B"/>
        <color rgb="FFFFEB84"/>
        <color rgb="FF63BE7B"/>
      </colorScale>
    </cfRule>
    <cfRule type="colorScale" priority="548">
      <colorScale>
        <cfvo type="min"/>
        <cfvo type="max"/>
        <color rgb="FFFFEF9C"/>
        <color rgb="FF63BE7B"/>
      </colorScale>
    </cfRule>
  </conditionalFormatting>
  <conditionalFormatting sqref="G14">
    <cfRule type="colorScale" priority="544">
      <colorScale>
        <cfvo type="min"/>
        <cfvo type="max"/>
        <color rgb="FFFCFCFF"/>
        <color rgb="FF63BE7B"/>
      </colorScale>
    </cfRule>
  </conditionalFormatting>
  <conditionalFormatting sqref="G14">
    <cfRule type="colorScale" priority="543">
      <colorScale>
        <cfvo type="min"/>
        <cfvo type="max"/>
        <color rgb="FFFCFCFF"/>
        <color rgb="FF63BE7B"/>
      </colorScale>
    </cfRule>
  </conditionalFormatting>
  <conditionalFormatting sqref="H14">
    <cfRule type="colorScale" priority="541">
      <colorScale>
        <cfvo type="min"/>
        <cfvo type="max"/>
        <color rgb="FFFCFCFF"/>
        <color rgb="FF63BE7B"/>
      </colorScale>
    </cfRule>
  </conditionalFormatting>
  <conditionalFormatting sqref="H14">
    <cfRule type="colorScale" priority="535">
      <colorScale>
        <cfvo type="min"/>
        <cfvo type="max"/>
        <color rgb="FFFCFCFF"/>
        <color rgb="FF63BE7B"/>
      </colorScale>
    </cfRule>
    <cfRule type="colorScale" priority="536">
      <colorScale>
        <cfvo type="min"/>
        <cfvo type="max"/>
        <color rgb="FFFCFCFF"/>
        <color rgb="FF63BE7B"/>
      </colorScale>
    </cfRule>
    <cfRule type="colorScale" priority="537">
      <colorScale>
        <cfvo type="min"/>
        <cfvo type="max"/>
        <color rgb="FFFCFCFF"/>
        <color rgb="FF63BE7B"/>
      </colorScale>
    </cfRule>
    <cfRule type="colorScale" priority="538">
      <colorScale>
        <cfvo type="min"/>
        <cfvo type="percentile" val="50"/>
        <cfvo type="max"/>
        <color rgb="FFF8696B"/>
        <color rgb="FFFCFCFF"/>
        <color rgb="FF63BE7B"/>
      </colorScale>
    </cfRule>
    <cfRule type="colorScale" priority="539">
      <colorScale>
        <cfvo type="min"/>
        <cfvo type="max"/>
        <color rgb="FFFCFCFF"/>
        <color rgb="FF63BE7B"/>
      </colorScale>
    </cfRule>
    <cfRule type="colorScale" priority="540">
      <colorScale>
        <cfvo type="min"/>
        <cfvo type="percentile" val="50"/>
        <cfvo type="max"/>
        <color rgb="FFF8696B"/>
        <color rgb="FFFCFCFF"/>
        <color rgb="FF63BE7B"/>
      </colorScale>
    </cfRule>
  </conditionalFormatting>
  <conditionalFormatting sqref="H14">
    <cfRule type="colorScale" priority="534">
      <colorScale>
        <cfvo type="min"/>
        <cfvo type="max"/>
        <color rgb="FFFCFCFF"/>
        <color rgb="FF63BE7B"/>
      </colorScale>
    </cfRule>
  </conditionalFormatting>
  <conditionalFormatting sqref="H14">
    <cfRule type="colorScale" priority="533">
      <colorScale>
        <cfvo type="min"/>
        <cfvo type="max"/>
        <color rgb="FFFCFCFF"/>
        <color rgb="FF63BE7B"/>
      </colorScale>
    </cfRule>
  </conditionalFormatting>
  <conditionalFormatting sqref="H14">
    <cfRule type="colorScale" priority="532">
      <colorScale>
        <cfvo type="min"/>
        <cfvo type="max"/>
        <color rgb="FFFCFCFF"/>
        <color rgb="FF63BE7B"/>
      </colorScale>
    </cfRule>
  </conditionalFormatting>
  <conditionalFormatting sqref="H14">
    <cfRule type="colorScale" priority="542">
      <colorScale>
        <cfvo type="min"/>
        <cfvo type="max"/>
        <color rgb="FFFCFCFF"/>
        <color rgb="FF63BE7B"/>
      </colorScale>
    </cfRule>
  </conditionalFormatting>
  <conditionalFormatting sqref="H14">
    <cfRule type="colorScale" priority="528">
      <colorScale>
        <cfvo type="min"/>
        <cfvo type="max"/>
        <color rgb="FFFCFCFF"/>
        <color rgb="FF63BE7B"/>
      </colorScale>
    </cfRule>
    <cfRule type="colorScale" priority="529">
      <colorScale>
        <cfvo type="min"/>
        <cfvo type="max"/>
        <color rgb="FFFCFCFF"/>
        <color rgb="FF63BE7B"/>
      </colorScale>
    </cfRule>
    <cfRule type="colorScale" priority="530">
      <colorScale>
        <cfvo type="min"/>
        <cfvo type="percentile" val="50"/>
        <cfvo type="max"/>
        <color rgb="FFF8696B"/>
        <color rgb="FFFFEB84"/>
        <color rgb="FF63BE7B"/>
      </colorScale>
    </cfRule>
    <cfRule type="colorScale" priority="531">
      <colorScale>
        <cfvo type="min"/>
        <cfvo type="max"/>
        <color rgb="FFFFEF9C"/>
        <color rgb="FF63BE7B"/>
      </colorScale>
    </cfRule>
  </conditionalFormatting>
  <conditionalFormatting sqref="H14">
    <cfRule type="colorScale" priority="527">
      <colorScale>
        <cfvo type="min"/>
        <cfvo type="max"/>
        <color rgb="FFFCFCFF"/>
        <color rgb="FF63BE7B"/>
      </colorScale>
    </cfRule>
  </conditionalFormatting>
  <conditionalFormatting sqref="H14">
    <cfRule type="colorScale" priority="526">
      <colorScale>
        <cfvo type="min"/>
        <cfvo type="max"/>
        <color rgb="FFFCFCFF"/>
        <color rgb="FF63BE7B"/>
      </colorScale>
    </cfRule>
  </conditionalFormatting>
  <conditionalFormatting sqref="I14">
    <cfRule type="colorScale" priority="524">
      <colorScale>
        <cfvo type="min"/>
        <cfvo type="max"/>
        <color rgb="FFFCFCFF"/>
        <color rgb="FF63BE7B"/>
      </colorScale>
    </cfRule>
  </conditionalFormatting>
  <conditionalFormatting sqref="I14">
    <cfRule type="colorScale" priority="518">
      <colorScale>
        <cfvo type="min"/>
        <cfvo type="max"/>
        <color rgb="FFFCFCFF"/>
        <color rgb="FF63BE7B"/>
      </colorScale>
    </cfRule>
    <cfRule type="colorScale" priority="519">
      <colorScale>
        <cfvo type="min"/>
        <cfvo type="max"/>
        <color rgb="FFFCFCFF"/>
        <color rgb="FF63BE7B"/>
      </colorScale>
    </cfRule>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fRule type="colorScale" priority="522">
      <colorScale>
        <cfvo type="min"/>
        <cfvo type="max"/>
        <color rgb="FFFCFCFF"/>
        <color rgb="FF63BE7B"/>
      </colorScale>
    </cfRule>
    <cfRule type="colorScale" priority="523">
      <colorScale>
        <cfvo type="min"/>
        <cfvo type="percentile" val="50"/>
        <cfvo type="max"/>
        <color rgb="FFF8696B"/>
        <color rgb="FFFCFCFF"/>
        <color rgb="FF63BE7B"/>
      </colorScale>
    </cfRule>
  </conditionalFormatting>
  <conditionalFormatting sqref="I14">
    <cfRule type="colorScale" priority="517">
      <colorScale>
        <cfvo type="min"/>
        <cfvo type="max"/>
        <color rgb="FFFCFCFF"/>
        <color rgb="FF63BE7B"/>
      </colorScale>
    </cfRule>
  </conditionalFormatting>
  <conditionalFormatting sqref="I14">
    <cfRule type="colorScale" priority="516">
      <colorScale>
        <cfvo type="min"/>
        <cfvo type="max"/>
        <color rgb="FFFCFCFF"/>
        <color rgb="FF63BE7B"/>
      </colorScale>
    </cfRule>
  </conditionalFormatting>
  <conditionalFormatting sqref="I14">
    <cfRule type="colorScale" priority="515">
      <colorScale>
        <cfvo type="min"/>
        <cfvo type="max"/>
        <color rgb="FFFCFCFF"/>
        <color rgb="FF63BE7B"/>
      </colorScale>
    </cfRule>
  </conditionalFormatting>
  <conditionalFormatting sqref="I14">
    <cfRule type="colorScale" priority="525">
      <colorScale>
        <cfvo type="min"/>
        <cfvo type="max"/>
        <color rgb="FFFCFCFF"/>
        <color rgb="FF63BE7B"/>
      </colorScale>
    </cfRule>
  </conditionalFormatting>
  <conditionalFormatting sqref="I14">
    <cfRule type="colorScale" priority="511">
      <colorScale>
        <cfvo type="min"/>
        <cfvo type="max"/>
        <color rgb="FFFCFCFF"/>
        <color rgb="FF63BE7B"/>
      </colorScale>
    </cfRule>
    <cfRule type="colorScale" priority="512">
      <colorScale>
        <cfvo type="min"/>
        <cfvo type="max"/>
        <color rgb="FFFCFCFF"/>
        <color rgb="FF63BE7B"/>
      </colorScale>
    </cfRule>
    <cfRule type="colorScale" priority="513">
      <colorScale>
        <cfvo type="min"/>
        <cfvo type="percentile" val="50"/>
        <cfvo type="max"/>
        <color rgb="FFF8696B"/>
        <color rgb="FFFFEB84"/>
        <color rgb="FF63BE7B"/>
      </colorScale>
    </cfRule>
    <cfRule type="colorScale" priority="514">
      <colorScale>
        <cfvo type="min"/>
        <cfvo type="max"/>
        <color rgb="FFFFEF9C"/>
        <color rgb="FF63BE7B"/>
      </colorScale>
    </cfRule>
  </conditionalFormatting>
  <conditionalFormatting sqref="I14">
    <cfRule type="colorScale" priority="510">
      <colorScale>
        <cfvo type="min"/>
        <cfvo type="max"/>
        <color rgb="FFFCFCFF"/>
        <color rgb="FF63BE7B"/>
      </colorScale>
    </cfRule>
  </conditionalFormatting>
  <conditionalFormatting sqref="I14">
    <cfRule type="colorScale" priority="509">
      <colorScale>
        <cfvo type="min"/>
        <cfvo type="max"/>
        <color rgb="FFFCFCFF"/>
        <color rgb="FF63BE7B"/>
      </colorScale>
    </cfRule>
  </conditionalFormatting>
  <conditionalFormatting sqref="J14">
    <cfRule type="colorScale" priority="507">
      <colorScale>
        <cfvo type="min"/>
        <cfvo type="max"/>
        <color rgb="FFFCFCFF"/>
        <color rgb="FF63BE7B"/>
      </colorScale>
    </cfRule>
  </conditionalFormatting>
  <conditionalFormatting sqref="J14">
    <cfRule type="colorScale" priority="501">
      <colorScale>
        <cfvo type="min"/>
        <cfvo type="max"/>
        <color rgb="FFFCFCFF"/>
        <color rgb="FF63BE7B"/>
      </colorScale>
    </cfRule>
    <cfRule type="colorScale" priority="502">
      <colorScale>
        <cfvo type="min"/>
        <cfvo type="max"/>
        <color rgb="FFFCFCFF"/>
        <color rgb="FF63BE7B"/>
      </colorScale>
    </cfRule>
    <cfRule type="colorScale" priority="503">
      <colorScale>
        <cfvo type="min"/>
        <cfvo type="max"/>
        <color rgb="FFFCFCFF"/>
        <color rgb="FF63BE7B"/>
      </colorScale>
    </cfRule>
    <cfRule type="colorScale" priority="504">
      <colorScale>
        <cfvo type="min"/>
        <cfvo type="percentile" val="50"/>
        <cfvo type="max"/>
        <color rgb="FFF8696B"/>
        <color rgb="FFFCFCFF"/>
        <color rgb="FF63BE7B"/>
      </colorScale>
    </cfRule>
    <cfRule type="colorScale" priority="505">
      <colorScale>
        <cfvo type="min"/>
        <cfvo type="max"/>
        <color rgb="FFFCFCFF"/>
        <color rgb="FF63BE7B"/>
      </colorScale>
    </cfRule>
    <cfRule type="colorScale" priority="506">
      <colorScale>
        <cfvo type="min"/>
        <cfvo type="percentile" val="50"/>
        <cfvo type="max"/>
        <color rgb="FFF8696B"/>
        <color rgb="FFFCFCFF"/>
        <color rgb="FF63BE7B"/>
      </colorScale>
    </cfRule>
  </conditionalFormatting>
  <conditionalFormatting sqref="J14">
    <cfRule type="colorScale" priority="500">
      <colorScale>
        <cfvo type="min"/>
        <cfvo type="max"/>
        <color rgb="FFFCFCFF"/>
        <color rgb="FF63BE7B"/>
      </colorScale>
    </cfRule>
  </conditionalFormatting>
  <conditionalFormatting sqref="J14">
    <cfRule type="colorScale" priority="499">
      <colorScale>
        <cfvo type="min"/>
        <cfvo type="max"/>
        <color rgb="FFFCFCFF"/>
        <color rgb="FF63BE7B"/>
      </colorScale>
    </cfRule>
  </conditionalFormatting>
  <conditionalFormatting sqref="J14">
    <cfRule type="colorScale" priority="498">
      <colorScale>
        <cfvo type="min"/>
        <cfvo type="max"/>
        <color rgb="FFFCFCFF"/>
        <color rgb="FF63BE7B"/>
      </colorScale>
    </cfRule>
  </conditionalFormatting>
  <conditionalFormatting sqref="J14">
    <cfRule type="colorScale" priority="508">
      <colorScale>
        <cfvo type="min"/>
        <cfvo type="max"/>
        <color rgb="FFFCFCFF"/>
        <color rgb="FF63BE7B"/>
      </colorScale>
    </cfRule>
  </conditionalFormatting>
  <conditionalFormatting sqref="J14">
    <cfRule type="colorScale" priority="494">
      <colorScale>
        <cfvo type="min"/>
        <cfvo type="max"/>
        <color rgb="FFFCFCFF"/>
        <color rgb="FF63BE7B"/>
      </colorScale>
    </cfRule>
    <cfRule type="colorScale" priority="495">
      <colorScale>
        <cfvo type="min"/>
        <cfvo type="max"/>
        <color rgb="FFFCFCFF"/>
        <color rgb="FF63BE7B"/>
      </colorScale>
    </cfRule>
    <cfRule type="colorScale" priority="496">
      <colorScale>
        <cfvo type="min"/>
        <cfvo type="percentile" val="50"/>
        <cfvo type="max"/>
        <color rgb="FFF8696B"/>
        <color rgb="FFFFEB84"/>
        <color rgb="FF63BE7B"/>
      </colorScale>
    </cfRule>
    <cfRule type="colorScale" priority="497">
      <colorScale>
        <cfvo type="min"/>
        <cfvo type="max"/>
        <color rgb="FFFFEF9C"/>
        <color rgb="FF63BE7B"/>
      </colorScale>
    </cfRule>
  </conditionalFormatting>
  <conditionalFormatting sqref="J14">
    <cfRule type="colorScale" priority="493">
      <colorScale>
        <cfvo type="min"/>
        <cfvo type="max"/>
        <color rgb="FFFCFCFF"/>
        <color rgb="FF63BE7B"/>
      </colorScale>
    </cfRule>
  </conditionalFormatting>
  <conditionalFormatting sqref="J14">
    <cfRule type="colorScale" priority="492">
      <colorScale>
        <cfvo type="min"/>
        <cfvo type="max"/>
        <color rgb="FFFCFCFF"/>
        <color rgb="FF63BE7B"/>
      </colorScale>
    </cfRule>
  </conditionalFormatting>
  <conditionalFormatting sqref="K14">
    <cfRule type="colorScale" priority="490">
      <colorScale>
        <cfvo type="min"/>
        <cfvo type="max"/>
        <color rgb="FFFCFCFF"/>
        <color rgb="FF63BE7B"/>
      </colorScale>
    </cfRule>
  </conditionalFormatting>
  <conditionalFormatting sqref="K14">
    <cfRule type="colorScale" priority="484">
      <colorScale>
        <cfvo type="min"/>
        <cfvo type="max"/>
        <color rgb="FFFCFCFF"/>
        <color rgb="FF63BE7B"/>
      </colorScale>
    </cfRule>
    <cfRule type="colorScale" priority="485">
      <colorScale>
        <cfvo type="min"/>
        <cfvo type="max"/>
        <color rgb="FFFCFCFF"/>
        <color rgb="FF63BE7B"/>
      </colorScale>
    </cfRule>
    <cfRule type="colorScale" priority="486">
      <colorScale>
        <cfvo type="min"/>
        <cfvo type="max"/>
        <color rgb="FFFCFCFF"/>
        <color rgb="FF63BE7B"/>
      </colorScale>
    </cfRule>
    <cfRule type="colorScale" priority="487">
      <colorScale>
        <cfvo type="min"/>
        <cfvo type="percentile" val="50"/>
        <cfvo type="max"/>
        <color rgb="FFF8696B"/>
        <color rgb="FFFCFCFF"/>
        <color rgb="FF63BE7B"/>
      </colorScale>
    </cfRule>
    <cfRule type="colorScale" priority="488">
      <colorScale>
        <cfvo type="min"/>
        <cfvo type="max"/>
        <color rgb="FFFCFCFF"/>
        <color rgb="FF63BE7B"/>
      </colorScale>
    </cfRule>
    <cfRule type="colorScale" priority="489">
      <colorScale>
        <cfvo type="min"/>
        <cfvo type="percentile" val="50"/>
        <cfvo type="max"/>
        <color rgb="FFF8696B"/>
        <color rgb="FFFCFCFF"/>
        <color rgb="FF63BE7B"/>
      </colorScale>
    </cfRule>
  </conditionalFormatting>
  <conditionalFormatting sqref="K14">
    <cfRule type="colorScale" priority="483">
      <colorScale>
        <cfvo type="min"/>
        <cfvo type="max"/>
        <color rgb="FFFCFCFF"/>
        <color rgb="FF63BE7B"/>
      </colorScale>
    </cfRule>
  </conditionalFormatting>
  <conditionalFormatting sqref="K14">
    <cfRule type="colorScale" priority="482">
      <colorScale>
        <cfvo type="min"/>
        <cfvo type="max"/>
        <color rgb="FFFCFCFF"/>
        <color rgb="FF63BE7B"/>
      </colorScale>
    </cfRule>
  </conditionalFormatting>
  <conditionalFormatting sqref="K14">
    <cfRule type="colorScale" priority="481">
      <colorScale>
        <cfvo type="min"/>
        <cfvo type="max"/>
        <color rgb="FFFCFCFF"/>
        <color rgb="FF63BE7B"/>
      </colorScale>
    </cfRule>
  </conditionalFormatting>
  <conditionalFormatting sqref="K14">
    <cfRule type="colorScale" priority="491">
      <colorScale>
        <cfvo type="min"/>
        <cfvo type="max"/>
        <color rgb="FFFCFCFF"/>
        <color rgb="FF63BE7B"/>
      </colorScale>
    </cfRule>
  </conditionalFormatting>
  <conditionalFormatting sqref="K14">
    <cfRule type="colorScale" priority="477">
      <colorScale>
        <cfvo type="min"/>
        <cfvo type="max"/>
        <color rgb="FFFCFCFF"/>
        <color rgb="FF63BE7B"/>
      </colorScale>
    </cfRule>
    <cfRule type="colorScale" priority="478">
      <colorScale>
        <cfvo type="min"/>
        <cfvo type="max"/>
        <color rgb="FFFCFCFF"/>
        <color rgb="FF63BE7B"/>
      </colorScale>
    </cfRule>
    <cfRule type="colorScale" priority="479">
      <colorScale>
        <cfvo type="min"/>
        <cfvo type="percentile" val="50"/>
        <cfvo type="max"/>
        <color rgb="FFF8696B"/>
        <color rgb="FFFFEB84"/>
        <color rgb="FF63BE7B"/>
      </colorScale>
    </cfRule>
    <cfRule type="colorScale" priority="480">
      <colorScale>
        <cfvo type="min"/>
        <cfvo type="max"/>
        <color rgb="FFFFEF9C"/>
        <color rgb="FF63BE7B"/>
      </colorScale>
    </cfRule>
  </conditionalFormatting>
  <conditionalFormatting sqref="K14">
    <cfRule type="colorScale" priority="476">
      <colorScale>
        <cfvo type="min"/>
        <cfvo type="max"/>
        <color rgb="FFFCFCFF"/>
        <color rgb="FF63BE7B"/>
      </colorScale>
    </cfRule>
  </conditionalFormatting>
  <conditionalFormatting sqref="K14">
    <cfRule type="colorScale" priority="475">
      <colorScale>
        <cfvo type="min"/>
        <cfvo type="max"/>
        <color rgb="FFFCFCFF"/>
        <color rgb="FF63BE7B"/>
      </colorScale>
    </cfRule>
  </conditionalFormatting>
  <conditionalFormatting sqref="L14">
    <cfRule type="colorScale" priority="473">
      <colorScale>
        <cfvo type="min"/>
        <cfvo type="max"/>
        <color rgb="FFFCFCFF"/>
        <color rgb="FF63BE7B"/>
      </colorScale>
    </cfRule>
  </conditionalFormatting>
  <conditionalFormatting sqref="L14">
    <cfRule type="colorScale" priority="467">
      <colorScale>
        <cfvo type="min"/>
        <cfvo type="max"/>
        <color rgb="FFFCFCFF"/>
        <color rgb="FF63BE7B"/>
      </colorScale>
    </cfRule>
    <cfRule type="colorScale" priority="468">
      <colorScale>
        <cfvo type="min"/>
        <cfvo type="max"/>
        <color rgb="FFFCFCFF"/>
        <color rgb="FF63BE7B"/>
      </colorScale>
    </cfRule>
    <cfRule type="colorScale" priority="469">
      <colorScale>
        <cfvo type="min"/>
        <cfvo type="max"/>
        <color rgb="FFFCFCFF"/>
        <color rgb="FF63BE7B"/>
      </colorScale>
    </cfRule>
    <cfRule type="colorScale" priority="470">
      <colorScale>
        <cfvo type="min"/>
        <cfvo type="percentile" val="50"/>
        <cfvo type="max"/>
        <color rgb="FFF8696B"/>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CFCFF"/>
        <color rgb="FF63BE7B"/>
      </colorScale>
    </cfRule>
  </conditionalFormatting>
  <conditionalFormatting sqref="L14">
    <cfRule type="colorScale" priority="466">
      <colorScale>
        <cfvo type="min"/>
        <cfvo type="max"/>
        <color rgb="FFFCFCFF"/>
        <color rgb="FF63BE7B"/>
      </colorScale>
    </cfRule>
  </conditionalFormatting>
  <conditionalFormatting sqref="L14">
    <cfRule type="colorScale" priority="465">
      <colorScale>
        <cfvo type="min"/>
        <cfvo type="max"/>
        <color rgb="FFFCFCFF"/>
        <color rgb="FF63BE7B"/>
      </colorScale>
    </cfRule>
  </conditionalFormatting>
  <conditionalFormatting sqref="L14">
    <cfRule type="colorScale" priority="464">
      <colorScale>
        <cfvo type="min"/>
        <cfvo type="max"/>
        <color rgb="FFFCFCFF"/>
        <color rgb="FF63BE7B"/>
      </colorScale>
    </cfRule>
  </conditionalFormatting>
  <conditionalFormatting sqref="L14">
    <cfRule type="colorScale" priority="474">
      <colorScale>
        <cfvo type="min"/>
        <cfvo type="max"/>
        <color rgb="FFFCFCFF"/>
        <color rgb="FF63BE7B"/>
      </colorScale>
    </cfRule>
  </conditionalFormatting>
  <conditionalFormatting sqref="L14">
    <cfRule type="colorScale" priority="460">
      <colorScale>
        <cfvo type="min"/>
        <cfvo type="max"/>
        <color rgb="FFFCFCFF"/>
        <color rgb="FF63BE7B"/>
      </colorScale>
    </cfRule>
    <cfRule type="colorScale" priority="461">
      <colorScale>
        <cfvo type="min"/>
        <cfvo type="max"/>
        <color rgb="FFFCFCFF"/>
        <color rgb="FF63BE7B"/>
      </colorScale>
    </cfRule>
    <cfRule type="colorScale" priority="462">
      <colorScale>
        <cfvo type="min"/>
        <cfvo type="percentile" val="50"/>
        <cfvo type="max"/>
        <color rgb="FFF8696B"/>
        <color rgb="FFFFEB84"/>
        <color rgb="FF63BE7B"/>
      </colorScale>
    </cfRule>
    <cfRule type="colorScale" priority="463">
      <colorScale>
        <cfvo type="min"/>
        <cfvo type="max"/>
        <color rgb="FFFFEF9C"/>
        <color rgb="FF63BE7B"/>
      </colorScale>
    </cfRule>
  </conditionalFormatting>
  <conditionalFormatting sqref="L14">
    <cfRule type="colorScale" priority="459">
      <colorScale>
        <cfvo type="min"/>
        <cfvo type="max"/>
        <color rgb="FFFCFCFF"/>
        <color rgb="FF63BE7B"/>
      </colorScale>
    </cfRule>
  </conditionalFormatting>
  <conditionalFormatting sqref="L14">
    <cfRule type="colorScale" priority="458">
      <colorScale>
        <cfvo type="min"/>
        <cfvo type="max"/>
        <color rgb="FFFCFCFF"/>
        <color rgb="FF63BE7B"/>
      </colorScale>
    </cfRule>
  </conditionalFormatting>
  <conditionalFormatting sqref="M14">
    <cfRule type="colorScale" priority="456">
      <colorScale>
        <cfvo type="min"/>
        <cfvo type="max"/>
        <color rgb="FFFCFCFF"/>
        <color rgb="FF63BE7B"/>
      </colorScale>
    </cfRule>
  </conditionalFormatting>
  <conditionalFormatting sqref="M14">
    <cfRule type="colorScale" priority="450">
      <colorScale>
        <cfvo type="min"/>
        <cfvo type="max"/>
        <color rgb="FFFCFCFF"/>
        <color rgb="FF63BE7B"/>
      </colorScale>
    </cfRule>
    <cfRule type="colorScale" priority="451">
      <colorScale>
        <cfvo type="min"/>
        <cfvo type="max"/>
        <color rgb="FFFCFCFF"/>
        <color rgb="FF63BE7B"/>
      </colorScale>
    </cfRule>
    <cfRule type="colorScale" priority="452">
      <colorScale>
        <cfvo type="min"/>
        <cfvo type="max"/>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fRule type="colorScale" priority="455">
      <colorScale>
        <cfvo type="min"/>
        <cfvo type="percentile" val="50"/>
        <cfvo type="max"/>
        <color rgb="FFF8696B"/>
        <color rgb="FFFCFCFF"/>
        <color rgb="FF63BE7B"/>
      </colorScale>
    </cfRule>
  </conditionalFormatting>
  <conditionalFormatting sqref="M14">
    <cfRule type="colorScale" priority="449">
      <colorScale>
        <cfvo type="min"/>
        <cfvo type="max"/>
        <color rgb="FFFCFCFF"/>
        <color rgb="FF63BE7B"/>
      </colorScale>
    </cfRule>
  </conditionalFormatting>
  <conditionalFormatting sqref="M14">
    <cfRule type="colorScale" priority="448">
      <colorScale>
        <cfvo type="min"/>
        <cfvo type="max"/>
        <color rgb="FFFCFCFF"/>
        <color rgb="FF63BE7B"/>
      </colorScale>
    </cfRule>
  </conditionalFormatting>
  <conditionalFormatting sqref="M14">
    <cfRule type="colorScale" priority="447">
      <colorScale>
        <cfvo type="min"/>
        <cfvo type="max"/>
        <color rgb="FFFCFCFF"/>
        <color rgb="FF63BE7B"/>
      </colorScale>
    </cfRule>
  </conditionalFormatting>
  <conditionalFormatting sqref="M14">
    <cfRule type="colorScale" priority="457">
      <colorScale>
        <cfvo type="min"/>
        <cfvo type="max"/>
        <color rgb="FFFCFCFF"/>
        <color rgb="FF63BE7B"/>
      </colorScale>
    </cfRule>
  </conditionalFormatting>
  <conditionalFormatting sqref="M14">
    <cfRule type="colorScale" priority="443">
      <colorScale>
        <cfvo type="min"/>
        <cfvo type="max"/>
        <color rgb="FFFCFCFF"/>
        <color rgb="FF63BE7B"/>
      </colorScale>
    </cfRule>
    <cfRule type="colorScale" priority="444">
      <colorScale>
        <cfvo type="min"/>
        <cfvo type="max"/>
        <color rgb="FFFCFCFF"/>
        <color rgb="FF63BE7B"/>
      </colorScale>
    </cfRule>
    <cfRule type="colorScale" priority="445">
      <colorScale>
        <cfvo type="min"/>
        <cfvo type="percentile" val="50"/>
        <cfvo type="max"/>
        <color rgb="FFF8696B"/>
        <color rgb="FFFFEB84"/>
        <color rgb="FF63BE7B"/>
      </colorScale>
    </cfRule>
    <cfRule type="colorScale" priority="446">
      <colorScale>
        <cfvo type="min"/>
        <cfvo type="max"/>
        <color rgb="FFFFEF9C"/>
        <color rgb="FF63BE7B"/>
      </colorScale>
    </cfRule>
  </conditionalFormatting>
  <conditionalFormatting sqref="M14">
    <cfRule type="colorScale" priority="442">
      <colorScale>
        <cfvo type="min"/>
        <cfvo type="max"/>
        <color rgb="FFFCFCFF"/>
        <color rgb="FF63BE7B"/>
      </colorScale>
    </cfRule>
  </conditionalFormatting>
  <conditionalFormatting sqref="M14">
    <cfRule type="colorScale" priority="441">
      <colorScale>
        <cfvo type="min"/>
        <cfvo type="max"/>
        <color rgb="FFFCFCFF"/>
        <color rgb="FF63BE7B"/>
      </colorScale>
    </cfRule>
  </conditionalFormatting>
  <conditionalFormatting sqref="N14">
    <cfRule type="colorScale" priority="439">
      <colorScale>
        <cfvo type="min"/>
        <cfvo type="max"/>
        <color rgb="FFFCFCFF"/>
        <color rgb="FF63BE7B"/>
      </colorScale>
    </cfRule>
  </conditionalFormatting>
  <conditionalFormatting sqref="N14">
    <cfRule type="colorScale" priority="433">
      <colorScale>
        <cfvo type="min"/>
        <cfvo type="max"/>
        <color rgb="FFFCFCFF"/>
        <color rgb="FF63BE7B"/>
      </colorScale>
    </cfRule>
    <cfRule type="colorScale" priority="434">
      <colorScale>
        <cfvo type="min"/>
        <cfvo type="max"/>
        <color rgb="FFFCFCFF"/>
        <color rgb="FF63BE7B"/>
      </colorScale>
    </cfRule>
    <cfRule type="colorScale" priority="435">
      <colorScale>
        <cfvo type="min"/>
        <cfvo type="max"/>
        <color rgb="FFFCFCFF"/>
        <color rgb="FF63BE7B"/>
      </colorScale>
    </cfRule>
    <cfRule type="colorScale" priority="436">
      <colorScale>
        <cfvo type="min"/>
        <cfvo type="percentile" val="50"/>
        <cfvo type="max"/>
        <color rgb="FFF8696B"/>
        <color rgb="FFFCFCFF"/>
        <color rgb="FF63BE7B"/>
      </colorScale>
    </cfRule>
    <cfRule type="colorScale" priority="437">
      <colorScale>
        <cfvo type="min"/>
        <cfvo type="max"/>
        <color rgb="FFFCFCFF"/>
        <color rgb="FF63BE7B"/>
      </colorScale>
    </cfRule>
    <cfRule type="colorScale" priority="438">
      <colorScale>
        <cfvo type="min"/>
        <cfvo type="percentile" val="50"/>
        <cfvo type="max"/>
        <color rgb="FFF8696B"/>
        <color rgb="FFFCFCFF"/>
        <color rgb="FF63BE7B"/>
      </colorScale>
    </cfRule>
  </conditionalFormatting>
  <conditionalFormatting sqref="N14">
    <cfRule type="colorScale" priority="432">
      <colorScale>
        <cfvo type="min"/>
        <cfvo type="max"/>
        <color rgb="FFFCFCFF"/>
        <color rgb="FF63BE7B"/>
      </colorScale>
    </cfRule>
  </conditionalFormatting>
  <conditionalFormatting sqref="N14">
    <cfRule type="colorScale" priority="431">
      <colorScale>
        <cfvo type="min"/>
        <cfvo type="max"/>
        <color rgb="FFFCFCFF"/>
        <color rgb="FF63BE7B"/>
      </colorScale>
    </cfRule>
  </conditionalFormatting>
  <conditionalFormatting sqref="N14">
    <cfRule type="colorScale" priority="430">
      <colorScale>
        <cfvo type="min"/>
        <cfvo type="max"/>
        <color rgb="FFFCFCFF"/>
        <color rgb="FF63BE7B"/>
      </colorScale>
    </cfRule>
  </conditionalFormatting>
  <conditionalFormatting sqref="N14">
    <cfRule type="colorScale" priority="440">
      <colorScale>
        <cfvo type="min"/>
        <cfvo type="max"/>
        <color rgb="FFFCFCFF"/>
        <color rgb="FF63BE7B"/>
      </colorScale>
    </cfRule>
  </conditionalFormatting>
  <conditionalFormatting sqref="N14">
    <cfRule type="colorScale" priority="426">
      <colorScale>
        <cfvo type="min"/>
        <cfvo type="max"/>
        <color rgb="FFFCFCFF"/>
        <color rgb="FF63BE7B"/>
      </colorScale>
    </cfRule>
    <cfRule type="colorScale" priority="427">
      <colorScale>
        <cfvo type="min"/>
        <cfvo type="max"/>
        <color rgb="FFFCFCFF"/>
        <color rgb="FF63BE7B"/>
      </colorScale>
    </cfRule>
    <cfRule type="colorScale" priority="428">
      <colorScale>
        <cfvo type="min"/>
        <cfvo type="percentile" val="50"/>
        <cfvo type="max"/>
        <color rgb="FFF8696B"/>
        <color rgb="FFFFEB84"/>
        <color rgb="FF63BE7B"/>
      </colorScale>
    </cfRule>
    <cfRule type="colorScale" priority="429">
      <colorScale>
        <cfvo type="min"/>
        <cfvo type="max"/>
        <color rgb="FFFFEF9C"/>
        <color rgb="FF63BE7B"/>
      </colorScale>
    </cfRule>
  </conditionalFormatting>
  <conditionalFormatting sqref="N14">
    <cfRule type="colorScale" priority="425">
      <colorScale>
        <cfvo type="min"/>
        <cfvo type="max"/>
        <color rgb="FFFCFCFF"/>
        <color rgb="FF63BE7B"/>
      </colorScale>
    </cfRule>
  </conditionalFormatting>
  <conditionalFormatting sqref="N14">
    <cfRule type="colorScale" priority="424">
      <colorScale>
        <cfvo type="min"/>
        <cfvo type="max"/>
        <color rgb="FFFCFCFF"/>
        <color rgb="FF63BE7B"/>
      </colorScale>
    </cfRule>
  </conditionalFormatting>
  <conditionalFormatting sqref="D14">
    <cfRule type="colorScale" priority="414">
      <colorScale>
        <cfvo type="min"/>
        <cfvo type="percentile" val="50"/>
        <cfvo type="max"/>
        <color rgb="FFF8696B"/>
        <color rgb="FFFCFCFF"/>
        <color rgb="FF63BE7B"/>
      </colorScale>
    </cfRule>
  </conditionalFormatting>
  <conditionalFormatting sqref="G14">
    <cfRule type="colorScale" priority="413">
      <colorScale>
        <cfvo type="min"/>
        <cfvo type="max"/>
        <color rgb="FFFCFCFF"/>
        <color rgb="FF63BE7B"/>
      </colorScale>
    </cfRule>
  </conditionalFormatting>
  <conditionalFormatting sqref="J14">
    <cfRule type="colorScale" priority="412">
      <colorScale>
        <cfvo type="min"/>
        <cfvo type="max"/>
        <color rgb="FFFCFCFF"/>
        <color rgb="FF63BE7B"/>
      </colorScale>
    </cfRule>
  </conditionalFormatting>
  <conditionalFormatting sqref="M14">
    <cfRule type="colorScale" priority="411">
      <colorScale>
        <cfvo type="min"/>
        <cfvo type="max"/>
        <color rgb="FFFCFCFF"/>
        <color rgb="FF63BE7B"/>
      </colorScale>
    </cfRule>
  </conditionalFormatting>
  <conditionalFormatting sqref="N14">
    <cfRule type="colorScale" priority="410">
      <colorScale>
        <cfvo type="min"/>
        <cfvo type="max"/>
        <color rgb="FFFCFCFF"/>
        <color rgb="FF63BE7B"/>
      </colorScale>
    </cfRule>
  </conditionalFormatting>
  <conditionalFormatting sqref="O14">
    <cfRule type="colorScale" priority="409">
      <colorScale>
        <cfvo type="min"/>
        <cfvo type="percentile" val="50"/>
        <cfvo type="max"/>
        <color rgb="FF63BE7B"/>
        <color rgb="FFFCFCFF"/>
        <color rgb="FFF8696B"/>
      </colorScale>
    </cfRule>
  </conditionalFormatting>
  <conditionalFormatting sqref="P14">
    <cfRule type="colorScale" priority="408">
      <colorScale>
        <cfvo type="min"/>
        <cfvo type="percentile" val="50"/>
        <cfvo type="max"/>
        <color rgb="FF63BE7B"/>
        <color rgb="FFFCFCFF"/>
        <color rgb="FFF8696B"/>
      </colorScale>
    </cfRule>
  </conditionalFormatting>
  <conditionalFormatting sqref="Q14">
    <cfRule type="colorScale" priority="407">
      <colorScale>
        <cfvo type="min"/>
        <cfvo type="percentile" val="50"/>
        <cfvo type="max"/>
        <color rgb="FFF8696B"/>
        <color rgb="FFFCFCFF"/>
        <color rgb="FF63BE7B"/>
      </colorScale>
    </cfRule>
  </conditionalFormatting>
  <conditionalFormatting sqref="R14">
    <cfRule type="colorScale" priority="406">
      <colorScale>
        <cfvo type="min"/>
        <cfvo type="max"/>
        <color rgb="FFFCFCFF"/>
        <color rgb="FF63BE7B"/>
      </colorScale>
    </cfRule>
  </conditionalFormatting>
  <conditionalFormatting sqref="S14">
    <cfRule type="colorScale" priority="405">
      <colorScale>
        <cfvo type="min"/>
        <cfvo type="percentile" val="50"/>
        <cfvo type="max"/>
        <color rgb="FFF8696B"/>
        <color rgb="FFFCFCFF"/>
        <color rgb="FF63BE7B"/>
      </colorScale>
    </cfRule>
  </conditionalFormatting>
  <conditionalFormatting sqref="T14">
    <cfRule type="colorScale" priority="404">
      <colorScale>
        <cfvo type="min"/>
        <cfvo type="percentile" val="50"/>
        <cfvo type="max"/>
        <color rgb="FFF8696B"/>
        <color rgb="FFFCFCFF"/>
        <color rgb="FF63BE7B"/>
      </colorScale>
    </cfRule>
  </conditionalFormatting>
  <conditionalFormatting sqref="U14">
    <cfRule type="colorScale" priority="403">
      <colorScale>
        <cfvo type="min"/>
        <cfvo type="percentile" val="50"/>
        <cfvo type="max"/>
        <color rgb="FFF8696B"/>
        <color rgb="FFFCFCFF"/>
        <color rgb="FF63BE7B"/>
      </colorScale>
    </cfRule>
  </conditionalFormatting>
  <conditionalFormatting sqref="V14">
    <cfRule type="colorScale" priority="402">
      <colorScale>
        <cfvo type="min"/>
        <cfvo type="percentile" val="50"/>
        <cfvo type="max"/>
        <color rgb="FF63BE7B"/>
        <color rgb="FFFCFCFF"/>
        <color rgb="FFF8696B"/>
      </colorScale>
    </cfRule>
  </conditionalFormatting>
  <conditionalFormatting sqref="W14">
    <cfRule type="colorScale" priority="401">
      <colorScale>
        <cfvo type="min"/>
        <cfvo type="percentile" val="50"/>
        <cfvo type="max"/>
        <color rgb="FF63BE7B"/>
        <color rgb="FFFCFCFF"/>
        <color rgb="FFF8696B"/>
      </colorScale>
    </cfRule>
  </conditionalFormatting>
  <conditionalFormatting sqref="D14">
    <cfRule type="colorScale" priority="400">
      <colorScale>
        <cfvo type="min"/>
        <cfvo type="percentile" val="50"/>
        <cfvo type="max"/>
        <color rgb="FFF8696B"/>
        <color rgb="FFFCFCFF"/>
        <color rgb="FF63BE7B"/>
      </colorScale>
    </cfRule>
  </conditionalFormatting>
  <conditionalFormatting sqref="G14">
    <cfRule type="colorScale" priority="399">
      <colorScale>
        <cfvo type="min"/>
        <cfvo type="max"/>
        <color rgb="FFFCFCFF"/>
        <color rgb="FF63BE7B"/>
      </colorScale>
    </cfRule>
  </conditionalFormatting>
  <conditionalFormatting sqref="J14">
    <cfRule type="colorScale" priority="398">
      <colorScale>
        <cfvo type="min"/>
        <cfvo type="max"/>
        <color rgb="FFFCFCFF"/>
        <color rgb="FF63BE7B"/>
      </colorScale>
    </cfRule>
  </conditionalFormatting>
  <conditionalFormatting sqref="M14">
    <cfRule type="colorScale" priority="397">
      <colorScale>
        <cfvo type="min"/>
        <cfvo type="max"/>
        <color rgb="FFFCFCFF"/>
        <color rgb="FF63BE7B"/>
      </colorScale>
    </cfRule>
  </conditionalFormatting>
  <conditionalFormatting sqref="N14">
    <cfRule type="colorScale" priority="396">
      <colorScale>
        <cfvo type="min"/>
        <cfvo type="max"/>
        <color rgb="FFFCFCFF"/>
        <color rgb="FF63BE7B"/>
      </colorScale>
    </cfRule>
  </conditionalFormatting>
  <conditionalFormatting sqref="O14">
    <cfRule type="colorScale" priority="395">
      <colorScale>
        <cfvo type="min"/>
        <cfvo type="percentile" val="50"/>
        <cfvo type="max"/>
        <color rgb="FF63BE7B"/>
        <color rgb="FFFCFCFF"/>
        <color rgb="FFF8696B"/>
      </colorScale>
    </cfRule>
  </conditionalFormatting>
  <conditionalFormatting sqref="P14">
    <cfRule type="colorScale" priority="394">
      <colorScale>
        <cfvo type="min"/>
        <cfvo type="percentile" val="50"/>
        <cfvo type="max"/>
        <color rgb="FF63BE7B"/>
        <color rgb="FFFCFCFF"/>
        <color rgb="FFF8696B"/>
      </colorScale>
    </cfRule>
  </conditionalFormatting>
  <conditionalFormatting sqref="Q14">
    <cfRule type="colorScale" priority="393">
      <colorScale>
        <cfvo type="min"/>
        <cfvo type="percentile" val="50"/>
        <cfvo type="max"/>
        <color rgb="FFF8696B"/>
        <color rgb="FFFCFCFF"/>
        <color rgb="FF63BE7B"/>
      </colorScale>
    </cfRule>
  </conditionalFormatting>
  <conditionalFormatting sqref="R14">
    <cfRule type="colorScale" priority="392">
      <colorScale>
        <cfvo type="min"/>
        <cfvo type="max"/>
        <color rgb="FFFCFCFF"/>
        <color rgb="FF63BE7B"/>
      </colorScale>
    </cfRule>
  </conditionalFormatting>
  <conditionalFormatting sqref="S14">
    <cfRule type="colorScale" priority="391">
      <colorScale>
        <cfvo type="min"/>
        <cfvo type="percentile" val="50"/>
        <cfvo type="max"/>
        <color rgb="FFF8696B"/>
        <color rgb="FFFCFCFF"/>
        <color rgb="FF63BE7B"/>
      </colorScale>
    </cfRule>
  </conditionalFormatting>
  <conditionalFormatting sqref="T14">
    <cfRule type="colorScale" priority="390">
      <colorScale>
        <cfvo type="min"/>
        <cfvo type="percentile" val="50"/>
        <cfvo type="max"/>
        <color rgb="FFF8696B"/>
        <color rgb="FFFCFCFF"/>
        <color rgb="FF63BE7B"/>
      </colorScale>
    </cfRule>
  </conditionalFormatting>
  <conditionalFormatting sqref="U14">
    <cfRule type="colorScale" priority="389">
      <colorScale>
        <cfvo type="min"/>
        <cfvo type="percentile" val="50"/>
        <cfvo type="max"/>
        <color rgb="FFF8696B"/>
        <color rgb="FFFCFCFF"/>
        <color rgb="FF63BE7B"/>
      </colorScale>
    </cfRule>
  </conditionalFormatting>
  <conditionalFormatting sqref="V14">
    <cfRule type="colorScale" priority="388">
      <colorScale>
        <cfvo type="min"/>
        <cfvo type="percentile" val="50"/>
        <cfvo type="max"/>
        <color rgb="FF63BE7B"/>
        <color rgb="FFFCFCFF"/>
        <color rgb="FFF8696B"/>
      </colorScale>
    </cfRule>
  </conditionalFormatting>
  <conditionalFormatting sqref="W14">
    <cfRule type="colorScale" priority="387">
      <colorScale>
        <cfvo type="min"/>
        <cfvo type="percentile" val="50"/>
        <cfvo type="max"/>
        <color rgb="FF63BE7B"/>
        <color rgb="FFFCFCFF"/>
        <color rgb="FFF8696B"/>
      </colorScale>
    </cfRule>
  </conditionalFormatting>
  <conditionalFormatting sqref="D14">
    <cfRule type="colorScale" priority="386">
      <colorScale>
        <cfvo type="min"/>
        <cfvo type="percentile" val="50"/>
        <cfvo type="max"/>
        <color rgb="FFF8696B"/>
        <color rgb="FFFCFCFF"/>
        <color rgb="FF63BE7B"/>
      </colorScale>
    </cfRule>
  </conditionalFormatting>
  <conditionalFormatting sqref="G14">
    <cfRule type="colorScale" priority="385">
      <colorScale>
        <cfvo type="min"/>
        <cfvo type="max"/>
        <color rgb="FFFCFCFF"/>
        <color rgb="FF63BE7B"/>
      </colorScale>
    </cfRule>
  </conditionalFormatting>
  <conditionalFormatting sqref="J14">
    <cfRule type="colorScale" priority="384">
      <colorScale>
        <cfvo type="min"/>
        <cfvo type="max"/>
        <color rgb="FFFCFCFF"/>
        <color rgb="FF63BE7B"/>
      </colorScale>
    </cfRule>
  </conditionalFormatting>
  <conditionalFormatting sqref="M14">
    <cfRule type="colorScale" priority="383">
      <colorScale>
        <cfvo type="min"/>
        <cfvo type="max"/>
        <color rgb="FFFCFCFF"/>
        <color rgb="FF63BE7B"/>
      </colorScale>
    </cfRule>
  </conditionalFormatting>
  <conditionalFormatting sqref="N14">
    <cfRule type="colorScale" priority="382">
      <colorScale>
        <cfvo type="min"/>
        <cfvo type="max"/>
        <color rgb="FFFCFCFF"/>
        <color rgb="FF63BE7B"/>
      </colorScale>
    </cfRule>
  </conditionalFormatting>
  <conditionalFormatting sqref="O14">
    <cfRule type="colorScale" priority="381">
      <colorScale>
        <cfvo type="min"/>
        <cfvo type="percentile" val="50"/>
        <cfvo type="max"/>
        <color rgb="FF63BE7B"/>
        <color rgb="FFFCFCFF"/>
        <color rgb="FFF8696B"/>
      </colorScale>
    </cfRule>
  </conditionalFormatting>
  <conditionalFormatting sqref="P14">
    <cfRule type="colorScale" priority="380">
      <colorScale>
        <cfvo type="min"/>
        <cfvo type="percentile" val="50"/>
        <cfvo type="max"/>
        <color rgb="FF63BE7B"/>
        <color rgb="FFFCFCFF"/>
        <color rgb="FFF8696B"/>
      </colorScale>
    </cfRule>
  </conditionalFormatting>
  <conditionalFormatting sqref="Q14">
    <cfRule type="colorScale" priority="379">
      <colorScale>
        <cfvo type="min"/>
        <cfvo type="percentile" val="50"/>
        <cfvo type="max"/>
        <color rgb="FFF8696B"/>
        <color rgb="FFFCFCFF"/>
        <color rgb="FF63BE7B"/>
      </colorScale>
    </cfRule>
  </conditionalFormatting>
  <conditionalFormatting sqref="R14">
    <cfRule type="colorScale" priority="378">
      <colorScale>
        <cfvo type="min"/>
        <cfvo type="max"/>
        <color rgb="FFFCFCFF"/>
        <color rgb="FF63BE7B"/>
      </colorScale>
    </cfRule>
  </conditionalFormatting>
  <conditionalFormatting sqref="S14">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T14">
    <cfRule type="colorScale" priority="375">
      <colorScale>
        <cfvo type="min"/>
        <cfvo type="percentile" val="50"/>
        <cfvo type="max"/>
        <color rgb="FFF8696B"/>
        <color rgb="FFFCFCFF"/>
        <color rgb="FF63BE7B"/>
      </colorScale>
    </cfRule>
  </conditionalFormatting>
  <conditionalFormatting sqref="U14">
    <cfRule type="colorScale" priority="374">
      <colorScale>
        <cfvo type="min"/>
        <cfvo type="percentile" val="50"/>
        <cfvo type="max"/>
        <color rgb="FFF8696B"/>
        <color rgb="FFFCFCFF"/>
        <color rgb="FF63BE7B"/>
      </colorScale>
    </cfRule>
  </conditionalFormatting>
  <conditionalFormatting sqref="V14">
    <cfRule type="colorScale" priority="373">
      <colorScale>
        <cfvo type="min"/>
        <cfvo type="percentile" val="50"/>
        <cfvo type="max"/>
        <color rgb="FF63BE7B"/>
        <color rgb="FFFCFCFF"/>
        <color rgb="FFF8696B"/>
      </colorScale>
    </cfRule>
  </conditionalFormatting>
  <conditionalFormatting sqref="W14">
    <cfRule type="colorScale" priority="372">
      <colorScale>
        <cfvo type="min"/>
        <cfvo type="percentile" val="50"/>
        <cfvo type="max"/>
        <color rgb="FF63BE7B"/>
        <color rgb="FFFCFCFF"/>
        <color rgb="FFF8696B"/>
      </colorScale>
    </cfRule>
  </conditionalFormatting>
  <conditionalFormatting sqref="S5">
    <cfRule type="colorScale" priority="335">
      <colorScale>
        <cfvo type="min"/>
        <cfvo type="percentile" val="50"/>
        <cfvo type="max"/>
        <color rgb="FFF8696B"/>
        <color rgb="FFFCFCFF"/>
        <color rgb="FF63BE7B"/>
      </colorScale>
    </cfRule>
  </conditionalFormatting>
  <conditionalFormatting sqref="D5">
    <cfRule type="colorScale" priority="336">
      <colorScale>
        <cfvo type="min"/>
        <cfvo type="percentile" val="50"/>
        <cfvo type="max"/>
        <color rgb="FFF8696B"/>
        <color rgb="FFFCFCFF"/>
        <color rgb="FF63BE7B"/>
      </colorScale>
    </cfRule>
  </conditionalFormatting>
  <conditionalFormatting sqref="E5:N5">
    <cfRule type="colorScale" priority="337">
      <colorScale>
        <cfvo type="min"/>
        <cfvo type="max"/>
        <color rgb="FFFCFCFF"/>
        <color rgb="FF63BE7B"/>
      </colorScale>
    </cfRule>
  </conditionalFormatting>
  <conditionalFormatting sqref="O5">
    <cfRule type="colorScale" priority="338">
      <colorScale>
        <cfvo type="min"/>
        <cfvo type="percentile" val="50"/>
        <cfvo type="max"/>
        <color rgb="FF63BE7B"/>
        <color rgb="FFFCFCFF"/>
        <color rgb="FFF8696B"/>
      </colorScale>
    </cfRule>
  </conditionalFormatting>
  <conditionalFormatting sqref="P5">
    <cfRule type="colorScale" priority="339">
      <colorScale>
        <cfvo type="min"/>
        <cfvo type="percentile" val="50"/>
        <cfvo type="max"/>
        <color rgb="FF63BE7B"/>
        <color rgb="FFFCFCFF"/>
        <color rgb="FFF8696B"/>
      </colorScale>
    </cfRule>
  </conditionalFormatting>
  <conditionalFormatting sqref="Q5">
    <cfRule type="colorScale" priority="340">
      <colorScale>
        <cfvo type="min"/>
        <cfvo type="percentile" val="50"/>
        <cfvo type="max"/>
        <color rgb="FFF8696B"/>
        <color rgb="FFFCFCFF"/>
        <color rgb="FF63BE7B"/>
      </colorScale>
    </cfRule>
  </conditionalFormatting>
  <conditionalFormatting sqref="R5">
    <cfRule type="colorScale" priority="341">
      <colorScale>
        <cfvo type="min"/>
        <cfvo type="percentile" val="50"/>
        <cfvo type="max"/>
        <color rgb="FFF8696B"/>
        <color rgb="FFFCFCFF"/>
        <color rgb="FF63BE7B"/>
      </colorScale>
    </cfRule>
    <cfRule type="colorScale" priority="342">
      <colorScale>
        <cfvo type="min"/>
        <cfvo type="max"/>
        <color rgb="FFFCFCFF"/>
        <color rgb="FF63BE7B"/>
      </colorScale>
    </cfRule>
  </conditionalFormatting>
  <conditionalFormatting sqref="S5">
    <cfRule type="colorScale" priority="343">
      <colorScale>
        <cfvo type="min"/>
        <cfvo type="percentile" val="50"/>
        <cfvo type="max"/>
        <color rgb="FFF8696B"/>
        <color rgb="FFFCFCFF"/>
        <color rgb="FF63BE7B"/>
      </colorScale>
    </cfRule>
  </conditionalFormatting>
  <conditionalFormatting sqref="T5">
    <cfRule type="colorScale" priority="344">
      <colorScale>
        <cfvo type="min"/>
        <cfvo type="percentile" val="50"/>
        <cfvo type="max"/>
        <color rgb="FFF8696B"/>
        <color rgb="FFFCFCFF"/>
        <color rgb="FF63BE7B"/>
      </colorScale>
    </cfRule>
  </conditionalFormatting>
  <conditionalFormatting sqref="U5">
    <cfRule type="colorScale" priority="345">
      <colorScale>
        <cfvo type="min"/>
        <cfvo type="percentile" val="50"/>
        <cfvo type="max"/>
        <color rgb="FFF8696B"/>
        <color rgb="FFFCFCFF"/>
        <color rgb="FF63BE7B"/>
      </colorScale>
    </cfRule>
  </conditionalFormatting>
  <conditionalFormatting sqref="V5">
    <cfRule type="colorScale" priority="346">
      <colorScale>
        <cfvo type="min"/>
        <cfvo type="percentile" val="50"/>
        <cfvo type="max"/>
        <color rgb="FF63BE7B"/>
        <color rgb="FFFCFCFF"/>
        <color rgb="FFF8696B"/>
      </colorScale>
    </cfRule>
  </conditionalFormatting>
  <conditionalFormatting sqref="W5">
    <cfRule type="colorScale" priority="347">
      <colorScale>
        <cfvo type="min"/>
        <cfvo type="percentile" val="50"/>
        <cfvo type="max"/>
        <color rgb="FF63BE7B"/>
        <color rgb="FFFCFCFF"/>
        <color rgb="FFF8696B"/>
      </colorScale>
    </cfRule>
  </conditionalFormatting>
  <conditionalFormatting sqref="D5">
    <cfRule type="colorScale" priority="348">
      <colorScale>
        <cfvo type="min"/>
        <cfvo type="percentile" val="50"/>
        <cfvo type="max"/>
        <color rgb="FFF8696B"/>
        <color rgb="FFFCFCFF"/>
        <color rgb="FF63BE7B"/>
      </colorScale>
    </cfRule>
  </conditionalFormatting>
  <conditionalFormatting sqref="O5">
    <cfRule type="colorScale" priority="349">
      <colorScale>
        <cfvo type="min"/>
        <cfvo type="percentile" val="50"/>
        <cfvo type="max"/>
        <color rgb="FF63BE7B"/>
        <color rgb="FFFCFCFF"/>
        <color rgb="FFF8696B"/>
      </colorScale>
    </cfRule>
  </conditionalFormatting>
  <conditionalFormatting sqref="P5">
    <cfRule type="colorScale" priority="350">
      <colorScale>
        <cfvo type="min"/>
        <cfvo type="percentile" val="50"/>
        <cfvo type="max"/>
        <color rgb="FF63BE7B"/>
        <color rgb="FFFCFCFF"/>
        <color rgb="FFF8696B"/>
      </colorScale>
    </cfRule>
  </conditionalFormatting>
  <conditionalFormatting sqref="Q5">
    <cfRule type="colorScale" priority="351">
      <colorScale>
        <cfvo type="min"/>
        <cfvo type="percentile" val="50"/>
        <cfvo type="max"/>
        <color rgb="FFF8696B"/>
        <color rgb="FFFCFCFF"/>
        <color rgb="FF63BE7B"/>
      </colorScale>
    </cfRule>
  </conditionalFormatting>
  <conditionalFormatting sqref="R5">
    <cfRule type="colorScale" priority="352">
      <colorScale>
        <cfvo type="min"/>
        <cfvo type="max"/>
        <color rgb="FFFCFCFF"/>
        <color rgb="FF63BE7B"/>
      </colorScale>
    </cfRule>
    <cfRule type="colorScale" priority="353">
      <colorScale>
        <cfvo type="min"/>
        <cfvo type="percentile" val="50"/>
        <cfvo type="max"/>
        <color rgb="FFF8696B"/>
        <color rgb="FFFCFCFF"/>
        <color rgb="FF63BE7B"/>
      </colorScale>
    </cfRule>
  </conditionalFormatting>
  <conditionalFormatting sqref="S5">
    <cfRule type="colorScale" priority="354">
      <colorScale>
        <cfvo type="min"/>
        <cfvo type="percentile" val="50"/>
        <cfvo type="max"/>
        <color rgb="FFF8696B"/>
        <color rgb="FFFCFCFF"/>
        <color rgb="FF63BE7B"/>
      </colorScale>
    </cfRule>
  </conditionalFormatting>
  <conditionalFormatting sqref="T5">
    <cfRule type="colorScale" priority="355">
      <colorScale>
        <cfvo type="min"/>
        <cfvo type="percentile" val="50"/>
        <cfvo type="max"/>
        <color rgb="FFF8696B"/>
        <color rgb="FFFCFCFF"/>
        <color rgb="FF63BE7B"/>
      </colorScale>
    </cfRule>
  </conditionalFormatting>
  <conditionalFormatting sqref="U5">
    <cfRule type="colorScale" priority="356">
      <colorScale>
        <cfvo type="min"/>
        <cfvo type="percentile" val="50"/>
        <cfvo type="max"/>
        <color rgb="FFF8696B"/>
        <color rgb="FFFCFCFF"/>
        <color rgb="FF63BE7B"/>
      </colorScale>
    </cfRule>
  </conditionalFormatting>
  <conditionalFormatting sqref="V5">
    <cfRule type="colorScale" priority="357">
      <colorScale>
        <cfvo type="min"/>
        <cfvo type="percentile" val="50"/>
        <cfvo type="max"/>
        <color rgb="FF63BE7B"/>
        <color rgb="FFFCFCFF"/>
        <color rgb="FFF8696B"/>
      </colorScale>
    </cfRule>
  </conditionalFormatting>
  <conditionalFormatting sqref="E5:N5">
    <cfRule type="colorScale" priority="358">
      <colorScale>
        <cfvo type="min"/>
        <cfvo type="max"/>
        <color rgb="FFFCFCFF"/>
        <color rgb="FF63BE7B"/>
      </colorScale>
    </cfRule>
  </conditionalFormatting>
  <conditionalFormatting sqref="W5">
    <cfRule type="colorScale" priority="359">
      <colorScale>
        <cfvo type="min"/>
        <cfvo type="percentile" val="50"/>
        <cfvo type="max"/>
        <color rgb="FF63BE7B"/>
        <color rgb="FFFCFCFF"/>
        <color rgb="FFF8696B"/>
      </colorScale>
    </cfRule>
  </conditionalFormatting>
  <conditionalFormatting sqref="D5">
    <cfRule type="colorScale" priority="272">
      <colorScale>
        <cfvo type="min"/>
        <cfvo type="percentile" val="50"/>
        <cfvo type="max"/>
        <color rgb="FFF8696B"/>
        <color rgb="FFFCFCFF"/>
        <color rgb="FF63BE7B"/>
      </colorScale>
    </cfRule>
  </conditionalFormatting>
  <conditionalFormatting sqref="D5">
    <cfRule type="colorScale" priority="273">
      <colorScale>
        <cfvo type="min"/>
        <cfvo type="percentile" val="50"/>
        <cfvo type="max"/>
        <color rgb="FFF8696B"/>
        <color rgb="FFFCFCFF"/>
        <color rgb="FF63BE7B"/>
      </colorScale>
    </cfRule>
  </conditionalFormatting>
  <conditionalFormatting sqref="O5">
    <cfRule type="colorScale" priority="274">
      <colorScale>
        <cfvo type="min"/>
        <cfvo type="percentile" val="50"/>
        <cfvo type="max"/>
        <color rgb="FF63BE7B"/>
        <color rgb="FFFCFCFF"/>
        <color rgb="FFF8696B"/>
      </colorScale>
    </cfRule>
  </conditionalFormatting>
  <conditionalFormatting sqref="V5">
    <cfRule type="colorScale" priority="275">
      <colorScale>
        <cfvo type="min"/>
        <cfvo type="max"/>
        <color rgb="FFFFEF9C"/>
        <color rgb="FF63BE7B"/>
      </colorScale>
    </cfRule>
  </conditionalFormatting>
  <conditionalFormatting sqref="U5:W5">
    <cfRule type="colorScale" priority="276">
      <colorScale>
        <cfvo type="min"/>
        <cfvo type="max"/>
        <color rgb="FFFFEF9C"/>
        <color rgb="FF63BE7B"/>
      </colorScale>
    </cfRule>
  </conditionalFormatting>
  <conditionalFormatting sqref="D5">
    <cfRule type="colorScale" priority="277">
      <colorScale>
        <cfvo type="min"/>
        <cfvo type="percentile" val="50"/>
        <cfvo type="max"/>
        <color rgb="FFF8696B"/>
        <color rgb="FFFCFCFF"/>
        <color rgb="FF63BE7B"/>
      </colorScale>
    </cfRule>
  </conditionalFormatting>
  <conditionalFormatting sqref="E5">
    <cfRule type="colorScale" priority="278">
      <colorScale>
        <cfvo type="min"/>
        <cfvo type="max"/>
        <color rgb="FFFCFCFF"/>
        <color rgb="FF63BE7B"/>
      </colorScale>
    </cfRule>
  </conditionalFormatting>
  <conditionalFormatting sqref="E5">
    <cfRule type="colorScale" priority="279">
      <colorScale>
        <cfvo type="min"/>
        <cfvo type="percentile" val="50"/>
        <cfvo type="max"/>
        <color rgb="FFF8696B"/>
        <color rgb="FFFCFCFF"/>
        <color rgb="FF63BE7B"/>
      </colorScale>
    </cfRule>
    <cfRule type="colorScale" priority="280">
      <colorScale>
        <cfvo type="min"/>
        <cfvo type="max"/>
        <color rgb="FFFCFCFF"/>
        <color rgb="FF63BE7B"/>
      </colorScale>
    </cfRule>
    <cfRule type="colorScale" priority="281">
      <colorScale>
        <cfvo type="min"/>
        <cfvo type="percentile" val="50"/>
        <cfvo type="max"/>
        <color rgb="FFF8696B"/>
        <color rgb="FFFCFCFF"/>
        <color rgb="FF63BE7B"/>
      </colorScale>
    </cfRule>
  </conditionalFormatting>
  <conditionalFormatting sqref="O5">
    <cfRule type="colorScale" priority="282">
      <colorScale>
        <cfvo type="min"/>
        <cfvo type="percentile" val="50"/>
        <cfvo type="max"/>
        <color rgb="FF63BE7B"/>
        <color rgb="FFFCFCFF"/>
        <color rgb="FFF8696B"/>
      </colorScale>
    </cfRule>
  </conditionalFormatting>
  <conditionalFormatting sqref="P5">
    <cfRule type="colorScale" priority="283">
      <colorScale>
        <cfvo type="min"/>
        <cfvo type="percentile" val="50"/>
        <cfvo type="max"/>
        <color rgb="FF63BE7B"/>
        <color rgb="FFFCFCFF"/>
        <color rgb="FFF8696B"/>
      </colorScale>
    </cfRule>
    <cfRule type="colorScale" priority="284">
      <colorScale>
        <cfvo type="min"/>
        <cfvo type="percentile" val="50"/>
        <cfvo type="max"/>
        <color rgb="FF63BE7B"/>
        <color rgb="FFFCFCFF"/>
        <color rgb="FFF8696B"/>
      </colorScale>
    </cfRule>
    <cfRule type="colorScale" priority="285">
      <colorScale>
        <cfvo type="min"/>
        <cfvo type="max"/>
        <color rgb="FFFCFCFF"/>
        <color rgb="FFF8696B"/>
      </colorScale>
    </cfRule>
  </conditionalFormatting>
  <conditionalFormatting sqref="P5">
    <cfRule type="colorScale" priority="286">
      <colorScale>
        <cfvo type="min"/>
        <cfvo type="percentile" val="50"/>
        <cfvo type="max"/>
        <color rgb="FF63BE7B"/>
        <color rgb="FFFCFCFF"/>
        <color rgb="FFF8696B"/>
      </colorScale>
    </cfRule>
  </conditionalFormatting>
  <conditionalFormatting sqref="Q5">
    <cfRule type="colorScale" priority="287">
      <colorScale>
        <cfvo type="min"/>
        <cfvo type="percentile" val="50"/>
        <cfvo type="max"/>
        <color rgb="FFF8696B"/>
        <color rgb="FFFCFCFF"/>
        <color rgb="FF63BE7B"/>
      </colorScale>
    </cfRule>
    <cfRule type="colorScale" priority="288">
      <colorScale>
        <cfvo type="min"/>
        <cfvo type="max"/>
        <color rgb="FFFFEF9C"/>
        <color rgb="FF63BE7B"/>
      </colorScale>
    </cfRule>
    <cfRule type="colorScale" priority="289">
      <colorScale>
        <cfvo type="min"/>
        <cfvo type="max"/>
        <color rgb="FFFCFCFF"/>
        <color rgb="FF63BE7B"/>
      </colorScale>
    </cfRule>
    <cfRule type="colorScale" priority="290">
      <colorScale>
        <cfvo type="min"/>
        <cfvo type="max"/>
        <color rgb="FFFCFCFF"/>
        <color rgb="FF63BE7B"/>
      </colorScale>
    </cfRule>
    <cfRule type="colorScale" priority="291">
      <colorScale>
        <cfvo type="min"/>
        <cfvo type="percentile" val="50"/>
        <cfvo type="max"/>
        <color rgb="FFF8696B"/>
        <color rgb="FFFCFCFF"/>
        <color rgb="FF63BE7B"/>
      </colorScale>
    </cfRule>
  </conditionalFormatting>
  <conditionalFormatting sqref="Q5">
    <cfRule type="colorScale" priority="292">
      <colorScale>
        <cfvo type="min"/>
        <cfvo type="percentile" val="50"/>
        <cfvo type="max"/>
        <color rgb="FFF8696B"/>
        <color rgb="FFFCFCFF"/>
        <color rgb="FF63BE7B"/>
      </colorScale>
    </cfRule>
    <cfRule type="colorScale" priority="293">
      <colorScale>
        <cfvo type="min"/>
        <cfvo type="max"/>
        <color rgb="FFFCFCFF"/>
        <color rgb="FF63BE7B"/>
      </colorScale>
    </cfRule>
  </conditionalFormatting>
  <conditionalFormatting sqref="R5">
    <cfRule type="colorScale" priority="294">
      <colorScale>
        <cfvo type="min"/>
        <cfvo type="max"/>
        <color rgb="FFFCFCFF"/>
        <color rgb="FF63BE7B"/>
      </colorScale>
    </cfRule>
    <cfRule type="colorScale" priority="295">
      <colorScale>
        <cfvo type="min"/>
        <cfvo type="percentile" val="50"/>
        <cfvo type="max"/>
        <color rgb="FFF8696B"/>
        <color rgb="FFFCFCFF"/>
        <color rgb="FF63BE7B"/>
      </colorScale>
    </cfRule>
  </conditionalFormatting>
  <conditionalFormatting sqref="R5:S5">
    <cfRule type="colorScale" priority="296">
      <colorScale>
        <cfvo type="min"/>
        <cfvo type="percentile" val="50"/>
        <cfvo type="max"/>
        <color rgb="FFF8696B"/>
        <color rgb="FFFCFCFF"/>
        <color rgb="FF63BE7B"/>
      </colorScale>
    </cfRule>
    <cfRule type="colorScale" priority="297">
      <colorScale>
        <cfvo type="min"/>
        <cfvo type="max"/>
        <color rgb="FFFCFCFF"/>
        <color rgb="FF63BE7B"/>
      </colorScale>
    </cfRule>
    <cfRule type="colorScale" priority="298">
      <colorScale>
        <cfvo type="min"/>
        <cfvo type="max"/>
        <color rgb="FFFCFCFF"/>
        <color rgb="FF63BE7B"/>
      </colorScale>
    </cfRule>
  </conditionalFormatting>
  <conditionalFormatting sqref="R5:S5">
    <cfRule type="colorScale" priority="299">
      <colorScale>
        <cfvo type="min"/>
        <cfvo type="percentile" val="50"/>
        <cfvo type="max"/>
        <color rgb="FFF8696B"/>
        <color rgb="FFFCFCFF"/>
        <color rgb="FF63BE7B"/>
      </colorScale>
    </cfRule>
    <cfRule type="colorScale" priority="300">
      <colorScale>
        <cfvo type="min"/>
        <cfvo type="max"/>
        <color rgb="FFFCFCFF"/>
        <color rgb="FF63BE7B"/>
      </colorScale>
    </cfRule>
  </conditionalFormatting>
  <conditionalFormatting sqref="S5">
    <cfRule type="colorScale" priority="301">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T5">
    <cfRule type="colorScale" priority="303">
      <colorScale>
        <cfvo type="min"/>
        <cfvo type="percentile" val="50"/>
        <cfvo type="max"/>
        <color rgb="FFF8696B"/>
        <color rgb="FFFCFCFF"/>
        <color rgb="FF63BE7B"/>
      </colorScale>
    </cfRule>
    <cfRule type="colorScale" priority="304">
      <colorScale>
        <cfvo type="min"/>
        <cfvo type="max"/>
        <color rgb="FFFCFCFF"/>
        <color rgb="FF63BE7B"/>
      </colorScale>
    </cfRule>
    <cfRule type="colorScale" priority="305">
      <colorScale>
        <cfvo type="min"/>
        <cfvo type="max"/>
        <color rgb="FFFCFCFF"/>
        <color rgb="FF63BE7B"/>
      </colorScale>
    </cfRule>
    <cfRule type="colorScale" priority="306">
      <colorScale>
        <cfvo type="min"/>
        <cfvo type="max"/>
        <color rgb="FFFCFCFF"/>
        <color rgb="FF63BE7B"/>
      </colorScale>
    </cfRule>
  </conditionalFormatting>
  <conditionalFormatting sqref="T5">
    <cfRule type="colorScale" priority="307">
      <colorScale>
        <cfvo type="min"/>
        <cfvo type="max"/>
        <color rgb="FFFCFCFF"/>
        <color rgb="FF63BE7B"/>
      </colorScale>
    </cfRule>
    <cfRule type="colorScale" priority="308">
      <colorScale>
        <cfvo type="min"/>
        <cfvo type="percentile" val="50"/>
        <cfvo type="max"/>
        <color rgb="FFF8696B"/>
        <color rgb="FFFCFCFF"/>
        <color rgb="FF63BE7B"/>
      </colorScale>
    </cfRule>
  </conditionalFormatting>
  <conditionalFormatting sqref="U5">
    <cfRule type="colorScale" priority="309">
      <colorScale>
        <cfvo type="min"/>
        <cfvo type="percentile" val="50"/>
        <cfvo type="max"/>
        <color rgb="FFF8696B"/>
        <color rgb="FFFCFCFF"/>
        <color rgb="FF63BE7B"/>
      </colorScale>
    </cfRule>
    <cfRule type="colorScale" priority="310">
      <colorScale>
        <cfvo type="min"/>
        <cfvo type="max"/>
        <color rgb="FFFCFCFF"/>
        <color rgb="FF63BE7B"/>
      </colorScale>
    </cfRule>
  </conditionalFormatting>
  <conditionalFormatting sqref="U5">
    <cfRule type="colorScale" priority="311">
      <colorScale>
        <cfvo type="min"/>
        <cfvo type="max"/>
        <color rgb="FFFCFCFF"/>
        <color rgb="FF63BE7B"/>
      </colorScale>
    </cfRule>
    <cfRule type="colorScale" priority="312">
      <colorScale>
        <cfvo type="min"/>
        <cfvo type="percentile" val="50"/>
        <cfvo type="max"/>
        <color rgb="FFF8696B"/>
        <color rgb="FFFCFCFF"/>
        <color rgb="FF63BE7B"/>
      </colorScale>
    </cfRule>
  </conditionalFormatting>
  <conditionalFormatting sqref="V5">
    <cfRule type="colorScale" priority="313">
      <colorScale>
        <cfvo type="min"/>
        <cfvo type="max"/>
        <color rgb="FFFFEF9C"/>
        <color rgb="FF63BE7B"/>
      </colorScale>
    </cfRule>
  </conditionalFormatting>
  <conditionalFormatting sqref="V5">
    <cfRule type="colorScale" priority="314">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fRule type="colorScale" priority="316">
      <colorScale>
        <cfvo type="min"/>
        <cfvo type="max"/>
        <color rgb="FF63BE7B"/>
        <color rgb="FFFCFCFF"/>
      </colorScale>
    </cfRule>
    <cfRule type="colorScale" priority="317">
      <colorScale>
        <cfvo type="min"/>
        <cfvo type="percentile" val="50"/>
        <cfvo type="max"/>
        <color rgb="FF63BE7B"/>
        <color rgb="FFFCFCFF"/>
        <color rgb="FFF8696B"/>
      </colorScale>
    </cfRule>
  </conditionalFormatting>
  <conditionalFormatting sqref="V5">
    <cfRule type="colorScale" priority="318">
      <colorScale>
        <cfvo type="min"/>
        <cfvo type="max"/>
        <color rgb="FFFFEF9C"/>
        <color rgb="FF63BE7B"/>
      </colorScale>
    </cfRule>
  </conditionalFormatting>
  <conditionalFormatting sqref="W5">
    <cfRule type="colorScale" priority="319">
      <colorScale>
        <cfvo type="min"/>
        <cfvo type="percentile" val="50"/>
        <cfvo type="max"/>
        <color rgb="FF63BE7B"/>
        <color rgb="FFFCFCFF"/>
        <color rgb="FFF8696B"/>
      </colorScale>
    </cfRule>
    <cfRule type="colorScale" priority="320">
      <colorScale>
        <cfvo type="min"/>
        <cfvo type="max"/>
        <color rgb="FF63BE7B"/>
        <color rgb="FFFCFCFF"/>
      </colorScale>
    </cfRule>
    <cfRule type="colorScale" priority="321">
      <colorScale>
        <cfvo type="min"/>
        <cfvo type="percentile" val="50"/>
        <cfvo type="max"/>
        <color rgb="FF63BE7B"/>
        <color rgb="FFFCFCFF"/>
        <color rgb="FFF8696B"/>
      </colorScale>
    </cfRule>
  </conditionalFormatting>
  <conditionalFormatting sqref="W5">
    <cfRule type="colorScale" priority="322">
      <colorScale>
        <cfvo type="min"/>
        <cfvo type="percentile" val="50"/>
        <cfvo type="max"/>
        <color rgb="FF63BE7B"/>
        <color rgb="FFFCFCFF"/>
        <color rgb="FFF8696B"/>
      </colorScale>
    </cfRule>
  </conditionalFormatting>
  <conditionalFormatting sqref="D5">
    <cfRule type="colorScale" priority="323">
      <colorScale>
        <cfvo type="min"/>
        <cfvo type="percentile" val="50"/>
        <cfvo type="max"/>
        <color rgb="FFF8696B"/>
        <color rgb="FFFCFCFF"/>
        <color rgb="FF63BE7B"/>
      </colorScale>
    </cfRule>
  </conditionalFormatting>
  <conditionalFormatting sqref="E5">
    <cfRule type="colorScale" priority="324">
      <colorScale>
        <cfvo type="min"/>
        <cfvo type="max"/>
        <color rgb="FFFCFCFF"/>
        <color rgb="FF63BE7B"/>
      </colorScale>
    </cfRule>
  </conditionalFormatting>
  <conditionalFormatting sqref="O5">
    <cfRule type="colorScale" priority="325">
      <colorScale>
        <cfvo type="min"/>
        <cfvo type="percentile" val="50"/>
        <cfvo type="max"/>
        <color rgb="FF63BE7B"/>
        <color rgb="FFFCFCFF"/>
        <color rgb="FFF8696B"/>
      </colorScale>
    </cfRule>
  </conditionalFormatting>
  <conditionalFormatting sqref="P5">
    <cfRule type="colorScale" priority="326">
      <colorScale>
        <cfvo type="min"/>
        <cfvo type="percentile" val="50"/>
        <cfvo type="max"/>
        <color rgb="FF63BE7B"/>
        <color rgb="FFFCFCFF"/>
        <color rgb="FFF8696B"/>
      </colorScale>
    </cfRule>
  </conditionalFormatting>
  <conditionalFormatting sqref="Q5">
    <cfRule type="colorScale" priority="327">
      <colorScale>
        <cfvo type="min"/>
        <cfvo type="percentile" val="50"/>
        <cfvo type="max"/>
        <color rgb="FFF8696B"/>
        <color rgb="FFFCFCFF"/>
        <color rgb="FF63BE7B"/>
      </colorScale>
    </cfRule>
  </conditionalFormatting>
  <conditionalFormatting sqref="R5">
    <cfRule type="colorScale" priority="328">
      <colorScale>
        <cfvo type="min"/>
        <cfvo type="max"/>
        <color rgb="FFFCFCFF"/>
        <color rgb="FF63BE7B"/>
      </colorScale>
    </cfRule>
  </conditionalFormatting>
  <conditionalFormatting sqref="S5">
    <cfRule type="colorScale" priority="329">
      <colorScale>
        <cfvo type="min"/>
        <cfvo type="max"/>
        <color rgb="FFFCFCFF"/>
        <color rgb="FF63BE7B"/>
      </colorScale>
    </cfRule>
    <cfRule type="colorScale" priority="330">
      <colorScale>
        <cfvo type="min"/>
        <cfvo type="percentile" val="50"/>
        <cfvo type="max"/>
        <color rgb="FFF8696B"/>
        <color rgb="FFFCFCFF"/>
        <color rgb="FF63BE7B"/>
      </colorScale>
    </cfRule>
  </conditionalFormatting>
  <conditionalFormatting sqref="T5">
    <cfRule type="colorScale" priority="331">
      <colorScale>
        <cfvo type="min"/>
        <cfvo type="max"/>
        <color rgb="FFFCFCFF"/>
        <color rgb="FF63BE7B"/>
      </colorScale>
    </cfRule>
  </conditionalFormatting>
  <conditionalFormatting sqref="U5">
    <cfRule type="colorScale" priority="332">
      <colorScale>
        <cfvo type="min"/>
        <cfvo type="percentile" val="50"/>
        <cfvo type="max"/>
        <color rgb="FFF8696B"/>
        <color rgb="FFFCFCFF"/>
        <color rgb="FF63BE7B"/>
      </colorScale>
    </cfRule>
  </conditionalFormatting>
  <conditionalFormatting sqref="V5">
    <cfRule type="colorScale" priority="333">
      <colorScale>
        <cfvo type="min"/>
        <cfvo type="percentile" val="50"/>
        <cfvo type="max"/>
        <color rgb="FF63BE7B"/>
        <color rgb="FFFCFCFF"/>
        <color rgb="FFF8696B"/>
      </colorScale>
    </cfRule>
  </conditionalFormatting>
  <conditionalFormatting sqref="W5">
    <cfRule type="colorScale" priority="334">
      <colorScale>
        <cfvo type="min"/>
        <cfvo type="percentile" val="50"/>
        <cfvo type="max"/>
        <color rgb="FF63BE7B"/>
        <color rgb="FFFCFCFF"/>
        <color rgb="FFF8696B"/>
      </colorScale>
    </cfRule>
  </conditionalFormatting>
  <conditionalFormatting sqref="E5">
    <cfRule type="colorScale" priority="253">
      <colorScale>
        <cfvo type="min"/>
        <cfvo type="max"/>
        <color rgb="FFFCFCFF"/>
        <color rgb="FF63BE7B"/>
      </colorScale>
    </cfRule>
  </conditionalFormatting>
  <conditionalFormatting sqref="E5:N5">
    <cfRule type="colorScale" priority="247">
      <colorScale>
        <cfvo type="min"/>
        <cfvo type="max"/>
        <color rgb="FFFCFCFF"/>
        <color rgb="FF63BE7B"/>
      </colorScale>
    </cfRule>
    <cfRule type="colorScale" priority="248">
      <colorScale>
        <cfvo type="min"/>
        <cfvo type="max"/>
        <color rgb="FFFCFCFF"/>
        <color rgb="FF63BE7B"/>
      </colorScale>
    </cfRule>
    <cfRule type="colorScale" priority="249">
      <colorScale>
        <cfvo type="min"/>
        <cfvo type="max"/>
        <color rgb="FFFCFCFF"/>
        <color rgb="FF63BE7B"/>
      </colorScale>
    </cfRule>
    <cfRule type="colorScale" priority="250">
      <colorScale>
        <cfvo type="min"/>
        <cfvo type="max"/>
        <color rgb="FFFCFCFF"/>
        <color rgb="FF63BE7B"/>
      </colorScale>
    </cfRule>
    <cfRule type="colorScale" priority="251">
      <colorScale>
        <cfvo type="min"/>
        <cfvo type="percentile" val="50"/>
        <cfvo type="max"/>
        <color rgb="FFF8696B"/>
        <color rgb="FFFFEB84"/>
        <color rgb="FF63BE7B"/>
      </colorScale>
    </cfRule>
    <cfRule type="colorScale" priority="252">
      <colorScale>
        <cfvo type="min"/>
        <cfvo type="max"/>
        <color rgb="FFFFEF9C"/>
        <color rgb="FF63BE7B"/>
      </colorScale>
    </cfRule>
  </conditionalFormatting>
  <conditionalFormatting sqref="O5">
    <cfRule type="colorScale" priority="254">
      <colorScale>
        <cfvo type="min"/>
        <cfvo type="percentile" val="50"/>
        <cfvo type="max"/>
        <color rgb="FF63BE7B"/>
        <color rgb="FFFCFCFF"/>
        <color rgb="FFF8696B"/>
      </colorScale>
    </cfRule>
  </conditionalFormatting>
  <conditionalFormatting sqref="O5">
    <cfRule type="colorScale" priority="241">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fRule type="colorScale" priority="244">
      <colorScale>
        <cfvo type="min"/>
        <cfvo type="percentile" val="50"/>
        <cfvo type="max"/>
        <color rgb="FF63BE7B"/>
        <color rgb="FFFCFCFF"/>
        <color rgb="FFF8696B"/>
      </colorScale>
    </cfRule>
  </conditionalFormatting>
  <conditionalFormatting sqref="Q5:S5">
    <cfRule type="colorScale" priority="238">
      <colorScale>
        <cfvo type="min"/>
        <cfvo type="max"/>
        <color rgb="FFFFEF9C"/>
        <color rgb="FF63BE7B"/>
      </colorScale>
    </cfRule>
    <cfRule type="colorScale" priority="240">
      <colorScale>
        <cfvo type="min"/>
        <cfvo type="max"/>
        <color rgb="FFFFEF9C"/>
        <color rgb="FF63BE7B"/>
      </colorScale>
    </cfRule>
    <cfRule type="colorScale" priority="242">
      <colorScale>
        <cfvo type="min"/>
        <cfvo type="max"/>
        <color rgb="FFFFEF9C"/>
        <color rgb="FF63BE7B"/>
      </colorScale>
    </cfRule>
    <cfRule type="colorScale" priority="245">
      <colorScale>
        <cfvo type="min"/>
        <cfvo type="max"/>
        <color rgb="FFFFEF9C"/>
        <color rgb="FF63BE7B"/>
      </colorScale>
    </cfRule>
  </conditionalFormatting>
  <conditionalFormatting sqref="T5">
    <cfRule type="colorScale" priority="237">
      <colorScale>
        <cfvo type="min"/>
        <cfvo type="max"/>
        <color rgb="FFFFEF9C"/>
        <color rgb="FF63BE7B"/>
      </colorScale>
    </cfRule>
    <cfRule type="colorScale" priority="239">
      <colorScale>
        <cfvo type="min"/>
        <cfvo type="max"/>
        <color rgb="FFFFEF9C"/>
        <color rgb="FF63BE7B"/>
      </colorScale>
    </cfRule>
    <cfRule type="colorScale" priority="246">
      <colorScale>
        <cfvo type="min"/>
        <cfvo type="max"/>
        <color rgb="FFFFEF9C"/>
        <color rgb="FF63BE7B"/>
      </colorScale>
    </cfRule>
  </conditionalFormatting>
  <conditionalFormatting sqref="U5:W5">
    <cfRule type="colorScale" priority="255">
      <colorScale>
        <cfvo type="min"/>
        <cfvo type="max"/>
        <color rgb="FFFFEF9C"/>
        <color rgb="FF63BE7B"/>
      </colorScale>
    </cfRule>
    <cfRule type="colorScale" priority="256">
      <colorScale>
        <cfvo type="min"/>
        <cfvo type="percentile" val="50"/>
        <cfvo type="max"/>
        <color rgb="FFF8696B"/>
        <color rgb="FFFFEB84"/>
        <color rgb="FF63BE7B"/>
      </colorScale>
    </cfRule>
    <cfRule type="colorScale" priority="257">
      <colorScale>
        <cfvo type="min"/>
        <cfvo type="percentile" val="50"/>
        <cfvo type="max"/>
        <color rgb="FFF8696B"/>
        <color rgb="FFFFEB84"/>
        <color rgb="FF63BE7B"/>
      </colorScale>
    </cfRule>
  </conditionalFormatting>
  <conditionalFormatting sqref="E5">
    <cfRule type="colorScale" priority="258">
      <colorScale>
        <cfvo type="min"/>
        <cfvo type="max"/>
        <color rgb="FFFCFCFF"/>
        <color rgb="FF63BE7B"/>
      </colorScale>
    </cfRule>
  </conditionalFormatting>
  <conditionalFormatting sqref="O5">
    <cfRule type="colorScale" priority="259">
      <colorScale>
        <cfvo type="min"/>
        <cfvo type="percentile" val="50"/>
        <cfvo type="max"/>
        <color rgb="FF63BE7B"/>
        <color rgb="FFFCFCFF"/>
        <color rgb="FFF8696B"/>
      </colorScale>
    </cfRule>
  </conditionalFormatting>
  <conditionalFormatting sqref="Q5">
    <cfRule type="colorScale" priority="260">
      <colorScale>
        <cfvo type="min"/>
        <cfvo type="max"/>
        <color rgb="FFFFEF9C"/>
        <color rgb="FF63BE7B"/>
      </colorScale>
    </cfRule>
  </conditionalFormatting>
  <conditionalFormatting sqref="Q5">
    <cfRule type="colorScale" priority="261">
      <colorScale>
        <cfvo type="min"/>
        <cfvo type="max"/>
        <color rgb="FFFFEF9C"/>
        <color rgb="FF63BE7B"/>
      </colorScale>
    </cfRule>
    <cfRule type="colorScale" priority="262">
      <colorScale>
        <cfvo type="min"/>
        <cfvo type="percentile" val="50"/>
        <cfvo type="max"/>
        <color rgb="FFF8696B"/>
        <color rgb="FFFFEB84"/>
        <color rgb="FF63BE7B"/>
      </colorScale>
    </cfRule>
  </conditionalFormatting>
  <conditionalFormatting sqref="R5:S5">
    <cfRule type="colorScale" priority="263">
      <colorScale>
        <cfvo type="min"/>
        <cfvo type="max"/>
        <color rgb="FFFFEF9C"/>
        <color rgb="FF63BE7B"/>
      </colorScale>
    </cfRule>
  </conditionalFormatting>
  <conditionalFormatting sqref="R5:S5">
    <cfRule type="colorScale" priority="264">
      <colorScale>
        <cfvo type="min"/>
        <cfvo type="max"/>
        <color rgb="FFFFEF9C"/>
        <color rgb="FF63BE7B"/>
      </colorScale>
    </cfRule>
    <cfRule type="colorScale" priority="265">
      <colorScale>
        <cfvo type="min"/>
        <cfvo type="percentile" val="50"/>
        <cfvo type="max"/>
        <color rgb="FFF8696B"/>
        <color rgb="FFFFEB84"/>
        <color rgb="FF63BE7B"/>
      </colorScale>
    </cfRule>
  </conditionalFormatting>
  <conditionalFormatting sqref="T5">
    <cfRule type="colorScale" priority="266">
      <colorScale>
        <cfvo type="min"/>
        <cfvo type="max"/>
        <color rgb="FFFFEF9C"/>
        <color rgb="FF63BE7B"/>
      </colorScale>
    </cfRule>
  </conditionalFormatting>
  <conditionalFormatting sqref="T5">
    <cfRule type="colorScale" priority="267">
      <colorScale>
        <cfvo type="min"/>
        <cfvo type="max"/>
        <color rgb="FFFFEF9C"/>
        <color rgb="FF63BE7B"/>
      </colorScale>
    </cfRule>
    <cfRule type="colorScale" priority="268">
      <colorScale>
        <cfvo type="min"/>
        <cfvo type="percentile" val="50"/>
        <cfvo type="max"/>
        <color rgb="FFF8696B"/>
        <color rgb="FFFCFCFF"/>
        <color rgb="FF63BE7B"/>
      </colorScale>
    </cfRule>
  </conditionalFormatting>
  <conditionalFormatting sqref="U5:W5">
    <cfRule type="colorScale" priority="269">
      <colorScale>
        <cfvo type="min"/>
        <cfvo type="max"/>
        <color rgb="FFFFEF9C"/>
        <color rgb="FF63BE7B"/>
      </colorScale>
    </cfRule>
  </conditionalFormatting>
  <conditionalFormatting sqref="U5:W5">
    <cfRule type="colorScale" priority="270">
      <colorScale>
        <cfvo type="min"/>
        <cfvo type="max"/>
        <color rgb="FFFFEF9C"/>
        <color rgb="FF63BE7B"/>
      </colorScale>
    </cfRule>
    <cfRule type="colorScale" priority="271">
      <colorScale>
        <cfvo type="min"/>
        <cfvo type="max"/>
        <color rgb="FFFFEF9C"/>
        <color rgb="FF63BE7B"/>
      </colorScale>
    </cfRule>
  </conditionalFormatting>
  <conditionalFormatting sqref="D5">
    <cfRule type="colorScale" priority="236">
      <colorScale>
        <cfvo type="min"/>
        <cfvo type="percentile" val="50"/>
        <cfvo type="max"/>
        <color rgb="FFF8696B"/>
        <color rgb="FFFCFCFF"/>
        <color rgb="FF63BE7B"/>
      </colorScale>
    </cfRule>
  </conditionalFormatting>
  <conditionalFormatting sqref="E5">
    <cfRule type="colorScale" priority="235">
      <colorScale>
        <cfvo type="min"/>
        <cfvo type="max"/>
        <color rgb="FFFCFCFF"/>
        <color rgb="FF63BE7B"/>
      </colorScale>
    </cfRule>
  </conditionalFormatting>
  <conditionalFormatting sqref="O5">
    <cfRule type="colorScale" priority="234">
      <colorScale>
        <cfvo type="min"/>
        <cfvo type="percentile" val="50"/>
        <cfvo type="max"/>
        <color rgb="FF63BE7B"/>
        <color rgb="FFFCFCFF"/>
        <color rgb="FFF8696B"/>
      </colorScale>
    </cfRule>
  </conditionalFormatting>
  <conditionalFormatting sqref="P5">
    <cfRule type="colorScale" priority="233">
      <colorScale>
        <cfvo type="min"/>
        <cfvo type="percentile" val="50"/>
        <cfvo type="max"/>
        <color rgb="FF63BE7B"/>
        <color rgb="FFFCFCFF"/>
        <color rgb="FFF8696B"/>
      </colorScale>
    </cfRule>
  </conditionalFormatting>
  <conditionalFormatting sqref="Q5">
    <cfRule type="colorScale" priority="232">
      <colorScale>
        <cfvo type="min"/>
        <cfvo type="percentile" val="50"/>
        <cfvo type="max"/>
        <color rgb="FFF8696B"/>
        <color rgb="FFFCFCFF"/>
        <color rgb="FF63BE7B"/>
      </colorScale>
    </cfRule>
  </conditionalFormatting>
  <conditionalFormatting sqref="R5">
    <cfRule type="colorScale" priority="227">
      <colorScale>
        <cfvo type="min"/>
        <cfvo type="percentile" val="50"/>
        <cfvo type="max"/>
        <color rgb="FFF8696B"/>
        <color rgb="FFFCFCFF"/>
        <color rgb="FF63BE7B"/>
      </colorScale>
    </cfRule>
    <cfRule type="colorScale" priority="231">
      <colorScale>
        <cfvo type="min"/>
        <cfvo type="max"/>
        <color rgb="FFFCFCFF"/>
        <color rgb="FF63BE7B"/>
      </colorScale>
    </cfRule>
  </conditionalFormatting>
  <conditionalFormatting sqref="S5">
    <cfRule type="colorScale" priority="228">
      <colorScale>
        <cfvo type="min"/>
        <cfvo type="percentile" val="50"/>
        <cfvo type="max"/>
        <color rgb="FFF8696B"/>
        <color rgb="FFFCFCFF"/>
        <color rgb="FF63BE7B"/>
      </colorScale>
    </cfRule>
  </conditionalFormatting>
  <conditionalFormatting sqref="S5">
    <cfRule type="colorScale" priority="230">
      <colorScale>
        <cfvo type="min"/>
        <cfvo type="max"/>
        <color rgb="FFFCFCFF"/>
        <color rgb="FF63BE7B"/>
      </colorScale>
    </cfRule>
  </conditionalFormatting>
  <conditionalFormatting sqref="T5">
    <cfRule type="colorScale" priority="229">
      <colorScale>
        <cfvo type="min"/>
        <cfvo type="percentile" val="50"/>
        <cfvo type="max"/>
        <color rgb="FFF8696B"/>
        <color rgb="FFFCFCFF"/>
        <color rgb="FF63BE7B"/>
      </colorScale>
    </cfRule>
  </conditionalFormatting>
  <conditionalFormatting sqref="U5">
    <cfRule type="colorScale" priority="226">
      <colorScale>
        <cfvo type="min"/>
        <cfvo type="percentile" val="50"/>
        <cfvo type="max"/>
        <color rgb="FFF8696B"/>
        <color rgb="FFFCFCFF"/>
        <color rgb="FF63BE7B"/>
      </colorScale>
    </cfRule>
  </conditionalFormatting>
  <conditionalFormatting sqref="V5">
    <cfRule type="colorScale" priority="202">
      <colorScale>
        <cfvo type="min"/>
        <cfvo type="percentile" val="50"/>
        <cfvo type="max"/>
        <color rgb="FF63BE7B"/>
        <color rgb="FFFCFCFF"/>
        <color rgb="FFF8696B"/>
      </colorScale>
    </cfRule>
  </conditionalFormatting>
  <conditionalFormatting sqref="W5">
    <cfRule type="colorScale" priority="225">
      <colorScale>
        <cfvo type="min"/>
        <cfvo type="percentile" val="50"/>
        <cfvo type="max"/>
        <color rgb="FF63BE7B"/>
        <color rgb="FFFCFCFF"/>
        <color rgb="FFF8696B"/>
      </colorScale>
    </cfRule>
  </conditionalFormatting>
  <conditionalFormatting sqref="D5">
    <cfRule type="colorScale" priority="224">
      <colorScale>
        <cfvo type="min"/>
        <cfvo type="percentile" val="50"/>
        <cfvo type="max"/>
        <color rgb="FFF8696B"/>
        <color rgb="FFFCFCFF"/>
        <color rgb="FF63BE7B"/>
      </colorScale>
    </cfRule>
  </conditionalFormatting>
  <conditionalFormatting sqref="E5">
    <cfRule type="colorScale" priority="223">
      <colorScale>
        <cfvo type="min"/>
        <cfvo type="max"/>
        <color rgb="FFFCFCFF"/>
        <color rgb="FF63BE7B"/>
      </colorScale>
    </cfRule>
  </conditionalFormatting>
  <conditionalFormatting sqref="O5">
    <cfRule type="colorScale" priority="222">
      <colorScale>
        <cfvo type="min"/>
        <cfvo type="percentile" val="50"/>
        <cfvo type="max"/>
        <color rgb="FF63BE7B"/>
        <color rgb="FFFCFCFF"/>
        <color rgb="FFF8696B"/>
      </colorScale>
    </cfRule>
  </conditionalFormatting>
  <conditionalFormatting sqref="P5">
    <cfRule type="colorScale" priority="221">
      <colorScale>
        <cfvo type="min"/>
        <cfvo type="percentile" val="50"/>
        <cfvo type="max"/>
        <color rgb="FF63BE7B"/>
        <color rgb="FFFCFCFF"/>
        <color rgb="FFF8696B"/>
      </colorScale>
    </cfRule>
  </conditionalFormatting>
  <conditionalFormatting sqref="Q5">
    <cfRule type="colorScale" priority="220">
      <colorScale>
        <cfvo type="min"/>
        <cfvo type="percentile" val="50"/>
        <cfvo type="max"/>
        <color rgb="FFF8696B"/>
        <color rgb="FFFCFCFF"/>
        <color rgb="FF63BE7B"/>
      </colorScale>
    </cfRule>
  </conditionalFormatting>
  <conditionalFormatting sqref="R5">
    <cfRule type="colorScale" priority="216">
      <colorScale>
        <cfvo type="min"/>
        <cfvo type="percentile" val="50"/>
        <cfvo type="max"/>
        <color rgb="FFF8696B"/>
        <color rgb="FFFCFCFF"/>
        <color rgb="FF63BE7B"/>
      </colorScale>
    </cfRule>
    <cfRule type="colorScale" priority="217">
      <colorScale>
        <cfvo type="min"/>
        <cfvo type="max"/>
        <color rgb="FFFCFCFF"/>
        <color rgb="FF63BE7B"/>
      </colorScale>
    </cfRule>
  </conditionalFormatting>
  <conditionalFormatting sqref="S5">
    <cfRule type="colorScale" priority="218">
      <colorScale>
        <cfvo type="min"/>
        <cfvo type="percentile" val="50"/>
        <cfvo type="max"/>
        <color rgb="FFF8696B"/>
        <color rgb="FFFCFCFF"/>
        <color rgb="FF63BE7B"/>
      </colorScale>
    </cfRule>
    <cfRule type="colorScale" priority="219">
      <colorScale>
        <cfvo type="min"/>
        <cfvo type="max"/>
        <color rgb="FFFCFCFF"/>
        <color rgb="FF63BE7B"/>
      </colorScale>
    </cfRule>
  </conditionalFormatting>
  <conditionalFormatting sqref="T5">
    <cfRule type="colorScale" priority="215">
      <colorScale>
        <cfvo type="min"/>
        <cfvo type="percentile" val="50"/>
        <cfvo type="max"/>
        <color rgb="FFF8696B"/>
        <color rgb="FFFCFCFF"/>
        <color rgb="FF63BE7B"/>
      </colorScale>
    </cfRule>
  </conditionalFormatting>
  <conditionalFormatting sqref="U5">
    <cfRule type="colorScale" priority="214">
      <colorScale>
        <cfvo type="min"/>
        <cfvo type="percentile" val="50"/>
        <cfvo type="max"/>
        <color rgb="FFF8696B"/>
        <color rgb="FFFCFCFF"/>
        <color rgb="FF63BE7B"/>
      </colorScale>
    </cfRule>
  </conditionalFormatting>
  <conditionalFormatting sqref="W5">
    <cfRule type="colorScale" priority="213">
      <colorScale>
        <cfvo type="min"/>
        <cfvo type="percentile" val="50"/>
        <cfvo type="max"/>
        <color rgb="FF63BE7B"/>
        <color rgb="FFFCFCFF"/>
        <color rgb="FFF8696B"/>
      </colorScale>
    </cfRule>
  </conditionalFormatting>
  <conditionalFormatting sqref="D5">
    <cfRule type="colorScale" priority="212">
      <colorScale>
        <cfvo type="min"/>
        <cfvo type="percentile" val="50"/>
        <cfvo type="max"/>
        <color rgb="FFF8696B"/>
        <color rgb="FFFCFCFF"/>
        <color rgb="FF63BE7B"/>
      </colorScale>
    </cfRule>
  </conditionalFormatting>
  <conditionalFormatting sqref="E5">
    <cfRule type="colorScale" priority="211">
      <colorScale>
        <cfvo type="min"/>
        <cfvo type="max"/>
        <color rgb="FFFCFCFF"/>
        <color rgb="FF63BE7B"/>
      </colorScale>
    </cfRule>
  </conditionalFormatting>
  <conditionalFormatting sqref="O5">
    <cfRule type="colorScale" priority="210">
      <colorScale>
        <cfvo type="min"/>
        <cfvo type="percentile" val="50"/>
        <cfvo type="max"/>
        <color rgb="FF63BE7B"/>
        <color rgb="FFFCFCFF"/>
        <color rgb="FFF8696B"/>
      </colorScale>
    </cfRule>
  </conditionalFormatting>
  <conditionalFormatting sqref="P5">
    <cfRule type="colorScale" priority="209">
      <colorScale>
        <cfvo type="min"/>
        <cfvo type="percentile" val="50"/>
        <cfvo type="max"/>
        <color rgb="FF63BE7B"/>
        <color rgb="FFFCFCFF"/>
        <color rgb="FFF8696B"/>
      </colorScale>
    </cfRule>
  </conditionalFormatting>
  <conditionalFormatting sqref="Q5">
    <cfRule type="colorScale" priority="208">
      <colorScale>
        <cfvo type="min"/>
        <cfvo type="percentile" val="50"/>
        <cfvo type="max"/>
        <color rgb="FFF8696B"/>
        <color rgb="FFFCFCFF"/>
        <color rgb="FF63BE7B"/>
      </colorScale>
    </cfRule>
  </conditionalFormatting>
  <conditionalFormatting sqref="R5">
    <cfRule type="colorScale" priority="207">
      <colorScale>
        <cfvo type="min"/>
        <cfvo type="max"/>
        <color rgb="FFFCFCFF"/>
        <color rgb="FF63BE7B"/>
      </colorScale>
    </cfRule>
  </conditionalFormatting>
  <conditionalFormatting sqref="S5">
    <cfRule type="colorScale" priority="204">
      <colorScale>
        <cfvo type="min"/>
        <cfvo type="percentile" val="50"/>
        <cfvo type="max"/>
        <color rgb="FFF8696B"/>
        <color rgb="FFFCFCFF"/>
        <color rgb="FF63BE7B"/>
      </colorScale>
    </cfRule>
    <cfRule type="colorScale" priority="206">
      <colorScale>
        <cfvo type="min"/>
        <cfvo type="max"/>
        <color rgb="FFFCFCFF"/>
        <color rgb="FF63BE7B"/>
      </colorScale>
    </cfRule>
  </conditionalFormatting>
  <conditionalFormatting sqref="T5">
    <cfRule type="colorScale" priority="205">
      <colorScale>
        <cfvo type="min"/>
        <cfvo type="percentile" val="50"/>
        <cfvo type="max"/>
        <color rgb="FFF8696B"/>
        <color rgb="FFFCFCFF"/>
        <color rgb="FF63BE7B"/>
      </colorScale>
    </cfRule>
  </conditionalFormatting>
  <conditionalFormatting sqref="U5">
    <cfRule type="colorScale" priority="203">
      <colorScale>
        <cfvo type="min"/>
        <cfvo type="percentile" val="50"/>
        <cfvo type="max"/>
        <color rgb="FFF8696B"/>
        <color rgb="FFFCFCFF"/>
        <color rgb="FF63BE7B"/>
      </colorScale>
    </cfRule>
  </conditionalFormatting>
  <conditionalFormatting sqref="W5">
    <cfRule type="colorScale" priority="201">
      <colorScale>
        <cfvo type="min"/>
        <cfvo type="percentile" val="50"/>
        <cfvo type="max"/>
        <color rgb="FF63BE7B"/>
        <color rgb="FFFCFCFF"/>
        <color rgb="FFF8696B"/>
      </colorScale>
    </cfRule>
  </conditionalFormatting>
  <conditionalFormatting sqref="D5">
    <cfRule type="colorScale" priority="360">
      <colorScale>
        <cfvo type="min"/>
        <cfvo type="percentile" val="50"/>
        <cfvo type="max"/>
        <color rgb="FFF8696B"/>
        <color rgb="FFFCFCFF"/>
        <color rgb="FF63BE7B"/>
      </colorScale>
    </cfRule>
  </conditionalFormatting>
  <conditionalFormatting sqref="E5">
    <cfRule type="colorScale" priority="361">
      <colorScale>
        <cfvo type="min"/>
        <cfvo type="max"/>
        <color rgb="FFFCFCFF"/>
        <color rgb="FF63BE7B"/>
      </colorScale>
    </cfRule>
  </conditionalFormatting>
  <conditionalFormatting sqref="O5">
    <cfRule type="colorScale" priority="362">
      <colorScale>
        <cfvo type="min"/>
        <cfvo type="percentile" val="50"/>
        <cfvo type="max"/>
        <color rgb="FF63BE7B"/>
        <color rgb="FFFCFCFF"/>
        <color rgb="FFF8696B"/>
      </colorScale>
    </cfRule>
  </conditionalFormatting>
  <conditionalFormatting sqref="P5">
    <cfRule type="colorScale" priority="363">
      <colorScale>
        <cfvo type="min"/>
        <cfvo type="percentile" val="50"/>
        <cfvo type="max"/>
        <color rgb="FF63BE7B"/>
        <color rgb="FFFCFCFF"/>
        <color rgb="FFF8696B"/>
      </colorScale>
    </cfRule>
  </conditionalFormatting>
  <conditionalFormatting sqref="Q5">
    <cfRule type="colorScale" priority="364">
      <colorScale>
        <cfvo type="min"/>
        <cfvo type="percentile" val="50"/>
        <cfvo type="max"/>
        <color rgb="FFF8696B"/>
        <color rgb="FFFCFCFF"/>
        <color rgb="FF63BE7B"/>
      </colorScale>
    </cfRule>
  </conditionalFormatting>
  <conditionalFormatting sqref="R5">
    <cfRule type="colorScale" priority="365">
      <colorScale>
        <cfvo type="min"/>
        <cfvo type="max"/>
        <color rgb="FFFCFCFF"/>
        <color rgb="FF63BE7B"/>
      </colorScale>
    </cfRule>
  </conditionalFormatting>
  <conditionalFormatting sqref="S5">
    <cfRule type="colorScale" priority="366">
      <colorScale>
        <cfvo type="min"/>
        <cfvo type="max"/>
        <color rgb="FFFCFCFF"/>
        <color rgb="FF63BE7B"/>
      </colorScale>
    </cfRule>
  </conditionalFormatting>
  <conditionalFormatting sqref="T5">
    <cfRule type="colorScale" priority="367">
      <colorScale>
        <cfvo type="min"/>
        <cfvo type="max"/>
        <color rgb="FFFCFCFF"/>
        <color rgb="FF63BE7B"/>
      </colorScale>
    </cfRule>
  </conditionalFormatting>
  <conditionalFormatting sqref="U5">
    <cfRule type="colorScale" priority="368">
      <colorScale>
        <cfvo type="min"/>
        <cfvo type="max"/>
        <color rgb="FFFCFCFF"/>
        <color rgb="FF63BE7B"/>
      </colorScale>
    </cfRule>
  </conditionalFormatting>
  <conditionalFormatting sqref="V5">
    <cfRule type="colorScale" priority="369">
      <colorScale>
        <cfvo type="min"/>
        <cfvo type="percentile" val="50"/>
        <cfvo type="max"/>
        <color rgb="FF63BE7B"/>
        <color rgb="FFFCFCFF"/>
        <color rgb="FFF8696B"/>
      </colorScale>
    </cfRule>
  </conditionalFormatting>
  <conditionalFormatting sqref="D5">
    <cfRule type="colorScale" priority="200">
      <colorScale>
        <cfvo type="min"/>
        <cfvo type="percentile" val="50"/>
        <cfvo type="max"/>
        <color rgb="FFF8696B"/>
        <color rgb="FFFCFCFF"/>
        <color rgb="FF63BE7B"/>
      </colorScale>
    </cfRule>
  </conditionalFormatting>
  <conditionalFormatting sqref="O5">
    <cfRule type="colorScale" priority="197">
      <colorScale>
        <cfvo type="min"/>
        <cfvo type="percentile" val="50"/>
        <cfvo type="max"/>
        <color rgb="FF63BE7B"/>
        <color rgb="FFFCFCFF"/>
        <color rgb="FFF8696B"/>
      </colorScale>
    </cfRule>
  </conditionalFormatting>
  <conditionalFormatting sqref="P5">
    <cfRule type="colorScale" priority="196">
      <colorScale>
        <cfvo type="min"/>
        <cfvo type="percentile" val="50"/>
        <cfvo type="max"/>
        <color rgb="FF63BE7B"/>
        <color rgb="FFFCFCFF"/>
        <color rgb="FFF8696B"/>
      </colorScale>
    </cfRule>
  </conditionalFormatting>
  <conditionalFormatting sqref="Q5">
    <cfRule type="colorScale" priority="195">
      <colorScale>
        <cfvo type="min"/>
        <cfvo type="percentile" val="50"/>
        <cfvo type="max"/>
        <color rgb="FFF8696B"/>
        <color rgb="FFFCFCFF"/>
        <color rgb="FF63BE7B"/>
      </colorScale>
    </cfRule>
  </conditionalFormatting>
  <conditionalFormatting sqref="R5">
    <cfRule type="colorScale" priority="194">
      <colorScale>
        <cfvo type="min"/>
        <cfvo type="max"/>
        <color rgb="FFFCFCFF"/>
        <color rgb="FF63BE7B"/>
      </colorScale>
    </cfRule>
  </conditionalFormatting>
  <conditionalFormatting sqref="S5">
    <cfRule type="colorScale" priority="193">
      <colorScale>
        <cfvo type="min"/>
        <cfvo type="percentile" val="50"/>
        <cfvo type="max"/>
        <color rgb="FFF8696B"/>
        <color rgb="FFFCFCFF"/>
        <color rgb="FF63BE7B"/>
      </colorScale>
    </cfRule>
  </conditionalFormatting>
  <conditionalFormatting sqref="T5">
    <cfRule type="colorScale" priority="192">
      <colorScale>
        <cfvo type="min"/>
        <cfvo type="percentile" val="50"/>
        <cfvo type="max"/>
        <color rgb="FFF8696B"/>
        <color rgb="FFFCFCFF"/>
        <color rgb="FF63BE7B"/>
      </colorScale>
    </cfRule>
  </conditionalFormatting>
  <conditionalFormatting sqref="U5">
    <cfRule type="colorScale" priority="191">
      <colorScale>
        <cfvo type="min"/>
        <cfvo type="percentile" val="50"/>
        <cfvo type="max"/>
        <color rgb="FFF8696B"/>
        <color rgb="FFFCFCFF"/>
        <color rgb="FF63BE7B"/>
      </colorScale>
    </cfRule>
  </conditionalFormatting>
  <conditionalFormatting sqref="V5">
    <cfRule type="colorScale" priority="190">
      <colorScale>
        <cfvo type="min"/>
        <cfvo type="percentile" val="50"/>
        <cfvo type="max"/>
        <color rgb="FF63BE7B"/>
        <color rgb="FFFCFCFF"/>
        <color rgb="FFF8696B"/>
      </colorScale>
    </cfRule>
  </conditionalFormatting>
  <conditionalFormatting sqref="W5">
    <cfRule type="colorScale" priority="189">
      <colorScale>
        <cfvo type="min"/>
        <cfvo type="percentile" val="50"/>
        <cfvo type="max"/>
        <color rgb="FF63BE7B"/>
        <color rgb="FFFCFCFF"/>
        <color rgb="FFF8696B"/>
      </colorScale>
    </cfRule>
  </conditionalFormatting>
  <conditionalFormatting sqref="D5">
    <cfRule type="colorScale" priority="199">
      <colorScale>
        <cfvo type="min"/>
        <cfvo type="percentile" val="50"/>
        <cfvo type="max"/>
        <color rgb="FFF8696B"/>
        <color rgb="FFFCFCFF"/>
        <color rgb="FF63BE7B"/>
      </colorScale>
    </cfRule>
  </conditionalFormatting>
  <conditionalFormatting sqref="E5">
    <cfRule type="colorScale" priority="198">
      <colorScale>
        <cfvo type="min"/>
        <cfvo type="max"/>
        <color rgb="FFFCFCFF"/>
        <color rgb="FF63BE7B"/>
      </colorScale>
    </cfRule>
  </conditionalFormatting>
  <conditionalFormatting sqref="D5">
    <cfRule type="colorScale" priority="187">
      <colorScale>
        <cfvo type="min"/>
        <cfvo type="percentile" val="50"/>
        <cfvo type="max"/>
        <color rgb="FFF8696B"/>
        <color rgb="FFFCFCFF"/>
        <color rgb="FF63BE7B"/>
      </colorScale>
    </cfRule>
  </conditionalFormatting>
  <conditionalFormatting sqref="O5">
    <cfRule type="colorScale" priority="68">
      <colorScale>
        <cfvo type="min"/>
        <cfvo type="percentile" val="50"/>
        <cfvo type="max"/>
        <color rgb="FF63BE7B"/>
        <color rgb="FFFCFCFF"/>
        <color rgb="FFF8696B"/>
      </colorScale>
    </cfRule>
    <cfRule type="colorScale" priority="188">
      <colorScale>
        <cfvo type="min"/>
        <cfvo type="max"/>
        <color rgb="FFFCFCFF"/>
        <color rgb="FF63BE7B"/>
      </colorScale>
    </cfRule>
  </conditionalFormatting>
  <conditionalFormatting sqref="P5">
    <cfRule type="colorScale" priority="67">
      <colorScale>
        <cfvo type="min"/>
        <cfvo type="percentile" val="50"/>
        <cfvo type="max"/>
        <color rgb="FF63BE7B"/>
        <color rgb="FFFCFCFF"/>
        <color rgb="FFF8696B"/>
      </colorScale>
    </cfRule>
  </conditionalFormatting>
  <conditionalFormatting sqref="Q5">
    <cfRule type="colorScale" priority="66">
      <colorScale>
        <cfvo type="min"/>
        <cfvo type="percentile" val="50"/>
        <cfvo type="max"/>
        <color rgb="FFF8696B"/>
        <color rgb="FFFCFCFF"/>
        <color rgb="FF63BE7B"/>
      </colorScale>
    </cfRule>
  </conditionalFormatting>
  <conditionalFormatting sqref="R5">
    <cfRule type="colorScale" priority="65">
      <colorScale>
        <cfvo type="min"/>
        <cfvo type="max"/>
        <color rgb="FFFCFCFF"/>
        <color rgb="FF63BE7B"/>
      </colorScale>
    </cfRule>
  </conditionalFormatting>
  <conditionalFormatting sqref="S5">
    <cfRule type="colorScale" priority="64">
      <colorScale>
        <cfvo type="min"/>
        <cfvo type="percentile" val="50"/>
        <cfvo type="max"/>
        <color rgb="FFF8696B"/>
        <color rgb="FFFCFCFF"/>
        <color rgb="FF63BE7B"/>
      </colorScale>
    </cfRule>
  </conditionalFormatting>
  <conditionalFormatting sqref="T5">
    <cfRule type="colorScale" priority="63">
      <colorScale>
        <cfvo type="min"/>
        <cfvo type="percentile" val="50"/>
        <cfvo type="max"/>
        <color rgb="FFF8696B"/>
        <color rgb="FFFCFCFF"/>
        <color rgb="FF63BE7B"/>
      </colorScale>
    </cfRule>
  </conditionalFormatting>
  <conditionalFormatting sqref="U5">
    <cfRule type="colorScale" priority="62">
      <colorScale>
        <cfvo type="min"/>
        <cfvo type="percentile" val="50"/>
        <cfvo type="max"/>
        <color rgb="FFF8696B"/>
        <color rgb="FFFCFCFF"/>
        <color rgb="FF63BE7B"/>
      </colorScale>
    </cfRule>
  </conditionalFormatting>
  <conditionalFormatting sqref="V5">
    <cfRule type="colorScale" priority="61">
      <colorScale>
        <cfvo type="min"/>
        <cfvo type="percentile" val="50"/>
        <cfvo type="max"/>
        <color rgb="FF63BE7B"/>
        <color rgb="FFFCFCFF"/>
        <color rgb="FFF8696B"/>
      </colorScale>
    </cfRule>
  </conditionalFormatting>
  <conditionalFormatting sqref="W5">
    <cfRule type="colorScale" priority="60">
      <colorScale>
        <cfvo type="min"/>
        <cfvo type="percentile" val="50"/>
        <cfvo type="max"/>
        <color rgb="FF63BE7B"/>
        <color rgb="FFFCFCFF"/>
        <color rgb="FFF8696B"/>
      </colorScale>
    </cfRule>
  </conditionalFormatting>
  <conditionalFormatting sqref="E5">
    <cfRule type="colorScale" priority="186">
      <colorScale>
        <cfvo type="min"/>
        <cfvo type="max"/>
        <color rgb="FFFCFCFF"/>
        <color rgb="FF63BE7B"/>
      </colorScale>
    </cfRule>
  </conditionalFormatting>
  <conditionalFormatting sqref="F5">
    <cfRule type="colorScale" priority="180">
      <colorScale>
        <cfvo type="min"/>
        <cfvo type="max"/>
        <color rgb="FFFCFCFF"/>
        <color rgb="FF63BE7B"/>
      </colorScale>
    </cfRule>
  </conditionalFormatting>
  <conditionalFormatting sqref="F5">
    <cfRule type="colorScale" priority="181">
      <colorScale>
        <cfvo type="min"/>
        <cfvo type="percentile" val="50"/>
        <cfvo type="max"/>
        <color rgb="FFF8696B"/>
        <color rgb="FFFCFCFF"/>
        <color rgb="FF63BE7B"/>
      </colorScale>
    </cfRule>
    <cfRule type="colorScale" priority="182">
      <colorScale>
        <cfvo type="min"/>
        <cfvo type="max"/>
        <color rgb="FFFCFCFF"/>
        <color rgb="FF63BE7B"/>
      </colorScale>
    </cfRule>
    <cfRule type="colorScale" priority="183">
      <colorScale>
        <cfvo type="min"/>
        <cfvo type="percentile" val="50"/>
        <cfvo type="max"/>
        <color rgb="FFF8696B"/>
        <color rgb="FFFCFCFF"/>
        <color rgb="FF63BE7B"/>
      </colorScale>
    </cfRule>
  </conditionalFormatting>
  <conditionalFormatting sqref="F5">
    <cfRule type="colorScale" priority="184">
      <colorScale>
        <cfvo type="min"/>
        <cfvo type="max"/>
        <color rgb="FFFCFCFF"/>
        <color rgb="FF63BE7B"/>
      </colorScale>
    </cfRule>
  </conditionalFormatting>
  <conditionalFormatting sqref="F5">
    <cfRule type="colorScale" priority="178">
      <colorScale>
        <cfvo type="min"/>
        <cfvo type="max"/>
        <color rgb="FFFCFCFF"/>
        <color rgb="FF63BE7B"/>
      </colorScale>
    </cfRule>
  </conditionalFormatting>
  <conditionalFormatting sqref="F5">
    <cfRule type="colorScale" priority="179">
      <colorScale>
        <cfvo type="min"/>
        <cfvo type="max"/>
        <color rgb="FFFCFCFF"/>
        <color rgb="FF63BE7B"/>
      </colorScale>
    </cfRule>
  </conditionalFormatting>
  <conditionalFormatting sqref="F5">
    <cfRule type="colorScale" priority="177">
      <colorScale>
        <cfvo type="min"/>
        <cfvo type="max"/>
        <color rgb="FFFCFCFF"/>
        <color rgb="FF63BE7B"/>
      </colorScale>
    </cfRule>
  </conditionalFormatting>
  <conditionalFormatting sqref="F5">
    <cfRule type="colorScale" priority="176">
      <colorScale>
        <cfvo type="min"/>
        <cfvo type="max"/>
        <color rgb="FFFCFCFF"/>
        <color rgb="FF63BE7B"/>
      </colorScale>
    </cfRule>
  </conditionalFormatting>
  <conditionalFormatting sqref="F5">
    <cfRule type="colorScale" priority="175">
      <colorScale>
        <cfvo type="min"/>
        <cfvo type="max"/>
        <color rgb="FFFCFCFF"/>
        <color rgb="FF63BE7B"/>
      </colorScale>
    </cfRule>
  </conditionalFormatting>
  <conditionalFormatting sqref="F5">
    <cfRule type="colorScale" priority="185">
      <colorScale>
        <cfvo type="min"/>
        <cfvo type="max"/>
        <color rgb="FFFCFCFF"/>
        <color rgb="FF63BE7B"/>
      </colorScale>
    </cfRule>
  </conditionalFormatting>
  <conditionalFormatting sqref="F5">
    <cfRule type="colorScale" priority="174">
      <colorScale>
        <cfvo type="min"/>
        <cfvo type="max"/>
        <color rgb="FFFCFCFF"/>
        <color rgb="FF63BE7B"/>
      </colorScale>
    </cfRule>
  </conditionalFormatting>
  <conditionalFormatting sqref="F5">
    <cfRule type="colorScale" priority="173">
      <colorScale>
        <cfvo type="min"/>
        <cfvo type="max"/>
        <color rgb="FFFCFCFF"/>
        <color rgb="FF63BE7B"/>
      </colorScale>
    </cfRule>
  </conditionalFormatting>
  <conditionalFormatting sqref="G5">
    <cfRule type="colorScale" priority="167">
      <colorScale>
        <cfvo type="min"/>
        <cfvo type="max"/>
        <color rgb="FFFCFCFF"/>
        <color rgb="FF63BE7B"/>
      </colorScale>
    </cfRule>
  </conditionalFormatting>
  <conditionalFormatting sqref="G5">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fRule type="colorScale" priority="170">
      <colorScale>
        <cfvo type="min"/>
        <cfvo type="percentile" val="50"/>
        <cfvo type="max"/>
        <color rgb="FFF8696B"/>
        <color rgb="FFFCFCFF"/>
        <color rgb="FF63BE7B"/>
      </colorScale>
    </cfRule>
  </conditionalFormatting>
  <conditionalFormatting sqref="G5">
    <cfRule type="colorScale" priority="171">
      <colorScale>
        <cfvo type="min"/>
        <cfvo type="max"/>
        <color rgb="FFFCFCFF"/>
        <color rgb="FF63BE7B"/>
      </colorScale>
    </cfRule>
  </conditionalFormatting>
  <conditionalFormatting sqref="G5">
    <cfRule type="colorScale" priority="165">
      <colorScale>
        <cfvo type="min"/>
        <cfvo type="max"/>
        <color rgb="FFFCFCFF"/>
        <color rgb="FF63BE7B"/>
      </colorScale>
    </cfRule>
  </conditionalFormatting>
  <conditionalFormatting sqref="G5">
    <cfRule type="colorScale" priority="166">
      <colorScale>
        <cfvo type="min"/>
        <cfvo type="max"/>
        <color rgb="FFFCFCFF"/>
        <color rgb="FF63BE7B"/>
      </colorScale>
    </cfRule>
  </conditionalFormatting>
  <conditionalFormatting sqref="G5">
    <cfRule type="colorScale" priority="164">
      <colorScale>
        <cfvo type="min"/>
        <cfvo type="max"/>
        <color rgb="FFFCFCFF"/>
        <color rgb="FF63BE7B"/>
      </colorScale>
    </cfRule>
  </conditionalFormatting>
  <conditionalFormatting sqref="G5">
    <cfRule type="colorScale" priority="163">
      <colorScale>
        <cfvo type="min"/>
        <cfvo type="max"/>
        <color rgb="FFFCFCFF"/>
        <color rgb="FF63BE7B"/>
      </colorScale>
    </cfRule>
  </conditionalFormatting>
  <conditionalFormatting sqref="G5">
    <cfRule type="colorScale" priority="162">
      <colorScale>
        <cfvo type="min"/>
        <cfvo type="max"/>
        <color rgb="FFFCFCFF"/>
        <color rgb="FF63BE7B"/>
      </colorScale>
    </cfRule>
  </conditionalFormatting>
  <conditionalFormatting sqref="G5">
    <cfRule type="colorScale" priority="172">
      <colorScale>
        <cfvo type="min"/>
        <cfvo type="max"/>
        <color rgb="FFFCFCFF"/>
        <color rgb="FF63BE7B"/>
      </colorScale>
    </cfRule>
  </conditionalFormatting>
  <conditionalFormatting sqref="G5">
    <cfRule type="colorScale" priority="161">
      <colorScale>
        <cfvo type="min"/>
        <cfvo type="max"/>
        <color rgb="FFFCFCFF"/>
        <color rgb="FF63BE7B"/>
      </colorScale>
    </cfRule>
  </conditionalFormatting>
  <conditionalFormatting sqref="G5">
    <cfRule type="colorScale" priority="160">
      <colorScale>
        <cfvo type="min"/>
        <cfvo type="max"/>
        <color rgb="FFFCFCFF"/>
        <color rgb="FF63BE7B"/>
      </colorScale>
    </cfRule>
  </conditionalFormatting>
  <conditionalFormatting sqref="H5">
    <cfRule type="colorScale" priority="154">
      <colorScale>
        <cfvo type="min"/>
        <cfvo type="max"/>
        <color rgb="FFFCFCFF"/>
        <color rgb="FF63BE7B"/>
      </colorScale>
    </cfRule>
  </conditionalFormatting>
  <conditionalFormatting sqref="H5">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CFCFF"/>
        <color rgb="FF63BE7B"/>
      </colorScale>
    </cfRule>
  </conditionalFormatting>
  <conditionalFormatting sqref="H5">
    <cfRule type="colorScale" priority="158">
      <colorScale>
        <cfvo type="min"/>
        <cfvo type="max"/>
        <color rgb="FFFCFCFF"/>
        <color rgb="FF63BE7B"/>
      </colorScale>
    </cfRule>
  </conditionalFormatting>
  <conditionalFormatting sqref="H5">
    <cfRule type="colorScale" priority="152">
      <colorScale>
        <cfvo type="min"/>
        <cfvo type="max"/>
        <color rgb="FFFCFCFF"/>
        <color rgb="FF63BE7B"/>
      </colorScale>
    </cfRule>
  </conditionalFormatting>
  <conditionalFormatting sqref="H5">
    <cfRule type="colorScale" priority="153">
      <colorScale>
        <cfvo type="min"/>
        <cfvo type="max"/>
        <color rgb="FFFCFCFF"/>
        <color rgb="FF63BE7B"/>
      </colorScale>
    </cfRule>
  </conditionalFormatting>
  <conditionalFormatting sqref="H5">
    <cfRule type="colorScale" priority="151">
      <colorScale>
        <cfvo type="min"/>
        <cfvo type="max"/>
        <color rgb="FFFCFCFF"/>
        <color rgb="FF63BE7B"/>
      </colorScale>
    </cfRule>
  </conditionalFormatting>
  <conditionalFormatting sqref="H5">
    <cfRule type="colorScale" priority="150">
      <colorScale>
        <cfvo type="min"/>
        <cfvo type="max"/>
        <color rgb="FFFCFCFF"/>
        <color rgb="FF63BE7B"/>
      </colorScale>
    </cfRule>
  </conditionalFormatting>
  <conditionalFormatting sqref="H5">
    <cfRule type="colorScale" priority="149">
      <colorScale>
        <cfvo type="min"/>
        <cfvo type="max"/>
        <color rgb="FFFCFCFF"/>
        <color rgb="FF63BE7B"/>
      </colorScale>
    </cfRule>
  </conditionalFormatting>
  <conditionalFormatting sqref="H5">
    <cfRule type="colorScale" priority="159">
      <colorScale>
        <cfvo type="min"/>
        <cfvo type="max"/>
        <color rgb="FFFCFCFF"/>
        <color rgb="FF63BE7B"/>
      </colorScale>
    </cfRule>
  </conditionalFormatting>
  <conditionalFormatting sqref="H5">
    <cfRule type="colorScale" priority="148">
      <colorScale>
        <cfvo type="min"/>
        <cfvo type="max"/>
        <color rgb="FFFCFCFF"/>
        <color rgb="FF63BE7B"/>
      </colorScale>
    </cfRule>
  </conditionalFormatting>
  <conditionalFormatting sqref="H5">
    <cfRule type="colorScale" priority="147">
      <colorScale>
        <cfvo type="min"/>
        <cfvo type="max"/>
        <color rgb="FFFCFCFF"/>
        <color rgb="FF63BE7B"/>
      </colorScale>
    </cfRule>
  </conditionalFormatting>
  <conditionalFormatting sqref="I5">
    <cfRule type="colorScale" priority="141">
      <colorScale>
        <cfvo type="min"/>
        <cfvo type="max"/>
        <color rgb="FFFCFCFF"/>
        <color rgb="FF63BE7B"/>
      </colorScale>
    </cfRule>
  </conditionalFormatting>
  <conditionalFormatting sqref="I5">
    <cfRule type="colorScale" priority="142">
      <colorScale>
        <cfvo type="min"/>
        <cfvo type="percentile" val="50"/>
        <cfvo type="max"/>
        <color rgb="FFF8696B"/>
        <color rgb="FFFCFCFF"/>
        <color rgb="FF63BE7B"/>
      </colorScale>
    </cfRule>
    <cfRule type="colorScale" priority="143">
      <colorScale>
        <cfvo type="min"/>
        <cfvo type="max"/>
        <color rgb="FFFCFCFF"/>
        <color rgb="FF63BE7B"/>
      </colorScale>
    </cfRule>
    <cfRule type="colorScale" priority="144">
      <colorScale>
        <cfvo type="min"/>
        <cfvo type="percentile" val="50"/>
        <cfvo type="max"/>
        <color rgb="FFF8696B"/>
        <color rgb="FFFCFCFF"/>
        <color rgb="FF63BE7B"/>
      </colorScale>
    </cfRule>
  </conditionalFormatting>
  <conditionalFormatting sqref="I5">
    <cfRule type="colorScale" priority="145">
      <colorScale>
        <cfvo type="min"/>
        <cfvo type="max"/>
        <color rgb="FFFCFCFF"/>
        <color rgb="FF63BE7B"/>
      </colorScale>
    </cfRule>
  </conditionalFormatting>
  <conditionalFormatting sqref="I5">
    <cfRule type="colorScale" priority="139">
      <colorScale>
        <cfvo type="min"/>
        <cfvo type="max"/>
        <color rgb="FFFCFCFF"/>
        <color rgb="FF63BE7B"/>
      </colorScale>
    </cfRule>
  </conditionalFormatting>
  <conditionalFormatting sqref="I5">
    <cfRule type="colorScale" priority="140">
      <colorScale>
        <cfvo type="min"/>
        <cfvo type="max"/>
        <color rgb="FFFCFCFF"/>
        <color rgb="FF63BE7B"/>
      </colorScale>
    </cfRule>
  </conditionalFormatting>
  <conditionalFormatting sqref="I5">
    <cfRule type="colorScale" priority="138">
      <colorScale>
        <cfvo type="min"/>
        <cfvo type="max"/>
        <color rgb="FFFCFCFF"/>
        <color rgb="FF63BE7B"/>
      </colorScale>
    </cfRule>
  </conditionalFormatting>
  <conditionalFormatting sqref="I5">
    <cfRule type="colorScale" priority="137">
      <colorScale>
        <cfvo type="min"/>
        <cfvo type="max"/>
        <color rgb="FFFCFCFF"/>
        <color rgb="FF63BE7B"/>
      </colorScale>
    </cfRule>
  </conditionalFormatting>
  <conditionalFormatting sqref="I5">
    <cfRule type="colorScale" priority="136">
      <colorScale>
        <cfvo type="min"/>
        <cfvo type="max"/>
        <color rgb="FFFCFCFF"/>
        <color rgb="FF63BE7B"/>
      </colorScale>
    </cfRule>
  </conditionalFormatting>
  <conditionalFormatting sqref="I5">
    <cfRule type="colorScale" priority="146">
      <colorScale>
        <cfvo type="min"/>
        <cfvo type="max"/>
        <color rgb="FFFCFCFF"/>
        <color rgb="FF63BE7B"/>
      </colorScale>
    </cfRule>
  </conditionalFormatting>
  <conditionalFormatting sqref="I5">
    <cfRule type="colorScale" priority="135">
      <colorScale>
        <cfvo type="min"/>
        <cfvo type="max"/>
        <color rgb="FFFCFCFF"/>
        <color rgb="FF63BE7B"/>
      </colorScale>
    </cfRule>
  </conditionalFormatting>
  <conditionalFormatting sqref="I5">
    <cfRule type="colorScale" priority="134">
      <colorScale>
        <cfvo type="min"/>
        <cfvo type="max"/>
        <color rgb="FFFCFCFF"/>
        <color rgb="FF63BE7B"/>
      </colorScale>
    </cfRule>
  </conditionalFormatting>
  <conditionalFormatting sqref="J5">
    <cfRule type="colorScale" priority="128">
      <colorScale>
        <cfvo type="min"/>
        <cfvo type="max"/>
        <color rgb="FFFCFCFF"/>
        <color rgb="FF63BE7B"/>
      </colorScale>
    </cfRule>
  </conditionalFormatting>
  <conditionalFormatting sqref="J5">
    <cfRule type="colorScale" priority="129">
      <colorScale>
        <cfvo type="min"/>
        <cfvo type="percentile" val="50"/>
        <cfvo type="max"/>
        <color rgb="FFF8696B"/>
        <color rgb="FFFCFCFF"/>
        <color rgb="FF63BE7B"/>
      </colorScale>
    </cfRule>
    <cfRule type="colorScale" priority="130">
      <colorScale>
        <cfvo type="min"/>
        <cfvo type="max"/>
        <color rgb="FFFCFCFF"/>
        <color rgb="FF63BE7B"/>
      </colorScale>
    </cfRule>
    <cfRule type="colorScale" priority="131">
      <colorScale>
        <cfvo type="min"/>
        <cfvo type="percentile" val="50"/>
        <cfvo type="max"/>
        <color rgb="FFF8696B"/>
        <color rgb="FFFCFCFF"/>
        <color rgb="FF63BE7B"/>
      </colorScale>
    </cfRule>
  </conditionalFormatting>
  <conditionalFormatting sqref="J5">
    <cfRule type="colorScale" priority="132">
      <colorScale>
        <cfvo type="min"/>
        <cfvo type="max"/>
        <color rgb="FFFCFCFF"/>
        <color rgb="FF63BE7B"/>
      </colorScale>
    </cfRule>
  </conditionalFormatting>
  <conditionalFormatting sqref="J5">
    <cfRule type="colorScale" priority="126">
      <colorScale>
        <cfvo type="min"/>
        <cfvo type="max"/>
        <color rgb="FFFCFCFF"/>
        <color rgb="FF63BE7B"/>
      </colorScale>
    </cfRule>
  </conditionalFormatting>
  <conditionalFormatting sqref="J5">
    <cfRule type="colorScale" priority="127">
      <colorScale>
        <cfvo type="min"/>
        <cfvo type="max"/>
        <color rgb="FFFCFCFF"/>
        <color rgb="FF63BE7B"/>
      </colorScale>
    </cfRule>
  </conditionalFormatting>
  <conditionalFormatting sqref="J5">
    <cfRule type="colorScale" priority="125">
      <colorScale>
        <cfvo type="min"/>
        <cfvo type="max"/>
        <color rgb="FFFCFCFF"/>
        <color rgb="FF63BE7B"/>
      </colorScale>
    </cfRule>
  </conditionalFormatting>
  <conditionalFormatting sqref="J5">
    <cfRule type="colorScale" priority="124">
      <colorScale>
        <cfvo type="min"/>
        <cfvo type="max"/>
        <color rgb="FFFCFCFF"/>
        <color rgb="FF63BE7B"/>
      </colorScale>
    </cfRule>
  </conditionalFormatting>
  <conditionalFormatting sqref="J5">
    <cfRule type="colorScale" priority="123">
      <colorScale>
        <cfvo type="min"/>
        <cfvo type="max"/>
        <color rgb="FFFCFCFF"/>
        <color rgb="FF63BE7B"/>
      </colorScale>
    </cfRule>
  </conditionalFormatting>
  <conditionalFormatting sqref="J5">
    <cfRule type="colorScale" priority="133">
      <colorScale>
        <cfvo type="min"/>
        <cfvo type="max"/>
        <color rgb="FFFCFCFF"/>
        <color rgb="FF63BE7B"/>
      </colorScale>
    </cfRule>
  </conditionalFormatting>
  <conditionalFormatting sqref="J5">
    <cfRule type="colorScale" priority="122">
      <colorScale>
        <cfvo type="min"/>
        <cfvo type="max"/>
        <color rgb="FFFCFCFF"/>
        <color rgb="FF63BE7B"/>
      </colorScale>
    </cfRule>
  </conditionalFormatting>
  <conditionalFormatting sqref="J5">
    <cfRule type="colorScale" priority="121">
      <colorScale>
        <cfvo type="min"/>
        <cfvo type="max"/>
        <color rgb="FFFCFCFF"/>
        <color rgb="FF63BE7B"/>
      </colorScale>
    </cfRule>
  </conditionalFormatting>
  <conditionalFormatting sqref="K5">
    <cfRule type="colorScale" priority="115">
      <colorScale>
        <cfvo type="min"/>
        <cfvo type="max"/>
        <color rgb="FFFCFCFF"/>
        <color rgb="FF63BE7B"/>
      </colorScale>
    </cfRule>
  </conditionalFormatting>
  <conditionalFormatting sqref="K5">
    <cfRule type="colorScale" priority="116">
      <colorScale>
        <cfvo type="min"/>
        <cfvo type="percentile" val="50"/>
        <cfvo type="max"/>
        <color rgb="FFF8696B"/>
        <color rgb="FFFCFCFF"/>
        <color rgb="FF63BE7B"/>
      </colorScale>
    </cfRule>
    <cfRule type="colorScale" priority="117">
      <colorScale>
        <cfvo type="min"/>
        <cfvo type="max"/>
        <color rgb="FFFCFCFF"/>
        <color rgb="FF63BE7B"/>
      </colorScale>
    </cfRule>
    <cfRule type="colorScale" priority="118">
      <colorScale>
        <cfvo type="min"/>
        <cfvo type="percentile" val="50"/>
        <cfvo type="max"/>
        <color rgb="FFF8696B"/>
        <color rgb="FFFCFCFF"/>
        <color rgb="FF63BE7B"/>
      </colorScale>
    </cfRule>
  </conditionalFormatting>
  <conditionalFormatting sqref="K5">
    <cfRule type="colorScale" priority="119">
      <colorScale>
        <cfvo type="min"/>
        <cfvo type="max"/>
        <color rgb="FFFCFCFF"/>
        <color rgb="FF63BE7B"/>
      </colorScale>
    </cfRule>
  </conditionalFormatting>
  <conditionalFormatting sqref="K5">
    <cfRule type="colorScale" priority="113">
      <colorScale>
        <cfvo type="min"/>
        <cfvo type="max"/>
        <color rgb="FFFCFCFF"/>
        <color rgb="FF63BE7B"/>
      </colorScale>
    </cfRule>
  </conditionalFormatting>
  <conditionalFormatting sqref="K5">
    <cfRule type="colorScale" priority="114">
      <colorScale>
        <cfvo type="min"/>
        <cfvo type="max"/>
        <color rgb="FFFCFCFF"/>
        <color rgb="FF63BE7B"/>
      </colorScale>
    </cfRule>
  </conditionalFormatting>
  <conditionalFormatting sqref="K5">
    <cfRule type="colorScale" priority="112">
      <colorScale>
        <cfvo type="min"/>
        <cfvo type="max"/>
        <color rgb="FFFCFCFF"/>
        <color rgb="FF63BE7B"/>
      </colorScale>
    </cfRule>
  </conditionalFormatting>
  <conditionalFormatting sqref="K5">
    <cfRule type="colorScale" priority="111">
      <colorScale>
        <cfvo type="min"/>
        <cfvo type="max"/>
        <color rgb="FFFCFCFF"/>
        <color rgb="FF63BE7B"/>
      </colorScale>
    </cfRule>
  </conditionalFormatting>
  <conditionalFormatting sqref="K5">
    <cfRule type="colorScale" priority="110">
      <colorScale>
        <cfvo type="min"/>
        <cfvo type="max"/>
        <color rgb="FFFCFCFF"/>
        <color rgb="FF63BE7B"/>
      </colorScale>
    </cfRule>
  </conditionalFormatting>
  <conditionalFormatting sqref="K5">
    <cfRule type="colorScale" priority="120">
      <colorScale>
        <cfvo type="min"/>
        <cfvo type="max"/>
        <color rgb="FFFCFCFF"/>
        <color rgb="FF63BE7B"/>
      </colorScale>
    </cfRule>
  </conditionalFormatting>
  <conditionalFormatting sqref="K5">
    <cfRule type="colorScale" priority="109">
      <colorScale>
        <cfvo type="min"/>
        <cfvo type="max"/>
        <color rgb="FFFCFCFF"/>
        <color rgb="FF63BE7B"/>
      </colorScale>
    </cfRule>
  </conditionalFormatting>
  <conditionalFormatting sqref="K5">
    <cfRule type="colorScale" priority="108">
      <colorScale>
        <cfvo type="min"/>
        <cfvo type="max"/>
        <color rgb="FFFCFCFF"/>
        <color rgb="FF63BE7B"/>
      </colorScale>
    </cfRule>
  </conditionalFormatting>
  <conditionalFormatting sqref="L5">
    <cfRule type="colorScale" priority="102">
      <colorScale>
        <cfvo type="min"/>
        <cfvo type="max"/>
        <color rgb="FFFCFCFF"/>
        <color rgb="FF63BE7B"/>
      </colorScale>
    </cfRule>
  </conditionalFormatting>
  <conditionalFormatting sqref="L5">
    <cfRule type="colorScale" priority="103">
      <colorScale>
        <cfvo type="min"/>
        <cfvo type="percentile" val="50"/>
        <cfvo type="max"/>
        <color rgb="FFF8696B"/>
        <color rgb="FFFCFCFF"/>
        <color rgb="FF63BE7B"/>
      </colorScale>
    </cfRule>
    <cfRule type="colorScale" priority="104">
      <colorScale>
        <cfvo type="min"/>
        <cfvo type="max"/>
        <color rgb="FFFCFCFF"/>
        <color rgb="FF63BE7B"/>
      </colorScale>
    </cfRule>
    <cfRule type="colorScale" priority="105">
      <colorScale>
        <cfvo type="min"/>
        <cfvo type="percentile" val="50"/>
        <cfvo type="max"/>
        <color rgb="FFF8696B"/>
        <color rgb="FFFCFCFF"/>
        <color rgb="FF63BE7B"/>
      </colorScale>
    </cfRule>
  </conditionalFormatting>
  <conditionalFormatting sqref="L5">
    <cfRule type="colorScale" priority="106">
      <colorScale>
        <cfvo type="min"/>
        <cfvo type="max"/>
        <color rgb="FFFCFCFF"/>
        <color rgb="FF63BE7B"/>
      </colorScale>
    </cfRule>
  </conditionalFormatting>
  <conditionalFormatting sqref="L5">
    <cfRule type="colorScale" priority="100">
      <colorScale>
        <cfvo type="min"/>
        <cfvo type="max"/>
        <color rgb="FFFCFCFF"/>
        <color rgb="FF63BE7B"/>
      </colorScale>
    </cfRule>
  </conditionalFormatting>
  <conditionalFormatting sqref="L5">
    <cfRule type="colorScale" priority="101">
      <colorScale>
        <cfvo type="min"/>
        <cfvo type="max"/>
        <color rgb="FFFCFCFF"/>
        <color rgb="FF63BE7B"/>
      </colorScale>
    </cfRule>
  </conditionalFormatting>
  <conditionalFormatting sqref="L5">
    <cfRule type="colorScale" priority="99">
      <colorScale>
        <cfvo type="min"/>
        <cfvo type="max"/>
        <color rgb="FFFCFCFF"/>
        <color rgb="FF63BE7B"/>
      </colorScale>
    </cfRule>
  </conditionalFormatting>
  <conditionalFormatting sqref="L5">
    <cfRule type="colorScale" priority="98">
      <colorScale>
        <cfvo type="min"/>
        <cfvo type="max"/>
        <color rgb="FFFCFCFF"/>
        <color rgb="FF63BE7B"/>
      </colorScale>
    </cfRule>
  </conditionalFormatting>
  <conditionalFormatting sqref="L5">
    <cfRule type="colorScale" priority="97">
      <colorScale>
        <cfvo type="min"/>
        <cfvo type="max"/>
        <color rgb="FFFCFCFF"/>
        <color rgb="FF63BE7B"/>
      </colorScale>
    </cfRule>
  </conditionalFormatting>
  <conditionalFormatting sqref="L5">
    <cfRule type="colorScale" priority="107">
      <colorScale>
        <cfvo type="min"/>
        <cfvo type="max"/>
        <color rgb="FFFCFCFF"/>
        <color rgb="FF63BE7B"/>
      </colorScale>
    </cfRule>
  </conditionalFormatting>
  <conditionalFormatting sqref="L5">
    <cfRule type="colorScale" priority="96">
      <colorScale>
        <cfvo type="min"/>
        <cfvo type="max"/>
        <color rgb="FFFCFCFF"/>
        <color rgb="FF63BE7B"/>
      </colorScale>
    </cfRule>
  </conditionalFormatting>
  <conditionalFormatting sqref="L5">
    <cfRule type="colorScale" priority="95">
      <colorScale>
        <cfvo type="min"/>
        <cfvo type="max"/>
        <color rgb="FFFCFCFF"/>
        <color rgb="FF63BE7B"/>
      </colorScale>
    </cfRule>
  </conditionalFormatting>
  <conditionalFormatting sqref="M5">
    <cfRule type="colorScale" priority="89">
      <colorScale>
        <cfvo type="min"/>
        <cfvo type="max"/>
        <color rgb="FFFCFCFF"/>
        <color rgb="FF63BE7B"/>
      </colorScale>
    </cfRule>
  </conditionalFormatting>
  <conditionalFormatting sqref="M5">
    <cfRule type="colorScale" priority="90">
      <colorScale>
        <cfvo type="min"/>
        <cfvo type="percentile" val="50"/>
        <cfvo type="max"/>
        <color rgb="FFF8696B"/>
        <color rgb="FFFCFCFF"/>
        <color rgb="FF63BE7B"/>
      </colorScale>
    </cfRule>
    <cfRule type="colorScale" priority="91">
      <colorScale>
        <cfvo type="min"/>
        <cfvo type="max"/>
        <color rgb="FFFCFCFF"/>
        <color rgb="FF63BE7B"/>
      </colorScale>
    </cfRule>
    <cfRule type="colorScale" priority="92">
      <colorScale>
        <cfvo type="min"/>
        <cfvo type="percentile" val="50"/>
        <cfvo type="max"/>
        <color rgb="FFF8696B"/>
        <color rgb="FFFCFCFF"/>
        <color rgb="FF63BE7B"/>
      </colorScale>
    </cfRule>
  </conditionalFormatting>
  <conditionalFormatting sqref="M5">
    <cfRule type="colorScale" priority="93">
      <colorScale>
        <cfvo type="min"/>
        <cfvo type="max"/>
        <color rgb="FFFCFCFF"/>
        <color rgb="FF63BE7B"/>
      </colorScale>
    </cfRule>
  </conditionalFormatting>
  <conditionalFormatting sqref="M5">
    <cfRule type="colorScale" priority="87">
      <colorScale>
        <cfvo type="min"/>
        <cfvo type="max"/>
        <color rgb="FFFCFCFF"/>
        <color rgb="FF63BE7B"/>
      </colorScale>
    </cfRule>
  </conditionalFormatting>
  <conditionalFormatting sqref="M5">
    <cfRule type="colorScale" priority="88">
      <colorScale>
        <cfvo type="min"/>
        <cfvo type="max"/>
        <color rgb="FFFCFCFF"/>
        <color rgb="FF63BE7B"/>
      </colorScale>
    </cfRule>
  </conditionalFormatting>
  <conditionalFormatting sqref="M5">
    <cfRule type="colorScale" priority="86">
      <colorScale>
        <cfvo type="min"/>
        <cfvo type="max"/>
        <color rgb="FFFCFCFF"/>
        <color rgb="FF63BE7B"/>
      </colorScale>
    </cfRule>
  </conditionalFormatting>
  <conditionalFormatting sqref="M5">
    <cfRule type="colorScale" priority="85">
      <colorScale>
        <cfvo type="min"/>
        <cfvo type="max"/>
        <color rgb="FFFCFCFF"/>
        <color rgb="FF63BE7B"/>
      </colorScale>
    </cfRule>
  </conditionalFormatting>
  <conditionalFormatting sqref="M5">
    <cfRule type="colorScale" priority="84">
      <colorScale>
        <cfvo type="min"/>
        <cfvo type="max"/>
        <color rgb="FFFCFCFF"/>
        <color rgb="FF63BE7B"/>
      </colorScale>
    </cfRule>
  </conditionalFormatting>
  <conditionalFormatting sqref="M5">
    <cfRule type="colorScale" priority="94">
      <colorScale>
        <cfvo type="min"/>
        <cfvo type="max"/>
        <color rgb="FFFCFCFF"/>
        <color rgb="FF63BE7B"/>
      </colorScale>
    </cfRule>
  </conditionalFormatting>
  <conditionalFormatting sqref="M5">
    <cfRule type="colorScale" priority="83">
      <colorScale>
        <cfvo type="min"/>
        <cfvo type="max"/>
        <color rgb="FFFCFCFF"/>
        <color rgb="FF63BE7B"/>
      </colorScale>
    </cfRule>
  </conditionalFormatting>
  <conditionalFormatting sqref="M5">
    <cfRule type="colorScale" priority="82">
      <colorScale>
        <cfvo type="min"/>
        <cfvo type="max"/>
        <color rgb="FFFCFCFF"/>
        <color rgb="FF63BE7B"/>
      </colorScale>
    </cfRule>
  </conditionalFormatting>
  <conditionalFormatting sqref="N5">
    <cfRule type="colorScale" priority="76">
      <colorScale>
        <cfvo type="min"/>
        <cfvo type="max"/>
        <color rgb="FFFCFCFF"/>
        <color rgb="FF63BE7B"/>
      </colorScale>
    </cfRule>
  </conditionalFormatting>
  <conditionalFormatting sqref="N5">
    <cfRule type="colorScale" priority="77">
      <colorScale>
        <cfvo type="min"/>
        <cfvo type="percentile" val="50"/>
        <cfvo type="max"/>
        <color rgb="FFF8696B"/>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CFCFF"/>
        <color rgb="FF63BE7B"/>
      </colorScale>
    </cfRule>
  </conditionalFormatting>
  <conditionalFormatting sqref="N5">
    <cfRule type="colorScale" priority="80">
      <colorScale>
        <cfvo type="min"/>
        <cfvo type="max"/>
        <color rgb="FFFCFCFF"/>
        <color rgb="FF63BE7B"/>
      </colorScale>
    </cfRule>
  </conditionalFormatting>
  <conditionalFormatting sqref="N5">
    <cfRule type="colorScale" priority="74">
      <colorScale>
        <cfvo type="min"/>
        <cfvo type="max"/>
        <color rgb="FFFCFCFF"/>
        <color rgb="FF63BE7B"/>
      </colorScale>
    </cfRule>
  </conditionalFormatting>
  <conditionalFormatting sqref="N5">
    <cfRule type="colorScale" priority="75">
      <colorScale>
        <cfvo type="min"/>
        <cfvo type="max"/>
        <color rgb="FFFCFCFF"/>
        <color rgb="FF63BE7B"/>
      </colorScale>
    </cfRule>
  </conditionalFormatting>
  <conditionalFormatting sqref="N5">
    <cfRule type="colorScale" priority="73">
      <colorScale>
        <cfvo type="min"/>
        <cfvo type="max"/>
        <color rgb="FFFCFCFF"/>
        <color rgb="FF63BE7B"/>
      </colorScale>
    </cfRule>
  </conditionalFormatting>
  <conditionalFormatting sqref="N5">
    <cfRule type="colorScale" priority="72">
      <colorScale>
        <cfvo type="min"/>
        <cfvo type="max"/>
        <color rgb="FFFCFCFF"/>
        <color rgb="FF63BE7B"/>
      </colorScale>
    </cfRule>
  </conditionalFormatting>
  <conditionalFormatting sqref="N5">
    <cfRule type="colorScale" priority="71">
      <colorScale>
        <cfvo type="min"/>
        <cfvo type="max"/>
        <color rgb="FFFCFCFF"/>
        <color rgb="FF63BE7B"/>
      </colorScale>
    </cfRule>
  </conditionalFormatting>
  <conditionalFormatting sqref="N5">
    <cfRule type="colorScale" priority="81">
      <colorScale>
        <cfvo type="min"/>
        <cfvo type="max"/>
        <color rgb="FFFCFCFF"/>
        <color rgb="FF63BE7B"/>
      </colorScale>
    </cfRule>
  </conditionalFormatting>
  <conditionalFormatting sqref="N5">
    <cfRule type="colorScale" priority="70">
      <colorScale>
        <cfvo type="min"/>
        <cfvo type="max"/>
        <color rgb="FFFCFCFF"/>
        <color rgb="FF63BE7B"/>
      </colorScale>
    </cfRule>
  </conditionalFormatting>
  <conditionalFormatting sqref="N5">
    <cfRule type="colorScale" priority="69">
      <colorScale>
        <cfvo type="min"/>
        <cfvo type="max"/>
        <color rgb="FFFCFCFF"/>
        <color rgb="FF63BE7B"/>
      </colorScale>
    </cfRule>
  </conditionalFormatting>
  <conditionalFormatting sqref="D5">
    <cfRule type="colorScale" priority="59">
      <colorScale>
        <cfvo type="min"/>
        <cfvo type="percentile" val="50"/>
        <cfvo type="max"/>
        <color rgb="FFF8696B"/>
        <color rgb="FFFCFCFF"/>
        <color rgb="FF63BE7B"/>
      </colorScale>
    </cfRule>
  </conditionalFormatting>
  <conditionalFormatting sqref="G5">
    <cfRule type="colorScale" priority="58">
      <colorScale>
        <cfvo type="min"/>
        <cfvo type="max"/>
        <color rgb="FFFCFCFF"/>
        <color rgb="FF63BE7B"/>
      </colorScale>
    </cfRule>
  </conditionalFormatting>
  <conditionalFormatting sqref="J5">
    <cfRule type="colorScale" priority="57">
      <colorScale>
        <cfvo type="min"/>
        <cfvo type="max"/>
        <color rgb="FFFCFCFF"/>
        <color rgb="FF63BE7B"/>
      </colorScale>
    </cfRule>
  </conditionalFormatting>
  <conditionalFormatting sqref="M5">
    <cfRule type="colorScale" priority="56">
      <colorScale>
        <cfvo type="min"/>
        <cfvo type="max"/>
        <color rgb="FFFCFCFF"/>
        <color rgb="FF63BE7B"/>
      </colorScale>
    </cfRule>
  </conditionalFormatting>
  <conditionalFormatting sqref="N5">
    <cfRule type="colorScale" priority="55">
      <colorScale>
        <cfvo type="min"/>
        <cfvo type="max"/>
        <color rgb="FFFCFCFF"/>
        <color rgb="FF63BE7B"/>
      </colorScale>
    </cfRule>
  </conditionalFormatting>
  <conditionalFormatting sqref="O5">
    <cfRule type="colorScale" priority="54">
      <colorScale>
        <cfvo type="min"/>
        <cfvo type="percentile" val="50"/>
        <cfvo type="max"/>
        <color rgb="FF63BE7B"/>
        <color rgb="FFFCFCFF"/>
        <color rgb="FFF8696B"/>
      </colorScale>
    </cfRule>
  </conditionalFormatting>
  <conditionalFormatting sqref="P5">
    <cfRule type="colorScale" priority="53">
      <colorScale>
        <cfvo type="min"/>
        <cfvo type="percentile" val="50"/>
        <cfvo type="max"/>
        <color rgb="FF63BE7B"/>
        <color rgb="FFFCFCFF"/>
        <color rgb="FFF8696B"/>
      </colorScale>
    </cfRule>
  </conditionalFormatting>
  <conditionalFormatting sqref="Q5">
    <cfRule type="colorScale" priority="52">
      <colorScale>
        <cfvo type="min"/>
        <cfvo type="percentile" val="50"/>
        <cfvo type="max"/>
        <color rgb="FFF8696B"/>
        <color rgb="FFFCFCFF"/>
        <color rgb="FF63BE7B"/>
      </colorScale>
    </cfRule>
  </conditionalFormatting>
  <conditionalFormatting sqref="R5">
    <cfRule type="colorScale" priority="51">
      <colorScale>
        <cfvo type="min"/>
        <cfvo type="max"/>
        <color rgb="FFFCFCFF"/>
        <color rgb="FF63BE7B"/>
      </colorScale>
    </cfRule>
  </conditionalFormatting>
  <conditionalFormatting sqref="S5">
    <cfRule type="colorScale" priority="50">
      <colorScale>
        <cfvo type="min"/>
        <cfvo type="percentile" val="50"/>
        <cfvo type="max"/>
        <color rgb="FFF8696B"/>
        <color rgb="FFFCFCFF"/>
        <color rgb="FF63BE7B"/>
      </colorScale>
    </cfRule>
  </conditionalFormatting>
  <conditionalFormatting sqref="T5">
    <cfRule type="colorScale" priority="49">
      <colorScale>
        <cfvo type="min"/>
        <cfvo type="percentile" val="50"/>
        <cfvo type="max"/>
        <color rgb="FFF8696B"/>
        <color rgb="FFFCFCFF"/>
        <color rgb="FF63BE7B"/>
      </colorScale>
    </cfRule>
  </conditionalFormatting>
  <conditionalFormatting sqref="U5">
    <cfRule type="colorScale" priority="48">
      <colorScale>
        <cfvo type="min"/>
        <cfvo type="percentile" val="50"/>
        <cfvo type="max"/>
        <color rgb="FFF8696B"/>
        <color rgb="FFFCFCFF"/>
        <color rgb="FF63BE7B"/>
      </colorScale>
    </cfRule>
  </conditionalFormatting>
  <conditionalFormatting sqref="V5">
    <cfRule type="colorScale" priority="47">
      <colorScale>
        <cfvo type="min"/>
        <cfvo type="percentile" val="50"/>
        <cfvo type="max"/>
        <color rgb="FF63BE7B"/>
        <color rgb="FFFCFCFF"/>
        <color rgb="FFF8696B"/>
      </colorScale>
    </cfRule>
  </conditionalFormatting>
  <conditionalFormatting sqref="W5">
    <cfRule type="colorScale" priority="46">
      <colorScale>
        <cfvo type="min"/>
        <cfvo type="percentile" val="50"/>
        <cfvo type="max"/>
        <color rgb="FF63BE7B"/>
        <color rgb="FFFCFCFF"/>
        <color rgb="FFF8696B"/>
      </colorScale>
    </cfRule>
  </conditionalFormatting>
  <conditionalFormatting sqref="D5">
    <cfRule type="colorScale" priority="45">
      <colorScale>
        <cfvo type="min"/>
        <cfvo type="percentile" val="50"/>
        <cfvo type="max"/>
        <color rgb="FFF8696B"/>
        <color rgb="FFFCFCFF"/>
        <color rgb="FF63BE7B"/>
      </colorScale>
    </cfRule>
  </conditionalFormatting>
  <conditionalFormatting sqref="G5">
    <cfRule type="colorScale" priority="44">
      <colorScale>
        <cfvo type="min"/>
        <cfvo type="max"/>
        <color rgb="FFFCFCFF"/>
        <color rgb="FF63BE7B"/>
      </colorScale>
    </cfRule>
  </conditionalFormatting>
  <conditionalFormatting sqref="J5">
    <cfRule type="colorScale" priority="43">
      <colorScale>
        <cfvo type="min"/>
        <cfvo type="max"/>
        <color rgb="FFFCFCFF"/>
        <color rgb="FF63BE7B"/>
      </colorScale>
    </cfRule>
  </conditionalFormatting>
  <conditionalFormatting sqref="M5">
    <cfRule type="colorScale" priority="42">
      <colorScale>
        <cfvo type="min"/>
        <cfvo type="max"/>
        <color rgb="FFFCFCFF"/>
        <color rgb="FF63BE7B"/>
      </colorScale>
    </cfRule>
  </conditionalFormatting>
  <conditionalFormatting sqref="N5">
    <cfRule type="colorScale" priority="41">
      <colorScale>
        <cfvo type="min"/>
        <cfvo type="max"/>
        <color rgb="FFFCFCFF"/>
        <color rgb="FF63BE7B"/>
      </colorScale>
    </cfRule>
  </conditionalFormatting>
  <conditionalFormatting sqref="O5">
    <cfRule type="colorScale" priority="40">
      <colorScale>
        <cfvo type="min"/>
        <cfvo type="percentile" val="50"/>
        <cfvo type="max"/>
        <color rgb="FF63BE7B"/>
        <color rgb="FFFCFCFF"/>
        <color rgb="FFF8696B"/>
      </colorScale>
    </cfRule>
  </conditionalFormatting>
  <conditionalFormatting sqref="P5">
    <cfRule type="colorScale" priority="39">
      <colorScale>
        <cfvo type="min"/>
        <cfvo type="percentile" val="50"/>
        <cfvo type="max"/>
        <color rgb="FF63BE7B"/>
        <color rgb="FFFCFCFF"/>
        <color rgb="FFF8696B"/>
      </colorScale>
    </cfRule>
  </conditionalFormatting>
  <conditionalFormatting sqref="Q5">
    <cfRule type="colorScale" priority="38">
      <colorScale>
        <cfvo type="min"/>
        <cfvo type="percentile" val="50"/>
        <cfvo type="max"/>
        <color rgb="FFF8696B"/>
        <color rgb="FFFCFCFF"/>
        <color rgb="FF63BE7B"/>
      </colorScale>
    </cfRule>
  </conditionalFormatting>
  <conditionalFormatting sqref="R5">
    <cfRule type="colorScale" priority="37">
      <colorScale>
        <cfvo type="min"/>
        <cfvo type="max"/>
        <color rgb="FFFCFCFF"/>
        <color rgb="FF63BE7B"/>
      </colorScale>
    </cfRule>
  </conditionalFormatting>
  <conditionalFormatting sqref="S5">
    <cfRule type="colorScale" priority="36">
      <colorScale>
        <cfvo type="min"/>
        <cfvo type="percentile" val="50"/>
        <cfvo type="max"/>
        <color rgb="FFF8696B"/>
        <color rgb="FFFCFCFF"/>
        <color rgb="FF63BE7B"/>
      </colorScale>
    </cfRule>
  </conditionalFormatting>
  <conditionalFormatting sqref="T5">
    <cfRule type="colorScale" priority="35">
      <colorScale>
        <cfvo type="min"/>
        <cfvo type="percentile" val="50"/>
        <cfvo type="max"/>
        <color rgb="FFF8696B"/>
        <color rgb="FFFCFCFF"/>
        <color rgb="FF63BE7B"/>
      </colorScale>
    </cfRule>
  </conditionalFormatting>
  <conditionalFormatting sqref="U5">
    <cfRule type="colorScale" priority="34">
      <colorScale>
        <cfvo type="min"/>
        <cfvo type="percentile" val="50"/>
        <cfvo type="max"/>
        <color rgb="FFF8696B"/>
        <color rgb="FFFCFCFF"/>
        <color rgb="FF63BE7B"/>
      </colorScale>
    </cfRule>
  </conditionalFormatting>
  <conditionalFormatting sqref="V5">
    <cfRule type="colorScale" priority="33">
      <colorScale>
        <cfvo type="min"/>
        <cfvo type="percentile" val="50"/>
        <cfvo type="max"/>
        <color rgb="FF63BE7B"/>
        <color rgb="FFFCFCFF"/>
        <color rgb="FFF8696B"/>
      </colorScale>
    </cfRule>
  </conditionalFormatting>
  <conditionalFormatting sqref="W5">
    <cfRule type="colorScale" priority="32">
      <colorScale>
        <cfvo type="min"/>
        <cfvo type="percentile" val="50"/>
        <cfvo type="max"/>
        <color rgb="FF63BE7B"/>
        <color rgb="FFFCFCFF"/>
        <color rgb="FFF8696B"/>
      </colorScale>
    </cfRule>
  </conditionalFormatting>
  <conditionalFormatting sqref="D5">
    <cfRule type="colorScale" priority="31">
      <colorScale>
        <cfvo type="min"/>
        <cfvo type="percentile" val="50"/>
        <cfvo type="max"/>
        <color rgb="FFF8696B"/>
        <color rgb="FFFCFCFF"/>
        <color rgb="FF63BE7B"/>
      </colorScale>
    </cfRule>
  </conditionalFormatting>
  <conditionalFormatting sqref="G5">
    <cfRule type="colorScale" priority="30">
      <colorScale>
        <cfvo type="min"/>
        <cfvo type="max"/>
        <color rgb="FFFCFCFF"/>
        <color rgb="FF63BE7B"/>
      </colorScale>
    </cfRule>
  </conditionalFormatting>
  <conditionalFormatting sqref="J5">
    <cfRule type="colorScale" priority="29">
      <colorScale>
        <cfvo type="min"/>
        <cfvo type="max"/>
        <color rgb="FFFCFCFF"/>
        <color rgb="FF63BE7B"/>
      </colorScale>
    </cfRule>
  </conditionalFormatting>
  <conditionalFormatting sqref="M5">
    <cfRule type="colorScale" priority="28">
      <colorScale>
        <cfvo type="min"/>
        <cfvo type="max"/>
        <color rgb="FFFCFCFF"/>
        <color rgb="FF63BE7B"/>
      </colorScale>
    </cfRule>
  </conditionalFormatting>
  <conditionalFormatting sqref="N5">
    <cfRule type="colorScale" priority="27">
      <colorScale>
        <cfvo type="min"/>
        <cfvo type="max"/>
        <color rgb="FFFCFCFF"/>
        <color rgb="FF63BE7B"/>
      </colorScale>
    </cfRule>
  </conditionalFormatting>
  <conditionalFormatting sqref="O5">
    <cfRule type="colorScale" priority="26">
      <colorScale>
        <cfvo type="min"/>
        <cfvo type="percentile" val="50"/>
        <cfvo type="max"/>
        <color rgb="FF63BE7B"/>
        <color rgb="FFFCFCFF"/>
        <color rgb="FFF8696B"/>
      </colorScale>
    </cfRule>
  </conditionalFormatting>
  <conditionalFormatting sqref="P5">
    <cfRule type="colorScale" priority="25">
      <colorScale>
        <cfvo type="min"/>
        <cfvo type="percentile" val="50"/>
        <cfvo type="max"/>
        <color rgb="FF63BE7B"/>
        <color rgb="FFFCFCFF"/>
        <color rgb="FFF8696B"/>
      </colorScale>
    </cfRule>
  </conditionalFormatting>
  <conditionalFormatting sqref="Q5">
    <cfRule type="colorScale" priority="24">
      <colorScale>
        <cfvo type="min"/>
        <cfvo type="percentile" val="50"/>
        <cfvo type="max"/>
        <color rgb="FFF8696B"/>
        <color rgb="FFFCFCFF"/>
        <color rgb="FF63BE7B"/>
      </colorScale>
    </cfRule>
  </conditionalFormatting>
  <conditionalFormatting sqref="R5">
    <cfRule type="colorScale" priority="23">
      <colorScale>
        <cfvo type="min"/>
        <cfvo type="max"/>
        <color rgb="FFFCFCFF"/>
        <color rgb="FF63BE7B"/>
      </colorScale>
    </cfRule>
  </conditionalFormatting>
  <conditionalFormatting sqref="S5">
    <cfRule type="colorScale" priority="21">
      <colorScale>
        <cfvo type="min"/>
        <cfvo type="percentile" val="50"/>
        <cfvo type="max"/>
        <color rgb="FFF8696B"/>
        <color rgb="FFFCFCFF"/>
        <color rgb="FF63BE7B"/>
      </colorScale>
    </cfRule>
    <cfRule type="colorScale" priority="22">
      <colorScale>
        <cfvo type="min"/>
        <cfvo type="max"/>
        <color rgb="FFFCFCFF"/>
        <color rgb="FF63BE7B"/>
      </colorScale>
    </cfRule>
  </conditionalFormatting>
  <conditionalFormatting sqref="T5">
    <cfRule type="colorScale" priority="20">
      <colorScale>
        <cfvo type="min"/>
        <cfvo type="percentile" val="50"/>
        <cfvo type="max"/>
        <color rgb="FFF8696B"/>
        <color rgb="FFFCFCFF"/>
        <color rgb="FF63BE7B"/>
      </colorScale>
    </cfRule>
  </conditionalFormatting>
  <conditionalFormatting sqref="U5">
    <cfRule type="colorScale" priority="19">
      <colorScale>
        <cfvo type="min"/>
        <cfvo type="percentile" val="50"/>
        <cfvo type="max"/>
        <color rgb="FFF8696B"/>
        <color rgb="FFFCFCFF"/>
        <color rgb="FF63BE7B"/>
      </colorScale>
    </cfRule>
  </conditionalFormatting>
  <conditionalFormatting sqref="V5">
    <cfRule type="colorScale" priority="18">
      <colorScale>
        <cfvo type="min"/>
        <cfvo type="percentile" val="50"/>
        <cfvo type="max"/>
        <color rgb="FF63BE7B"/>
        <color rgb="FFFCFCFF"/>
        <color rgb="FFF8696B"/>
      </colorScale>
    </cfRule>
  </conditionalFormatting>
  <conditionalFormatting sqref="W5">
    <cfRule type="colorScale" priority="17">
      <colorScale>
        <cfvo type="min"/>
        <cfvo type="percentile" val="50"/>
        <cfvo type="max"/>
        <color rgb="FF63BE7B"/>
        <color rgb="FFFCFCFF"/>
        <color rgb="FFF8696B"/>
      </colorScale>
    </cfRule>
  </conditionalFormatting>
  <conditionalFormatting sqref="D2:D4 D6:D14">
    <cfRule type="colorScale" priority="97613">
      <colorScale>
        <cfvo type="min"/>
        <cfvo type="percentile" val="50"/>
        <cfvo type="max"/>
        <color rgb="FFF8696B"/>
        <color rgb="FFFCFCFF"/>
        <color rgb="FF63BE7B"/>
      </colorScale>
    </cfRule>
  </conditionalFormatting>
  <conditionalFormatting sqref="G2:G4 G6:G14">
    <cfRule type="colorScale" priority="97616">
      <colorScale>
        <cfvo type="min"/>
        <cfvo type="max"/>
        <color rgb="FFFCFCFF"/>
        <color rgb="FF63BE7B"/>
      </colorScale>
    </cfRule>
  </conditionalFormatting>
  <conditionalFormatting sqref="D2:D14">
    <cfRule type="colorScale" priority="15">
      <colorScale>
        <cfvo type="min"/>
        <cfvo type="percentile" val="50"/>
        <cfvo type="max"/>
        <color rgb="FFF8696B"/>
        <color rgb="FFFCFCFF"/>
        <color rgb="FF63BE7B"/>
      </colorScale>
    </cfRule>
  </conditionalFormatting>
  <conditionalFormatting sqref="G2:G14">
    <cfRule type="colorScale" priority="14">
      <colorScale>
        <cfvo type="min"/>
        <cfvo type="max"/>
        <color rgb="FFFCFCFF"/>
        <color rgb="FF63BE7B"/>
      </colorScale>
    </cfRule>
  </conditionalFormatting>
  <conditionalFormatting sqref="J2:J14">
    <cfRule type="colorScale" priority="13">
      <colorScale>
        <cfvo type="min"/>
        <cfvo type="max"/>
        <color rgb="FFFCFCFF"/>
        <color rgb="FF63BE7B"/>
      </colorScale>
    </cfRule>
  </conditionalFormatting>
  <conditionalFormatting sqref="M2:M14">
    <cfRule type="colorScale" priority="12">
      <colorScale>
        <cfvo type="min"/>
        <cfvo type="max"/>
        <color rgb="FFFCFCFF"/>
        <color rgb="FF63BE7B"/>
      </colorScale>
    </cfRule>
  </conditionalFormatting>
  <conditionalFormatting sqref="N2:N14">
    <cfRule type="colorScale" priority="11">
      <colorScale>
        <cfvo type="min"/>
        <cfvo type="max"/>
        <color rgb="FFFCFCFF"/>
        <color rgb="FF63BE7B"/>
      </colorScale>
    </cfRule>
  </conditionalFormatting>
  <conditionalFormatting sqref="O2:O14">
    <cfRule type="colorScale" priority="10">
      <colorScale>
        <cfvo type="min"/>
        <cfvo type="percentile" val="50"/>
        <cfvo type="max"/>
        <color rgb="FF63BE7B"/>
        <color rgb="FFFCFCFF"/>
        <color rgb="FFF8696B"/>
      </colorScale>
    </cfRule>
  </conditionalFormatting>
  <conditionalFormatting sqref="P2:P14">
    <cfRule type="colorScale" priority="9">
      <colorScale>
        <cfvo type="min"/>
        <cfvo type="percentile" val="50"/>
        <cfvo type="max"/>
        <color rgb="FF63BE7B"/>
        <color rgb="FFFCFCFF"/>
        <color rgb="FFF8696B"/>
      </colorScale>
    </cfRule>
  </conditionalFormatting>
  <conditionalFormatting sqref="Q2:Q14">
    <cfRule type="colorScale" priority="8">
      <colorScale>
        <cfvo type="min"/>
        <cfvo type="percentile" val="50"/>
        <cfvo type="max"/>
        <color rgb="FFF8696B"/>
        <color rgb="FFFCFCFF"/>
        <color rgb="FF63BE7B"/>
      </colorScale>
    </cfRule>
  </conditionalFormatting>
  <conditionalFormatting sqref="R2:R14">
    <cfRule type="colorScale" priority="7">
      <colorScale>
        <cfvo type="min"/>
        <cfvo type="max"/>
        <color rgb="FFFCFCFF"/>
        <color rgb="FF63BE7B"/>
      </colorScale>
    </cfRule>
  </conditionalFormatting>
  <conditionalFormatting sqref="S2:S14">
    <cfRule type="colorScale" priority="5">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T2:T14">
    <cfRule type="colorScale" priority="4">
      <colorScale>
        <cfvo type="min"/>
        <cfvo type="max"/>
        <color rgb="FFFCFCFF"/>
        <color rgb="FF63BE7B"/>
      </colorScale>
    </cfRule>
  </conditionalFormatting>
  <conditionalFormatting sqref="U2:U14">
    <cfRule type="colorScale" priority="3">
      <colorScale>
        <cfvo type="min"/>
        <cfvo type="percentile" val="50"/>
        <cfvo type="max"/>
        <color rgb="FFF8696B"/>
        <color rgb="FFFCFCFF"/>
        <color rgb="FF63BE7B"/>
      </colorScale>
    </cfRule>
  </conditionalFormatting>
  <conditionalFormatting sqref="V2:V14">
    <cfRule type="colorScale" priority="2">
      <colorScale>
        <cfvo type="min"/>
        <cfvo type="percentile" val="50"/>
        <cfvo type="max"/>
        <color rgb="FF63BE7B"/>
        <color rgb="FFFCFCFF"/>
        <color rgb="FFF8696B"/>
      </colorScale>
    </cfRule>
  </conditionalFormatting>
  <conditionalFormatting sqref="W2:W14">
    <cfRule type="colorScale" priority="1">
      <colorScale>
        <cfvo type="min"/>
        <cfvo type="percentile" val="50"/>
        <cfvo type="max"/>
        <color rgb="FF63BE7B"/>
        <color rgb="FFFCFCFF"/>
        <color rgb="FFF8696B"/>
      </colorScale>
    </cfRule>
  </conditionalFormatting>
  <hyperlinks>
    <hyperlink ref="A8" r:id="rId1" display="Technology/Software/Monday.com.xlsx" xr:uid="{9809EC7A-E0E3-DE4E-8E12-1E81D2E30F89}"/>
    <hyperlink ref="A4" r:id="rId2" display="Technology/Software/Bill Holdings.xlsx" xr:uid="{94BE593E-CE7A-794A-890D-497621D85CA5}"/>
    <hyperlink ref="A10" r:id="rId3" display="Technology/Software/Synopsys.xlsx" xr:uid="{14B7628E-9B58-BA48-A6BD-BA78043B05FE}"/>
    <hyperlink ref="A11" r:id="rId4" display="Industrials/Symbiotic.xlsx" xr:uid="{7CBBA1C8-FC4A-1D40-B4E1-8E131E79D0EB}"/>
    <hyperlink ref="A9" r:id="rId5" display="Technology/Software/ServiceNow.xlsx" xr:uid="{0B05C8D1-4C15-3348-8734-9406D18FC894}"/>
    <hyperlink ref="A3" r:id="rId6" display="Technology/Software/Twilio.xlsx" xr:uid="{B1DB5E15-1393-D643-A552-9B3A2AD751CA}"/>
    <hyperlink ref="A2" r:id="rId7" display="Technology/Hardware/Extreme Networks.xlsx" xr:uid="{69A930D6-2AEE-0F4E-9282-7A40765F5D1A}"/>
    <hyperlink ref="A6" r:id="rId8" display="Technology/Hardware/Taiwan Semiconductor.xlsx" xr:uid="{3ADB23B7-4194-A24D-827D-D859D217CDE1}"/>
    <hyperlink ref="A7" r:id="rId9" display="Technology/Software/VeriSign.xlsx" xr:uid="{F7DDF956-D78A-F24B-9FE5-0A1432EC95F8}"/>
    <hyperlink ref="A12" r:id="rId10" display="Healthcare/Intuitive Surgical.xlsx" xr:uid="{5F1DD41B-D237-9849-BC23-3A9340C7FB43}"/>
    <hyperlink ref="A5" r:id="rId11" display="Consumer/Louis Vuitton Moet Hennessy.xlsx" xr:uid="{5D5BCB99-73AF-7941-85EF-52271B9E1054}"/>
    <hyperlink ref="A14" r:id="rId12" display="Technology/Software/MongoDB.xlsx" xr:uid="{6AD80411-3A9F-0942-90F8-91A5B7F609C7}"/>
    <hyperlink ref="A13" r:id="rId13" display="Technology/Software/Manhattan Associates.xlsx" xr:uid="{0E185887-2B58-F24D-8699-4B1590E8B75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851D9-2346-5C45-8B4C-E06A8C49E0AF}">
  <dimension ref="A1:AI17"/>
  <sheetViews>
    <sheetView zoomScale="80" zoomScaleNormal="80" workbookViewId="0">
      <pane ySplit="1" topLeftCell="A4" activePane="bottomLeft" state="frozen"/>
      <selection pane="bottomLeft" activeCell="V12" sqref="V12"/>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595</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597</v>
      </c>
      <c r="X1" s="3" t="s">
        <v>1</v>
      </c>
      <c r="Y1" s="3" t="s">
        <v>7</v>
      </c>
      <c r="Z1" s="3" t="s">
        <v>10</v>
      </c>
      <c r="AA1" s="3" t="s">
        <v>6</v>
      </c>
    </row>
    <row r="2" spans="1:35" ht="50" customHeight="1">
      <c r="A2" s="29" t="e" vm="11">
        <v>#VALUE!</v>
      </c>
      <c r="B2" s="12" cm="1">
        <f t="array" ref="B2">_FV(A2,"Price")</f>
        <v>176.37</v>
      </c>
      <c r="C2" s="12">
        <f>[11]Model!$K$6</f>
        <v>129.50337000886645</v>
      </c>
      <c r="D2" s="4">
        <f>[11]Model!$K$7</f>
        <v>-0.26572903549999172</v>
      </c>
      <c r="E2" s="4">
        <f>[11]Model!$E$11</f>
        <v>0.6843387960408891</v>
      </c>
      <c r="F2" s="4">
        <f>[11]Model!$F$11</f>
        <v>0.37949902606598096</v>
      </c>
      <c r="G2" s="4">
        <f>[11]Model!$K$11</f>
        <v>0.33046877502397953</v>
      </c>
      <c r="H2" s="4">
        <f>[11]Model!$E$13</f>
        <v>5.8571936826148141E-2</v>
      </c>
      <c r="I2" s="4">
        <f>[11]Model!$F$13</f>
        <v>-1.3507054293584282</v>
      </c>
      <c r="J2" s="4">
        <f>[11]Model!$K$13</f>
        <v>0.48257815567108542</v>
      </c>
      <c r="K2" s="4">
        <f>[11]Model!$E$16</f>
        <v>1.3309608540925266</v>
      </c>
      <c r="L2" s="4">
        <f>[11]Model!$F$16</f>
        <v>8.8787606645711712</v>
      </c>
      <c r="M2" s="4">
        <f>[11]Model!$K$16</f>
        <v>0.51337635799317205</v>
      </c>
      <c r="N2" s="4">
        <f t="shared" ref="N2" si="0">SUM(D2,G2,M2,J2,Q2,R2,S2,T2,U2)/9</f>
        <v>0.23444309720774367</v>
      </c>
      <c r="O2" s="24">
        <f>[11]Model!$A$6</f>
        <v>11.89204189944134</v>
      </c>
      <c r="P2" s="24">
        <f>[11]Model!$A$7</f>
        <v>177.389625</v>
      </c>
      <c r="Q2" s="21">
        <f>[11]Model!$C$7</f>
        <v>1.2918831451764255E-2</v>
      </c>
      <c r="R2" s="4">
        <f>[11]Model!$C$3</f>
        <v>0.88519999999999999</v>
      </c>
      <c r="S2" s="4">
        <f>[11]Model!$C$5</f>
        <v>6.7039106145251395E-2</v>
      </c>
      <c r="T2" s="4">
        <f>[11]Model!$C$6</f>
        <v>0.15363128491620112</v>
      </c>
      <c r="U2" s="4">
        <f>[11]Model!$E$7</f>
        <v>-6.949560083176913E-2</v>
      </c>
      <c r="V2" s="25">
        <f>[11]Model!$G$7</f>
        <v>9.6148940182126733E-2</v>
      </c>
      <c r="W2" s="4">
        <f>[11]Model!$G$3</f>
        <v>1.234623190732694E-2</v>
      </c>
      <c r="X2" s="5">
        <f>[11]Model!$A$3</f>
        <v>8514702000</v>
      </c>
      <c r="Y2" s="9" t="str" cm="1">
        <f t="array" ref="Y2">_FV(A2,"Industry")</f>
        <v>Software &amp; IT Services</v>
      </c>
      <c r="Z2" s="14" cm="1">
        <f t="array" ref="Z2">_FV(A2,"Year incorporated",TRUE)</f>
        <v>2012</v>
      </c>
      <c r="AA2" s="8" t="str" cm="1">
        <f t="array" ref="AA2">_FV(A2,"Description")</f>
        <v>Monday.Com Ltd is an Israel-based software publisher. The Company provides operational system monday.com Work OS which is an open platform that democratizes the power of software so organizations can easily build software applications and work management tools to fit their every need. The platform intuitively connects people to processes and systems, empowering teams to excel in every aspect of their work. monday.com has teams in Tel Aviv, New York, San Francisco, Miami, Chicago, London, Kiev, and Sydney. The Company customize its platform to suit any business vertical and serves customers worldwide.</v>
      </c>
      <c r="AB2" s="4"/>
      <c r="AC2" s="22"/>
      <c r="AD2" s="6"/>
      <c r="AI2" s="6"/>
    </row>
    <row r="3" spans="1:35" ht="50" customHeight="1">
      <c r="A3" s="29" t="e" vm="14">
        <v>#VALUE!</v>
      </c>
      <c r="B3" s="12" cm="1">
        <f t="array" ref="B3">_FV(A3,"Price")</f>
        <v>68.099999999999994</v>
      </c>
      <c r="C3" s="12">
        <f>[14]Model!$K$6</f>
        <v>75.749734295421675</v>
      </c>
      <c r="D3" s="4">
        <f>[14]Model!$K$7</f>
        <v>0.11233090007961355</v>
      </c>
      <c r="E3" s="4">
        <f>[14]Model!$E$11</f>
        <v>0.64880934763746589</v>
      </c>
      <c r="F3" s="4">
        <f>[14]Model!$F$11</f>
        <v>0.15733305116451324</v>
      </c>
      <c r="G3" s="4">
        <f>[14]Model!$K$11</f>
        <v>0.20023783299779593</v>
      </c>
      <c r="H3" s="4">
        <f>[14]Model!$E$13</f>
        <v>-0.31448610587662129</v>
      </c>
      <c r="I3" s="4">
        <f>[14]Model!$F$13</f>
        <v>-1.9699407755056431</v>
      </c>
      <c r="J3" s="4">
        <f>[14]Model!$K$13</f>
        <v>0.23512484731396976</v>
      </c>
      <c r="K3" s="4">
        <f>[14]Model!$E$16</f>
        <v>-8.6769919045590118</v>
      </c>
      <c r="L3" s="4">
        <f>[14]Model!$F$16</f>
        <v>-0.76689847318499937</v>
      </c>
      <c r="M3" s="4">
        <f>[14]Model!$K$16</f>
        <v>0.49050521580814282</v>
      </c>
      <c r="N3" s="4">
        <f>SUM(D3,G3,M3,J3,Q3,R3,S3,T3,U3)/9</f>
        <v>0.22612459696406692</v>
      </c>
      <c r="O3" s="24">
        <f>[14]Model!$A$6</f>
        <v>5.9356163265306119</v>
      </c>
      <c r="P3" s="24">
        <f>[14]Model!$A$7</f>
        <v>33.507511520737324</v>
      </c>
      <c r="Q3" s="21">
        <f>[14]Model!$C$7</f>
        <v>5.7762686129941287E-3</v>
      </c>
      <c r="R3" s="4">
        <f>[14]Model!$C$3</f>
        <v>0.81669999999999998</v>
      </c>
      <c r="S3" s="4">
        <f>[14]Model!$C$5</f>
        <v>0.17714285714285713</v>
      </c>
      <c r="T3" s="4">
        <f>[14]Model!$C$6</f>
        <v>3.4285714285714287E-2</v>
      </c>
      <c r="U3" s="4">
        <f>[14]Model!$E$7</f>
        <v>-3.6982263564485383E-2</v>
      </c>
      <c r="V3" s="25">
        <f>[14]Model!$G$7</f>
        <v>0.4680175008669914</v>
      </c>
      <c r="W3" s="4">
        <f>[14]Model!$G$3</f>
        <v>2.9056508493482589E-3</v>
      </c>
      <c r="X3" s="5">
        <f>[14]Model!$A$3</f>
        <v>7271130000</v>
      </c>
      <c r="Y3" s="9" t="str" cm="1">
        <f t="array" ref="Y3">_FV(A3,"Industry")</f>
        <v>Software &amp; IT Services</v>
      </c>
      <c r="Z3" s="14" cm="1">
        <f t="array" ref="Z3">_FV(A3,"Year incorporated",TRUE)</f>
        <v>2018</v>
      </c>
      <c r="AA3" s="8" t="str" cm="1">
        <f t="array" ref="AA3">_FV(A3,"Description")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AB3" s="4"/>
      <c r="AC3" s="22"/>
      <c r="AD3" s="6"/>
    </row>
    <row r="4" spans="1:35" ht="49" customHeight="1">
      <c r="A4" s="29" t="e" vm="6">
        <v>#VALUE!</v>
      </c>
      <c r="B4" s="12" cm="1">
        <f t="array" ref="B4">_FV(A4,"Price")</f>
        <v>188.01</v>
      </c>
      <c r="C4" s="12">
        <f>[6]Model!$K$6</f>
        <v>172.25704662837589</v>
      </c>
      <c r="D4" s="4">
        <f>[6]Model!$K$7</f>
        <v>-8.3787848367768203E-2</v>
      </c>
      <c r="E4" s="4">
        <f>[6]Model!$E$11</f>
        <v>0.19104170517447683</v>
      </c>
      <c r="F4" s="4">
        <f>[6]Model!$F$11</f>
        <v>0.13125174843738185</v>
      </c>
      <c r="G4" s="4">
        <f>[6]Model!$K$11</f>
        <v>0.12082205480047818</v>
      </c>
      <c r="H4" s="4">
        <f>[6]Model!$E$13</f>
        <v>0.52187147688838786</v>
      </c>
      <c r="I4" s="4">
        <f>[6]Model!$F$13</f>
        <v>0.59271057115341885</v>
      </c>
      <c r="J4" s="4">
        <f>[6]Model!$K$13</f>
        <v>0.24191720998090588</v>
      </c>
      <c r="K4" s="4">
        <f>[6]Model!$E$16</f>
        <v>-5.0868188520936108E-4</v>
      </c>
      <c r="L4" s="4">
        <f>[6]Model!$F$16</f>
        <v>0.26949271757218085</v>
      </c>
      <c r="M4" s="4">
        <f>[6]Model!$K$16</f>
        <v>9.1072097271658575E-2</v>
      </c>
      <c r="N4" s="4">
        <f>SUM(D4,G4,M4,J4,Q4,R4,S4,T4,U4)/9</f>
        <v>0.25001924054198643</v>
      </c>
      <c r="O4" s="24">
        <f>[6]Model!$A$6</f>
        <v>12.483816487364621</v>
      </c>
      <c r="P4" s="24">
        <f>[6]Model!$A$7</f>
        <v>40.209501941860466</v>
      </c>
      <c r="Q4" s="21">
        <f>[6]Model!$C$7</f>
        <v>3.2099320113062935E-2</v>
      </c>
      <c r="R4" s="4">
        <f>[6]Model!$C$3</f>
        <v>0.79520000000000002</v>
      </c>
      <c r="S4" s="4">
        <f>[6]Model!$C$5</f>
        <v>0.31046931407942241</v>
      </c>
      <c r="T4" s="4">
        <f>[6]Model!$C$6</f>
        <v>0.4007220216606498</v>
      </c>
      <c r="U4" s="4">
        <f>[6]Model!$E$7</f>
        <v>0.34165899533946825</v>
      </c>
      <c r="V4" s="25">
        <f>[6]Model!$G$7</f>
        <v>0.12543950212621563</v>
      </c>
      <c r="W4" s="4">
        <f>[6]Model!$G$3</f>
        <v>-9.2412727878429246E-3</v>
      </c>
      <c r="X4" s="5">
        <f>[6]Model!$O$20</f>
        <v>6916034334</v>
      </c>
      <c r="Y4" s="9" t="str" cm="1">
        <f t="array" ref="Y4">_FV(A4,"Industry")</f>
        <v>Software &amp; IT Services</v>
      </c>
      <c r="Z4" s="14" cm="1">
        <f t="array" ref="Z4">_FV(A4,"Year incorporated",TRUE)</f>
        <v>1999</v>
      </c>
      <c r="AA4" s="8" t="str" cm="1">
        <f t="array" ref="AA4">_FV(A4,"Description")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4" s="5"/>
    </row>
    <row r="5" spans="1:35" ht="49" customHeight="1">
      <c r="A5" s="29" t="e" vm="1">
        <v>#VALUE!</v>
      </c>
      <c r="B5" s="12">
        <v>17.82</v>
      </c>
      <c r="C5" s="12">
        <v>32.595264264660763</v>
      </c>
      <c r="D5" s="4">
        <v>0.82913940879128867</v>
      </c>
      <c r="E5" s="4">
        <v>0.71606177289857453</v>
      </c>
      <c r="F5" s="4">
        <v>0.53249388315330903</v>
      </c>
      <c r="G5" s="4">
        <v>0.34928497954038329</v>
      </c>
      <c r="H5" s="4">
        <v>0.39559042580512616</v>
      </c>
      <c r="I5" s="4">
        <v>0.61018742581636509</v>
      </c>
      <c r="J5" s="4">
        <v>0.412377664423275</v>
      </c>
      <c r="K5" s="4">
        <v>1.7127973557013974</v>
      </c>
      <c r="L5" s="4">
        <v>0.64242659940779689</v>
      </c>
      <c r="M5" s="4">
        <v>0.30718589572010974</v>
      </c>
      <c r="N5" s="4">
        <v>0.3776734451638013</v>
      </c>
      <c r="O5" s="24">
        <v>8.0372613364485979</v>
      </c>
      <c r="P5" s="24">
        <v>29.485267302857142</v>
      </c>
      <c r="Q5" s="21">
        <v>5.2326374626681403E-2</v>
      </c>
      <c r="R5" s="4">
        <v>0.45689999999999997</v>
      </c>
      <c r="S5" s="4">
        <v>0.27258566978193144</v>
      </c>
      <c r="T5" s="4">
        <v>0.42056074766355139</v>
      </c>
      <c r="U5" s="4">
        <v>0.29870026592699095</v>
      </c>
      <c r="V5" s="25">
        <v>1.0197995876585484E-2</v>
      </c>
      <c r="W5" s="4">
        <v>-3.0766680534768387E-3</v>
      </c>
      <c r="X5" s="5">
        <v>5159921778</v>
      </c>
      <c r="Y5" s="9" t="s">
        <v>599</v>
      </c>
      <c r="Z5" s="14">
        <v>2021</v>
      </c>
      <c r="AA5" s="8" t="s">
        <v>600</v>
      </c>
    </row>
    <row r="6" spans="1:35" ht="50" customHeight="1">
      <c r="A6" s="29" t="e" vm="26">
        <v>#VALUE!</v>
      </c>
      <c r="B6" s="12">
        <v>22.83</v>
      </c>
      <c r="C6" s="12">
        <v>9.2130192970488416</v>
      </c>
      <c r="D6" s="4">
        <v>-0.56583320937564363</v>
      </c>
      <c r="E6" s="4">
        <v>0.51069447022667736</v>
      </c>
      <c r="F6" s="4">
        <v>0.31411875537594036</v>
      </c>
      <c r="G6" s="4">
        <v>0.25756774437111679</v>
      </c>
      <c r="H6" s="4">
        <v>0.32015659230865712</v>
      </c>
      <c r="I6" s="4">
        <v>-1.0441939140560954</v>
      </c>
      <c r="J6" s="4">
        <v>0.82319769601355985</v>
      </c>
      <c r="K6" s="4">
        <v>0.48586416344561023</v>
      </c>
      <c r="L6" s="4">
        <v>-0.77702627373741129</v>
      </c>
      <c r="M6" s="4">
        <v>0.59768213405419224</v>
      </c>
      <c r="N6" s="4">
        <v>0.17402234204446099</v>
      </c>
      <c r="O6" s="24">
        <v>8.48455795064935</v>
      </c>
      <c r="P6" s="24" t="s">
        <v>594</v>
      </c>
      <c r="Q6" s="21">
        <v>-5.5103927659152325E-3</v>
      </c>
      <c r="R6" s="4">
        <v>0.67370000000000008</v>
      </c>
      <c r="S6" s="4">
        <v>2.5974025974025976E-2</v>
      </c>
      <c r="T6" s="4">
        <v>-4.6753246753246755E-2</v>
      </c>
      <c r="U6" s="4">
        <v>-0.19382367311794038</v>
      </c>
      <c r="V6" s="25">
        <v>1.4649612680033517</v>
      </c>
      <c r="W6" s="4">
        <v>4.6047373947046277E-2</v>
      </c>
      <c r="X6" s="5">
        <v>6533109622</v>
      </c>
      <c r="Y6" s="9" t="s">
        <v>601</v>
      </c>
      <c r="Z6" s="14">
        <v>2014</v>
      </c>
      <c r="AA6" s="8" t="s">
        <v>602</v>
      </c>
      <c r="AB6" s="4"/>
      <c r="AC6" s="22"/>
      <c r="AD6" s="6"/>
      <c r="AI6" s="6"/>
    </row>
    <row r="7" spans="1:35" ht="50" customHeight="1">
      <c r="A7" s="29" t="e" vm="29">
        <v>#VALUE!</v>
      </c>
      <c r="B7" s="12">
        <v>36.520000000000003</v>
      </c>
      <c r="C7" s="12">
        <v>29.37682313769383</v>
      </c>
      <c r="D7" s="4">
        <v>-0.14228253612572761</v>
      </c>
      <c r="E7" s="4">
        <v>0.66772262857049669</v>
      </c>
      <c r="F7" s="4">
        <v>0.40814425655606046</v>
      </c>
      <c r="G7" s="4">
        <v>0.30806332687495303</v>
      </c>
      <c r="H7" s="4">
        <v>1.607729571750764</v>
      </c>
      <c r="I7" s="4">
        <v>-1.4861697500063968</v>
      </c>
      <c r="J7" s="4">
        <v>0.20540261623852957</v>
      </c>
      <c r="K7" s="4">
        <v>4.6846482705013601</v>
      </c>
      <c r="L7" s="4">
        <v>0.4220666457002995</v>
      </c>
      <c r="M7" s="4">
        <v>0.4587406609175872</v>
      </c>
      <c r="N7" s="4">
        <v>0.16219469509682705</v>
      </c>
      <c r="O7" s="24">
        <v>9.7668156249999996</v>
      </c>
      <c r="P7" s="24">
        <v>59.217745263157894</v>
      </c>
      <c r="Q7" s="21">
        <v>1.8486634998349891E-2</v>
      </c>
      <c r="R7" s="4">
        <v>0.39770000000000005</v>
      </c>
      <c r="S7" s="4">
        <v>0.16493055555555555</v>
      </c>
      <c r="T7" s="4">
        <v>0.18055555555555555</v>
      </c>
      <c r="U7" s="4">
        <v>-0.13184455814335974</v>
      </c>
      <c r="V7" s="25">
        <v>2.4392957081744378E-2</v>
      </c>
      <c r="W7" s="4">
        <v>1.8206388663315032E-2</v>
      </c>
      <c r="X7" s="5">
        <v>5625685800</v>
      </c>
      <c r="Y7" s="9" t="s">
        <v>601</v>
      </c>
      <c r="Z7" s="14">
        <v>2013</v>
      </c>
      <c r="AA7" s="8" t="s">
        <v>603</v>
      </c>
      <c r="AB7" s="4"/>
      <c r="AC7" s="22"/>
      <c r="AD7" s="6"/>
      <c r="AI7" s="6"/>
    </row>
    <row r="8" spans="1:35" ht="50" customHeight="1">
      <c r="A8" s="29" t="e" vm="35">
        <v>#VALUE!</v>
      </c>
      <c r="B8" s="12">
        <v>52.47</v>
      </c>
      <c r="C8" s="12">
        <v>22.024294750504861</v>
      </c>
      <c r="D8" s="4">
        <v>-0.54438777926138071</v>
      </c>
      <c r="E8" s="4">
        <v>0.67952092395498975</v>
      </c>
      <c r="F8" s="4">
        <v>0.31028241770672293</v>
      </c>
      <c r="G8" s="4">
        <v>0.31719743601869332</v>
      </c>
      <c r="H8" s="4">
        <v>0.11069499413425476</v>
      </c>
      <c r="I8" s="4">
        <v>-0.94196539977134364</v>
      </c>
      <c r="J8" s="4">
        <v>4.2675127200894988E-2</v>
      </c>
      <c r="K8" s="4">
        <v>0.56457689063817829</v>
      </c>
      <c r="L8" s="4">
        <v>-1.2395840820335897</v>
      </c>
      <c r="M8" s="4">
        <v>0.79512133708810306</v>
      </c>
      <c r="N8" s="4">
        <v>0.1469645279174846</v>
      </c>
      <c r="O8" s="24">
        <v>13.449996402877698</v>
      </c>
      <c r="P8" s="24" t="s">
        <v>594</v>
      </c>
      <c r="Q8" s="21">
        <v>2.6744410886151986E-3</v>
      </c>
      <c r="R8" s="4">
        <v>0.88569999999999993</v>
      </c>
      <c r="S8" s="4">
        <v>-1.7985611510791366E-2</v>
      </c>
      <c r="T8" s="4">
        <v>3.5971223021582732E-2</v>
      </c>
      <c r="U8" s="4">
        <v>-0.19428542238835569</v>
      </c>
      <c r="V8" s="25">
        <v>9.0828160338770995E-4</v>
      </c>
      <c r="W8" s="4">
        <v>1.9703780196814624E-2</v>
      </c>
      <c r="X8" s="5">
        <v>7478198000</v>
      </c>
      <c r="Y8" s="9" t="s">
        <v>601</v>
      </c>
      <c r="Z8" s="14">
        <v>2014</v>
      </c>
      <c r="AA8" s="8" t="s">
        <v>604</v>
      </c>
      <c r="AB8" s="4"/>
      <c r="AC8" s="22"/>
      <c r="AD8" s="6"/>
      <c r="AE8" s="6"/>
    </row>
    <row r="9" spans="1:35" ht="50" customHeight="1">
      <c r="A9" s="29" t="e" vm="74">
        <v>#VALUE!</v>
      </c>
      <c r="B9" s="12">
        <v>51.99</v>
      </c>
      <c r="C9" s="12">
        <v>22.458490813568115</v>
      </c>
      <c r="D9" s="4">
        <v>-0.54638475432098332</v>
      </c>
      <c r="E9" s="4">
        <v>1.0797427615777346</v>
      </c>
      <c r="F9" s="4">
        <v>1.0088616348737154</v>
      </c>
      <c r="G9" s="4">
        <v>0.42180825389260124</v>
      </c>
      <c r="H9" s="4">
        <v>-48.566424781822342</v>
      </c>
      <c r="I9" s="4">
        <v>-1.9931547078736878</v>
      </c>
      <c r="J9" s="4">
        <v>0.34287407043385437</v>
      </c>
      <c r="K9" s="4">
        <v>-2.0018178464989025</v>
      </c>
      <c r="L9" s="4">
        <v>0.13092736043555719</v>
      </c>
      <c r="M9" s="4">
        <v>0.46268676261955449</v>
      </c>
      <c r="N9" s="4">
        <v>0.14613050452695983</v>
      </c>
      <c r="O9" s="24">
        <v>8.9282254379284076</v>
      </c>
      <c r="P9" s="24">
        <v>63.02559139784946</v>
      </c>
      <c r="Q9" s="21">
        <v>9.6393682033923747E-3</v>
      </c>
      <c r="R9" s="4">
        <v>0.45219999999999999</v>
      </c>
      <c r="S9" s="4">
        <v>0.14166031987814165</v>
      </c>
      <c r="T9" s="4">
        <v>8.6062452399086067E-2</v>
      </c>
      <c r="U9" s="4">
        <v>-5.537193236300833E-2</v>
      </c>
      <c r="V9" s="25">
        <v>1.0130291455182879E-3</v>
      </c>
      <c r="W9" s="4">
        <v>2.7758419032147263E-2</v>
      </c>
      <c r="X9" s="5">
        <v>11722760000</v>
      </c>
      <c r="Y9" s="9" t="s">
        <v>605</v>
      </c>
      <c r="Z9" s="14">
        <v>2005</v>
      </c>
      <c r="AA9" s="8" t="s">
        <v>606</v>
      </c>
    </row>
    <row r="10" spans="1:35" ht="50" customHeight="1">
      <c r="A10" s="29" t="e" vm="40">
        <v>#VALUE!</v>
      </c>
      <c r="B10" s="12">
        <v>19.829999999999998</v>
      </c>
      <c r="C10" s="12">
        <v>14.381848029622939</v>
      </c>
      <c r="D10" s="4">
        <v>-0.24662922841157997</v>
      </c>
      <c r="E10" s="4">
        <v>1.061430964018379</v>
      </c>
      <c r="F10" s="4">
        <v>0.43304143503111248</v>
      </c>
      <c r="G10" s="4">
        <v>0.34823071636643138</v>
      </c>
      <c r="H10" s="4">
        <v>0.39681520909181445</v>
      </c>
      <c r="I10" s="4">
        <v>-0.6989526721911492</v>
      </c>
      <c r="J10" s="4">
        <v>0.69972374450682717</v>
      </c>
      <c r="K10" s="4">
        <v>0.98561618504043258</v>
      </c>
      <c r="L10" s="4">
        <v>-0.64761612307258609</v>
      </c>
      <c r="M10" s="4">
        <v>0.17894841480040918</v>
      </c>
      <c r="N10" s="4">
        <v>0.12774409158013003</v>
      </c>
      <c r="O10" s="24">
        <v>9.3296080033057844</v>
      </c>
      <c r="P10" s="24" t="s">
        <v>594</v>
      </c>
      <c r="Q10" s="21">
        <v>-1.2401644238197982E-2</v>
      </c>
      <c r="R10" s="4">
        <v>0.67949999999999999</v>
      </c>
      <c r="S10" s="4">
        <v>-0.1884297520661157</v>
      </c>
      <c r="T10" s="4">
        <v>-0.11570247933884298</v>
      </c>
      <c r="U10" s="4">
        <v>-0.19354294739776087</v>
      </c>
      <c r="V10" s="25">
        <v>1.582816287982463E-2</v>
      </c>
      <c r="W10" s="4">
        <v>3.8856562110105408E-2</v>
      </c>
      <c r="X10" s="5">
        <v>5644412842</v>
      </c>
      <c r="Y10" s="9" t="s">
        <v>601</v>
      </c>
      <c r="Z10" s="14">
        <v>2013</v>
      </c>
      <c r="AA10" s="8" t="s">
        <v>607</v>
      </c>
    </row>
    <row r="11" spans="1:35" ht="50" customHeight="1">
      <c r="A11" s="29" t="e" vm="85">
        <v>#VALUE!</v>
      </c>
      <c r="B11" s="12">
        <v>28.295000000000002</v>
      </c>
      <c r="C11" s="12">
        <v>9.9261142027470175</v>
      </c>
      <c r="D11" s="4">
        <v>-0.62865266731212055</v>
      </c>
      <c r="E11" s="4">
        <v>0.4843294314246922</v>
      </c>
      <c r="F11" s="4">
        <v>0.30309115413552146</v>
      </c>
      <c r="G11" s="4">
        <v>0.21746940143089222</v>
      </c>
      <c r="H11" s="4">
        <v>-0.66134663341645883</v>
      </c>
      <c r="I11" s="4">
        <v>-10.678098043341048</v>
      </c>
      <c r="J11" s="4">
        <v>0.27286047422548942</v>
      </c>
      <c r="K11" s="4">
        <v>2.3622369907273635</v>
      </c>
      <c r="L11" s="4">
        <v>-1.3125073243904155</v>
      </c>
      <c r="M11" s="4">
        <v>0.27968328585505475</v>
      </c>
      <c r="N11" s="4">
        <v>5.7895699717284935E-2</v>
      </c>
      <c r="O11" s="24">
        <v>4.9161938130841119</v>
      </c>
      <c r="P11" s="24">
        <v>102.91944873913043</v>
      </c>
      <c r="Q11" s="21">
        <v>8.4489882917599783E-3</v>
      </c>
      <c r="R11" s="4">
        <v>0.26179999999999998</v>
      </c>
      <c r="S11" s="4">
        <v>4.7767393561786088E-2</v>
      </c>
      <c r="T11" s="4">
        <v>4.1536863966770511E-2</v>
      </c>
      <c r="U11" s="4">
        <v>2.0147557435932006E-2</v>
      </c>
      <c r="V11" s="25">
        <v>2.8997204480236971</v>
      </c>
      <c r="W11" s="4">
        <v>2.2352169786903353E-3</v>
      </c>
      <c r="X11" s="5">
        <v>4734294642</v>
      </c>
      <c r="Y11" s="9" t="s">
        <v>608</v>
      </c>
      <c r="Z11" s="14">
        <v>2021</v>
      </c>
      <c r="AA11" s="8" t="s">
        <v>609</v>
      </c>
      <c r="AB11" s="4"/>
      <c r="AC11" s="22"/>
      <c r="AD11" s="6"/>
    </row>
    <row r="12" spans="1:35" ht="49" customHeight="1">
      <c r="A12" s="29" t="e" vm="22">
        <v>#VALUE!</v>
      </c>
      <c r="B12" s="12">
        <v>66.760000000000005</v>
      </c>
      <c r="C12" s="12">
        <v>75.999386860505666</v>
      </c>
      <c r="D12" s="4">
        <v>0.21317562232429821</v>
      </c>
      <c r="E12" s="4">
        <v>0.34642426963666839</v>
      </c>
      <c r="F12" s="4">
        <v>6.1594152712226791E-2</v>
      </c>
      <c r="G12" s="4">
        <v>0.10090216642100902</v>
      </c>
      <c r="H12" s="4">
        <v>0.32239709443099263</v>
      </c>
      <c r="I12" s="4">
        <v>-1.2555437469400428</v>
      </c>
      <c r="J12" s="4">
        <v>0.34971832669035119</v>
      </c>
      <c r="K12" s="4">
        <v>1.7704240214888718</v>
      </c>
      <c r="L12" s="4">
        <v>-3.0568650467988738</v>
      </c>
      <c r="M12" s="4">
        <v>0.26246259468056382</v>
      </c>
      <c r="N12" s="4">
        <v>0.18144300215832881</v>
      </c>
      <c r="O12" s="24">
        <v>2.7927498769079273</v>
      </c>
      <c r="P12" s="24">
        <v>35.340031152647974</v>
      </c>
      <c r="Q12" s="21">
        <v>5.2361789997487689E-2</v>
      </c>
      <c r="R12" s="4">
        <v>0.47869999999999996</v>
      </c>
      <c r="S12" s="4">
        <v>7.9025110782865587E-2</v>
      </c>
      <c r="T12" s="4">
        <v>0.14623338257016247</v>
      </c>
      <c r="U12" s="4">
        <v>-4.9591974041778841E-2</v>
      </c>
      <c r="V12" s="25">
        <v>0.12048432731165123</v>
      </c>
      <c r="W12" s="4">
        <v>0.10956148926666953</v>
      </c>
      <c r="X12" s="5">
        <v>11344150000</v>
      </c>
      <c r="Y12" s="9" t="s">
        <v>601</v>
      </c>
      <c r="Z12" s="14">
        <v>2008</v>
      </c>
      <c r="AA12" s="8" t="s">
        <v>612</v>
      </c>
    </row>
    <row r="13" spans="1:35" ht="50" customHeight="1">
      <c r="A13" s="29" t="e" vm="37">
        <v>#VALUE!</v>
      </c>
      <c r="B13" s="12">
        <v>34.590000000000003</v>
      </c>
      <c r="C13" s="12">
        <v>8.6189394050042285</v>
      </c>
      <c r="D13" s="4">
        <v>-0.75082568936096483</v>
      </c>
      <c r="E13" s="4">
        <v>0.52340986821370628</v>
      </c>
      <c r="F13" s="4">
        <v>0.37921522653610107</v>
      </c>
      <c r="G13" s="4">
        <v>0.27096056425458515</v>
      </c>
      <c r="H13" s="4">
        <v>-0.30308373518410026</v>
      </c>
      <c r="I13" s="4">
        <v>-1.0808335556256112</v>
      </c>
      <c r="J13" s="4">
        <v>0.763502260765345</v>
      </c>
      <c r="K13" s="4">
        <v>-0.28597105337623274</v>
      </c>
      <c r="L13" s="4">
        <v>-1.4036371375521977</v>
      </c>
      <c r="M13" s="4">
        <v>0.31851499673198475</v>
      </c>
      <c r="N13" s="4">
        <v>0.13490690594149302</v>
      </c>
      <c r="O13" s="24">
        <v>20.559992376666667</v>
      </c>
      <c r="P13" s="32" t="s">
        <v>586</v>
      </c>
      <c r="Q13" s="21">
        <v>2.9723314090556526E-3</v>
      </c>
      <c r="R13" s="4">
        <v>0.71909999999999996</v>
      </c>
      <c r="S13" s="4">
        <v>2.2222222222222223E-2</v>
      </c>
      <c r="T13" s="4">
        <v>6.1111111111111109E-2</v>
      </c>
      <c r="U13" s="4">
        <v>-0.19339564365990158</v>
      </c>
      <c r="V13" s="25">
        <v>0.11421913190511546</v>
      </c>
      <c r="W13" s="4">
        <v>8.3009004884004867E-3</v>
      </c>
      <c r="X13" s="5">
        <v>18503993139</v>
      </c>
      <c r="Y13" s="9" t="s">
        <v>601</v>
      </c>
      <c r="Z13" s="14">
        <v>2015</v>
      </c>
      <c r="AA13" s="8" t="s">
        <v>610</v>
      </c>
      <c r="AB13" s="4"/>
      <c r="AC13" s="22"/>
      <c r="AD13" s="23"/>
    </row>
    <row r="14" spans="1:35" ht="50" customHeight="1">
      <c r="A14" s="29" t="e" vm="113">
        <v>#VALUE!</v>
      </c>
      <c r="B14" s="12">
        <v>56.73</v>
      </c>
      <c r="C14" s="12">
        <v>22.79096056561097</v>
      </c>
      <c r="D14" s="4">
        <v>-0.5982555867158299</v>
      </c>
      <c r="E14" s="4">
        <v>0.98377919206083808</v>
      </c>
      <c r="F14" s="4">
        <v>0.4851316907391674</v>
      </c>
      <c r="G14" s="4">
        <v>0.30801083146151398</v>
      </c>
      <c r="H14" s="4">
        <v>-0.69619099459473144</v>
      </c>
      <c r="I14" s="4">
        <v>-6.375</v>
      </c>
      <c r="J14" s="4">
        <v>0.66841243852904364</v>
      </c>
      <c r="K14" s="4">
        <v>9.8756174225415361</v>
      </c>
      <c r="L14" s="4">
        <v>2.124690338563171</v>
      </c>
      <c r="M14" s="4">
        <v>0.74549023636187051</v>
      </c>
      <c r="N14" s="4">
        <v>0.17653394950356796</v>
      </c>
      <c r="O14" s="24">
        <v>18.080305359267733</v>
      </c>
      <c r="P14" s="24">
        <v>244.99514548837209</v>
      </c>
      <c r="Q14" s="21">
        <v>1.1973026353179535E-2</v>
      </c>
      <c r="R14" s="4">
        <v>0.16289999999999999</v>
      </c>
      <c r="S14" s="4">
        <v>7.3798627002288328E-2</v>
      </c>
      <c r="T14" s="4">
        <v>0.21647597254004577</v>
      </c>
      <c r="U14" s="4">
        <v>0</v>
      </c>
      <c r="V14" s="25">
        <v>5.0852942536174934E-6</v>
      </c>
      <c r="W14" s="4">
        <v>5.5269556131986419E-2</v>
      </c>
      <c r="X14" s="5">
        <v>31604373768</v>
      </c>
      <c r="Y14" s="9" t="s">
        <v>613</v>
      </c>
      <c r="Z14" s="14">
        <v>2022</v>
      </c>
      <c r="AA14" s="8" t="s">
        <v>614</v>
      </c>
      <c r="AB14" s="5"/>
    </row>
    <row r="15" spans="1:35" ht="50" customHeight="1">
      <c r="A15" s="2" t="e" vm="39">
        <v>#VALUE!</v>
      </c>
      <c r="B15" s="12">
        <v>435.23</v>
      </c>
      <c r="C15" s="12">
        <v>106.1332821861541</v>
      </c>
      <c r="D15" s="4">
        <v>-0.75614437840646531</v>
      </c>
      <c r="E15" s="4">
        <v>0.46951985735572488</v>
      </c>
      <c r="F15" s="4">
        <v>0.25073985234104867</v>
      </c>
      <c r="G15" s="4">
        <v>0.2616465881801347</v>
      </c>
      <c r="H15" s="4">
        <v>0.12556620805172281</v>
      </c>
      <c r="I15" s="4">
        <v>-1.5587756732812581</v>
      </c>
      <c r="J15" s="4">
        <v>0.40954618727782977</v>
      </c>
      <c r="K15" s="4">
        <v>17.510989010989011</v>
      </c>
      <c r="L15" s="4">
        <v>-11.759869397447314</v>
      </c>
      <c r="M15" s="4">
        <v>0.37084780780919524</v>
      </c>
      <c r="N15" s="4">
        <v>0.13225386883732118</v>
      </c>
      <c r="O15" s="24">
        <v>19.334569714819427</v>
      </c>
      <c r="P15" s="24">
        <v>160.88766301554404</v>
      </c>
      <c r="Q15" s="21">
        <v>7.004533374771367E-3</v>
      </c>
      <c r="R15" s="4">
        <v>0.74069999999999991</v>
      </c>
      <c r="S15" s="4">
        <v>0.12017434620174346</v>
      </c>
      <c r="T15" s="4">
        <v>0.13542963885429637</v>
      </c>
      <c r="U15" s="4">
        <v>-9.8919903755614894E-2</v>
      </c>
      <c r="V15" s="25">
        <v>1.3422112000542321</v>
      </c>
      <c r="W15" s="4">
        <v>5.6431246089247947E-2</v>
      </c>
      <c r="X15" s="5">
        <v>31051318962</v>
      </c>
      <c r="Y15" s="9" t="s">
        <v>601</v>
      </c>
      <c r="Z15" s="14">
        <v>2007</v>
      </c>
      <c r="AA15" s="8" t="s">
        <v>611</v>
      </c>
      <c r="AB15" s="4"/>
      <c r="AC15" s="22"/>
      <c r="AD15" s="23"/>
    </row>
    <row r="16" spans="1:35" ht="49" customHeight="1">
      <c r="A16" s="29" t="e" vm="59">
        <v>#VALUE!</v>
      </c>
      <c r="B16" s="12">
        <v>39.270000000000003</v>
      </c>
      <c r="C16" s="12">
        <v>27.698850473399567</v>
      </c>
      <c r="D16" s="4">
        <v>-0.29465621407182163</v>
      </c>
      <c r="E16" s="4">
        <v>0.3484848484848484</v>
      </c>
      <c r="F16" s="4">
        <v>0.11182450508293207</v>
      </c>
      <c r="G16" s="4">
        <v>0.3114407351914138</v>
      </c>
      <c r="H16" s="4">
        <v>9.3333333333333268E-2</v>
      </c>
      <c r="I16" s="4">
        <v>-8.5975609756097562</v>
      </c>
      <c r="J16" s="4">
        <v>0.38574016376596498</v>
      </c>
      <c r="K16" s="4">
        <v>-4.6052631578947345E-2</v>
      </c>
      <c r="L16" s="4">
        <v>9.6551724137931005E-2</v>
      </c>
      <c r="M16" s="4">
        <v>0.44635029752216804</v>
      </c>
      <c r="N16" s="4">
        <v>0.20886445784544089</v>
      </c>
      <c r="O16" s="24">
        <v>16.09961501443696</v>
      </c>
      <c r="P16" s="24">
        <v>53.699839486356339</v>
      </c>
      <c r="Q16" s="21">
        <v>1.4257958451651473E-2</v>
      </c>
      <c r="R16" s="4">
        <v>0.49200000000000005</v>
      </c>
      <c r="S16" s="4">
        <v>0.29980750721847932</v>
      </c>
      <c r="T16" s="4">
        <v>0.22954764196342636</v>
      </c>
      <c r="U16" s="4">
        <v>-4.7079694323144102E-3</v>
      </c>
      <c r="V16" s="25">
        <v>0.23783783783783785</v>
      </c>
      <c r="W16" s="4">
        <v>3.1011912512605155E-3</v>
      </c>
      <c r="X16" s="5">
        <v>33455000000</v>
      </c>
      <c r="Y16" s="9" t="s">
        <v>615</v>
      </c>
      <c r="Z16" s="14">
        <v>2022</v>
      </c>
      <c r="AA16" s="8" t="s">
        <v>616</v>
      </c>
      <c r="AB16" s="5"/>
    </row>
    <row r="17" spans="1:30" ht="50" customHeight="1">
      <c r="A17" s="29" t="e" vm="92">
        <v>#VALUE!</v>
      </c>
      <c r="B17" s="12">
        <v>1082.8</v>
      </c>
      <c r="C17" s="12">
        <v>780.67286884357247</v>
      </c>
      <c r="D17" s="4">
        <v>-0.27108042124783149</v>
      </c>
      <c r="E17" s="4">
        <v>0.39872238436112273</v>
      </c>
      <c r="F17" s="4">
        <v>0.21999999999999997</v>
      </c>
      <c r="G17" s="4">
        <v>0.156</v>
      </c>
      <c r="H17" s="4">
        <v>0.12713687022409315</v>
      </c>
      <c r="I17" s="4">
        <v>0.12444314237139675</v>
      </c>
      <c r="J17" s="4">
        <v>0.23114182072782655</v>
      </c>
      <c r="K17" s="4">
        <v>2.0699052160038311E-2</v>
      </c>
      <c r="L17" s="4">
        <v>-0.5616629750339196</v>
      </c>
      <c r="M17" s="4">
        <v>5.5695031299951861E-2</v>
      </c>
      <c r="N17" s="4">
        <v>8.2531472115503435E-2</v>
      </c>
      <c r="O17" s="24">
        <v>2.9002931639793395</v>
      </c>
      <c r="P17" s="24">
        <v>49.842791728212703</v>
      </c>
      <c r="Q17" s="21">
        <v>2.6825851562238375E-2</v>
      </c>
      <c r="R17" s="4">
        <v>0.25010000000000004</v>
      </c>
      <c r="S17" s="4">
        <v>5.8188818551623694E-2</v>
      </c>
      <c r="T17" s="4">
        <v>7.7802833903884441E-2</v>
      </c>
      <c r="U17" s="4">
        <v>0.15810931424183738</v>
      </c>
      <c r="V17" s="25">
        <v>7.5756555911242293E-2</v>
      </c>
      <c r="W17" s="4">
        <v>1.011263015278363E-2</v>
      </c>
      <c r="X17" s="5">
        <v>33743570000</v>
      </c>
      <c r="Y17" s="9" t="s">
        <v>617</v>
      </c>
      <c r="Z17" s="14">
        <v>2006</v>
      </c>
      <c r="AA17" s="8" t="s">
        <v>618</v>
      </c>
      <c r="AB17" s="4"/>
      <c r="AC17" s="22"/>
      <c r="AD17" s="23"/>
    </row>
  </sheetData>
  <autoFilter ref="A1:X1" xr:uid="{FAB1ACF9-D4B9-FB4D-8299-9FC1FBDA430F}">
    <sortState xmlns:xlrd2="http://schemas.microsoft.com/office/spreadsheetml/2017/richdata2" ref="A2:X17">
      <sortCondition descending="1" ref="N1:N17"/>
    </sortState>
  </autoFilter>
  <conditionalFormatting sqref="G18:N1048576">
    <cfRule type="colorScale" priority="7311">
      <colorScale>
        <cfvo type="min"/>
        <cfvo type="percentile" val="50"/>
        <cfvo type="max"/>
        <color rgb="FFF8696B"/>
        <color rgb="FFFCFCFF"/>
        <color rgb="FF63BE7B"/>
      </colorScale>
    </cfRule>
  </conditionalFormatting>
  <conditionalFormatting sqref="H1">
    <cfRule type="colorScale" priority="7310">
      <colorScale>
        <cfvo type="min"/>
        <cfvo type="percentile" val="50"/>
        <cfvo type="max"/>
        <color rgb="FFF8696B"/>
        <color rgb="FFFCFCFF"/>
        <color rgb="FF63BE7B"/>
      </colorScale>
    </cfRule>
  </conditionalFormatting>
  <conditionalFormatting sqref="H18:H1048576 H1">
    <cfRule type="colorScale" priority="7309">
      <colorScale>
        <cfvo type="min"/>
        <cfvo type="percentile" val="50"/>
        <cfvo type="max"/>
        <color rgb="FFF8696B"/>
        <color rgb="FFFCFCFF"/>
        <color rgb="FF5A8AC6"/>
      </colorScale>
    </cfRule>
  </conditionalFormatting>
  <conditionalFormatting sqref="I1:N1 G1">
    <cfRule type="colorScale" priority="7308">
      <colorScale>
        <cfvo type="min"/>
        <cfvo type="percentile" val="50"/>
        <cfvo type="max"/>
        <color rgb="FFF8696B"/>
        <color rgb="FFFCFCFF"/>
        <color rgb="FF63BE7B"/>
      </colorScale>
    </cfRule>
  </conditionalFormatting>
  <conditionalFormatting sqref="D2">
    <cfRule type="colorScale" priority="7307">
      <colorScale>
        <cfvo type="min"/>
        <cfvo type="percentile" val="50"/>
        <cfvo type="max"/>
        <color rgb="FFF8696B"/>
        <color rgb="FFFCFCFF"/>
        <color rgb="FF63BE7B"/>
      </colorScale>
    </cfRule>
  </conditionalFormatting>
  <conditionalFormatting sqref="G2">
    <cfRule type="colorScale" priority="7306">
      <colorScale>
        <cfvo type="min"/>
        <cfvo type="max"/>
        <color rgb="FFFCFCFF"/>
        <color rgb="FF63BE7B"/>
      </colorScale>
    </cfRule>
  </conditionalFormatting>
  <conditionalFormatting sqref="O2">
    <cfRule type="colorScale" priority="7305">
      <colorScale>
        <cfvo type="min"/>
        <cfvo type="percentile" val="50"/>
        <cfvo type="max"/>
        <color rgb="FF63BE7B"/>
        <color rgb="FFFCFCFF"/>
        <color rgb="FFF8696B"/>
      </colorScale>
    </cfRule>
  </conditionalFormatting>
  <conditionalFormatting sqref="P2">
    <cfRule type="colorScale" priority="7304">
      <colorScale>
        <cfvo type="min"/>
        <cfvo type="percentile" val="50"/>
        <cfvo type="max"/>
        <color rgb="FF63BE7B"/>
        <color rgb="FFFCFCFF"/>
        <color rgb="FFF8696B"/>
      </colorScale>
    </cfRule>
  </conditionalFormatting>
  <conditionalFormatting sqref="Q2">
    <cfRule type="colorScale" priority="7303">
      <colorScale>
        <cfvo type="min"/>
        <cfvo type="percentile" val="50"/>
        <cfvo type="max"/>
        <color rgb="FFF8696B"/>
        <color rgb="FFFCFCFF"/>
        <color rgb="FF63BE7B"/>
      </colorScale>
    </cfRule>
  </conditionalFormatting>
  <conditionalFormatting sqref="R2">
    <cfRule type="colorScale" priority="7302">
      <colorScale>
        <cfvo type="min"/>
        <cfvo type="max"/>
        <color rgb="FFFCFCFF"/>
        <color rgb="FF63BE7B"/>
      </colorScale>
    </cfRule>
  </conditionalFormatting>
  <conditionalFormatting sqref="S2">
    <cfRule type="colorScale" priority="7301">
      <colorScale>
        <cfvo type="min"/>
        <cfvo type="max"/>
        <color rgb="FFFCFCFF"/>
        <color rgb="FF63BE7B"/>
      </colorScale>
    </cfRule>
  </conditionalFormatting>
  <conditionalFormatting sqref="T2">
    <cfRule type="colorScale" priority="7300">
      <colorScale>
        <cfvo type="min"/>
        <cfvo type="max"/>
        <color rgb="FFFCFCFF"/>
        <color rgb="FF63BE7B"/>
      </colorScale>
    </cfRule>
  </conditionalFormatting>
  <conditionalFormatting sqref="V2">
    <cfRule type="colorScale" priority="7299">
      <colorScale>
        <cfvo type="min"/>
        <cfvo type="percentile" val="50"/>
        <cfvo type="max"/>
        <color rgb="FF63BE7B"/>
        <color rgb="FFFCFCFF"/>
        <color rgb="FFF8696B"/>
      </colorScale>
    </cfRule>
  </conditionalFormatting>
  <conditionalFormatting sqref="W2">
    <cfRule type="colorScale" priority="7298">
      <colorScale>
        <cfvo type="min"/>
        <cfvo type="percentile" val="50"/>
        <cfvo type="max"/>
        <color rgb="FF63BE7B"/>
        <color rgb="FFFCFCFF"/>
        <color rgb="FFF8696B"/>
      </colorScale>
    </cfRule>
  </conditionalFormatting>
  <conditionalFormatting sqref="U2">
    <cfRule type="colorScale" priority="7297">
      <colorScale>
        <cfvo type="min"/>
        <cfvo type="percentile" val="50"/>
        <cfvo type="max"/>
        <color rgb="FFF8696B"/>
        <color rgb="FFFCFCFF"/>
        <color rgb="FF63BE7B"/>
      </colorScale>
    </cfRule>
  </conditionalFormatting>
  <conditionalFormatting sqref="S2">
    <cfRule type="colorScale" priority="7296">
      <colorScale>
        <cfvo type="min"/>
        <cfvo type="percentile" val="50"/>
        <cfvo type="max"/>
        <color rgb="FFF8696B"/>
        <color rgb="FFFCFCFF"/>
        <color rgb="FF63BE7B"/>
      </colorScale>
    </cfRule>
  </conditionalFormatting>
  <conditionalFormatting sqref="T2">
    <cfRule type="colorScale" priority="7295">
      <colorScale>
        <cfvo type="min"/>
        <cfvo type="percentile" val="50"/>
        <cfvo type="max"/>
        <color rgb="FFF8696B"/>
        <color rgb="FFFCFCFF"/>
        <color rgb="FF63BE7B"/>
      </colorScale>
    </cfRule>
  </conditionalFormatting>
  <conditionalFormatting sqref="D2">
    <cfRule type="colorScale" priority="7294">
      <colorScale>
        <cfvo type="min"/>
        <cfvo type="percentile" val="50"/>
        <cfvo type="max"/>
        <color rgb="FFF8696B"/>
        <color rgb="FFFCFCFF"/>
        <color rgb="FF63BE7B"/>
      </colorScale>
    </cfRule>
  </conditionalFormatting>
  <conditionalFormatting sqref="D2">
    <cfRule type="colorScale" priority="7293">
      <colorScale>
        <cfvo type="min"/>
        <cfvo type="percentile" val="50"/>
        <cfvo type="max"/>
        <color rgb="FFF8696B"/>
        <color rgb="FFFCFCFF"/>
        <color rgb="FF63BE7B"/>
      </colorScale>
    </cfRule>
  </conditionalFormatting>
  <conditionalFormatting sqref="D2">
    <cfRule type="colorScale" priority="7292">
      <colorScale>
        <cfvo type="min"/>
        <cfvo type="percentile" val="50"/>
        <cfvo type="max"/>
        <color rgb="FFF8696B"/>
        <color rgb="FFFCFCFF"/>
        <color rgb="FF63BE7B"/>
      </colorScale>
    </cfRule>
  </conditionalFormatting>
  <conditionalFormatting sqref="E2">
    <cfRule type="colorScale" priority="7291">
      <colorScale>
        <cfvo type="min"/>
        <cfvo type="max"/>
        <color rgb="FFFCFCFF"/>
        <color rgb="FF63BE7B"/>
      </colorScale>
    </cfRule>
  </conditionalFormatting>
  <conditionalFormatting sqref="E2">
    <cfRule type="colorScale" priority="7290">
      <colorScale>
        <cfvo type="min"/>
        <cfvo type="max"/>
        <color rgb="FFFCFCFF"/>
        <color rgb="FF63BE7B"/>
      </colorScale>
    </cfRule>
  </conditionalFormatting>
  <conditionalFormatting sqref="E2">
    <cfRule type="colorScale" priority="7289">
      <colorScale>
        <cfvo type="min"/>
        <cfvo type="max"/>
        <color rgb="FFFCFCFF"/>
        <color rgb="FF63BE7B"/>
      </colorScale>
    </cfRule>
  </conditionalFormatting>
  <conditionalFormatting sqref="E2">
    <cfRule type="colorScale" priority="7286">
      <colorScale>
        <cfvo type="min"/>
        <cfvo type="percentile" val="50"/>
        <cfvo type="max"/>
        <color rgb="FFF8696B"/>
        <color rgb="FFFCFCFF"/>
        <color rgb="FF63BE7B"/>
      </colorScale>
    </cfRule>
    <cfRule type="colorScale" priority="7287">
      <colorScale>
        <cfvo type="min"/>
        <cfvo type="max"/>
        <color rgb="FFFCFCFF"/>
        <color rgb="FF63BE7B"/>
      </colorScale>
    </cfRule>
    <cfRule type="colorScale" priority="7288">
      <colorScale>
        <cfvo type="min"/>
        <cfvo type="percentile" val="50"/>
        <cfvo type="max"/>
        <color rgb="FFF8696B"/>
        <color rgb="FFFCFCFF"/>
        <color rgb="FF63BE7B"/>
      </colorScale>
    </cfRule>
  </conditionalFormatting>
  <conditionalFormatting sqref="E2:N2">
    <cfRule type="colorScale" priority="7282">
      <colorScale>
        <cfvo type="min"/>
        <cfvo type="max"/>
        <color rgb="FFFCFCFF"/>
        <color rgb="FF63BE7B"/>
      </colorScale>
    </cfRule>
    <cfRule type="colorScale" priority="7283">
      <colorScale>
        <cfvo type="min"/>
        <cfvo type="max"/>
        <color rgb="FFFCFCFF"/>
        <color rgb="FF63BE7B"/>
      </colorScale>
    </cfRule>
    <cfRule type="colorScale" priority="7284">
      <colorScale>
        <cfvo type="min"/>
        <cfvo type="percentile" val="50"/>
        <cfvo type="max"/>
        <color rgb="FFF8696B"/>
        <color rgb="FFFFEB84"/>
        <color rgb="FF63BE7B"/>
      </colorScale>
    </cfRule>
    <cfRule type="colorScale" priority="7285">
      <colorScale>
        <cfvo type="min"/>
        <cfvo type="max"/>
        <color rgb="FFFFEF9C"/>
        <color rgb="FF63BE7B"/>
      </colorScale>
    </cfRule>
  </conditionalFormatting>
  <conditionalFormatting sqref="F2">
    <cfRule type="colorScale" priority="7281">
      <colorScale>
        <cfvo type="min"/>
        <cfvo type="max"/>
        <color rgb="FFFCFCFF"/>
        <color rgb="FF63BE7B"/>
      </colorScale>
    </cfRule>
  </conditionalFormatting>
  <conditionalFormatting sqref="F2">
    <cfRule type="colorScale" priority="7280">
      <colorScale>
        <cfvo type="min"/>
        <cfvo type="max"/>
        <color rgb="FFFCFCFF"/>
        <color rgb="FF63BE7B"/>
      </colorScale>
    </cfRule>
  </conditionalFormatting>
  <conditionalFormatting sqref="F2">
    <cfRule type="colorScale" priority="7279">
      <colorScale>
        <cfvo type="min"/>
        <cfvo type="max"/>
        <color rgb="FFFCFCFF"/>
        <color rgb="FF63BE7B"/>
      </colorScale>
    </cfRule>
  </conditionalFormatting>
  <conditionalFormatting sqref="F2">
    <cfRule type="colorScale" priority="7275">
      <colorScale>
        <cfvo type="min"/>
        <cfvo type="max"/>
        <color rgb="FFFCFCFF"/>
        <color rgb="FF63BE7B"/>
      </colorScale>
    </cfRule>
    <cfRule type="colorScale" priority="7276">
      <colorScale>
        <cfvo type="min"/>
        <cfvo type="percentile" val="50"/>
        <cfvo type="max"/>
        <color rgb="FFF8696B"/>
        <color rgb="FFFCFCFF"/>
        <color rgb="FF63BE7B"/>
      </colorScale>
    </cfRule>
    <cfRule type="colorScale" priority="7277">
      <colorScale>
        <cfvo type="min"/>
        <cfvo type="max"/>
        <color rgb="FFFCFCFF"/>
        <color rgb="FF63BE7B"/>
      </colorScale>
    </cfRule>
    <cfRule type="colorScale" priority="7278">
      <colorScale>
        <cfvo type="min"/>
        <cfvo type="percentile" val="50"/>
        <cfvo type="max"/>
        <color rgb="FFF8696B"/>
        <color rgb="FFFCFCFF"/>
        <color rgb="FF63BE7B"/>
      </colorScale>
    </cfRule>
  </conditionalFormatting>
  <conditionalFormatting sqref="G2">
    <cfRule type="colorScale" priority="7274">
      <colorScale>
        <cfvo type="min"/>
        <cfvo type="max"/>
        <color rgb="FFFCFCFF"/>
        <color rgb="FF63BE7B"/>
      </colorScale>
    </cfRule>
  </conditionalFormatting>
  <conditionalFormatting sqref="G2">
    <cfRule type="colorScale" priority="7273">
      <colorScale>
        <cfvo type="min"/>
        <cfvo type="max"/>
        <color rgb="FFFCFCFF"/>
        <color rgb="FF63BE7B"/>
      </colorScale>
    </cfRule>
  </conditionalFormatting>
  <conditionalFormatting sqref="G2">
    <cfRule type="colorScale" priority="7272">
      <colorScale>
        <cfvo type="min"/>
        <cfvo type="max"/>
        <color rgb="FFFCFCFF"/>
        <color rgb="FF63BE7B"/>
      </colorScale>
    </cfRule>
  </conditionalFormatting>
  <conditionalFormatting sqref="G2">
    <cfRule type="colorScale" priority="7269">
      <colorScale>
        <cfvo type="min"/>
        <cfvo type="percentile" val="50"/>
        <cfvo type="max"/>
        <color rgb="FFF8696B"/>
        <color rgb="FFFCFCFF"/>
        <color rgb="FF63BE7B"/>
      </colorScale>
    </cfRule>
    <cfRule type="colorScale" priority="7270">
      <colorScale>
        <cfvo type="min"/>
        <cfvo type="max"/>
        <color rgb="FFFCFCFF"/>
        <color rgb="FF63BE7B"/>
      </colorScale>
    </cfRule>
    <cfRule type="colorScale" priority="7271">
      <colorScale>
        <cfvo type="min"/>
        <cfvo type="percentile" val="50"/>
        <cfvo type="max"/>
        <color rgb="FFF8696B"/>
        <color rgb="FFFCFCFF"/>
        <color rgb="FF63BE7B"/>
      </colorScale>
    </cfRule>
  </conditionalFormatting>
  <conditionalFormatting sqref="H2">
    <cfRule type="colorScale" priority="7267">
      <colorScale>
        <cfvo type="min"/>
        <cfvo type="max"/>
        <color rgb="FFFCFCFF"/>
        <color rgb="FF63BE7B"/>
      </colorScale>
    </cfRule>
    <cfRule type="colorScale" priority="7268">
      <colorScale>
        <cfvo type="min"/>
        <cfvo type="percentile" val="50"/>
        <cfvo type="max"/>
        <color rgb="FFF8696B"/>
        <color rgb="FFFCFCFF"/>
        <color rgb="FF63BE7B"/>
      </colorScale>
    </cfRule>
  </conditionalFormatting>
  <conditionalFormatting sqref="H2">
    <cfRule type="colorScale" priority="7265">
      <colorScale>
        <cfvo type="min"/>
        <cfvo type="max"/>
        <color rgb="FFFCFCFF"/>
        <color rgb="FF63BE7B"/>
      </colorScale>
    </cfRule>
    <cfRule type="colorScale" priority="7266">
      <colorScale>
        <cfvo type="min"/>
        <cfvo type="percentile" val="50"/>
        <cfvo type="max"/>
        <color rgb="FFF8696B"/>
        <color rgb="FFFCFCFF"/>
        <color rgb="FF63BE7B"/>
      </colorScale>
    </cfRule>
  </conditionalFormatting>
  <conditionalFormatting sqref="H2">
    <cfRule type="colorScale" priority="7262">
      <colorScale>
        <cfvo type="min"/>
        <cfvo type="percentile" val="50"/>
        <cfvo type="max"/>
        <color rgb="FFF8696B"/>
        <color rgb="FFFCFCFF"/>
        <color rgb="FF63BE7B"/>
      </colorScale>
    </cfRule>
    <cfRule type="colorScale" priority="7263">
      <colorScale>
        <cfvo type="min"/>
        <cfvo type="max"/>
        <color rgb="FFFCFCFF"/>
        <color rgb="FF63BE7B"/>
      </colorScale>
    </cfRule>
    <cfRule type="colorScale" priority="7264">
      <colorScale>
        <cfvo type="min"/>
        <cfvo type="percentile" val="50"/>
        <cfvo type="max"/>
        <color rgb="FFF8696B"/>
        <color rgb="FFFCFCFF"/>
        <color rgb="FF63BE7B"/>
      </colorScale>
    </cfRule>
  </conditionalFormatting>
  <conditionalFormatting sqref="H2">
    <cfRule type="colorScale" priority="7259">
      <colorScale>
        <cfvo type="min"/>
        <cfvo type="percentile" val="50"/>
        <cfvo type="max"/>
        <color rgb="FFF8696B"/>
        <color rgb="FFFCFCFF"/>
        <color rgb="FF63BE7B"/>
      </colorScale>
    </cfRule>
    <cfRule type="colorScale" priority="7260">
      <colorScale>
        <cfvo type="min"/>
        <cfvo type="max"/>
        <color rgb="FFFCFCFF"/>
        <color rgb="FF63BE7B"/>
      </colorScale>
    </cfRule>
    <cfRule type="colorScale" priority="7261">
      <colorScale>
        <cfvo type="min"/>
        <cfvo type="percentile" val="50"/>
        <cfvo type="max"/>
        <color rgb="FFF8696B"/>
        <color rgb="FFFCFCFF"/>
        <color rgb="FF63BE7B"/>
      </colorScale>
    </cfRule>
  </conditionalFormatting>
  <conditionalFormatting sqref="H2">
    <cfRule type="colorScale" priority="7258">
      <colorScale>
        <cfvo type="min"/>
        <cfvo type="percentile" val="50"/>
        <cfvo type="max"/>
        <color rgb="FFF8696B"/>
        <color rgb="FFFCFCFF"/>
        <color rgb="FF5A8AC6"/>
      </colorScale>
    </cfRule>
  </conditionalFormatting>
  <conditionalFormatting sqref="I2">
    <cfRule type="colorScale" priority="7256">
      <colorScale>
        <cfvo type="min"/>
        <cfvo type="max"/>
        <color rgb="FFFCFCFF"/>
        <color rgb="FF63BE7B"/>
      </colorScale>
    </cfRule>
    <cfRule type="colorScale" priority="7257">
      <colorScale>
        <cfvo type="min"/>
        <cfvo type="percentile" val="50"/>
        <cfvo type="max"/>
        <color rgb="FFF8696B"/>
        <color rgb="FFFCFCFF"/>
        <color rgb="FF63BE7B"/>
      </colorScale>
    </cfRule>
  </conditionalFormatting>
  <conditionalFormatting sqref="I2">
    <cfRule type="colorScale" priority="7253">
      <colorScale>
        <cfvo type="min"/>
        <cfvo type="percentile" val="50"/>
        <cfvo type="max"/>
        <color rgb="FFF8696B"/>
        <color rgb="FFFCFCFF"/>
        <color rgb="FF63BE7B"/>
      </colorScale>
    </cfRule>
    <cfRule type="colorScale" priority="7254">
      <colorScale>
        <cfvo type="min"/>
        <cfvo type="max"/>
        <color rgb="FFFCFCFF"/>
        <color rgb="FF63BE7B"/>
      </colorScale>
    </cfRule>
    <cfRule type="colorScale" priority="7255">
      <colorScale>
        <cfvo type="min"/>
        <cfvo type="percentile" val="50"/>
        <cfvo type="max"/>
        <color rgb="FFF8696B"/>
        <color rgb="FFFCFCFF"/>
        <color rgb="FF63BE7B"/>
      </colorScale>
    </cfRule>
  </conditionalFormatting>
  <conditionalFormatting sqref="K2">
    <cfRule type="colorScale" priority="7252">
      <colorScale>
        <cfvo type="min"/>
        <cfvo type="max"/>
        <color rgb="FFFCFCFF"/>
        <color rgb="FF63BE7B"/>
      </colorScale>
    </cfRule>
  </conditionalFormatting>
  <conditionalFormatting sqref="K2">
    <cfRule type="colorScale" priority="7251">
      <colorScale>
        <cfvo type="min"/>
        <cfvo type="percentile" val="50"/>
        <cfvo type="max"/>
        <color rgb="FFF8696B"/>
        <color rgb="FFFCFCFF"/>
        <color rgb="FF63BE7B"/>
      </colorScale>
    </cfRule>
  </conditionalFormatting>
  <conditionalFormatting sqref="K2:L2">
    <cfRule type="colorScale" priority="7250">
      <colorScale>
        <cfvo type="min"/>
        <cfvo type="max"/>
        <color rgb="FFFCFCFF"/>
        <color rgb="FF63BE7B"/>
      </colorScale>
    </cfRule>
  </conditionalFormatting>
  <conditionalFormatting sqref="K2:L2">
    <cfRule type="colorScale" priority="7249">
      <colorScale>
        <cfvo type="min"/>
        <cfvo type="max"/>
        <color rgb="FFFCFCFF"/>
        <color rgb="FF63BE7B"/>
      </colorScale>
    </cfRule>
  </conditionalFormatting>
  <conditionalFormatting sqref="K2:L2">
    <cfRule type="colorScale" priority="7247">
      <colorScale>
        <cfvo type="min"/>
        <cfvo type="percentile" val="50"/>
        <cfvo type="max"/>
        <color rgb="FFF8696B"/>
        <color rgb="FFFCFCFF"/>
        <color rgb="FF63BE7B"/>
      </colorScale>
    </cfRule>
    <cfRule type="colorScale" priority="7248">
      <colorScale>
        <cfvo type="min"/>
        <cfvo type="max"/>
        <color rgb="FFFCFCFF"/>
        <color rgb="FF63BE7B"/>
      </colorScale>
    </cfRule>
  </conditionalFormatting>
  <conditionalFormatting sqref="L2">
    <cfRule type="colorScale" priority="7246">
      <colorScale>
        <cfvo type="min"/>
        <cfvo type="max"/>
        <color rgb="FFFCFCFF"/>
        <color rgb="FF63BE7B"/>
      </colorScale>
    </cfRule>
  </conditionalFormatting>
  <conditionalFormatting sqref="L2">
    <cfRule type="colorScale" priority="7245">
      <colorScale>
        <cfvo type="min"/>
        <cfvo type="percentile" val="50"/>
        <cfvo type="max"/>
        <color rgb="FFF8696B"/>
        <color rgb="FFFCFCFF"/>
        <color rgb="FF63BE7B"/>
      </colorScale>
    </cfRule>
  </conditionalFormatting>
  <conditionalFormatting sqref="I2">
    <cfRule type="colorScale" priority="7243">
      <colorScale>
        <cfvo type="min"/>
        <cfvo type="max"/>
        <color rgb="FFFCFCFF"/>
        <color rgb="FF63BE7B"/>
      </colorScale>
    </cfRule>
    <cfRule type="colorScale" priority="7244">
      <colorScale>
        <cfvo type="min"/>
        <cfvo type="percentile" val="50"/>
        <cfvo type="max"/>
        <color rgb="FFF8696B"/>
        <color rgb="FFFCFCFF"/>
        <color rgb="FF63BE7B"/>
      </colorScale>
    </cfRule>
  </conditionalFormatting>
  <conditionalFormatting sqref="I2">
    <cfRule type="colorScale" priority="7237">
      <colorScale>
        <cfvo type="min"/>
        <cfvo type="percentile" val="50"/>
        <cfvo type="max"/>
        <color rgb="FFF8696B"/>
        <color rgb="FFFCFCFF"/>
        <color rgb="FF63BE7B"/>
      </colorScale>
    </cfRule>
    <cfRule type="colorScale" priority="7238">
      <colorScale>
        <cfvo type="min"/>
        <cfvo type="percentile" val="50"/>
        <cfvo type="max"/>
        <color rgb="FFF8696B"/>
        <color rgb="FFFCFCFF"/>
        <color rgb="FF5A8AC6"/>
      </colorScale>
    </cfRule>
    <cfRule type="colorScale" priority="7239">
      <colorScale>
        <cfvo type="min"/>
        <cfvo type="percentile" val="50"/>
        <cfvo type="max"/>
        <color rgb="FFF8696B"/>
        <color rgb="FFFCFCFF"/>
        <color rgb="FF63BE7B"/>
      </colorScale>
    </cfRule>
    <cfRule type="colorScale" priority="7240">
      <colorScale>
        <cfvo type="min"/>
        <cfvo type="percentile" val="50"/>
        <cfvo type="max"/>
        <color rgb="FFF8696B"/>
        <color rgb="FFFCFCFF"/>
        <color rgb="FF63BE7B"/>
      </colorScale>
    </cfRule>
    <cfRule type="colorScale" priority="7241">
      <colorScale>
        <cfvo type="min"/>
        <cfvo type="max"/>
        <color rgb="FFFCFCFF"/>
        <color rgb="FF63BE7B"/>
      </colorScale>
    </cfRule>
    <cfRule type="colorScale" priority="7242">
      <colorScale>
        <cfvo type="min"/>
        <cfvo type="percentile" val="50"/>
        <cfvo type="max"/>
        <color rgb="FFF8696B"/>
        <color rgb="FFFCFCFF"/>
        <color rgb="FF63BE7B"/>
      </colorScale>
    </cfRule>
  </conditionalFormatting>
  <conditionalFormatting sqref="I2">
    <cfRule type="colorScale" priority="7235">
      <colorScale>
        <cfvo type="min"/>
        <cfvo type="percentile" val="50"/>
        <cfvo type="max"/>
        <color rgb="FFF8696B"/>
        <color rgb="FFFCFCFF"/>
        <color rgb="FF63BE7B"/>
      </colorScale>
    </cfRule>
    <cfRule type="colorScale" priority="7236">
      <colorScale>
        <cfvo type="min"/>
        <cfvo type="max"/>
        <color rgb="FFFCFCFF"/>
        <color rgb="FF63BE7B"/>
      </colorScale>
    </cfRule>
  </conditionalFormatting>
  <conditionalFormatting sqref="O2">
    <cfRule type="colorScale" priority="7233">
      <colorScale>
        <cfvo type="min"/>
        <cfvo type="percentile" val="50"/>
        <cfvo type="max"/>
        <color rgb="FF63BE7B"/>
        <color rgb="FFFCFCFF"/>
        <color rgb="FFF8696B"/>
      </colorScale>
    </cfRule>
    <cfRule type="colorScale" priority="7234">
      <colorScale>
        <cfvo type="min"/>
        <cfvo type="percentile" val="50"/>
        <cfvo type="max"/>
        <color rgb="FF63BE7B"/>
        <color rgb="FFFCFCFF"/>
        <color rgb="FFF8696B"/>
      </colorScale>
    </cfRule>
  </conditionalFormatting>
  <conditionalFormatting sqref="O2">
    <cfRule type="colorScale" priority="7232">
      <colorScale>
        <cfvo type="min"/>
        <cfvo type="percentile" val="50"/>
        <cfvo type="max"/>
        <color rgb="FF63BE7B"/>
        <color rgb="FFFCFCFF"/>
        <color rgb="FFF8696B"/>
      </colorScale>
    </cfRule>
  </conditionalFormatting>
  <conditionalFormatting sqref="O2">
    <cfRule type="colorScale" priority="7231">
      <colorScale>
        <cfvo type="min"/>
        <cfvo type="percentile" val="50"/>
        <cfvo type="max"/>
        <color rgb="FF63BE7B"/>
        <color rgb="FFFCFCFF"/>
        <color rgb="FFF8696B"/>
      </colorScale>
    </cfRule>
  </conditionalFormatting>
  <conditionalFormatting sqref="O2">
    <cfRule type="colorScale" priority="7230">
      <colorScale>
        <cfvo type="min"/>
        <cfvo type="percentile" val="50"/>
        <cfvo type="max"/>
        <color rgb="FF63BE7B"/>
        <color rgb="FFFCFCFF"/>
        <color rgb="FFF8696B"/>
      </colorScale>
    </cfRule>
  </conditionalFormatting>
  <conditionalFormatting sqref="P2">
    <cfRule type="colorScale" priority="7229">
      <colorScale>
        <cfvo type="min"/>
        <cfvo type="percentile" val="50"/>
        <cfvo type="max"/>
        <color rgb="FF63BE7B"/>
        <color rgb="FFFCFCFF"/>
        <color rgb="FFF8696B"/>
      </colorScale>
    </cfRule>
  </conditionalFormatting>
  <conditionalFormatting sqref="P2">
    <cfRule type="colorScale" priority="7226">
      <colorScale>
        <cfvo type="min"/>
        <cfvo type="percentile" val="50"/>
        <cfvo type="max"/>
        <color rgb="FF63BE7B"/>
        <color rgb="FFFCFCFF"/>
        <color rgb="FFF8696B"/>
      </colorScale>
    </cfRule>
    <cfRule type="colorScale" priority="7227">
      <colorScale>
        <cfvo type="min"/>
        <cfvo type="percentile" val="50"/>
        <cfvo type="max"/>
        <color rgb="FF63BE7B"/>
        <color rgb="FFFCFCFF"/>
        <color rgb="FFF8696B"/>
      </colorScale>
    </cfRule>
    <cfRule type="colorScale" priority="7228">
      <colorScale>
        <cfvo type="min"/>
        <cfvo type="max"/>
        <color rgb="FFFCFCFF"/>
        <color rgb="FFF8696B"/>
      </colorScale>
    </cfRule>
  </conditionalFormatting>
  <conditionalFormatting sqref="P2">
    <cfRule type="colorScale" priority="7225">
      <colorScale>
        <cfvo type="min"/>
        <cfvo type="percentile" val="50"/>
        <cfvo type="max"/>
        <color rgb="FF63BE7B"/>
        <color rgb="FFFCFCFF"/>
        <color rgb="FFF8696B"/>
      </colorScale>
    </cfRule>
  </conditionalFormatting>
  <conditionalFormatting sqref="Q2">
    <cfRule type="colorScale" priority="7224">
      <colorScale>
        <cfvo type="min"/>
        <cfvo type="max"/>
        <color rgb="FFFFEF9C"/>
        <color rgb="FF63BE7B"/>
      </colorScale>
    </cfRule>
  </conditionalFormatting>
  <conditionalFormatting sqref="Q2">
    <cfRule type="colorScale" priority="7223">
      <colorScale>
        <cfvo type="min"/>
        <cfvo type="max"/>
        <color rgb="FFFCFCFF"/>
        <color rgb="FF63BE7B"/>
      </colorScale>
    </cfRule>
  </conditionalFormatting>
  <conditionalFormatting sqref="Q2">
    <cfRule type="colorScale" priority="7218">
      <colorScale>
        <cfvo type="min"/>
        <cfvo type="percentile" val="50"/>
        <cfvo type="max"/>
        <color rgb="FFF8696B"/>
        <color rgb="FFFCFCFF"/>
        <color rgb="FF63BE7B"/>
      </colorScale>
    </cfRule>
    <cfRule type="colorScale" priority="7219">
      <colorScale>
        <cfvo type="min"/>
        <cfvo type="max"/>
        <color rgb="FFFFEF9C"/>
        <color rgb="FF63BE7B"/>
      </colorScale>
    </cfRule>
    <cfRule type="colorScale" priority="7220">
      <colorScale>
        <cfvo type="min"/>
        <cfvo type="max"/>
        <color rgb="FFFCFCFF"/>
        <color rgb="FF63BE7B"/>
      </colorScale>
    </cfRule>
    <cfRule type="colorScale" priority="7221">
      <colorScale>
        <cfvo type="min"/>
        <cfvo type="max"/>
        <color rgb="FFFCFCFF"/>
        <color rgb="FF63BE7B"/>
      </colorScale>
    </cfRule>
    <cfRule type="colorScale" priority="7222">
      <colorScale>
        <cfvo type="min"/>
        <cfvo type="percentile" val="50"/>
        <cfvo type="max"/>
        <color rgb="FFF8696B"/>
        <color rgb="FFFCFCFF"/>
        <color rgb="FF63BE7B"/>
      </colorScale>
    </cfRule>
  </conditionalFormatting>
  <conditionalFormatting sqref="Q2">
    <cfRule type="colorScale" priority="7217">
      <colorScale>
        <cfvo type="min"/>
        <cfvo type="percentile" val="50"/>
        <cfvo type="max"/>
        <color rgb="FFF8696B"/>
        <color rgb="FFFCFCFF"/>
        <color rgb="FF63BE7B"/>
      </colorScale>
    </cfRule>
  </conditionalFormatting>
  <conditionalFormatting sqref="Q2:U2 W2">
    <cfRule type="colorScale" priority="7216">
      <colorScale>
        <cfvo type="min"/>
        <cfvo type="max"/>
        <color rgb="FFFFEF9C"/>
        <color rgb="FF63BE7B"/>
      </colorScale>
    </cfRule>
  </conditionalFormatting>
  <conditionalFormatting sqref="R2">
    <cfRule type="colorScale" priority="7215">
      <colorScale>
        <cfvo type="min"/>
        <cfvo type="max"/>
        <color rgb="FFFCFCFF"/>
        <color rgb="FF63BE7B"/>
      </colorScale>
    </cfRule>
  </conditionalFormatting>
  <conditionalFormatting sqref="R2:S2">
    <cfRule type="colorScale" priority="7214">
      <colorScale>
        <cfvo type="min"/>
        <cfvo type="max"/>
        <color rgb="FFFFEF9C"/>
        <color rgb="FF63BE7B"/>
      </colorScale>
    </cfRule>
  </conditionalFormatting>
  <conditionalFormatting sqref="R2:S2">
    <cfRule type="colorScale" priority="7211">
      <colorScale>
        <cfvo type="min"/>
        <cfvo type="percentile" val="50"/>
        <cfvo type="max"/>
        <color rgb="FFF8696B"/>
        <color rgb="FFFCFCFF"/>
        <color rgb="FF63BE7B"/>
      </colorScale>
    </cfRule>
    <cfRule type="colorScale" priority="7212">
      <colorScale>
        <cfvo type="min"/>
        <cfvo type="max"/>
        <color rgb="FFFCFCFF"/>
        <color rgb="FF63BE7B"/>
      </colorScale>
    </cfRule>
    <cfRule type="colorScale" priority="7213">
      <colorScale>
        <cfvo type="min"/>
        <cfvo type="max"/>
        <color rgb="FFFCFCFF"/>
        <color rgb="FF63BE7B"/>
      </colorScale>
    </cfRule>
  </conditionalFormatting>
  <conditionalFormatting sqref="R2:S2">
    <cfRule type="colorScale" priority="7209">
      <colorScale>
        <cfvo type="min"/>
        <cfvo type="percentile" val="50"/>
        <cfvo type="max"/>
        <color rgb="FFF8696B"/>
        <color rgb="FFFCFCFF"/>
        <color rgb="FF63BE7B"/>
      </colorScale>
    </cfRule>
    <cfRule type="colorScale" priority="7210">
      <colorScale>
        <cfvo type="min"/>
        <cfvo type="max"/>
        <color rgb="FFFCFCFF"/>
        <color rgb="FF63BE7B"/>
      </colorScale>
    </cfRule>
  </conditionalFormatting>
  <conditionalFormatting sqref="S2">
    <cfRule type="colorScale" priority="7208">
      <colorScale>
        <cfvo type="min"/>
        <cfvo type="max"/>
        <color rgb="FFFCFCFF"/>
        <color rgb="FF63BE7B"/>
      </colorScale>
    </cfRule>
  </conditionalFormatting>
  <conditionalFormatting sqref="T2">
    <cfRule type="colorScale" priority="7207">
      <colorScale>
        <cfvo type="min"/>
        <cfvo type="max"/>
        <color rgb="FFFFEF9C"/>
        <color rgb="FF63BE7B"/>
      </colorScale>
    </cfRule>
  </conditionalFormatting>
  <conditionalFormatting sqref="T2">
    <cfRule type="colorScale" priority="7206">
      <colorScale>
        <cfvo type="min"/>
        <cfvo type="max"/>
        <color rgb="FFFCFCFF"/>
        <color rgb="FF63BE7B"/>
      </colorScale>
    </cfRule>
  </conditionalFormatting>
  <conditionalFormatting sqref="T2">
    <cfRule type="colorScale" priority="7202">
      <colorScale>
        <cfvo type="min"/>
        <cfvo type="percentile" val="50"/>
        <cfvo type="max"/>
        <color rgb="FFF8696B"/>
        <color rgb="FFFCFCFF"/>
        <color rgb="FF63BE7B"/>
      </colorScale>
    </cfRule>
    <cfRule type="colorScale" priority="7203">
      <colorScale>
        <cfvo type="min"/>
        <cfvo type="max"/>
        <color rgb="FFFCFCFF"/>
        <color rgb="FF63BE7B"/>
      </colorScale>
    </cfRule>
    <cfRule type="colorScale" priority="7204">
      <colorScale>
        <cfvo type="min"/>
        <cfvo type="max"/>
        <color rgb="FFFCFCFF"/>
        <color rgb="FF63BE7B"/>
      </colorScale>
    </cfRule>
    <cfRule type="colorScale" priority="7205">
      <colorScale>
        <cfvo type="min"/>
        <cfvo type="max"/>
        <color rgb="FFFCFCFF"/>
        <color rgb="FF63BE7B"/>
      </colorScale>
    </cfRule>
  </conditionalFormatting>
  <conditionalFormatting sqref="T2">
    <cfRule type="colorScale" priority="7200">
      <colorScale>
        <cfvo type="min"/>
        <cfvo type="percentile" val="50"/>
        <cfvo type="max"/>
        <color rgb="FFF8696B"/>
        <color rgb="FFFCFCFF"/>
        <color rgb="FF63BE7B"/>
      </colorScale>
    </cfRule>
    <cfRule type="colorScale" priority="7201">
      <colorScale>
        <cfvo type="min"/>
        <cfvo type="max"/>
        <color rgb="FFFCFCFF"/>
        <color rgb="FF63BE7B"/>
      </colorScale>
    </cfRule>
  </conditionalFormatting>
  <conditionalFormatting sqref="U2">
    <cfRule type="colorScale" priority="7199">
      <colorScale>
        <cfvo type="min"/>
        <cfvo type="max"/>
        <color rgb="FFFCFCFF"/>
        <color rgb="FF63BE7B"/>
      </colorScale>
    </cfRule>
  </conditionalFormatting>
  <conditionalFormatting sqref="U2 W2">
    <cfRule type="colorScale" priority="7198">
      <colorScale>
        <cfvo type="min"/>
        <cfvo type="max"/>
        <color rgb="FFFFEF9C"/>
        <color rgb="FF63BE7B"/>
      </colorScale>
    </cfRule>
  </conditionalFormatting>
  <conditionalFormatting sqref="U2">
    <cfRule type="colorScale" priority="7196">
      <colorScale>
        <cfvo type="min"/>
        <cfvo type="percentile" val="50"/>
        <cfvo type="max"/>
        <color rgb="FFF8696B"/>
        <color rgb="FFFCFCFF"/>
        <color rgb="FF63BE7B"/>
      </colorScale>
    </cfRule>
    <cfRule type="colorScale" priority="7197">
      <colorScale>
        <cfvo type="min"/>
        <cfvo type="max"/>
        <color rgb="FFFCFCFF"/>
        <color rgb="FF63BE7B"/>
      </colorScale>
    </cfRule>
  </conditionalFormatting>
  <conditionalFormatting sqref="U2">
    <cfRule type="colorScale" priority="7194">
      <colorScale>
        <cfvo type="min"/>
        <cfvo type="percentile" val="50"/>
        <cfvo type="max"/>
        <color rgb="FFF8696B"/>
        <color rgb="FFFCFCFF"/>
        <color rgb="FF63BE7B"/>
      </colorScale>
    </cfRule>
    <cfRule type="colorScale" priority="7195">
      <colorScale>
        <cfvo type="min"/>
        <cfvo type="max"/>
        <color rgb="FFFCFCFF"/>
        <color rgb="FF63BE7B"/>
      </colorScale>
    </cfRule>
  </conditionalFormatting>
  <conditionalFormatting sqref="V2">
    <cfRule type="colorScale" priority="7193">
      <colorScale>
        <cfvo type="min"/>
        <cfvo type="max"/>
        <color rgb="FFFFEF9C"/>
        <color rgb="FF63BE7B"/>
      </colorScale>
    </cfRule>
  </conditionalFormatting>
  <conditionalFormatting sqref="V2">
    <cfRule type="colorScale" priority="7192">
      <colorScale>
        <cfvo type="min"/>
        <cfvo type="max"/>
        <color rgb="FF63BE7B"/>
        <color rgb="FFFCFCFF"/>
      </colorScale>
    </cfRule>
  </conditionalFormatting>
  <conditionalFormatting sqref="V2">
    <cfRule type="colorScale" priority="7185">
      <colorScale>
        <cfvo type="min"/>
        <cfvo type="percentile" val="50"/>
        <cfvo type="max"/>
        <color rgb="FF63BE7B"/>
        <color rgb="FFFCFCFF"/>
        <color rgb="FFF8696B"/>
      </colorScale>
    </cfRule>
    <cfRule type="colorScale" priority="7186">
      <colorScale>
        <cfvo type="min"/>
        <cfvo type="percentile" val="50"/>
        <cfvo type="max"/>
        <color rgb="FF63BE7B"/>
        <color rgb="FFFCFCFF"/>
        <color rgb="FFF8696B"/>
      </colorScale>
    </cfRule>
    <cfRule type="colorScale" priority="7187">
      <colorScale>
        <cfvo type="min"/>
        <cfvo type="max"/>
        <color rgb="FF63BE7B"/>
        <color rgb="FFFCFCFF"/>
      </colorScale>
    </cfRule>
    <cfRule type="colorScale" priority="7188">
      <colorScale>
        <cfvo type="min"/>
        <cfvo type="percentile" val="50"/>
        <cfvo type="max"/>
        <color rgb="FF63BE7B"/>
        <color rgb="FFFCFCFF"/>
        <color rgb="FFF8696B"/>
      </colorScale>
    </cfRule>
    <cfRule type="colorScale" priority="7189">
      <colorScale>
        <cfvo type="min"/>
        <cfvo type="max"/>
        <color rgb="FFFFEF9C"/>
        <color rgb="FF63BE7B"/>
      </colorScale>
    </cfRule>
    <cfRule type="colorScale" priority="7190">
      <colorScale>
        <cfvo type="min"/>
        <cfvo type="max"/>
        <color rgb="FFFFEF9C"/>
        <color rgb="FF63BE7B"/>
      </colorScale>
    </cfRule>
    <cfRule type="colorScale" priority="7191">
      <colorScale>
        <cfvo type="min"/>
        <cfvo type="max"/>
        <color rgb="FFFFEF9C"/>
        <color rgb="FF63BE7B"/>
      </colorScale>
    </cfRule>
  </conditionalFormatting>
  <conditionalFormatting sqref="U2">
    <cfRule type="colorScale" priority="7184">
      <colorScale>
        <cfvo type="min"/>
        <cfvo type="max"/>
        <color rgb="FFFFEF9C"/>
        <color rgb="FF63BE7B"/>
      </colorScale>
    </cfRule>
  </conditionalFormatting>
  <conditionalFormatting sqref="W2">
    <cfRule type="colorScale" priority="7183">
      <colorScale>
        <cfvo type="min"/>
        <cfvo type="max"/>
        <color rgb="FF63BE7B"/>
        <color rgb="FFFCFCFF"/>
      </colorScale>
    </cfRule>
  </conditionalFormatting>
  <conditionalFormatting sqref="W2">
    <cfRule type="colorScale" priority="7180">
      <colorScale>
        <cfvo type="min"/>
        <cfvo type="percentile" val="50"/>
        <cfvo type="max"/>
        <color rgb="FF63BE7B"/>
        <color rgb="FFFCFCFF"/>
        <color rgb="FFF8696B"/>
      </colorScale>
    </cfRule>
    <cfRule type="colorScale" priority="7181">
      <colorScale>
        <cfvo type="min"/>
        <cfvo type="max"/>
        <color rgb="FF63BE7B"/>
        <color rgb="FFFCFCFF"/>
      </colorScale>
    </cfRule>
    <cfRule type="colorScale" priority="7182">
      <colorScale>
        <cfvo type="min"/>
        <cfvo type="percentile" val="50"/>
        <cfvo type="max"/>
        <color rgb="FF63BE7B"/>
        <color rgb="FFFCFCFF"/>
        <color rgb="FFF8696B"/>
      </colorScale>
    </cfRule>
  </conditionalFormatting>
  <conditionalFormatting sqref="W2">
    <cfRule type="colorScale" priority="7179">
      <colorScale>
        <cfvo type="min"/>
        <cfvo type="percentile" val="50"/>
        <cfvo type="max"/>
        <color rgb="FF63BE7B"/>
        <color rgb="FFFCFCFF"/>
        <color rgb="FFF8696B"/>
      </colorScale>
    </cfRule>
  </conditionalFormatting>
  <conditionalFormatting sqref="D2">
    <cfRule type="colorScale" priority="7178">
      <colorScale>
        <cfvo type="min"/>
        <cfvo type="percentile" val="50"/>
        <cfvo type="max"/>
        <color rgb="FFF8696B"/>
        <color rgb="FFFCFCFF"/>
        <color rgb="FF63BE7B"/>
      </colorScale>
    </cfRule>
  </conditionalFormatting>
  <conditionalFormatting sqref="G2">
    <cfRule type="colorScale" priority="7177">
      <colorScale>
        <cfvo type="min"/>
        <cfvo type="max"/>
        <color rgb="FFFCFCFF"/>
        <color rgb="FF63BE7B"/>
      </colorScale>
    </cfRule>
  </conditionalFormatting>
  <conditionalFormatting sqref="O2">
    <cfRule type="colorScale" priority="7176">
      <colorScale>
        <cfvo type="min"/>
        <cfvo type="percentile" val="50"/>
        <cfvo type="max"/>
        <color rgb="FF63BE7B"/>
        <color rgb="FFFCFCFF"/>
        <color rgb="FFF8696B"/>
      </colorScale>
    </cfRule>
  </conditionalFormatting>
  <conditionalFormatting sqref="P2">
    <cfRule type="colorScale" priority="7175">
      <colorScale>
        <cfvo type="min"/>
        <cfvo type="percentile" val="50"/>
        <cfvo type="max"/>
        <color rgb="FF63BE7B"/>
        <color rgb="FFFCFCFF"/>
        <color rgb="FFF8696B"/>
      </colorScale>
    </cfRule>
  </conditionalFormatting>
  <conditionalFormatting sqref="Q2">
    <cfRule type="colorScale" priority="7174">
      <colorScale>
        <cfvo type="min"/>
        <cfvo type="percentile" val="50"/>
        <cfvo type="max"/>
        <color rgb="FFF8696B"/>
        <color rgb="FFFCFCFF"/>
        <color rgb="FF63BE7B"/>
      </colorScale>
    </cfRule>
  </conditionalFormatting>
  <conditionalFormatting sqref="R2">
    <cfRule type="colorScale" priority="7173">
      <colorScale>
        <cfvo type="min"/>
        <cfvo type="max"/>
        <color rgb="FFFCFCFF"/>
        <color rgb="FF63BE7B"/>
      </colorScale>
    </cfRule>
  </conditionalFormatting>
  <conditionalFormatting sqref="S2">
    <cfRule type="colorScale" priority="7172">
      <colorScale>
        <cfvo type="min"/>
        <cfvo type="max"/>
        <color rgb="FFFCFCFF"/>
        <color rgb="FF63BE7B"/>
      </colorScale>
    </cfRule>
  </conditionalFormatting>
  <conditionalFormatting sqref="T2">
    <cfRule type="colorScale" priority="7171">
      <colorScale>
        <cfvo type="min"/>
        <cfvo type="max"/>
        <color rgb="FFFCFCFF"/>
        <color rgb="FF63BE7B"/>
      </colorScale>
    </cfRule>
  </conditionalFormatting>
  <conditionalFormatting sqref="U2">
    <cfRule type="colorScale" priority="7170">
      <colorScale>
        <cfvo type="min"/>
        <cfvo type="percentile" val="50"/>
        <cfvo type="max"/>
        <color rgb="FFF8696B"/>
        <color rgb="FFFCFCFF"/>
        <color rgb="FF63BE7B"/>
      </colorScale>
    </cfRule>
  </conditionalFormatting>
  <conditionalFormatting sqref="V2">
    <cfRule type="colorScale" priority="7169">
      <colorScale>
        <cfvo type="min"/>
        <cfvo type="percentile" val="50"/>
        <cfvo type="max"/>
        <color rgb="FF63BE7B"/>
        <color rgb="FFFCFCFF"/>
        <color rgb="FFF8696B"/>
      </colorScale>
    </cfRule>
  </conditionalFormatting>
  <conditionalFormatting sqref="W2">
    <cfRule type="colorScale" priority="7168">
      <colorScale>
        <cfvo type="min"/>
        <cfvo type="percentile" val="50"/>
        <cfvo type="max"/>
        <color rgb="FF63BE7B"/>
        <color rgb="FFFCFCFF"/>
        <color rgb="FFF8696B"/>
      </colorScale>
    </cfRule>
  </conditionalFormatting>
  <conditionalFormatting sqref="J2">
    <cfRule type="colorScale" priority="7167">
      <colorScale>
        <cfvo type="min"/>
        <cfvo type="max"/>
        <color rgb="FFFCFCFF"/>
        <color rgb="FF63BE7B"/>
      </colorScale>
    </cfRule>
  </conditionalFormatting>
  <conditionalFormatting sqref="J2">
    <cfRule type="colorScale" priority="7166">
      <colorScale>
        <cfvo type="min"/>
        <cfvo type="max"/>
        <color rgb="FFFCFCFF"/>
        <color rgb="FF63BE7B"/>
      </colorScale>
    </cfRule>
  </conditionalFormatting>
  <conditionalFormatting sqref="J2">
    <cfRule type="colorScale" priority="7165">
      <colorScale>
        <cfvo type="min"/>
        <cfvo type="max"/>
        <color rgb="FFFCFCFF"/>
        <color rgb="FF63BE7B"/>
      </colorScale>
    </cfRule>
  </conditionalFormatting>
  <conditionalFormatting sqref="J2">
    <cfRule type="colorScale" priority="7164">
      <colorScale>
        <cfvo type="min"/>
        <cfvo type="max"/>
        <color rgb="FFFCFCFF"/>
        <color rgb="FF63BE7B"/>
      </colorScale>
    </cfRule>
  </conditionalFormatting>
  <conditionalFormatting sqref="J2">
    <cfRule type="colorScale" priority="7161">
      <colorScale>
        <cfvo type="min"/>
        <cfvo type="percentile" val="50"/>
        <cfvo type="max"/>
        <color rgb="FFF8696B"/>
        <color rgb="FFFCFCFF"/>
        <color rgb="FF63BE7B"/>
      </colorScale>
    </cfRule>
    <cfRule type="colorScale" priority="7162">
      <colorScale>
        <cfvo type="min"/>
        <cfvo type="max"/>
        <color rgb="FFFCFCFF"/>
        <color rgb="FF63BE7B"/>
      </colorScale>
    </cfRule>
    <cfRule type="colorScale" priority="7163">
      <colorScale>
        <cfvo type="min"/>
        <cfvo type="percentile" val="50"/>
        <cfvo type="max"/>
        <color rgb="FFF8696B"/>
        <color rgb="FFFCFCFF"/>
        <color rgb="FF63BE7B"/>
      </colorScale>
    </cfRule>
  </conditionalFormatting>
  <conditionalFormatting sqref="J2">
    <cfRule type="colorScale" priority="7160">
      <colorScale>
        <cfvo type="min"/>
        <cfvo type="max"/>
        <color rgb="FFFCFCFF"/>
        <color rgb="FF63BE7B"/>
      </colorScale>
    </cfRule>
  </conditionalFormatting>
  <conditionalFormatting sqref="M2:N2">
    <cfRule type="colorScale" priority="7159">
      <colorScale>
        <cfvo type="min"/>
        <cfvo type="max"/>
        <color rgb="FFFCFCFF"/>
        <color rgb="FF63BE7B"/>
      </colorScale>
    </cfRule>
  </conditionalFormatting>
  <conditionalFormatting sqref="M2:N2">
    <cfRule type="colorScale" priority="7158">
      <colorScale>
        <cfvo type="min"/>
        <cfvo type="max"/>
        <color rgb="FFFCFCFF"/>
        <color rgb="FF63BE7B"/>
      </colorScale>
    </cfRule>
  </conditionalFormatting>
  <conditionalFormatting sqref="M2:N2">
    <cfRule type="colorScale" priority="7157">
      <colorScale>
        <cfvo type="min"/>
        <cfvo type="max"/>
        <color rgb="FFFCFCFF"/>
        <color rgb="FF63BE7B"/>
      </colorScale>
    </cfRule>
  </conditionalFormatting>
  <conditionalFormatting sqref="M2:N2">
    <cfRule type="colorScale" priority="7154">
      <colorScale>
        <cfvo type="min"/>
        <cfvo type="percentile" val="50"/>
        <cfvo type="max"/>
        <color rgb="FFF8696B"/>
        <color rgb="FFFCFCFF"/>
        <color rgb="FF63BE7B"/>
      </colorScale>
    </cfRule>
    <cfRule type="colorScale" priority="7155">
      <colorScale>
        <cfvo type="min"/>
        <cfvo type="max"/>
        <color rgb="FFFCFCFF"/>
        <color rgb="FF63BE7B"/>
      </colorScale>
    </cfRule>
    <cfRule type="colorScale" priority="7156">
      <colorScale>
        <cfvo type="min"/>
        <cfvo type="percentile" val="50"/>
        <cfvo type="max"/>
        <color rgb="FFF8696B"/>
        <color rgb="FFFCFCFF"/>
        <color rgb="FF63BE7B"/>
      </colorScale>
    </cfRule>
  </conditionalFormatting>
  <conditionalFormatting sqref="M2:N2">
    <cfRule type="colorScale" priority="7153">
      <colorScale>
        <cfvo type="min"/>
        <cfvo type="max"/>
        <color rgb="FFFCFCFF"/>
        <color rgb="FF63BE7B"/>
      </colorScale>
    </cfRule>
  </conditionalFormatting>
  <conditionalFormatting sqref="S3">
    <cfRule type="colorScale" priority="5874">
      <colorScale>
        <cfvo type="min"/>
        <cfvo type="percentile" val="50"/>
        <cfvo type="max"/>
        <color rgb="FFF8696B"/>
        <color rgb="FFFCFCFF"/>
        <color rgb="FF63BE7B"/>
      </colorScale>
    </cfRule>
  </conditionalFormatting>
  <conditionalFormatting sqref="D3">
    <cfRule type="colorScale" priority="5873">
      <colorScale>
        <cfvo type="min"/>
        <cfvo type="percentile" val="50"/>
        <cfvo type="max"/>
        <color rgb="FFF8696B"/>
        <color rgb="FFFCFCFF"/>
        <color rgb="FF63BE7B"/>
      </colorScale>
    </cfRule>
  </conditionalFormatting>
  <conditionalFormatting sqref="E3:N3">
    <cfRule type="colorScale" priority="5872">
      <colorScale>
        <cfvo type="min"/>
        <cfvo type="max"/>
        <color rgb="FFFCFCFF"/>
        <color rgb="FF63BE7B"/>
      </colorScale>
    </cfRule>
  </conditionalFormatting>
  <conditionalFormatting sqref="O3">
    <cfRule type="colorScale" priority="5871">
      <colorScale>
        <cfvo type="min"/>
        <cfvo type="percentile" val="50"/>
        <cfvo type="max"/>
        <color rgb="FF63BE7B"/>
        <color rgb="FFFCFCFF"/>
        <color rgb="FFF8696B"/>
      </colorScale>
    </cfRule>
  </conditionalFormatting>
  <conditionalFormatting sqref="P3">
    <cfRule type="colorScale" priority="5870">
      <colorScale>
        <cfvo type="min"/>
        <cfvo type="percentile" val="50"/>
        <cfvo type="max"/>
        <color rgb="FF63BE7B"/>
        <color rgb="FFFCFCFF"/>
        <color rgb="FFF8696B"/>
      </colorScale>
    </cfRule>
  </conditionalFormatting>
  <conditionalFormatting sqref="Q3">
    <cfRule type="colorScale" priority="5869">
      <colorScale>
        <cfvo type="min"/>
        <cfvo type="percentile" val="50"/>
        <cfvo type="max"/>
        <color rgb="FFF8696B"/>
        <color rgb="FFFCFCFF"/>
        <color rgb="FF63BE7B"/>
      </colorScale>
    </cfRule>
  </conditionalFormatting>
  <conditionalFormatting sqref="R3">
    <cfRule type="colorScale" priority="5867">
      <colorScale>
        <cfvo type="min"/>
        <cfvo type="percentile" val="50"/>
        <cfvo type="max"/>
        <color rgb="FFF8696B"/>
        <color rgb="FFFCFCFF"/>
        <color rgb="FF63BE7B"/>
      </colorScale>
    </cfRule>
    <cfRule type="colorScale" priority="5868">
      <colorScale>
        <cfvo type="min"/>
        <cfvo type="max"/>
        <color rgb="FFFCFCFF"/>
        <color rgb="FF63BE7B"/>
      </colorScale>
    </cfRule>
  </conditionalFormatting>
  <conditionalFormatting sqref="S3">
    <cfRule type="colorScale" priority="5866">
      <colorScale>
        <cfvo type="min"/>
        <cfvo type="percentile" val="50"/>
        <cfvo type="max"/>
        <color rgb="FFF8696B"/>
        <color rgb="FFFCFCFF"/>
        <color rgb="FF63BE7B"/>
      </colorScale>
    </cfRule>
  </conditionalFormatting>
  <conditionalFormatting sqref="T3">
    <cfRule type="colorScale" priority="5865">
      <colorScale>
        <cfvo type="min"/>
        <cfvo type="percentile" val="50"/>
        <cfvo type="max"/>
        <color rgb="FFF8696B"/>
        <color rgb="FFFCFCFF"/>
        <color rgb="FF63BE7B"/>
      </colorScale>
    </cfRule>
  </conditionalFormatting>
  <conditionalFormatting sqref="U3">
    <cfRule type="colorScale" priority="5864">
      <colorScale>
        <cfvo type="min"/>
        <cfvo type="percentile" val="50"/>
        <cfvo type="max"/>
        <color rgb="FFF8696B"/>
        <color rgb="FFFCFCFF"/>
        <color rgb="FF63BE7B"/>
      </colorScale>
    </cfRule>
  </conditionalFormatting>
  <conditionalFormatting sqref="V3">
    <cfRule type="colorScale" priority="5863">
      <colorScale>
        <cfvo type="min"/>
        <cfvo type="percentile" val="50"/>
        <cfvo type="max"/>
        <color rgb="FF63BE7B"/>
        <color rgb="FFFCFCFF"/>
        <color rgb="FFF8696B"/>
      </colorScale>
    </cfRule>
  </conditionalFormatting>
  <conditionalFormatting sqref="W3">
    <cfRule type="colorScale" priority="5862">
      <colorScale>
        <cfvo type="min"/>
        <cfvo type="percentile" val="50"/>
        <cfvo type="max"/>
        <color rgb="FF63BE7B"/>
        <color rgb="FFFCFCFF"/>
        <color rgb="FFF8696B"/>
      </colorScale>
    </cfRule>
  </conditionalFormatting>
  <conditionalFormatting sqref="D3">
    <cfRule type="colorScale" priority="5861">
      <colorScale>
        <cfvo type="min"/>
        <cfvo type="percentile" val="50"/>
        <cfvo type="max"/>
        <color rgb="FFF8696B"/>
        <color rgb="FFFCFCFF"/>
        <color rgb="FF63BE7B"/>
      </colorScale>
    </cfRule>
  </conditionalFormatting>
  <conditionalFormatting sqref="O3">
    <cfRule type="colorScale" priority="5860">
      <colorScale>
        <cfvo type="min"/>
        <cfvo type="percentile" val="50"/>
        <cfvo type="max"/>
        <color rgb="FF63BE7B"/>
        <color rgb="FFFCFCFF"/>
        <color rgb="FFF8696B"/>
      </colorScale>
    </cfRule>
  </conditionalFormatting>
  <conditionalFormatting sqref="P3">
    <cfRule type="colorScale" priority="5859">
      <colorScale>
        <cfvo type="min"/>
        <cfvo type="percentile" val="50"/>
        <cfvo type="max"/>
        <color rgb="FF63BE7B"/>
        <color rgb="FFFCFCFF"/>
        <color rgb="FFF8696B"/>
      </colorScale>
    </cfRule>
  </conditionalFormatting>
  <conditionalFormatting sqref="Q3">
    <cfRule type="colorScale" priority="5858">
      <colorScale>
        <cfvo type="min"/>
        <cfvo type="percentile" val="50"/>
        <cfvo type="max"/>
        <color rgb="FFF8696B"/>
        <color rgb="FFFCFCFF"/>
        <color rgb="FF63BE7B"/>
      </colorScale>
    </cfRule>
  </conditionalFormatting>
  <conditionalFormatting sqref="R3">
    <cfRule type="colorScale" priority="5856">
      <colorScale>
        <cfvo type="min"/>
        <cfvo type="max"/>
        <color rgb="FFFCFCFF"/>
        <color rgb="FF63BE7B"/>
      </colorScale>
    </cfRule>
    <cfRule type="colorScale" priority="5857">
      <colorScale>
        <cfvo type="min"/>
        <cfvo type="percentile" val="50"/>
        <cfvo type="max"/>
        <color rgb="FFF8696B"/>
        <color rgb="FFFCFCFF"/>
        <color rgb="FF63BE7B"/>
      </colorScale>
    </cfRule>
  </conditionalFormatting>
  <conditionalFormatting sqref="S3">
    <cfRule type="colorScale" priority="5855">
      <colorScale>
        <cfvo type="min"/>
        <cfvo type="percentile" val="50"/>
        <cfvo type="max"/>
        <color rgb="FFF8696B"/>
        <color rgb="FFFCFCFF"/>
        <color rgb="FF63BE7B"/>
      </colorScale>
    </cfRule>
  </conditionalFormatting>
  <conditionalFormatting sqref="T3">
    <cfRule type="colorScale" priority="5854">
      <colorScale>
        <cfvo type="min"/>
        <cfvo type="percentile" val="50"/>
        <cfvo type="max"/>
        <color rgb="FFF8696B"/>
        <color rgb="FFFCFCFF"/>
        <color rgb="FF63BE7B"/>
      </colorScale>
    </cfRule>
  </conditionalFormatting>
  <conditionalFormatting sqref="U3">
    <cfRule type="colorScale" priority="5853">
      <colorScale>
        <cfvo type="min"/>
        <cfvo type="percentile" val="50"/>
        <cfvo type="max"/>
        <color rgb="FFF8696B"/>
        <color rgb="FFFCFCFF"/>
        <color rgb="FF63BE7B"/>
      </colorScale>
    </cfRule>
  </conditionalFormatting>
  <conditionalFormatting sqref="V3">
    <cfRule type="colorScale" priority="5852">
      <colorScale>
        <cfvo type="min"/>
        <cfvo type="percentile" val="50"/>
        <cfvo type="max"/>
        <color rgb="FF63BE7B"/>
        <color rgb="FFFCFCFF"/>
        <color rgb="FFF8696B"/>
      </colorScale>
    </cfRule>
  </conditionalFormatting>
  <conditionalFormatting sqref="E3:N3">
    <cfRule type="colorScale" priority="5851">
      <colorScale>
        <cfvo type="min"/>
        <cfvo type="max"/>
        <color rgb="FFFCFCFF"/>
        <color rgb="FF63BE7B"/>
      </colorScale>
    </cfRule>
  </conditionalFormatting>
  <conditionalFormatting sqref="W3">
    <cfRule type="colorScale" priority="5850">
      <colorScale>
        <cfvo type="min"/>
        <cfvo type="percentile" val="50"/>
        <cfvo type="max"/>
        <color rgb="FF63BE7B"/>
        <color rgb="FFFCFCFF"/>
        <color rgb="FFF8696B"/>
      </colorScale>
    </cfRule>
  </conditionalFormatting>
  <conditionalFormatting sqref="E3:N3">
    <cfRule type="colorScale" priority="5849">
      <colorScale>
        <cfvo type="min"/>
        <cfvo type="max"/>
        <color rgb="FFFCFCFF"/>
        <color rgb="FF63BE7B"/>
      </colorScale>
    </cfRule>
  </conditionalFormatting>
  <conditionalFormatting sqref="E3:N3">
    <cfRule type="colorScale" priority="5843">
      <colorScale>
        <cfvo type="min"/>
        <cfvo type="max"/>
        <color rgb="FFFCFCFF"/>
        <color rgb="FF63BE7B"/>
      </colorScale>
    </cfRule>
    <cfRule type="colorScale" priority="5844">
      <colorScale>
        <cfvo type="min"/>
        <cfvo type="max"/>
        <color rgb="FFFCFCFF"/>
        <color rgb="FF63BE7B"/>
      </colorScale>
    </cfRule>
    <cfRule type="colorScale" priority="5845">
      <colorScale>
        <cfvo type="min"/>
        <cfvo type="max"/>
        <color rgb="FFFCFCFF"/>
        <color rgb="FF63BE7B"/>
      </colorScale>
    </cfRule>
    <cfRule type="colorScale" priority="5846">
      <colorScale>
        <cfvo type="min"/>
        <cfvo type="percentile" val="50"/>
        <cfvo type="max"/>
        <color rgb="FFF8696B"/>
        <color rgb="FFFFEB84"/>
        <color rgb="FF63BE7B"/>
      </colorScale>
    </cfRule>
    <cfRule type="colorScale" priority="5847">
      <colorScale>
        <cfvo type="min"/>
        <cfvo type="max"/>
        <color rgb="FFFCFCFF"/>
        <color rgb="FF63BE7B"/>
      </colorScale>
    </cfRule>
    <cfRule type="colorScale" priority="5848">
      <colorScale>
        <cfvo type="min"/>
        <cfvo type="max"/>
        <color rgb="FFFFEF9C"/>
        <color rgb="FF63BE7B"/>
      </colorScale>
    </cfRule>
  </conditionalFormatting>
  <conditionalFormatting sqref="O3">
    <cfRule type="colorScale" priority="5842">
      <colorScale>
        <cfvo type="min"/>
        <cfvo type="percentile" val="50"/>
        <cfvo type="max"/>
        <color rgb="FF63BE7B"/>
        <color rgb="FFFCFCFF"/>
        <color rgb="FFF8696B"/>
      </colorScale>
    </cfRule>
  </conditionalFormatting>
  <conditionalFormatting sqref="O3">
    <cfRule type="colorScale" priority="5840">
      <colorScale>
        <cfvo type="min"/>
        <cfvo type="percentile" val="50"/>
        <cfvo type="max"/>
        <color rgb="FF63BE7B"/>
        <color rgb="FFFCFCFF"/>
        <color rgb="FFF8696B"/>
      </colorScale>
    </cfRule>
    <cfRule type="colorScale" priority="5841">
      <colorScale>
        <cfvo type="min"/>
        <cfvo type="percentile" val="50"/>
        <cfvo type="max"/>
        <color rgb="FF63BE7B"/>
        <color rgb="FFFCFCFF"/>
        <color rgb="FFF8696B"/>
      </colorScale>
    </cfRule>
  </conditionalFormatting>
  <conditionalFormatting sqref="Q3">
    <cfRule type="colorScale" priority="5839">
      <colorScale>
        <cfvo type="min"/>
        <cfvo type="max"/>
        <color rgb="FFFFEF9C"/>
        <color rgb="FF63BE7B"/>
      </colorScale>
    </cfRule>
  </conditionalFormatting>
  <conditionalFormatting sqref="Q3:W3">
    <cfRule type="colorScale" priority="5837">
      <colorScale>
        <cfvo type="min"/>
        <cfvo type="max"/>
        <color rgb="FFFFEF9C"/>
        <color rgb="FF63BE7B"/>
      </colorScale>
    </cfRule>
    <cfRule type="colorScale" priority="5838">
      <colorScale>
        <cfvo type="min"/>
        <cfvo type="max"/>
        <color rgb="FFFFEF9C"/>
        <color rgb="FF63BE7B"/>
      </colorScale>
    </cfRule>
  </conditionalFormatting>
  <conditionalFormatting sqref="R3:S3">
    <cfRule type="colorScale" priority="5836">
      <colorScale>
        <cfvo type="min"/>
        <cfvo type="max"/>
        <color rgb="FFFFEF9C"/>
        <color rgb="FF63BE7B"/>
      </colorScale>
    </cfRule>
  </conditionalFormatting>
  <conditionalFormatting sqref="T3">
    <cfRule type="colorScale" priority="5835">
      <colorScale>
        <cfvo type="min"/>
        <cfvo type="max"/>
        <color rgb="FFFFEF9C"/>
        <color rgb="FF63BE7B"/>
      </colorScale>
    </cfRule>
  </conditionalFormatting>
  <conditionalFormatting sqref="D3">
    <cfRule type="colorScale" priority="5834">
      <colorScale>
        <cfvo type="min"/>
        <cfvo type="percentile" val="50"/>
        <cfvo type="max"/>
        <color rgb="FFF8696B"/>
        <color rgb="FFFCFCFF"/>
        <color rgb="FF63BE7B"/>
      </colorScale>
    </cfRule>
  </conditionalFormatting>
  <conditionalFormatting sqref="D3">
    <cfRule type="colorScale" priority="5833">
      <colorScale>
        <cfvo type="min"/>
        <cfvo type="percentile" val="50"/>
        <cfvo type="max"/>
        <color rgb="FFF8696B"/>
        <color rgb="FFFCFCFF"/>
        <color rgb="FF63BE7B"/>
      </colorScale>
    </cfRule>
  </conditionalFormatting>
  <conditionalFormatting sqref="O3">
    <cfRule type="colorScale" priority="5832">
      <colorScale>
        <cfvo type="min"/>
        <cfvo type="percentile" val="50"/>
        <cfvo type="max"/>
        <color rgb="FF63BE7B"/>
        <color rgb="FFFCFCFF"/>
        <color rgb="FFF8696B"/>
      </colorScale>
    </cfRule>
  </conditionalFormatting>
  <conditionalFormatting sqref="U3:W3">
    <cfRule type="colorScale" priority="5831">
      <colorScale>
        <cfvo type="min"/>
        <cfvo type="max"/>
        <color rgb="FFFFEF9C"/>
        <color rgb="FF63BE7B"/>
      </colorScale>
    </cfRule>
  </conditionalFormatting>
  <conditionalFormatting sqref="U3:W3">
    <cfRule type="colorScale" priority="5830">
      <colorScale>
        <cfvo type="min"/>
        <cfvo type="max"/>
        <color rgb="FFFFEF9C"/>
        <color rgb="FF63BE7B"/>
      </colorScale>
    </cfRule>
  </conditionalFormatting>
  <conditionalFormatting sqref="E3:N3">
    <cfRule type="colorScale" priority="5829">
      <colorScale>
        <cfvo type="min"/>
        <cfvo type="max"/>
        <color rgb="FFFCFCFF"/>
        <color rgb="FF63BE7B"/>
      </colorScale>
    </cfRule>
  </conditionalFormatting>
  <conditionalFormatting sqref="O3">
    <cfRule type="colorScale" priority="5828">
      <colorScale>
        <cfvo type="min"/>
        <cfvo type="percentile" val="50"/>
        <cfvo type="max"/>
        <color rgb="FF63BE7B"/>
        <color rgb="FFFCFCFF"/>
        <color rgb="FFF8696B"/>
      </colorScale>
    </cfRule>
  </conditionalFormatting>
  <conditionalFormatting sqref="Q3">
    <cfRule type="colorScale" priority="5827">
      <colorScale>
        <cfvo type="min"/>
        <cfvo type="max"/>
        <color rgb="FFFFEF9C"/>
        <color rgb="FF63BE7B"/>
      </colorScale>
    </cfRule>
  </conditionalFormatting>
  <conditionalFormatting sqref="R3:S3">
    <cfRule type="colorScale" priority="5826">
      <colorScale>
        <cfvo type="min"/>
        <cfvo type="max"/>
        <color rgb="FFFFEF9C"/>
        <color rgb="FF63BE7B"/>
      </colorScale>
    </cfRule>
  </conditionalFormatting>
  <conditionalFormatting sqref="T3">
    <cfRule type="colorScale" priority="5825">
      <colorScale>
        <cfvo type="min"/>
        <cfvo type="max"/>
        <color rgb="FFFFEF9C"/>
        <color rgb="FF63BE7B"/>
      </colorScale>
    </cfRule>
  </conditionalFormatting>
  <conditionalFormatting sqref="D3">
    <cfRule type="colorScale" priority="5824">
      <colorScale>
        <cfvo type="min"/>
        <cfvo type="percentile" val="50"/>
        <cfvo type="max"/>
        <color rgb="FFF8696B"/>
        <color rgb="FFFCFCFF"/>
        <color rgb="FF63BE7B"/>
      </colorScale>
    </cfRule>
  </conditionalFormatting>
  <conditionalFormatting sqref="E3">
    <cfRule type="colorScale" priority="5823">
      <colorScale>
        <cfvo type="min"/>
        <cfvo type="max"/>
        <color rgb="FFFCFCFF"/>
        <color rgb="FF63BE7B"/>
      </colorScale>
    </cfRule>
  </conditionalFormatting>
  <conditionalFormatting sqref="E3">
    <cfRule type="colorScale" priority="5820">
      <colorScale>
        <cfvo type="min"/>
        <cfvo type="percentile" val="50"/>
        <cfvo type="max"/>
        <color rgb="FFF8696B"/>
        <color rgb="FFFCFCFF"/>
        <color rgb="FF63BE7B"/>
      </colorScale>
    </cfRule>
    <cfRule type="colorScale" priority="5821">
      <colorScale>
        <cfvo type="min"/>
        <cfvo type="max"/>
        <color rgb="FFFCFCFF"/>
        <color rgb="FF63BE7B"/>
      </colorScale>
    </cfRule>
    <cfRule type="colorScale" priority="5822">
      <colorScale>
        <cfvo type="min"/>
        <cfvo type="percentile" val="50"/>
        <cfvo type="max"/>
        <color rgb="FFF8696B"/>
        <color rgb="FFFCFCFF"/>
        <color rgb="FF63BE7B"/>
      </colorScale>
    </cfRule>
  </conditionalFormatting>
  <conditionalFormatting sqref="O3">
    <cfRule type="colorScale" priority="5819">
      <colorScale>
        <cfvo type="min"/>
        <cfvo type="percentile" val="50"/>
        <cfvo type="max"/>
        <color rgb="FF63BE7B"/>
        <color rgb="FFFCFCFF"/>
        <color rgb="FFF8696B"/>
      </colorScale>
    </cfRule>
  </conditionalFormatting>
  <conditionalFormatting sqref="P3">
    <cfRule type="colorScale" priority="5816">
      <colorScale>
        <cfvo type="min"/>
        <cfvo type="percentile" val="50"/>
        <cfvo type="max"/>
        <color rgb="FF63BE7B"/>
        <color rgb="FFFCFCFF"/>
        <color rgb="FFF8696B"/>
      </colorScale>
    </cfRule>
    <cfRule type="colorScale" priority="5817">
      <colorScale>
        <cfvo type="min"/>
        <cfvo type="percentile" val="50"/>
        <cfvo type="max"/>
        <color rgb="FF63BE7B"/>
        <color rgb="FFFCFCFF"/>
        <color rgb="FFF8696B"/>
      </colorScale>
    </cfRule>
    <cfRule type="colorScale" priority="5818">
      <colorScale>
        <cfvo type="min"/>
        <cfvo type="max"/>
        <color rgb="FFFCFCFF"/>
        <color rgb="FFF8696B"/>
      </colorScale>
    </cfRule>
  </conditionalFormatting>
  <conditionalFormatting sqref="P3">
    <cfRule type="colorScale" priority="5815">
      <colorScale>
        <cfvo type="min"/>
        <cfvo type="percentile" val="50"/>
        <cfvo type="max"/>
        <color rgb="FF63BE7B"/>
        <color rgb="FFFCFCFF"/>
        <color rgb="FFF8696B"/>
      </colorScale>
    </cfRule>
  </conditionalFormatting>
  <conditionalFormatting sqref="Q3">
    <cfRule type="colorScale" priority="5810">
      <colorScale>
        <cfvo type="min"/>
        <cfvo type="percentile" val="50"/>
        <cfvo type="max"/>
        <color rgb="FFF8696B"/>
        <color rgb="FFFCFCFF"/>
        <color rgb="FF63BE7B"/>
      </colorScale>
    </cfRule>
    <cfRule type="colorScale" priority="5811">
      <colorScale>
        <cfvo type="min"/>
        <cfvo type="max"/>
        <color rgb="FFFFEF9C"/>
        <color rgb="FF63BE7B"/>
      </colorScale>
    </cfRule>
    <cfRule type="colorScale" priority="5812">
      <colorScale>
        <cfvo type="min"/>
        <cfvo type="max"/>
        <color rgb="FFFCFCFF"/>
        <color rgb="FF63BE7B"/>
      </colorScale>
    </cfRule>
    <cfRule type="colorScale" priority="5813">
      <colorScale>
        <cfvo type="min"/>
        <cfvo type="max"/>
        <color rgb="FFFCFCFF"/>
        <color rgb="FF63BE7B"/>
      </colorScale>
    </cfRule>
    <cfRule type="colorScale" priority="5814">
      <colorScale>
        <cfvo type="min"/>
        <cfvo type="percentile" val="50"/>
        <cfvo type="max"/>
        <color rgb="FFF8696B"/>
        <color rgb="FFFCFCFF"/>
        <color rgb="FF63BE7B"/>
      </colorScale>
    </cfRule>
  </conditionalFormatting>
  <conditionalFormatting sqref="Q3">
    <cfRule type="colorScale" priority="5808">
      <colorScale>
        <cfvo type="min"/>
        <cfvo type="percentile" val="50"/>
        <cfvo type="max"/>
        <color rgb="FFF8696B"/>
        <color rgb="FFFCFCFF"/>
        <color rgb="FF63BE7B"/>
      </colorScale>
    </cfRule>
    <cfRule type="colorScale" priority="5809">
      <colorScale>
        <cfvo type="min"/>
        <cfvo type="max"/>
        <color rgb="FFFCFCFF"/>
        <color rgb="FF63BE7B"/>
      </colorScale>
    </cfRule>
  </conditionalFormatting>
  <conditionalFormatting sqref="R3">
    <cfRule type="colorScale" priority="5806">
      <colorScale>
        <cfvo type="min"/>
        <cfvo type="max"/>
        <color rgb="FFFCFCFF"/>
        <color rgb="FF63BE7B"/>
      </colorScale>
    </cfRule>
    <cfRule type="colorScale" priority="5807">
      <colorScale>
        <cfvo type="min"/>
        <cfvo type="percentile" val="50"/>
        <cfvo type="max"/>
        <color rgb="FFF8696B"/>
        <color rgb="FFFCFCFF"/>
        <color rgb="FF63BE7B"/>
      </colorScale>
    </cfRule>
  </conditionalFormatting>
  <conditionalFormatting sqref="R3:S3">
    <cfRule type="colorScale" priority="5803">
      <colorScale>
        <cfvo type="min"/>
        <cfvo type="percentile" val="50"/>
        <cfvo type="max"/>
        <color rgb="FFF8696B"/>
        <color rgb="FFFCFCFF"/>
        <color rgb="FF63BE7B"/>
      </colorScale>
    </cfRule>
    <cfRule type="colorScale" priority="5804">
      <colorScale>
        <cfvo type="min"/>
        <cfvo type="max"/>
        <color rgb="FFFCFCFF"/>
        <color rgb="FF63BE7B"/>
      </colorScale>
    </cfRule>
    <cfRule type="colorScale" priority="5805">
      <colorScale>
        <cfvo type="min"/>
        <cfvo type="max"/>
        <color rgb="FFFCFCFF"/>
        <color rgb="FF63BE7B"/>
      </colorScale>
    </cfRule>
  </conditionalFormatting>
  <conditionalFormatting sqref="R3:S3">
    <cfRule type="colorScale" priority="5801">
      <colorScale>
        <cfvo type="min"/>
        <cfvo type="percentile" val="50"/>
        <cfvo type="max"/>
        <color rgb="FFF8696B"/>
        <color rgb="FFFCFCFF"/>
        <color rgb="FF63BE7B"/>
      </colorScale>
    </cfRule>
    <cfRule type="colorScale" priority="5802">
      <colorScale>
        <cfvo type="min"/>
        <cfvo type="max"/>
        <color rgb="FFFCFCFF"/>
        <color rgb="FF63BE7B"/>
      </colorScale>
    </cfRule>
  </conditionalFormatting>
  <conditionalFormatting sqref="S3">
    <cfRule type="colorScale" priority="5799">
      <colorScale>
        <cfvo type="min"/>
        <cfvo type="max"/>
        <color rgb="FFFCFCFF"/>
        <color rgb="FF63BE7B"/>
      </colorScale>
    </cfRule>
    <cfRule type="colorScale" priority="5800">
      <colorScale>
        <cfvo type="min"/>
        <cfvo type="percentile" val="50"/>
        <cfvo type="max"/>
        <color rgb="FFF8696B"/>
        <color rgb="FFFCFCFF"/>
        <color rgb="FF63BE7B"/>
      </colorScale>
    </cfRule>
  </conditionalFormatting>
  <conditionalFormatting sqref="T3">
    <cfRule type="colorScale" priority="5795">
      <colorScale>
        <cfvo type="min"/>
        <cfvo type="percentile" val="50"/>
        <cfvo type="max"/>
        <color rgb="FFF8696B"/>
        <color rgb="FFFCFCFF"/>
        <color rgb="FF63BE7B"/>
      </colorScale>
    </cfRule>
    <cfRule type="colorScale" priority="5796">
      <colorScale>
        <cfvo type="min"/>
        <cfvo type="max"/>
        <color rgb="FFFCFCFF"/>
        <color rgb="FF63BE7B"/>
      </colorScale>
    </cfRule>
    <cfRule type="colorScale" priority="5797">
      <colorScale>
        <cfvo type="min"/>
        <cfvo type="max"/>
        <color rgb="FFFCFCFF"/>
        <color rgb="FF63BE7B"/>
      </colorScale>
    </cfRule>
    <cfRule type="colorScale" priority="5798">
      <colorScale>
        <cfvo type="min"/>
        <cfvo type="max"/>
        <color rgb="FFFCFCFF"/>
        <color rgb="FF63BE7B"/>
      </colorScale>
    </cfRule>
  </conditionalFormatting>
  <conditionalFormatting sqref="T3">
    <cfRule type="colorScale" priority="5793">
      <colorScale>
        <cfvo type="min"/>
        <cfvo type="max"/>
        <color rgb="FFFCFCFF"/>
        <color rgb="FF63BE7B"/>
      </colorScale>
    </cfRule>
    <cfRule type="colorScale" priority="5794">
      <colorScale>
        <cfvo type="min"/>
        <cfvo type="percentile" val="50"/>
        <cfvo type="max"/>
        <color rgb="FFF8696B"/>
        <color rgb="FFFCFCFF"/>
        <color rgb="FF63BE7B"/>
      </colorScale>
    </cfRule>
  </conditionalFormatting>
  <conditionalFormatting sqref="U3">
    <cfRule type="colorScale" priority="5791">
      <colorScale>
        <cfvo type="min"/>
        <cfvo type="percentile" val="50"/>
        <cfvo type="max"/>
        <color rgb="FFF8696B"/>
        <color rgb="FFFCFCFF"/>
        <color rgb="FF63BE7B"/>
      </colorScale>
    </cfRule>
    <cfRule type="colorScale" priority="5792">
      <colorScale>
        <cfvo type="min"/>
        <cfvo type="max"/>
        <color rgb="FFFCFCFF"/>
        <color rgb="FF63BE7B"/>
      </colorScale>
    </cfRule>
  </conditionalFormatting>
  <conditionalFormatting sqref="U3">
    <cfRule type="colorScale" priority="5789">
      <colorScale>
        <cfvo type="min"/>
        <cfvo type="max"/>
        <color rgb="FFFCFCFF"/>
        <color rgb="FF63BE7B"/>
      </colorScale>
    </cfRule>
    <cfRule type="colorScale" priority="5790">
      <colorScale>
        <cfvo type="min"/>
        <cfvo type="percentile" val="50"/>
        <cfvo type="max"/>
        <color rgb="FFF8696B"/>
        <color rgb="FFFCFCFF"/>
        <color rgb="FF63BE7B"/>
      </colorScale>
    </cfRule>
  </conditionalFormatting>
  <conditionalFormatting sqref="U3:W3">
    <cfRule type="colorScale" priority="5788">
      <colorScale>
        <cfvo type="min"/>
        <cfvo type="max"/>
        <color rgb="FFFFEF9C"/>
        <color rgb="FF63BE7B"/>
      </colorScale>
    </cfRule>
  </conditionalFormatting>
  <conditionalFormatting sqref="V3">
    <cfRule type="colorScale" priority="5784">
      <colorScale>
        <cfvo type="min"/>
        <cfvo type="percentile" val="50"/>
        <cfvo type="max"/>
        <color rgb="FF63BE7B"/>
        <color rgb="FFFCFCFF"/>
        <color rgb="FFF8696B"/>
      </colorScale>
    </cfRule>
    <cfRule type="colorScale" priority="5785">
      <colorScale>
        <cfvo type="min"/>
        <cfvo type="percentile" val="50"/>
        <cfvo type="max"/>
        <color rgb="FF63BE7B"/>
        <color rgb="FFFCFCFF"/>
        <color rgb="FFF8696B"/>
      </colorScale>
    </cfRule>
    <cfRule type="colorScale" priority="5786">
      <colorScale>
        <cfvo type="min"/>
        <cfvo type="max"/>
        <color rgb="FF63BE7B"/>
        <color rgb="FFFCFCFF"/>
      </colorScale>
    </cfRule>
    <cfRule type="colorScale" priority="5787">
      <colorScale>
        <cfvo type="min"/>
        <cfvo type="percentile" val="50"/>
        <cfvo type="max"/>
        <color rgb="FF63BE7B"/>
        <color rgb="FFFCFCFF"/>
        <color rgb="FFF8696B"/>
      </colorScale>
    </cfRule>
  </conditionalFormatting>
  <conditionalFormatting sqref="V3">
    <cfRule type="colorScale" priority="5783">
      <colorScale>
        <cfvo type="min"/>
        <cfvo type="max"/>
        <color rgb="FFFFEF9C"/>
        <color rgb="FF63BE7B"/>
      </colorScale>
    </cfRule>
  </conditionalFormatting>
  <conditionalFormatting sqref="W3">
    <cfRule type="colorScale" priority="5780">
      <colorScale>
        <cfvo type="min"/>
        <cfvo type="percentile" val="50"/>
        <cfvo type="max"/>
        <color rgb="FF63BE7B"/>
        <color rgb="FFFCFCFF"/>
        <color rgb="FFF8696B"/>
      </colorScale>
    </cfRule>
    <cfRule type="colorScale" priority="5781">
      <colorScale>
        <cfvo type="min"/>
        <cfvo type="max"/>
        <color rgb="FF63BE7B"/>
        <color rgb="FFFCFCFF"/>
      </colorScale>
    </cfRule>
    <cfRule type="colorScale" priority="5782">
      <colorScale>
        <cfvo type="min"/>
        <cfvo type="percentile" val="50"/>
        <cfvo type="max"/>
        <color rgb="FF63BE7B"/>
        <color rgb="FFFCFCFF"/>
        <color rgb="FFF8696B"/>
      </colorScale>
    </cfRule>
  </conditionalFormatting>
  <conditionalFormatting sqref="W3">
    <cfRule type="colorScale" priority="5779">
      <colorScale>
        <cfvo type="min"/>
        <cfvo type="percentile" val="50"/>
        <cfvo type="max"/>
        <color rgb="FF63BE7B"/>
        <color rgb="FFFCFCFF"/>
        <color rgb="FFF8696B"/>
      </colorScale>
    </cfRule>
  </conditionalFormatting>
  <conditionalFormatting sqref="D3">
    <cfRule type="colorScale" priority="5778">
      <colorScale>
        <cfvo type="min"/>
        <cfvo type="percentile" val="50"/>
        <cfvo type="max"/>
        <color rgb="FFF8696B"/>
        <color rgb="FFFCFCFF"/>
        <color rgb="FF63BE7B"/>
      </colorScale>
    </cfRule>
  </conditionalFormatting>
  <conditionalFormatting sqref="E3">
    <cfRule type="colorScale" priority="5777">
      <colorScale>
        <cfvo type="min"/>
        <cfvo type="max"/>
        <color rgb="FFFCFCFF"/>
        <color rgb="FF63BE7B"/>
      </colorScale>
    </cfRule>
  </conditionalFormatting>
  <conditionalFormatting sqref="O3">
    <cfRule type="colorScale" priority="5776">
      <colorScale>
        <cfvo type="min"/>
        <cfvo type="percentile" val="50"/>
        <cfvo type="max"/>
        <color rgb="FF63BE7B"/>
        <color rgb="FFFCFCFF"/>
        <color rgb="FFF8696B"/>
      </colorScale>
    </cfRule>
  </conditionalFormatting>
  <conditionalFormatting sqref="P3">
    <cfRule type="colorScale" priority="5775">
      <colorScale>
        <cfvo type="min"/>
        <cfvo type="percentile" val="50"/>
        <cfvo type="max"/>
        <color rgb="FF63BE7B"/>
        <color rgb="FFFCFCFF"/>
        <color rgb="FFF8696B"/>
      </colorScale>
    </cfRule>
  </conditionalFormatting>
  <conditionalFormatting sqref="Q3">
    <cfRule type="colorScale" priority="5774">
      <colorScale>
        <cfvo type="min"/>
        <cfvo type="percentile" val="50"/>
        <cfvo type="max"/>
        <color rgb="FFF8696B"/>
        <color rgb="FFFCFCFF"/>
        <color rgb="FF63BE7B"/>
      </colorScale>
    </cfRule>
  </conditionalFormatting>
  <conditionalFormatting sqref="R3">
    <cfRule type="colorScale" priority="5773">
      <colorScale>
        <cfvo type="min"/>
        <cfvo type="max"/>
        <color rgb="FFFCFCFF"/>
        <color rgb="FF63BE7B"/>
      </colorScale>
    </cfRule>
  </conditionalFormatting>
  <conditionalFormatting sqref="S3">
    <cfRule type="colorScale" priority="5771">
      <colorScale>
        <cfvo type="min"/>
        <cfvo type="max"/>
        <color rgb="FFFCFCFF"/>
        <color rgb="FF63BE7B"/>
      </colorScale>
    </cfRule>
    <cfRule type="colorScale" priority="5772">
      <colorScale>
        <cfvo type="min"/>
        <cfvo type="percentile" val="50"/>
        <cfvo type="max"/>
        <color rgb="FFF8696B"/>
        <color rgb="FFFCFCFF"/>
        <color rgb="FF63BE7B"/>
      </colorScale>
    </cfRule>
  </conditionalFormatting>
  <conditionalFormatting sqref="T3">
    <cfRule type="colorScale" priority="5770">
      <colorScale>
        <cfvo type="min"/>
        <cfvo type="max"/>
        <color rgb="FFFCFCFF"/>
        <color rgb="FF63BE7B"/>
      </colorScale>
    </cfRule>
  </conditionalFormatting>
  <conditionalFormatting sqref="U3">
    <cfRule type="colorScale" priority="5769">
      <colorScale>
        <cfvo type="min"/>
        <cfvo type="percentile" val="50"/>
        <cfvo type="max"/>
        <color rgb="FFF8696B"/>
        <color rgb="FFFCFCFF"/>
        <color rgb="FF63BE7B"/>
      </colorScale>
    </cfRule>
  </conditionalFormatting>
  <conditionalFormatting sqref="V3">
    <cfRule type="colorScale" priority="5768">
      <colorScale>
        <cfvo type="min"/>
        <cfvo type="percentile" val="50"/>
        <cfvo type="max"/>
        <color rgb="FF63BE7B"/>
        <color rgb="FFFCFCFF"/>
        <color rgb="FFF8696B"/>
      </colorScale>
    </cfRule>
  </conditionalFormatting>
  <conditionalFormatting sqref="W3">
    <cfRule type="colorScale" priority="5767">
      <colorScale>
        <cfvo type="min"/>
        <cfvo type="percentile" val="50"/>
        <cfvo type="max"/>
        <color rgb="FF63BE7B"/>
        <color rgb="FFFCFCFF"/>
        <color rgb="FFF8696B"/>
      </colorScale>
    </cfRule>
  </conditionalFormatting>
  <conditionalFormatting sqref="D3">
    <cfRule type="colorScale" priority="5766">
      <colorScale>
        <cfvo type="min"/>
        <cfvo type="percentile" val="50"/>
        <cfvo type="max"/>
        <color rgb="FFF8696B"/>
        <color rgb="FFFCFCFF"/>
        <color rgb="FF63BE7B"/>
      </colorScale>
    </cfRule>
  </conditionalFormatting>
  <conditionalFormatting sqref="E3">
    <cfRule type="colorScale" priority="5765">
      <colorScale>
        <cfvo type="min"/>
        <cfvo type="max"/>
        <color rgb="FFFCFCFF"/>
        <color rgb="FF63BE7B"/>
      </colorScale>
    </cfRule>
  </conditionalFormatting>
  <conditionalFormatting sqref="O3">
    <cfRule type="colorScale" priority="5764">
      <colorScale>
        <cfvo type="min"/>
        <cfvo type="percentile" val="50"/>
        <cfvo type="max"/>
        <color rgb="FF63BE7B"/>
        <color rgb="FFFCFCFF"/>
        <color rgb="FFF8696B"/>
      </colorScale>
    </cfRule>
  </conditionalFormatting>
  <conditionalFormatting sqref="P3">
    <cfRule type="colorScale" priority="5763">
      <colorScale>
        <cfvo type="min"/>
        <cfvo type="percentile" val="50"/>
        <cfvo type="max"/>
        <color rgb="FF63BE7B"/>
        <color rgb="FFFCFCFF"/>
        <color rgb="FFF8696B"/>
      </colorScale>
    </cfRule>
  </conditionalFormatting>
  <conditionalFormatting sqref="Q3">
    <cfRule type="colorScale" priority="5762">
      <colorScale>
        <cfvo type="min"/>
        <cfvo type="percentile" val="50"/>
        <cfvo type="max"/>
        <color rgb="FFF8696B"/>
        <color rgb="FFFCFCFF"/>
        <color rgb="FF63BE7B"/>
      </colorScale>
    </cfRule>
  </conditionalFormatting>
  <conditionalFormatting sqref="R3">
    <cfRule type="colorScale" priority="5760">
      <colorScale>
        <cfvo type="min"/>
        <cfvo type="percentile" val="50"/>
        <cfvo type="max"/>
        <color rgb="FFF8696B"/>
        <color rgb="FFFCFCFF"/>
        <color rgb="FF63BE7B"/>
      </colorScale>
    </cfRule>
    <cfRule type="colorScale" priority="5761">
      <colorScale>
        <cfvo type="min"/>
        <cfvo type="max"/>
        <color rgb="FFFCFCFF"/>
        <color rgb="FF63BE7B"/>
      </colorScale>
    </cfRule>
  </conditionalFormatting>
  <conditionalFormatting sqref="S3">
    <cfRule type="colorScale" priority="5759">
      <colorScale>
        <cfvo type="min"/>
        <cfvo type="percentile" val="50"/>
        <cfvo type="max"/>
        <color rgb="FFF8696B"/>
        <color rgb="FFFCFCFF"/>
        <color rgb="FF63BE7B"/>
      </colorScale>
    </cfRule>
  </conditionalFormatting>
  <conditionalFormatting sqref="S3">
    <cfRule type="colorScale" priority="5758">
      <colorScale>
        <cfvo type="min"/>
        <cfvo type="max"/>
        <color rgb="FFFCFCFF"/>
        <color rgb="FF63BE7B"/>
      </colorScale>
    </cfRule>
  </conditionalFormatting>
  <conditionalFormatting sqref="T3">
    <cfRule type="colorScale" priority="5757">
      <colorScale>
        <cfvo type="min"/>
        <cfvo type="percentile" val="50"/>
        <cfvo type="max"/>
        <color rgb="FFF8696B"/>
        <color rgb="FFFCFCFF"/>
        <color rgb="FF63BE7B"/>
      </colorScale>
    </cfRule>
  </conditionalFormatting>
  <conditionalFormatting sqref="U3">
    <cfRule type="colorScale" priority="5756">
      <colorScale>
        <cfvo type="min"/>
        <cfvo type="percentile" val="50"/>
        <cfvo type="max"/>
        <color rgb="FFF8696B"/>
        <color rgb="FFFCFCFF"/>
        <color rgb="FF63BE7B"/>
      </colorScale>
    </cfRule>
  </conditionalFormatting>
  <conditionalFormatting sqref="V3">
    <cfRule type="colorScale" priority="5755">
      <colorScale>
        <cfvo type="min"/>
        <cfvo type="percentile" val="50"/>
        <cfvo type="max"/>
        <color rgb="FF63BE7B"/>
        <color rgb="FFFCFCFF"/>
        <color rgb="FFF8696B"/>
      </colorScale>
    </cfRule>
  </conditionalFormatting>
  <conditionalFormatting sqref="W3">
    <cfRule type="colorScale" priority="5754">
      <colorScale>
        <cfvo type="min"/>
        <cfvo type="percentile" val="50"/>
        <cfvo type="max"/>
        <color rgb="FF63BE7B"/>
        <color rgb="FFFCFCFF"/>
        <color rgb="FFF8696B"/>
      </colorScale>
    </cfRule>
  </conditionalFormatting>
  <conditionalFormatting sqref="D3">
    <cfRule type="colorScale" priority="5753">
      <colorScale>
        <cfvo type="min"/>
        <cfvo type="percentile" val="50"/>
        <cfvo type="max"/>
        <color rgb="FFF8696B"/>
        <color rgb="FFFCFCFF"/>
        <color rgb="FF63BE7B"/>
      </colorScale>
    </cfRule>
  </conditionalFormatting>
  <conditionalFormatting sqref="E3">
    <cfRule type="colorScale" priority="5752">
      <colorScale>
        <cfvo type="min"/>
        <cfvo type="max"/>
        <color rgb="FFFCFCFF"/>
        <color rgb="FF63BE7B"/>
      </colorScale>
    </cfRule>
  </conditionalFormatting>
  <conditionalFormatting sqref="O3">
    <cfRule type="colorScale" priority="5751">
      <colorScale>
        <cfvo type="min"/>
        <cfvo type="percentile" val="50"/>
        <cfvo type="max"/>
        <color rgb="FF63BE7B"/>
        <color rgb="FFFCFCFF"/>
        <color rgb="FFF8696B"/>
      </colorScale>
    </cfRule>
  </conditionalFormatting>
  <conditionalFormatting sqref="P3">
    <cfRule type="colorScale" priority="5750">
      <colorScale>
        <cfvo type="min"/>
        <cfvo type="percentile" val="50"/>
        <cfvo type="max"/>
        <color rgb="FF63BE7B"/>
        <color rgb="FFFCFCFF"/>
        <color rgb="FFF8696B"/>
      </colorScale>
    </cfRule>
  </conditionalFormatting>
  <conditionalFormatting sqref="Q3">
    <cfRule type="colorScale" priority="5749">
      <colorScale>
        <cfvo type="min"/>
        <cfvo type="percentile" val="50"/>
        <cfvo type="max"/>
        <color rgb="FFF8696B"/>
        <color rgb="FFFCFCFF"/>
        <color rgb="FF63BE7B"/>
      </colorScale>
    </cfRule>
  </conditionalFormatting>
  <conditionalFormatting sqref="R3">
    <cfRule type="colorScale" priority="5747">
      <colorScale>
        <cfvo type="min"/>
        <cfvo type="percentile" val="50"/>
        <cfvo type="max"/>
        <color rgb="FFF8696B"/>
        <color rgb="FFFCFCFF"/>
        <color rgb="FF63BE7B"/>
      </colorScale>
    </cfRule>
    <cfRule type="colorScale" priority="5748">
      <colorScale>
        <cfvo type="min"/>
        <cfvo type="max"/>
        <color rgb="FFFCFCFF"/>
        <color rgb="FF63BE7B"/>
      </colorScale>
    </cfRule>
  </conditionalFormatting>
  <conditionalFormatting sqref="S3">
    <cfRule type="colorScale" priority="5745">
      <colorScale>
        <cfvo type="min"/>
        <cfvo type="percentile" val="50"/>
        <cfvo type="max"/>
        <color rgb="FFF8696B"/>
        <color rgb="FFFCFCFF"/>
        <color rgb="FF63BE7B"/>
      </colorScale>
    </cfRule>
    <cfRule type="colorScale" priority="5746">
      <colorScale>
        <cfvo type="min"/>
        <cfvo type="max"/>
        <color rgb="FFFCFCFF"/>
        <color rgb="FF63BE7B"/>
      </colorScale>
    </cfRule>
  </conditionalFormatting>
  <conditionalFormatting sqref="T3">
    <cfRule type="colorScale" priority="5744">
      <colorScale>
        <cfvo type="min"/>
        <cfvo type="percentile" val="50"/>
        <cfvo type="max"/>
        <color rgb="FFF8696B"/>
        <color rgb="FFFCFCFF"/>
        <color rgb="FF63BE7B"/>
      </colorScale>
    </cfRule>
  </conditionalFormatting>
  <conditionalFormatting sqref="U3">
    <cfRule type="colorScale" priority="5743">
      <colorScale>
        <cfvo type="min"/>
        <cfvo type="percentile" val="50"/>
        <cfvo type="max"/>
        <color rgb="FFF8696B"/>
        <color rgb="FFFCFCFF"/>
        <color rgb="FF63BE7B"/>
      </colorScale>
    </cfRule>
  </conditionalFormatting>
  <conditionalFormatting sqref="W3">
    <cfRule type="colorScale" priority="5742">
      <colorScale>
        <cfvo type="min"/>
        <cfvo type="percentile" val="50"/>
        <cfvo type="max"/>
        <color rgb="FF63BE7B"/>
        <color rgb="FFFCFCFF"/>
        <color rgb="FFF8696B"/>
      </colorScale>
    </cfRule>
  </conditionalFormatting>
  <conditionalFormatting sqref="D3">
    <cfRule type="colorScale" priority="5741">
      <colorScale>
        <cfvo type="min"/>
        <cfvo type="percentile" val="50"/>
        <cfvo type="max"/>
        <color rgb="FFF8696B"/>
        <color rgb="FFFCFCFF"/>
        <color rgb="FF63BE7B"/>
      </colorScale>
    </cfRule>
  </conditionalFormatting>
  <conditionalFormatting sqref="E3">
    <cfRule type="colorScale" priority="5740">
      <colorScale>
        <cfvo type="min"/>
        <cfvo type="max"/>
        <color rgb="FFFCFCFF"/>
        <color rgb="FF63BE7B"/>
      </colorScale>
    </cfRule>
  </conditionalFormatting>
  <conditionalFormatting sqref="O3">
    <cfRule type="colorScale" priority="5739">
      <colorScale>
        <cfvo type="min"/>
        <cfvo type="percentile" val="50"/>
        <cfvo type="max"/>
        <color rgb="FF63BE7B"/>
        <color rgb="FFFCFCFF"/>
        <color rgb="FFF8696B"/>
      </colorScale>
    </cfRule>
  </conditionalFormatting>
  <conditionalFormatting sqref="P3">
    <cfRule type="colorScale" priority="5738">
      <colorScale>
        <cfvo type="min"/>
        <cfvo type="percentile" val="50"/>
        <cfvo type="max"/>
        <color rgb="FF63BE7B"/>
        <color rgb="FFFCFCFF"/>
        <color rgb="FFF8696B"/>
      </colorScale>
    </cfRule>
  </conditionalFormatting>
  <conditionalFormatting sqref="Q3">
    <cfRule type="colorScale" priority="5737">
      <colorScale>
        <cfvo type="min"/>
        <cfvo type="percentile" val="50"/>
        <cfvo type="max"/>
        <color rgb="FFF8696B"/>
        <color rgb="FFFCFCFF"/>
        <color rgb="FF63BE7B"/>
      </colorScale>
    </cfRule>
  </conditionalFormatting>
  <conditionalFormatting sqref="R3">
    <cfRule type="colorScale" priority="5736">
      <colorScale>
        <cfvo type="min"/>
        <cfvo type="max"/>
        <color rgb="FFFCFCFF"/>
        <color rgb="FF63BE7B"/>
      </colorScale>
    </cfRule>
  </conditionalFormatting>
  <conditionalFormatting sqref="S3">
    <cfRule type="colorScale" priority="5734">
      <colorScale>
        <cfvo type="min"/>
        <cfvo type="percentile" val="50"/>
        <cfvo type="max"/>
        <color rgb="FFF8696B"/>
        <color rgb="FFFCFCFF"/>
        <color rgb="FF63BE7B"/>
      </colorScale>
    </cfRule>
    <cfRule type="colorScale" priority="5735">
      <colorScale>
        <cfvo type="min"/>
        <cfvo type="max"/>
        <color rgb="FFFCFCFF"/>
        <color rgb="FF63BE7B"/>
      </colorScale>
    </cfRule>
  </conditionalFormatting>
  <conditionalFormatting sqref="T3">
    <cfRule type="colorScale" priority="5733">
      <colorScale>
        <cfvo type="min"/>
        <cfvo type="percentile" val="50"/>
        <cfvo type="max"/>
        <color rgb="FFF8696B"/>
        <color rgb="FFFCFCFF"/>
        <color rgb="FF63BE7B"/>
      </colorScale>
    </cfRule>
  </conditionalFormatting>
  <conditionalFormatting sqref="U3">
    <cfRule type="colorScale" priority="5732">
      <colorScale>
        <cfvo type="min"/>
        <cfvo type="percentile" val="50"/>
        <cfvo type="max"/>
        <color rgb="FFF8696B"/>
        <color rgb="FFFCFCFF"/>
        <color rgb="FF63BE7B"/>
      </colorScale>
    </cfRule>
  </conditionalFormatting>
  <conditionalFormatting sqref="W3">
    <cfRule type="colorScale" priority="5731">
      <colorScale>
        <cfvo type="min"/>
        <cfvo type="percentile" val="50"/>
        <cfvo type="max"/>
        <color rgb="FF63BE7B"/>
        <color rgb="FFFCFCFF"/>
        <color rgb="FFF8696B"/>
      </colorScale>
    </cfRule>
  </conditionalFormatting>
  <conditionalFormatting sqref="D3">
    <cfRule type="colorScale" priority="5730">
      <colorScale>
        <cfvo type="min"/>
        <cfvo type="percentile" val="50"/>
        <cfvo type="max"/>
        <color rgb="FFF8696B"/>
        <color rgb="FFFCFCFF"/>
        <color rgb="FF63BE7B"/>
      </colorScale>
    </cfRule>
  </conditionalFormatting>
  <conditionalFormatting sqref="E3">
    <cfRule type="colorScale" priority="5729">
      <colorScale>
        <cfvo type="min"/>
        <cfvo type="max"/>
        <color rgb="FFFCFCFF"/>
        <color rgb="FF63BE7B"/>
      </colorScale>
    </cfRule>
  </conditionalFormatting>
  <conditionalFormatting sqref="O3">
    <cfRule type="colorScale" priority="5728">
      <colorScale>
        <cfvo type="min"/>
        <cfvo type="percentile" val="50"/>
        <cfvo type="max"/>
        <color rgb="FF63BE7B"/>
        <color rgb="FFFCFCFF"/>
        <color rgb="FFF8696B"/>
      </colorScale>
    </cfRule>
  </conditionalFormatting>
  <conditionalFormatting sqref="P3">
    <cfRule type="colorScale" priority="5727">
      <colorScale>
        <cfvo type="min"/>
        <cfvo type="percentile" val="50"/>
        <cfvo type="max"/>
        <color rgb="FF63BE7B"/>
        <color rgb="FFFCFCFF"/>
        <color rgb="FFF8696B"/>
      </colorScale>
    </cfRule>
  </conditionalFormatting>
  <conditionalFormatting sqref="Q3">
    <cfRule type="colorScale" priority="5726">
      <colorScale>
        <cfvo type="min"/>
        <cfvo type="percentile" val="50"/>
        <cfvo type="max"/>
        <color rgb="FFF8696B"/>
        <color rgb="FFFCFCFF"/>
        <color rgb="FF63BE7B"/>
      </colorScale>
    </cfRule>
  </conditionalFormatting>
  <conditionalFormatting sqref="R3">
    <cfRule type="colorScale" priority="5725">
      <colorScale>
        <cfvo type="min"/>
        <cfvo type="max"/>
        <color rgb="FFFCFCFF"/>
        <color rgb="FF63BE7B"/>
      </colorScale>
    </cfRule>
  </conditionalFormatting>
  <conditionalFormatting sqref="S3">
    <cfRule type="colorScale" priority="5724">
      <colorScale>
        <cfvo type="min"/>
        <cfvo type="max"/>
        <color rgb="FFFCFCFF"/>
        <color rgb="FF63BE7B"/>
      </colorScale>
    </cfRule>
  </conditionalFormatting>
  <conditionalFormatting sqref="T3">
    <cfRule type="colorScale" priority="5723">
      <colorScale>
        <cfvo type="min"/>
        <cfvo type="max"/>
        <color rgb="FFFCFCFF"/>
        <color rgb="FF63BE7B"/>
      </colorScale>
    </cfRule>
  </conditionalFormatting>
  <conditionalFormatting sqref="U3">
    <cfRule type="colorScale" priority="5722">
      <colorScale>
        <cfvo type="min"/>
        <cfvo type="max"/>
        <color rgb="FFFCFCFF"/>
        <color rgb="FF63BE7B"/>
      </colorScale>
    </cfRule>
  </conditionalFormatting>
  <conditionalFormatting sqref="V3">
    <cfRule type="colorScale" priority="5721">
      <colorScale>
        <cfvo type="min"/>
        <cfvo type="percentile" val="50"/>
        <cfvo type="max"/>
        <color rgb="FF63BE7B"/>
        <color rgb="FFFCFCFF"/>
        <color rgb="FFF8696B"/>
      </colorScale>
    </cfRule>
  </conditionalFormatting>
  <conditionalFormatting sqref="D3">
    <cfRule type="colorScale" priority="5720">
      <colorScale>
        <cfvo type="min"/>
        <cfvo type="percentile" val="50"/>
        <cfvo type="max"/>
        <color rgb="FFF8696B"/>
        <color rgb="FFFCFCFF"/>
        <color rgb="FF63BE7B"/>
      </colorScale>
    </cfRule>
  </conditionalFormatting>
  <conditionalFormatting sqref="O3">
    <cfRule type="colorScale" priority="5719">
      <colorScale>
        <cfvo type="min"/>
        <cfvo type="percentile" val="50"/>
        <cfvo type="max"/>
        <color rgb="FF63BE7B"/>
        <color rgb="FFFCFCFF"/>
        <color rgb="FFF8696B"/>
      </colorScale>
    </cfRule>
  </conditionalFormatting>
  <conditionalFormatting sqref="P3">
    <cfRule type="colorScale" priority="5718">
      <colorScale>
        <cfvo type="min"/>
        <cfvo type="percentile" val="50"/>
        <cfvo type="max"/>
        <color rgb="FF63BE7B"/>
        <color rgb="FFFCFCFF"/>
        <color rgb="FFF8696B"/>
      </colorScale>
    </cfRule>
  </conditionalFormatting>
  <conditionalFormatting sqref="Q3">
    <cfRule type="colorScale" priority="5717">
      <colorScale>
        <cfvo type="min"/>
        <cfvo type="percentile" val="50"/>
        <cfvo type="max"/>
        <color rgb="FFF8696B"/>
        <color rgb="FFFCFCFF"/>
        <color rgb="FF63BE7B"/>
      </colorScale>
    </cfRule>
  </conditionalFormatting>
  <conditionalFormatting sqref="R3">
    <cfRule type="colorScale" priority="5716">
      <colorScale>
        <cfvo type="min"/>
        <cfvo type="max"/>
        <color rgb="FFFCFCFF"/>
        <color rgb="FF63BE7B"/>
      </colorScale>
    </cfRule>
  </conditionalFormatting>
  <conditionalFormatting sqref="S3">
    <cfRule type="colorScale" priority="5715">
      <colorScale>
        <cfvo type="min"/>
        <cfvo type="percentile" val="50"/>
        <cfvo type="max"/>
        <color rgb="FFF8696B"/>
        <color rgb="FFFCFCFF"/>
        <color rgb="FF63BE7B"/>
      </colorScale>
    </cfRule>
  </conditionalFormatting>
  <conditionalFormatting sqref="T3">
    <cfRule type="colorScale" priority="5714">
      <colorScale>
        <cfvo type="min"/>
        <cfvo type="percentile" val="50"/>
        <cfvo type="max"/>
        <color rgb="FFF8696B"/>
        <color rgb="FFFCFCFF"/>
        <color rgb="FF63BE7B"/>
      </colorScale>
    </cfRule>
  </conditionalFormatting>
  <conditionalFormatting sqref="U3">
    <cfRule type="colorScale" priority="5713">
      <colorScale>
        <cfvo type="min"/>
        <cfvo type="percentile" val="50"/>
        <cfvo type="max"/>
        <color rgb="FFF8696B"/>
        <color rgb="FFFCFCFF"/>
        <color rgb="FF63BE7B"/>
      </colorScale>
    </cfRule>
  </conditionalFormatting>
  <conditionalFormatting sqref="V3">
    <cfRule type="colorScale" priority="5712">
      <colorScale>
        <cfvo type="min"/>
        <cfvo type="percentile" val="50"/>
        <cfvo type="max"/>
        <color rgb="FF63BE7B"/>
        <color rgb="FFFCFCFF"/>
        <color rgb="FFF8696B"/>
      </colorScale>
    </cfRule>
  </conditionalFormatting>
  <conditionalFormatting sqref="W3">
    <cfRule type="colorScale" priority="5711">
      <colorScale>
        <cfvo type="min"/>
        <cfvo type="percentile" val="50"/>
        <cfvo type="max"/>
        <color rgb="FF63BE7B"/>
        <color rgb="FFFCFCFF"/>
        <color rgb="FFF8696B"/>
      </colorScale>
    </cfRule>
  </conditionalFormatting>
  <conditionalFormatting sqref="D3">
    <cfRule type="colorScale" priority="5710">
      <colorScale>
        <cfvo type="min"/>
        <cfvo type="percentile" val="50"/>
        <cfvo type="max"/>
        <color rgb="FFF8696B"/>
        <color rgb="FFFCFCFF"/>
        <color rgb="FF63BE7B"/>
      </colorScale>
    </cfRule>
  </conditionalFormatting>
  <conditionalFormatting sqref="E3">
    <cfRule type="colorScale" priority="5709">
      <colorScale>
        <cfvo type="min"/>
        <cfvo type="max"/>
        <color rgb="FFFCFCFF"/>
        <color rgb="FF63BE7B"/>
      </colorScale>
    </cfRule>
  </conditionalFormatting>
  <conditionalFormatting sqref="D3">
    <cfRule type="colorScale" priority="5708">
      <colorScale>
        <cfvo type="min"/>
        <cfvo type="percentile" val="50"/>
        <cfvo type="max"/>
        <color rgb="FFF8696B"/>
        <color rgb="FFFCFCFF"/>
        <color rgb="FF63BE7B"/>
      </colorScale>
    </cfRule>
  </conditionalFormatting>
  <conditionalFormatting sqref="O3">
    <cfRule type="colorScale" priority="5706">
      <colorScale>
        <cfvo type="min"/>
        <cfvo type="percentile" val="50"/>
        <cfvo type="max"/>
        <color rgb="FF63BE7B"/>
        <color rgb="FFFCFCFF"/>
        <color rgb="FFF8696B"/>
      </colorScale>
    </cfRule>
    <cfRule type="colorScale" priority="5707">
      <colorScale>
        <cfvo type="min"/>
        <cfvo type="max"/>
        <color rgb="FFFCFCFF"/>
        <color rgb="FF63BE7B"/>
      </colorScale>
    </cfRule>
  </conditionalFormatting>
  <conditionalFormatting sqref="P3">
    <cfRule type="colorScale" priority="5705">
      <colorScale>
        <cfvo type="min"/>
        <cfvo type="percentile" val="50"/>
        <cfvo type="max"/>
        <color rgb="FF63BE7B"/>
        <color rgb="FFFCFCFF"/>
        <color rgb="FFF8696B"/>
      </colorScale>
    </cfRule>
  </conditionalFormatting>
  <conditionalFormatting sqref="Q3">
    <cfRule type="colorScale" priority="5704">
      <colorScale>
        <cfvo type="min"/>
        <cfvo type="percentile" val="50"/>
        <cfvo type="max"/>
        <color rgb="FFF8696B"/>
        <color rgb="FFFCFCFF"/>
        <color rgb="FF63BE7B"/>
      </colorScale>
    </cfRule>
  </conditionalFormatting>
  <conditionalFormatting sqref="R3">
    <cfRule type="colorScale" priority="5703">
      <colorScale>
        <cfvo type="min"/>
        <cfvo type="max"/>
        <color rgb="FFFCFCFF"/>
        <color rgb="FF63BE7B"/>
      </colorScale>
    </cfRule>
  </conditionalFormatting>
  <conditionalFormatting sqref="S3">
    <cfRule type="colorScale" priority="5702">
      <colorScale>
        <cfvo type="min"/>
        <cfvo type="percentile" val="50"/>
        <cfvo type="max"/>
        <color rgb="FFF8696B"/>
        <color rgb="FFFCFCFF"/>
        <color rgb="FF63BE7B"/>
      </colorScale>
    </cfRule>
  </conditionalFormatting>
  <conditionalFormatting sqref="T3">
    <cfRule type="colorScale" priority="5701">
      <colorScale>
        <cfvo type="min"/>
        <cfvo type="percentile" val="50"/>
        <cfvo type="max"/>
        <color rgb="FFF8696B"/>
        <color rgb="FFFCFCFF"/>
        <color rgb="FF63BE7B"/>
      </colorScale>
    </cfRule>
  </conditionalFormatting>
  <conditionalFormatting sqref="U3">
    <cfRule type="colorScale" priority="5700">
      <colorScale>
        <cfvo type="min"/>
        <cfvo type="percentile" val="50"/>
        <cfvo type="max"/>
        <color rgb="FFF8696B"/>
        <color rgb="FFFCFCFF"/>
        <color rgb="FF63BE7B"/>
      </colorScale>
    </cfRule>
  </conditionalFormatting>
  <conditionalFormatting sqref="V3">
    <cfRule type="colorScale" priority="5699">
      <colorScale>
        <cfvo type="min"/>
        <cfvo type="percentile" val="50"/>
        <cfvo type="max"/>
        <color rgb="FF63BE7B"/>
        <color rgb="FFFCFCFF"/>
        <color rgb="FFF8696B"/>
      </colorScale>
    </cfRule>
  </conditionalFormatting>
  <conditionalFormatting sqref="W3">
    <cfRule type="colorScale" priority="5698">
      <colorScale>
        <cfvo type="min"/>
        <cfvo type="percentile" val="50"/>
        <cfvo type="max"/>
        <color rgb="FF63BE7B"/>
        <color rgb="FFFCFCFF"/>
        <color rgb="FFF8696B"/>
      </colorScale>
    </cfRule>
  </conditionalFormatting>
  <conditionalFormatting sqref="E3">
    <cfRule type="colorScale" priority="5697">
      <colorScale>
        <cfvo type="min"/>
        <cfvo type="max"/>
        <color rgb="FFFCFCFF"/>
        <color rgb="FF63BE7B"/>
      </colorScale>
    </cfRule>
  </conditionalFormatting>
  <conditionalFormatting sqref="F3">
    <cfRule type="colorScale" priority="5696">
      <colorScale>
        <cfvo type="min"/>
        <cfvo type="max"/>
        <color rgb="FFFCFCFF"/>
        <color rgb="FF63BE7B"/>
      </colorScale>
    </cfRule>
  </conditionalFormatting>
  <conditionalFormatting sqref="F3">
    <cfRule type="colorScale" priority="5693">
      <colorScale>
        <cfvo type="min"/>
        <cfvo type="percentile" val="50"/>
        <cfvo type="max"/>
        <color rgb="FFF8696B"/>
        <color rgb="FFFCFCFF"/>
        <color rgb="FF63BE7B"/>
      </colorScale>
    </cfRule>
    <cfRule type="colorScale" priority="5694">
      <colorScale>
        <cfvo type="min"/>
        <cfvo type="max"/>
        <color rgb="FFFCFCFF"/>
        <color rgb="FF63BE7B"/>
      </colorScale>
    </cfRule>
    <cfRule type="colorScale" priority="5695">
      <colorScale>
        <cfvo type="min"/>
        <cfvo type="percentile" val="50"/>
        <cfvo type="max"/>
        <color rgb="FFF8696B"/>
        <color rgb="FFFCFCFF"/>
        <color rgb="FF63BE7B"/>
      </colorScale>
    </cfRule>
  </conditionalFormatting>
  <conditionalFormatting sqref="F3">
    <cfRule type="colorScale" priority="5692">
      <colorScale>
        <cfvo type="min"/>
        <cfvo type="max"/>
        <color rgb="FFFCFCFF"/>
        <color rgb="FF63BE7B"/>
      </colorScale>
    </cfRule>
  </conditionalFormatting>
  <conditionalFormatting sqref="F3">
    <cfRule type="colorScale" priority="5691">
      <colorScale>
        <cfvo type="min"/>
        <cfvo type="max"/>
        <color rgb="FFFCFCFF"/>
        <color rgb="FF63BE7B"/>
      </colorScale>
    </cfRule>
  </conditionalFormatting>
  <conditionalFormatting sqref="F3">
    <cfRule type="colorScale" priority="5690">
      <colorScale>
        <cfvo type="min"/>
        <cfvo type="max"/>
        <color rgb="FFFCFCFF"/>
        <color rgb="FF63BE7B"/>
      </colorScale>
    </cfRule>
  </conditionalFormatting>
  <conditionalFormatting sqref="F3">
    <cfRule type="colorScale" priority="5689">
      <colorScale>
        <cfvo type="min"/>
        <cfvo type="max"/>
        <color rgb="FFFCFCFF"/>
        <color rgb="FF63BE7B"/>
      </colorScale>
    </cfRule>
  </conditionalFormatting>
  <conditionalFormatting sqref="F3">
    <cfRule type="colorScale" priority="5688">
      <colorScale>
        <cfvo type="min"/>
        <cfvo type="max"/>
        <color rgb="FFFCFCFF"/>
        <color rgb="FF63BE7B"/>
      </colorScale>
    </cfRule>
  </conditionalFormatting>
  <conditionalFormatting sqref="F3">
    <cfRule type="colorScale" priority="5687">
      <colorScale>
        <cfvo type="min"/>
        <cfvo type="max"/>
        <color rgb="FFFCFCFF"/>
        <color rgb="FF63BE7B"/>
      </colorScale>
    </cfRule>
  </conditionalFormatting>
  <conditionalFormatting sqref="F3">
    <cfRule type="colorScale" priority="5686">
      <colorScale>
        <cfvo type="min"/>
        <cfvo type="max"/>
        <color rgb="FFFCFCFF"/>
        <color rgb="FF63BE7B"/>
      </colorScale>
    </cfRule>
  </conditionalFormatting>
  <conditionalFormatting sqref="G3">
    <cfRule type="colorScale" priority="5685">
      <colorScale>
        <cfvo type="min"/>
        <cfvo type="max"/>
        <color rgb="FFFCFCFF"/>
        <color rgb="FF63BE7B"/>
      </colorScale>
    </cfRule>
  </conditionalFormatting>
  <conditionalFormatting sqref="G3">
    <cfRule type="colorScale" priority="5682">
      <colorScale>
        <cfvo type="min"/>
        <cfvo type="percentile" val="50"/>
        <cfvo type="max"/>
        <color rgb="FFF8696B"/>
        <color rgb="FFFCFCFF"/>
        <color rgb="FF63BE7B"/>
      </colorScale>
    </cfRule>
    <cfRule type="colorScale" priority="5683">
      <colorScale>
        <cfvo type="min"/>
        <cfvo type="max"/>
        <color rgb="FFFCFCFF"/>
        <color rgb="FF63BE7B"/>
      </colorScale>
    </cfRule>
    <cfRule type="colorScale" priority="5684">
      <colorScale>
        <cfvo type="min"/>
        <cfvo type="percentile" val="50"/>
        <cfvo type="max"/>
        <color rgb="FFF8696B"/>
        <color rgb="FFFCFCFF"/>
        <color rgb="FF63BE7B"/>
      </colorScale>
    </cfRule>
  </conditionalFormatting>
  <conditionalFormatting sqref="G3">
    <cfRule type="colorScale" priority="5681">
      <colorScale>
        <cfvo type="min"/>
        <cfvo type="max"/>
        <color rgb="FFFCFCFF"/>
        <color rgb="FF63BE7B"/>
      </colorScale>
    </cfRule>
  </conditionalFormatting>
  <conditionalFormatting sqref="G3">
    <cfRule type="colorScale" priority="5680">
      <colorScale>
        <cfvo type="min"/>
        <cfvo type="max"/>
        <color rgb="FFFCFCFF"/>
        <color rgb="FF63BE7B"/>
      </colorScale>
    </cfRule>
  </conditionalFormatting>
  <conditionalFormatting sqref="G3">
    <cfRule type="colorScale" priority="5679">
      <colorScale>
        <cfvo type="min"/>
        <cfvo type="max"/>
        <color rgb="FFFCFCFF"/>
        <color rgb="FF63BE7B"/>
      </colorScale>
    </cfRule>
  </conditionalFormatting>
  <conditionalFormatting sqref="G3">
    <cfRule type="colorScale" priority="5678">
      <colorScale>
        <cfvo type="min"/>
        <cfvo type="max"/>
        <color rgb="FFFCFCFF"/>
        <color rgb="FF63BE7B"/>
      </colorScale>
    </cfRule>
  </conditionalFormatting>
  <conditionalFormatting sqref="G3">
    <cfRule type="colorScale" priority="5677">
      <colorScale>
        <cfvo type="min"/>
        <cfvo type="max"/>
        <color rgb="FFFCFCFF"/>
        <color rgb="FF63BE7B"/>
      </colorScale>
    </cfRule>
  </conditionalFormatting>
  <conditionalFormatting sqref="G3">
    <cfRule type="colorScale" priority="5676">
      <colorScale>
        <cfvo type="min"/>
        <cfvo type="max"/>
        <color rgb="FFFCFCFF"/>
        <color rgb="FF63BE7B"/>
      </colorScale>
    </cfRule>
  </conditionalFormatting>
  <conditionalFormatting sqref="G3">
    <cfRule type="colorScale" priority="5675">
      <colorScale>
        <cfvo type="min"/>
        <cfvo type="max"/>
        <color rgb="FFFCFCFF"/>
        <color rgb="FF63BE7B"/>
      </colorScale>
    </cfRule>
  </conditionalFormatting>
  <conditionalFormatting sqref="H3">
    <cfRule type="colorScale" priority="5674">
      <colorScale>
        <cfvo type="min"/>
        <cfvo type="max"/>
        <color rgb="FFFCFCFF"/>
        <color rgb="FF63BE7B"/>
      </colorScale>
    </cfRule>
  </conditionalFormatting>
  <conditionalFormatting sqref="H3">
    <cfRule type="colorScale" priority="5671">
      <colorScale>
        <cfvo type="min"/>
        <cfvo type="percentile" val="50"/>
        <cfvo type="max"/>
        <color rgb="FFF8696B"/>
        <color rgb="FFFCFCFF"/>
        <color rgb="FF63BE7B"/>
      </colorScale>
    </cfRule>
    <cfRule type="colorScale" priority="5672">
      <colorScale>
        <cfvo type="min"/>
        <cfvo type="max"/>
        <color rgb="FFFCFCFF"/>
        <color rgb="FF63BE7B"/>
      </colorScale>
    </cfRule>
    <cfRule type="colorScale" priority="5673">
      <colorScale>
        <cfvo type="min"/>
        <cfvo type="percentile" val="50"/>
        <cfvo type="max"/>
        <color rgb="FFF8696B"/>
        <color rgb="FFFCFCFF"/>
        <color rgb="FF63BE7B"/>
      </colorScale>
    </cfRule>
  </conditionalFormatting>
  <conditionalFormatting sqref="H3">
    <cfRule type="colorScale" priority="5670">
      <colorScale>
        <cfvo type="min"/>
        <cfvo type="max"/>
        <color rgb="FFFCFCFF"/>
        <color rgb="FF63BE7B"/>
      </colorScale>
    </cfRule>
  </conditionalFormatting>
  <conditionalFormatting sqref="H3">
    <cfRule type="colorScale" priority="5669">
      <colorScale>
        <cfvo type="min"/>
        <cfvo type="max"/>
        <color rgb="FFFCFCFF"/>
        <color rgb="FF63BE7B"/>
      </colorScale>
    </cfRule>
  </conditionalFormatting>
  <conditionalFormatting sqref="H3">
    <cfRule type="colorScale" priority="5668">
      <colorScale>
        <cfvo type="min"/>
        <cfvo type="max"/>
        <color rgb="FFFCFCFF"/>
        <color rgb="FF63BE7B"/>
      </colorScale>
    </cfRule>
  </conditionalFormatting>
  <conditionalFormatting sqref="H3">
    <cfRule type="colorScale" priority="5667">
      <colorScale>
        <cfvo type="min"/>
        <cfvo type="max"/>
        <color rgb="FFFCFCFF"/>
        <color rgb="FF63BE7B"/>
      </colorScale>
    </cfRule>
  </conditionalFormatting>
  <conditionalFormatting sqref="H3">
    <cfRule type="colorScale" priority="5666">
      <colorScale>
        <cfvo type="min"/>
        <cfvo type="max"/>
        <color rgb="FFFCFCFF"/>
        <color rgb="FF63BE7B"/>
      </colorScale>
    </cfRule>
  </conditionalFormatting>
  <conditionalFormatting sqref="H3">
    <cfRule type="colorScale" priority="5665">
      <colorScale>
        <cfvo type="min"/>
        <cfvo type="max"/>
        <color rgb="FFFCFCFF"/>
        <color rgb="FF63BE7B"/>
      </colorScale>
    </cfRule>
  </conditionalFormatting>
  <conditionalFormatting sqref="H3">
    <cfRule type="colorScale" priority="5664">
      <colorScale>
        <cfvo type="min"/>
        <cfvo type="max"/>
        <color rgb="FFFCFCFF"/>
        <color rgb="FF63BE7B"/>
      </colorScale>
    </cfRule>
  </conditionalFormatting>
  <conditionalFormatting sqref="I3">
    <cfRule type="colorScale" priority="5663">
      <colorScale>
        <cfvo type="min"/>
        <cfvo type="max"/>
        <color rgb="FFFCFCFF"/>
        <color rgb="FF63BE7B"/>
      </colorScale>
    </cfRule>
  </conditionalFormatting>
  <conditionalFormatting sqref="I3">
    <cfRule type="colorScale" priority="5660">
      <colorScale>
        <cfvo type="min"/>
        <cfvo type="percentile" val="50"/>
        <cfvo type="max"/>
        <color rgb="FFF8696B"/>
        <color rgb="FFFCFCFF"/>
        <color rgb="FF63BE7B"/>
      </colorScale>
    </cfRule>
    <cfRule type="colorScale" priority="5661">
      <colorScale>
        <cfvo type="min"/>
        <cfvo type="max"/>
        <color rgb="FFFCFCFF"/>
        <color rgb="FF63BE7B"/>
      </colorScale>
    </cfRule>
    <cfRule type="colorScale" priority="5662">
      <colorScale>
        <cfvo type="min"/>
        <cfvo type="percentile" val="50"/>
        <cfvo type="max"/>
        <color rgb="FFF8696B"/>
        <color rgb="FFFCFCFF"/>
        <color rgb="FF63BE7B"/>
      </colorScale>
    </cfRule>
  </conditionalFormatting>
  <conditionalFormatting sqref="I3">
    <cfRule type="colorScale" priority="5659">
      <colorScale>
        <cfvo type="min"/>
        <cfvo type="max"/>
        <color rgb="FFFCFCFF"/>
        <color rgb="FF63BE7B"/>
      </colorScale>
    </cfRule>
  </conditionalFormatting>
  <conditionalFormatting sqref="I3">
    <cfRule type="colorScale" priority="5658">
      <colorScale>
        <cfvo type="min"/>
        <cfvo type="max"/>
        <color rgb="FFFCFCFF"/>
        <color rgb="FF63BE7B"/>
      </colorScale>
    </cfRule>
  </conditionalFormatting>
  <conditionalFormatting sqref="I3">
    <cfRule type="colorScale" priority="5657">
      <colorScale>
        <cfvo type="min"/>
        <cfvo type="max"/>
        <color rgb="FFFCFCFF"/>
        <color rgb="FF63BE7B"/>
      </colorScale>
    </cfRule>
  </conditionalFormatting>
  <conditionalFormatting sqref="I3">
    <cfRule type="colorScale" priority="5656">
      <colorScale>
        <cfvo type="min"/>
        <cfvo type="max"/>
        <color rgb="FFFCFCFF"/>
        <color rgb="FF63BE7B"/>
      </colorScale>
    </cfRule>
  </conditionalFormatting>
  <conditionalFormatting sqref="I3">
    <cfRule type="colorScale" priority="5655">
      <colorScale>
        <cfvo type="min"/>
        <cfvo type="max"/>
        <color rgb="FFFCFCFF"/>
        <color rgb="FF63BE7B"/>
      </colorScale>
    </cfRule>
  </conditionalFormatting>
  <conditionalFormatting sqref="I3">
    <cfRule type="colorScale" priority="5654">
      <colorScale>
        <cfvo type="min"/>
        <cfvo type="max"/>
        <color rgb="FFFCFCFF"/>
        <color rgb="FF63BE7B"/>
      </colorScale>
    </cfRule>
  </conditionalFormatting>
  <conditionalFormatting sqref="I3">
    <cfRule type="colorScale" priority="5653">
      <colorScale>
        <cfvo type="min"/>
        <cfvo type="max"/>
        <color rgb="FFFCFCFF"/>
        <color rgb="FF63BE7B"/>
      </colorScale>
    </cfRule>
  </conditionalFormatting>
  <conditionalFormatting sqref="J3">
    <cfRule type="colorScale" priority="5652">
      <colorScale>
        <cfvo type="min"/>
        <cfvo type="max"/>
        <color rgb="FFFCFCFF"/>
        <color rgb="FF63BE7B"/>
      </colorScale>
    </cfRule>
  </conditionalFormatting>
  <conditionalFormatting sqref="J3">
    <cfRule type="colorScale" priority="5649">
      <colorScale>
        <cfvo type="min"/>
        <cfvo type="percentile" val="50"/>
        <cfvo type="max"/>
        <color rgb="FFF8696B"/>
        <color rgb="FFFCFCFF"/>
        <color rgb="FF63BE7B"/>
      </colorScale>
    </cfRule>
    <cfRule type="colorScale" priority="5650">
      <colorScale>
        <cfvo type="min"/>
        <cfvo type="max"/>
        <color rgb="FFFCFCFF"/>
        <color rgb="FF63BE7B"/>
      </colorScale>
    </cfRule>
    <cfRule type="colorScale" priority="5651">
      <colorScale>
        <cfvo type="min"/>
        <cfvo type="percentile" val="50"/>
        <cfvo type="max"/>
        <color rgb="FFF8696B"/>
        <color rgb="FFFCFCFF"/>
        <color rgb="FF63BE7B"/>
      </colorScale>
    </cfRule>
  </conditionalFormatting>
  <conditionalFormatting sqref="J3">
    <cfRule type="colorScale" priority="5648">
      <colorScale>
        <cfvo type="min"/>
        <cfvo type="max"/>
        <color rgb="FFFCFCFF"/>
        <color rgb="FF63BE7B"/>
      </colorScale>
    </cfRule>
  </conditionalFormatting>
  <conditionalFormatting sqref="J3">
    <cfRule type="colorScale" priority="5647">
      <colorScale>
        <cfvo type="min"/>
        <cfvo type="max"/>
        <color rgb="FFFCFCFF"/>
        <color rgb="FF63BE7B"/>
      </colorScale>
    </cfRule>
  </conditionalFormatting>
  <conditionalFormatting sqref="J3">
    <cfRule type="colorScale" priority="5646">
      <colorScale>
        <cfvo type="min"/>
        <cfvo type="max"/>
        <color rgb="FFFCFCFF"/>
        <color rgb="FF63BE7B"/>
      </colorScale>
    </cfRule>
  </conditionalFormatting>
  <conditionalFormatting sqref="J3">
    <cfRule type="colorScale" priority="5645">
      <colorScale>
        <cfvo type="min"/>
        <cfvo type="max"/>
        <color rgb="FFFCFCFF"/>
        <color rgb="FF63BE7B"/>
      </colorScale>
    </cfRule>
  </conditionalFormatting>
  <conditionalFormatting sqref="J3">
    <cfRule type="colorScale" priority="5644">
      <colorScale>
        <cfvo type="min"/>
        <cfvo type="max"/>
        <color rgb="FFFCFCFF"/>
        <color rgb="FF63BE7B"/>
      </colorScale>
    </cfRule>
  </conditionalFormatting>
  <conditionalFormatting sqref="J3">
    <cfRule type="colorScale" priority="5643">
      <colorScale>
        <cfvo type="min"/>
        <cfvo type="max"/>
        <color rgb="FFFCFCFF"/>
        <color rgb="FF63BE7B"/>
      </colorScale>
    </cfRule>
  </conditionalFormatting>
  <conditionalFormatting sqref="J3">
    <cfRule type="colorScale" priority="5642">
      <colorScale>
        <cfvo type="min"/>
        <cfvo type="max"/>
        <color rgb="FFFCFCFF"/>
        <color rgb="FF63BE7B"/>
      </colorScale>
    </cfRule>
  </conditionalFormatting>
  <conditionalFormatting sqref="K3">
    <cfRule type="colorScale" priority="5641">
      <colorScale>
        <cfvo type="min"/>
        <cfvo type="max"/>
        <color rgb="FFFCFCFF"/>
        <color rgb="FF63BE7B"/>
      </colorScale>
    </cfRule>
  </conditionalFormatting>
  <conditionalFormatting sqref="K3">
    <cfRule type="colorScale" priority="5638">
      <colorScale>
        <cfvo type="min"/>
        <cfvo type="percentile" val="50"/>
        <cfvo type="max"/>
        <color rgb="FFF8696B"/>
        <color rgb="FFFCFCFF"/>
        <color rgb="FF63BE7B"/>
      </colorScale>
    </cfRule>
    <cfRule type="colorScale" priority="5639">
      <colorScale>
        <cfvo type="min"/>
        <cfvo type="max"/>
        <color rgb="FFFCFCFF"/>
        <color rgb="FF63BE7B"/>
      </colorScale>
    </cfRule>
    <cfRule type="colorScale" priority="5640">
      <colorScale>
        <cfvo type="min"/>
        <cfvo type="percentile" val="50"/>
        <cfvo type="max"/>
        <color rgb="FFF8696B"/>
        <color rgb="FFFCFCFF"/>
        <color rgb="FF63BE7B"/>
      </colorScale>
    </cfRule>
  </conditionalFormatting>
  <conditionalFormatting sqref="K3">
    <cfRule type="colorScale" priority="5637">
      <colorScale>
        <cfvo type="min"/>
        <cfvo type="max"/>
        <color rgb="FFFCFCFF"/>
        <color rgb="FF63BE7B"/>
      </colorScale>
    </cfRule>
  </conditionalFormatting>
  <conditionalFormatting sqref="K3">
    <cfRule type="colorScale" priority="5636">
      <colorScale>
        <cfvo type="min"/>
        <cfvo type="max"/>
        <color rgb="FFFCFCFF"/>
        <color rgb="FF63BE7B"/>
      </colorScale>
    </cfRule>
  </conditionalFormatting>
  <conditionalFormatting sqref="K3">
    <cfRule type="colorScale" priority="5635">
      <colorScale>
        <cfvo type="min"/>
        <cfvo type="max"/>
        <color rgb="FFFCFCFF"/>
        <color rgb="FF63BE7B"/>
      </colorScale>
    </cfRule>
  </conditionalFormatting>
  <conditionalFormatting sqref="K3">
    <cfRule type="colorScale" priority="5634">
      <colorScale>
        <cfvo type="min"/>
        <cfvo type="max"/>
        <color rgb="FFFCFCFF"/>
        <color rgb="FF63BE7B"/>
      </colorScale>
    </cfRule>
  </conditionalFormatting>
  <conditionalFormatting sqref="K3">
    <cfRule type="colorScale" priority="5633">
      <colorScale>
        <cfvo type="min"/>
        <cfvo type="max"/>
        <color rgb="FFFCFCFF"/>
        <color rgb="FF63BE7B"/>
      </colorScale>
    </cfRule>
  </conditionalFormatting>
  <conditionalFormatting sqref="K3">
    <cfRule type="colorScale" priority="5632">
      <colorScale>
        <cfvo type="min"/>
        <cfvo type="max"/>
        <color rgb="FFFCFCFF"/>
        <color rgb="FF63BE7B"/>
      </colorScale>
    </cfRule>
  </conditionalFormatting>
  <conditionalFormatting sqref="K3">
    <cfRule type="colorScale" priority="5631">
      <colorScale>
        <cfvo type="min"/>
        <cfvo type="max"/>
        <color rgb="FFFCFCFF"/>
        <color rgb="FF63BE7B"/>
      </colorScale>
    </cfRule>
  </conditionalFormatting>
  <conditionalFormatting sqref="L3">
    <cfRule type="colorScale" priority="5630">
      <colorScale>
        <cfvo type="min"/>
        <cfvo type="max"/>
        <color rgb="FFFCFCFF"/>
        <color rgb="FF63BE7B"/>
      </colorScale>
    </cfRule>
  </conditionalFormatting>
  <conditionalFormatting sqref="L3">
    <cfRule type="colorScale" priority="5627">
      <colorScale>
        <cfvo type="min"/>
        <cfvo type="percentile" val="50"/>
        <cfvo type="max"/>
        <color rgb="FFF8696B"/>
        <color rgb="FFFCFCFF"/>
        <color rgb="FF63BE7B"/>
      </colorScale>
    </cfRule>
    <cfRule type="colorScale" priority="5628">
      <colorScale>
        <cfvo type="min"/>
        <cfvo type="max"/>
        <color rgb="FFFCFCFF"/>
        <color rgb="FF63BE7B"/>
      </colorScale>
    </cfRule>
    <cfRule type="colorScale" priority="5629">
      <colorScale>
        <cfvo type="min"/>
        <cfvo type="percentile" val="50"/>
        <cfvo type="max"/>
        <color rgb="FFF8696B"/>
        <color rgb="FFFCFCFF"/>
        <color rgb="FF63BE7B"/>
      </colorScale>
    </cfRule>
  </conditionalFormatting>
  <conditionalFormatting sqref="L3">
    <cfRule type="colorScale" priority="5626">
      <colorScale>
        <cfvo type="min"/>
        <cfvo type="max"/>
        <color rgb="FFFCFCFF"/>
        <color rgb="FF63BE7B"/>
      </colorScale>
    </cfRule>
  </conditionalFormatting>
  <conditionalFormatting sqref="L3">
    <cfRule type="colorScale" priority="5625">
      <colorScale>
        <cfvo type="min"/>
        <cfvo type="max"/>
        <color rgb="FFFCFCFF"/>
        <color rgb="FF63BE7B"/>
      </colorScale>
    </cfRule>
  </conditionalFormatting>
  <conditionalFormatting sqref="L3">
    <cfRule type="colorScale" priority="5624">
      <colorScale>
        <cfvo type="min"/>
        <cfvo type="max"/>
        <color rgb="FFFCFCFF"/>
        <color rgb="FF63BE7B"/>
      </colorScale>
    </cfRule>
  </conditionalFormatting>
  <conditionalFormatting sqref="L3">
    <cfRule type="colorScale" priority="5623">
      <colorScale>
        <cfvo type="min"/>
        <cfvo type="max"/>
        <color rgb="FFFCFCFF"/>
        <color rgb="FF63BE7B"/>
      </colorScale>
    </cfRule>
  </conditionalFormatting>
  <conditionalFormatting sqref="L3">
    <cfRule type="colorScale" priority="5622">
      <colorScale>
        <cfvo type="min"/>
        <cfvo type="max"/>
        <color rgb="FFFCFCFF"/>
        <color rgb="FF63BE7B"/>
      </colorScale>
    </cfRule>
  </conditionalFormatting>
  <conditionalFormatting sqref="L3">
    <cfRule type="colorScale" priority="5621">
      <colorScale>
        <cfvo type="min"/>
        <cfvo type="max"/>
        <color rgb="FFFCFCFF"/>
        <color rgb="FF63BE7B"/>
      </colorScale>
    </cfRule>
  </conditionalFormatting>
  <conditionalFormatting sqref="L3">
    <cfRule type="colorScale" priority="5620">
      <colorScale>
        <cfvo type="min"/>
        <cfvo type="max"/>
        <color rgb="FFFCFCFF"/>
        <color rgb="FF63BE7B"/>
      </colorScale>
    </cfRule>
  </conditionalFormatting>
  <conditionalFormatting sqref="M3">
    <cfRule type="colorScale" priority="5619">
      <colorScale>
        <cfvo type="min"/>
        <cfvo type="max"/>
        <color rgb="FFFCFCFF"/>
        <color rgb="FF63BE7B"/>
      </colorScale>
    </cfRule>
  </conditionalFormatting>
  <conditionalFormatting sqref="M3">
    <cfRule type="colorScale" priority="5616">
      <colorScale>
        <cfvo type="min"/>
        <cfvo type="percentile" val="50"/>
        <cfvo type="max"/>
        <color rgb="FFF8696B"/>
        <color rgb="FFFCFCFF"/>
        <color rgb="FF63BE7B"/>
      </colorScale>
    </cfRule>
    <cfRule type="colorScale" priority="5617">
      <colorScale>
        <cfvo type="min"/>
        <cfvo type="max"/>
        <color rgb="FFFCFCFF"/>
        <color rgb="FF63BE7B"/>
      </colorScale>
    </cfRule>
    <cfRule type="colorScale" priority="5618">
      <colorScale>
        <cfvo type="min"/>
        <cfvo type="percentile" val="50"/>
        <cfvo type="max"/>
        <color rgb="FFF8696B"/>
        <color rgb="FFFCFCFF"/>
        <color rgb="FF63BE7B"/>
      </colorScale>
    </cfRule>
  </conditionalFormatting>
  <conditionalFormatting sqref="M3">
    <cfRule type="colorScale" priority="5615">
      <colorScale>
        <cfvo type="min"/>
        <cfvo type="max"/>
        <color rgb="FFFCFCFF"/>
        <color rgb="FF63BE7B"/>
      </colorScale>
    </cfRule>
  </conditionalFormatting>
  <conditionalFormatting sqref="M3">
    <cfRule type="colorScale" priority="5614">
      <colorScale>
        <cfvo type="min"/>
        <cfvo type="max"/>
        <color rgb="FFFCFCFF"/>
        <color rgb="FF63BE7B"/>
      </colorScale>
    </cfRule>
  </conditionalFormatting>
  <conditionalFormatting sqref="M3">
    <cfRule type="colorScale" priority="5613">
      <colorScale>
        <cfvo type="min"/>
        <cfvo type="max"/>
        <color rgb="FFFCFCFF"/>
        <color rgb="FF63BE7B"/>
      </colorScale>
    </cfRule>
  </conditionalFormatting>
  <conditionalFormatting sqref="M3">
    <cfRule type="colorScale" priority="5612">
      <colorScale>
        <cfvo type="min"/>
        <cfvo type="max"/>
        <color rgb="FFFCFCFF"/>
        <color rgb="FF63BE7B"/>
      </colorScale>
    </cfRule>
  </conditionalFormatting>
  <conditionalFormatting sqref="M3">
    <cfRule type="colorScale" priority="5611">
      <colorScale>
        <cfvo type="min"/>
        <cfvo type="max"/>
        <color rgb="FFFCFCFF"/>
        <color rgb="FF63BE7B"/>
      </colorScale>
    </cfRule>
  </conditionalFormatting>
  <conditionalFormatting sqref="M3">
    <cfRule type="colorScale" priority="5610">
      <colorScale>
        <cfvo type="min"/>
        <cfvo type="max"/>
        <color rgb="FFFCFCFF"/>
        <color rgb="FF63BE7B"/>
      </colorScale>
    </cfRule>
  </conditionalFormatting>
  <conditionalFormatting sqref="M3">
    <cfRule type="colorScale" priority="5609">
      <colorScale>
        <cfvo type="min"/>
        <cfvo type="max"/>
        <color rgb="FFFCFCFF"/>
        <color rgb="FF63BE7B"/>
      </colorScale>
    </cfRule>
  </conditionalFormatting>
  <conditionalFormatting sqref="N3">
    <cfRule type="colorScale" priority="5608">
      <colorScale>
        <cfvo type="min"/>
        <cfvo type="max"/>
        <color rgb="FFFCFCFF"/>
        <color rgb="FF63BE7B"/>
      </colorScale>
    </cfRule>
  </conditionalFormatting>
  <conditionalFormatting sqref="N3">
    <cfRule type="colorScale" priority="5605">
      <colorScale>
        <cfvo type="min"/>
        <cfvo type="percentile" val="50"/>
        <cfvo type="max"/>
        <color rgb="FFF8696B"/>
        <color rgb="FFFCFCFF"/>
        <color rgb="FF63BE7B"/>
      </colorScale>
    </cfRule>
    <cfRule type="colorScale" priority="5606">
      <colorScale>
        <cfvo type="min"/>
        <cfvo type="max"/>
        <color rgb="FFFCFCFF"/>
        <color rgb="FF63BE7B"/>
      </colorScale>
    </cfRule>
    <cfRule type="colorScale" priority="5607">
      <colorScale>
        <cfvo type="min"/>
        <cfvo type="percentile" val="50"/>
        <cfvo type="max"/>
        <color rgb="FFF8696B"/>
        <color rgb="FFFCFCFF"/>
        <color rgb="FF63BE7B"/>
      </colorScale>
    </cfRule>
  </conditionalFormatting>
  <conditionalFormatting sqref="N3">
    <cfRule type="colorScale" priority="5604">
      <colorScale>
        <cfvo type="min"/>
        <cfvo type="max"/>
        <color rgb="FFFCFCFF"/>
        <color rgb="FF63BE7B"/>
      </colorScale>
    </cfRule>
  </conditionalFormatting>
  <conditionalFormatting sqref="N3">
    <cfRule type="colorScale" priority="5603">
      <colorScale>
        <cfvo type="min"/>
        <cfvo type="max"/>
        <color rgb="FFFCFCFF"/>
        <color rgb="FF63BE7B"/>
      </colorScale>
    </cfRule>
  </conditionalFormatting>
  <conditionalFormatting sqref="N3">
    <cfRule type="colorScale" priority="5602">
      <colorScale>
        <cfvo type="min"/>
        <cfvo type="max"/>
        <color rgb="FFFCFCFF"/>
        <color rgb="FF63BE7B"/>
      </colorScale>
    </cfRule>
  </conditionalFormatting>
  <conditionalFormatting sqref="N3">
    <cfRule type="colorScale" priority="5601">
      <colorScale>
        <cfvo type="min"/>
        <cfvo type="max"/>
        <color rgb="FFFCFCFF"/>
        <color rgb="FF63BE7B"/>
      </colorScale>
    </cfRule>
  </conditionalFormatting>
  <conditionalFormatting sqref="N3">
    <cfRule type="colorScale" priority="5600">
      <colorScale>
        <cfvo type="min"/>
        <cfvo type="max"/>
        <color rgb="FFFCFCFF"/>
        <color rgb="FF63BE7B"/>
      </colorScale>
    </cfRule>
  </conditionalFormatting>
  <conditionalFormatting sqref="N3">
    <cfRule type="colorScale" priority="5599">
      <colorScale>
        <cfvo type="min"/>
        <cfvo type="max"/>
        <color rgb="FFFCFCFF"/>
        <color rgb="FF63BE7B"/>
      </colorScale>
    </cfRule>
  </conditionalFormatting>
  <conditionalFormatting sqref="N3">
    <cfRule type="colorScale" priority="5598">
      <colorScale>
        <cfvo type="min"/>
        <cfvo type="max"/>
        <color rgb="FFFCFCFF"/>
        <color rgb="FF63BE7B"/>
      </colorScale>
    </cfRule>
  </conditionalFormatting>
  <conditionalFormatting sqref="D3">
    <cfRule type="colorScale" priority="5597">
      <colorScale>
        <cfvo type="min"/>
        <cfvo type="percentile" val="50"/>
        <cfvo type="max"/>
        <color rgb="FFF8696B"/>
        <color rgb="FFFCFCFF"/>
        <color rgb="FF63BE7B"/>
      </colorScale>
    </cfRule>
  </conditionalFormatting>
  <conditionalFormatting sqref="G3">
    <cfRule type="colorScale" priority="5596">
      <colorScale>
        <cfvo type="min"/>
        <cfvo type="max"/>
        <color rgb="FFFCFCFF"/>
        <color rgb="FF63BE7B"/>
      </colorScale>
    </cfRule>
  </conditionalFormatting>
  <conditionalFormatting sqref="J3">
    <cfRule type="colorScale" priority="5595">
      <colorScale>
        <cfvo type="min"/>
        <cfvo type="max"/>
        <color rgb="FFFCFCFF"/>
        <color rgb="FF63BE7B"/>
      </colorScale>
    </cfRule>
  </conditionalFormatting>
  <conditionalFormatting sqref="M3">
    <cfRule type="colorScale" priority="5594">
      <colorScale>
        <cfvo type="min"/>
        <cfvo type="max"/>
        <color rgb="FFFCFCFF"/>
        <color rgb="FF63BE7B"/>
      </colorScale>
    </cfRule>
  </conditionalFormatting>
  <conditionalFormatting sqref="N3">
    <cfRule type="colorScale" priority="5593">
      <colorScale>
        <cfvo type="min"/>
        <cfvo type="max"/>
        <color rgb="FFFCFCFF"/>
        <color rgb="FF63BE7B"/>
      </colorScale>
    </cfRule>
  </conditionalFormatting>
  <conditionalFormatting sqref="O3">
    <cfRule type="colorScale" priority="5592">
      <colorScale>
        <cfvo type="min"/>
        <cfvo type="percentile" val="50"/>
        <cfvo type="max"/>
        <color rgb="FF63BE7B"/>
        <color rgb="FFFCFCFF"/>
        <color rgb="FFF8696B"/>
      </colorScale>
    </cfRule>
  </conditionalFormatting>
  <conditionalFormatting sqref="P3">
    <cfRule type="colorScale" priority="5591">
      <colorScale>
        <cfvo type="min"/>
        <cfvo type="percentile" val="50"/>
        <cfvo type="max"/>
        <color rgb="FF63BE7B"/>
        <color rgb="FFFCFCFF"/>
        <color rgb="FFF8696B"/>
      </colorScale>
    </cfRule>
  </conditionalFormatting>
  <conditionalFormatting sqref="Q3">
    <cfRule type="colorScale" priority="5590">
      <colorScale>
        <cfvo type="min"/>
        <cfvo type="percentile" val="50"/>
        <cfvo type="max"/>
        <color rgb="FFF8696B"/>
        <color rgb="FFFCFCFF"/>
        <color rgb="FF63BE7B"/>
      </colorScale>
    </cfRule>
  </conditionalFormatting>
  <conditionalFormatting sqref="R3">
    <cfRule type="colorScale" priority="5589">
      <colorScale>
        <cfvo type="min"/>
        <cfvo type="max"/>
        <color rgb="FFFCFCFF"/>
        <color rgb="FF63BE7B"/>
      </colorScale>
    </cfRule>
  </conditionalFormatting>
  <conditionalFormatting sqref="S3">
    <cfRule type="colorScale" priority="5588">
      <colorScale>
        <cfvo type="min"/>
        <cfvo type="percentile" val="50"/>
        <cfvo type="max"/>
        <color rgb="FFF8696B"/>
        <color rgb="FFFCFCFF"/>
        <color rgb="FF63BE7B"/>
      </colorScale>
    </cfRule>
  </conditionalFormatting>
  <conditionalFormatting sqref="T3">
    <cfRule type="colorScale" priority="5587">
      <colorScale>
        <cfvo type="min"/>
        <cfvo type="percentile" val="50"/>
        <cfvo type="max"/>
        <color rgb="FFF8696B"/>
        <color rgb="FFFCFCFF"/>
        <color rgb="FF63BE7B"/>
      </colorScale>
    </cfRule>
  </conditionalFormatting>
  <conditionalFormatting sqref="U3">
    <cfRule type="colorScale" priority="5586">
      <colorScale>
        <cfvo type="min"/>
        <cfvo type="percentile" val="50"/>
        <cfvo type="max"/>
        <color rgb="FFF8696B"/>
        <color rgb="FFFCFCFF"/>
        <color rgb="FF63BE7B"/>
      </colorScale>
    </cfRule>
  </conditionalFormatting>
  <conditionalFormatting sqref="V3">
    <cfRule type="colorScale" priority="5585">
      <colorScale>
        <cfvo type="min"/>
        <cfvo type="percentile" val="50"/>
        <cfvo type="max"/>
        <color rgb="FF63BE7B"/>
        <color rgb="FFFCFCFF"/>
        <color rgb="FFF8696B"/>
      </colorScale>
    </cfRule>
  </conditionalFormatting>
  <conditionalFormatting sqref="W3">
    <cfRule type="colorScale" priority="5584">
      <colorScale>
        <cfvo type="min"/>
        <cfvo type="percentile" val="50"/>
        <cfvo type="max"/>
        <color rgb="FF63BE7B"/>
        <color rgb="FFFCFCFF"/>
        <color rgb="FFF8696B"/>
      </colorScale>
    </cfRule>
  </conditionalFormatting>
  <conditionalFormatting sqref="D3">
    <cfRule type="colorScale" priority="5583">
      <colorScale>
        <cfvo type="min"/>
        <cfvo type="percentile" val="50"/>
        <cfvo type="max"/>
        <color rgb="FFF8696B"/>
        <color rgb="FFFCFCFF"/>
        <color rgb="FF63BE7B"/>
      </colorScale>
    </cfRule>
  </conditionalFormatting>
  <conditionalFormatting sqref="G3">
    <cfRule type="colorScale" priority="5582">
      <colorScale>
        <cfvo type="min"/>
        <cfvo type="max"/>
        <color rgb="FFFCFCFF"/>
        <color rgb="FF63BE7B"/>
      </colorScale>
    </cfRule>
  </conditionalFormatting>
  <conditionalFormatting sqref="J3">
    <cfRule type="colorScale" priority="5581">
      <colorScale>
        <cfvo type="min"/>
        <cfvo type="max"/>
        <color rgb="FFFCFCFF"/>
        <color rgb="FF63BE7B"/>
      </colorScale>
    </cfRule>
  </conditionalFormatting>
  <conditionalFormatting sqref="M3">
    <cfRule type="colorScale" priority="5580">
      <colorScale>
        <cfvo type="min"/>
        <cfvo type="max"/>
        <color rgb="FFFCFCFF"/>
        <color rgb="FF63BE7B"/>
      </colorScale>
    </cfRule>
  </conditionalFormatting>
  <conditionalFormatting sqref="N3">
    <cfRule type="colorScale" priority="5579">
      <colorScale>
        <cfvo type="min"/>
        <cfvo type="max"/>
        <color rgb="FFFCFCFF"/>
        <color rgb="FF63BE7B"/>
      </colorScale>
    </cfRule>
  </conditionalFormatting>
  <conditionalFormatting sqref="O3">
    <cfRule type="colorScale" priority="5578">
      <colorScale>
        <cfvo type="min"/>
        <cfvo type="percentile" val="50"/>
        <cfvo type="max"/>
        <color rgb="FF63BE7B"/>
        <color rgb="FFFCFCFF"/>
        <color rgb="FFF8696B"/>
      </colorScale>
    </cfRule>
  </conditionalFormatting>
  <conditionalFormatting sqref="P3">
    <cfRule type="colorScale" priority="5577">
      <colorScale>
        <cfvo type="min"/>
        <cfvo type="percentile" val="50"/>
        <cfvo type="max"/>
        <color rgb="FF63BE7B"/>
        <color rgb="FFFCFCFF"/>
        <color rgb="FFF8696B"/>
      </colorScale>
    </cfRule>
  </conditionalFormatting>
  <conditionalFormatting sqref="Q3">
    <cfRule type="colorScale" priority="5576">
      <colorScale>
        <cfvo type="min"/>
        <cfvo type="percentile" val="50"/>
        <cfvo type="max"/>
        <color rgb="FFF8696B"/>
        <color rgb="FFFCFCFF"/>
        <color rgb="FF63BE7B"/>
      </colorScale>
    </cfRule>
  </conditionalFormatting>
  <conditionalFormatting sqref="R3">
    <cfRule type="colorScale" priority="5575">
      <colorScale>
        <cfvo type="min"/>
        <cfvo type="max"/>
        <color rgb="FFFCFCFF"/>
        <color rgb="FF63BE7B"/>
      </colorScale>
    </cfRule>
  </conditionalFormatting>
  <conditionalFormatting sqref="S3">
    <cfRule type="colorScale" priority="5574">
      <colorScale>
        <cfvo type="min"/>
        <cfvo type="percentile" val="50"/>
        <cfvo type="max"/>
        <color rgb="FFF8696B"/>
        <color rgb="FFFCFCFF"/>
        <color rgb="FF63BE7B"/>
      </colorScale>
    </cfRule>
  </conditionalFormatting>
  <conditionalFormatting sqref="T3">
    <cfRule type="colorScale" priority="5573">
      <colorScale>
        <cfvo type="min"/>
        <cfvo type="percentile" val="50"/>
        <cfvo type="max"/>
        <color rgb="FFF8696B"/>
        <color rgb="FFFCFCFF"/>
        <color rgb="FF63BE7B"/>
      </colorScale>
    </cfRule>
  </conditionalFormatting>
  <conditionalFormatting sqref="U3">
    <cfRule type="colorScale" priority="5572">
      <colorScale>
        <cfvo type="min"/>
        <cfvo type="percentile" val="50"/>
        <cfvo type="max"/>
        <color rgb="FFF8696B"/>
        <color rgb="FFFCFCFF"/>
        <color rgb="FF63BE7B"/>
      </colorScale>
    </cfRule>
  </conditionalFormatting>
  <conditionalFormatting sqref="V3">
    <cfRule type="colorScale" priority="5571">
      <colorScale>
        <cfvo type="min"/>
        <cfvo type="percentile" val="50"/>
        <cfvo type="max"/>
        <color rgb="FF63BE7B"/>
        <color rgb="FFFCFCFF"/>
        <color rgb="FFF8696B"/>
      </colorScale>
    </cfRule>
  </conditionalFormatting>
  <conditionalFormatting sqref="W3">
    <cfRule type="colorScale" priority="5570">
      <colorScale>
        <cfvo type="min"/>
        <cfvo type="percentile" val="50"/>
        <cfvo type="max"/>
        <color rgb="FF63BE7B"/>
        <color rgb="FFFCFCFF"/>
        <color rgb="FFF8696B"/>
      </colorScale>
    </cfRule>
  </conditionalFormatting>
  <conditionalFormatting sqref="D3">
    <cfRule type="colorScale" priority="5569">
      <colorScale>
        <cfvo type="min"/>
        <cfvo type="percentile" val="50"/>
        <cfvo type="max"/>
        <color rgb="FFF8696B"/>
        <color rgb="FFFCFCFF"/>
        <color rgb="FF63BE7B"/>
      </colorScale>
    </cfRule>
  </conditionalFormatting>
  <conditionalFormatting sqref="G3">
    <cfRule type="colorScale" priority="5568">
      <colorScale>
        <cfvo type="min"/>
        <cfvo type="max"/>
        <color rgb="FFFCFCFF"/>
        <color rgb="FF63BE7B"/>
      </colorScale>
    </cfRule>
  </conditionalFormatting>
  <conditionalFormatting sqref="J3">
    <cfRule type="colorScale" priority="5567">
      <colorScale>
        <cfvo type="min"/>
        <cfvo type="max"/>
        <color rgb="FFFCFCFF"/>
        <color rgb="FF63BE7B"/>
      </colorScale>
    </cfRule>
  </conditionalFormatting>
  <conditionalFormatting sqref="M3">
    <cfRule type="colorScale" priority="5566">
      <colorScale>
        <cfvo type="min"/>
        <cfvo type="max"/>
        <color rgb="FFFCFCFF"/>
        <color rgb="FF63BE7B"/>
      </colorScale>
    </cfRule>
  </conditionalFormatting>
  <conditionalFormatting sqref="N3">
    <cfRule type="colorScale" priority="5565">
      <colorScale>
        <cfvo type="min"/>
        <cfvo type="max"/>
        <color rgb="FFFCFCFF"/>
        <color rgb="FF63BE7B"/>
      </colorScale>
    </cfRule>
  </conditionalFormatting>
  <conditionalFormatting sqref="O3">
    <cfRule type="colorScale" priority="5564">
      <colorScale>
        <cfvo type="min"/>
        <cfvo type="percentile" val="50"/>
        <cfvo type="max"/>
        <color rgb="FF63BE7B"/>
        <color rgb="FFFCFCFF"/>
        <color rgb="FFF8696B"/>
      </colorScale>
    </cfRule>
  </conditionalFormatting>
  <conditionalFormatting sqref="P3">
    <cfRule type="colorScale" priority="5563">
      <colorScale>
        <cfvo type="min"/>
        <cfvo type="percentile" val="50"/>
        <cfvo type="max"/>
        <color rgb="FF63BE7B"/>
        <color rgb="FFFCFCFF"/>
        <color rgb="FFF8696B"/>
      </colorScale>
    </cfRule>
  </conditionalFormatting>
  <conditionalFormatting sqref="Q3">
    <cfRule type="colorScale" priority="5562">
      <colorScale>
        <cfvo type="min"/>
        <cfvo type="percentile" val="50"/>
        <cfvo type="max"/>
        <color rgb="FFF8696B"/>
        <color rgb="FFFCFCFF"/>
        <color rgb="FF63BE7B"/>
      </colorScale>
    </cfRule>
  </conditionalFormatting>
  <conditionalFormatting sqref="R3">
    <cfRule type="colorScale" priority="5561">
      <colorScale>
        <cfvo type="min"/>
        <cfvo type="max"/>
        <color rgb="FFFCFCFF"/>
        <color rgb="FF63BE7B"/>
      </colorScale>
    </cfRule>
  </conditionalFormatting>
  <conditionalFormatting sqref="S3">
    <cfRule type="colorScale" priority="5559">
      <colorScale>
        <cfvo type="min"/>
        <cfvo type="percentile" val="50"/>
        <cfvo type="max"/>
        <color rgb="FFF8696B"/>
        <color rgb="FFFCFCFF"/>
        <color rgb="FF63BE7B"/>
      </colorScale>
    </cfRule>
    <cfRule type="colorScale" priority="5560">
      <colorScale>
        <cfvo type="min"/>
        <cfvo type="max"/>
        <color rgb="FFFCFCFF"/>
        <color rgb="FF63BE7B"/>
      </colorScale>
    </cfRule>
  </conditionalFormatting>
  <conditionalFormatting sqref="T3">
    <cfRule type="colorScale" priority="5558">
      <colorScale>
        <cfvo type="min"/>
        <cfvo type="percentile" val="50"/>
        <cfvo type="max"/>
        <color rgb="FFF8696B"/>
        <color rgb="FFFCFCFF"/>
        <color rgb="FF63BE7B"/>
      </colorScale>
    </cfRule>
  </conditionalFormatting>
  <conditionalFormatting sqref="U3">
    <cfRule type="colorScale" priority="5557">
      <colorScale>
        <cfvo type="min"/>
        <cfvo type="percentile" val="50"/>
        <cfvo type="max"/>
        <color rgb="FFF8696B"/>
        <color rgb="FFFCFCFF"/>
        <color rgb="FF63BE7B"/>
      </colorScale>
    </cfRule>
  </conditionalFormatting>
  <conditionalFormatting sqref="V3">
    <cfRule type="colorScale" priority="5556">
      <colorScale>
        <cfvo type="min"/>
        <cfvo type="percentile" val="50"/>
        <cfvo type="max"/>
        <color rgb="FF63BE7B"/>
        <color rgb="FFFCFCFF"/>
        <color rgb="FFF8696B"/>
      </colorScale>
    </cfRule>
  </conditionalFormatting>
  <conditionalFormatting sqref="W3">
    <cfRule type="colorScale" priority="5555">
      <colorScale>
        <cfvo type="min"/>
        <cfvo type="percentile" val="50"/>
        <cfvo type="max"/>
        <color rgb="FF63BE7B"/>
        <color rgb="FFFCFCFF"/>
        <color rgb="FFF8696B"/>
      </colorScale>
    </cfRule>
  </conditionalFormatting>
  <conditionalFormatting sqref="M2">
    <cfRule type="colorScale" priority="4769">
      <colorScale>
        <cfvo type="min"/>
        <cfvo type="max"/>
        <color rgb="FFFCFCFF"/>
        <color rgb="FF63BE7B"/>
      </colorScale>
    </cfRule>
  </conditionalFormatting>
  <conditionalFormatting sqref="N2">
    <cfRule type="colorScale" priority="4768">
      <colorScale>
        <cfvo type="min"/>
        <cfvo type="max"/>
        <color rgb="FFFCFCFF"/>
        <color rgb="FF63BE7B"/>
      </colorScale>
    </cfRule>
  </conditionalFormatting>
  <conditionalFormatting sqref="D2">
    <cfRule type="colorScale" priority="90255">
      <colorScale>
        <cfvo type="min"/>
        <cfvo type="percentile" val="50"/>
        <cfvo type="max"/>
        <color rgb="FFF8696B"/>
        <color rgb="FFFCFCFF"/>
        <color rgb="FF63BE7B"/>
      </colorScale>
    </cfRule>
  </conditionalFormatting>
  <conditionalFormatting sqref="G2">
    <cfRule type="colorScale" priority="90256">
      <colorScale>
        <cfvo type="min"/>
        <cfvo type="max"/>
        <color rgb="FFFCFCFF"/>
        <color rgb="FF63BE7B"/>
      </colorScale>
    </cfRule>
  </conditionalFormatting>
  <conditionalFormatting sqref="J2">
    <cfRule type="colorScale" priority="90257">
      <colorScale>
        <cfvo type="min"/>
        <cfvo type="max"/>
        <color rgb="FFFCFCFF"/>
        <color rgb="FF63BE7B"/>
      </colorScale>
    </cfRule>
  </conditionalFormatting>
  <conditionalFormatting sqref="M2">
    <cfRule type="colorScale" priority="90258">
      <colorScale>
        <cfvo type="min"/>
        <cfvo type="max"/>
        <color rgb="FFFCFCFF"/>
        <color rgb="FF63BE7B"/>
      </colorScale>
    </cfRule>
  </conditionalFormatting>
  <conditionalFormatting sqref="N2">
    <cfRule type="colorScale" priority="90259">
      <colorScale>
        <cfvo type="min"/>
        <cfvo type="max"/>
        <color rgb="FFFCFCFF"/>
        <color rgb="FF63BE7B"/>
      </colorScale>
    </cfRule>
  </conditionalFormatting>
  <conditionalFormatting sqref="O2">
    <cfRule type="colorScale" priority="90260">
      <colorScale>
        <cfvo type="min"/>
        <cfvo type="percentile" val="50"/>
        <cfvo type="max"/>
        <color rgb="FF63BE7B"/>
        <color rgb="FFFCFCFF"/>
        <color rgb="FFF8696B"/>
      </colorScale>
    </cfRule>
  </conditionalFormatting>
  <conditionalFormatting sqref="P2">
    <cfRule type="colorScale" priority="90261">
      <colorScale>
        <cfvo type="min"/>
        <cfvo type="percentile" val="50"/>
        <cfvo type="max"/>
        <color rgb="FF63BE7B"/>
        <color rgb="FFFCFCFF"/>
        <color rgb="FFF8696B"/>
      </colorScale>
    </cfRule>
  </conditionalFormatting>
  <conditionalFormatting sqref="Q2">
    <cfRule type="colorScale" priority="90262">
      <colorScale>
        <cfvo type="min"/>
        <cfvo type="percentile" val="50"/>
        <cfvo type="max"/>
        <color rgb="FFF8696B"/>
        <color rgb="FFFCFCFF"/>
        <color rgb="FF63BE7B"/>
      </colorScale>
    </cfRule>
  </conditionalFormatting>
  <conditionalFormatting sqref="R2">
    <cfRule type="colorScale" priority="90263">
      <colorScale>
        <cfvo type="min"/>
        <cfvo type="max"/>
        <color rgb="FFFCFCFF"/>
        <color rgb="FF63BE7B"/>
      </colorScale>
    </cfRule>
  </conditionalFormatting>
  <conditionalFormatting sqref="S2">
    <cfRule type="colorScale" priority="90264">
      <colorScale>
        <cfvo type="min"/>
        <cfvo type="percentile" val="50"/>
        <cfvo type="max"/>
        <color rgb="FFF8696B"/>
        <color rgb="FFFCFCFF"/>
        <color rgb="FF63BE7B"/>
      </colorScale>
    </cfRule>
  </conditionalFormatting>
  <conditionalFormatting sqref="T2">
    <cfRule type="colorScale" priority="90265">
      <colorScale>
        <cfvo type="min"/>
        <cfvo type="percentile" val="50"/>
        <cfvo type="max"/>
        <color rgb="FFF8696B"/>
        <color rgb="FFFCFCFF"/>
        <color rgb="FF63BE7B"/>
      </colorScale>
    </cfRule>
  </conditionalFormatting>
  <conditionalFormatting sqref="U2">
    <cfRule type="colorScale" priority="90266">
      <colorScale>
        <cfvo type="min"/>
        <cfvo type="percentile" val="50"/>
        <cfvo type="max"/>
        <color rgb="FFF8696B"/>
        <color rgb="FFFCFCFF"/>
        <color rgb="FF63BE7B"/>
      </colorScale>
    </cfRule>
  </conditionalFormatting>
  <conditionalFormatting sqref="V2">
    <cfRule type="colorScale" priority="90267">
      <colorScale>
        <cfvo type="min"/>
        <cfvo type="percentile" val="50"/>
        <cfvo type="max"/>
        <color rgb="FF63BE7B"/>
        <color rgb="FFFCFCFF"/>
        <color rgb="FFF8696B"/>
      </colorScale>
    </cfRule>
  </conditionalFormatting>
  <conditionalFormatting sqref="W2">
    <cfRule type="colorScale" priority="90268">
      <colorScale>
        <cfvo type="min"/>
        <cfvo type="percentile" val="50"/>
        <cfvo type="max"/>
        <color rgb="FF63BE7B"/>
        <color rgb="FFFCFCFF"/>
        <color rgb="FFF8696B"/>
      </colorScale>
    </cfRule>
  </conditionalFormatting>
  <conditionalFormatting sqref="D2:D3">
    <cfRule type="colorScale" priority="90269">
      <colorScale>
        <cfvo type="min"/>
        <cfvo type="percentile" val="50"/>
        <cfvo type="max"/>
        <color rgb="FFF8696B"/>
        <color rgb="FFFCFCFF"/>
        <color rgb="FF63BE7B"/>
      </colorScale>
    </cfRule>
  </conditionalFormatting>
  <conditionalFormatting sqref="G2:G3">
    <cfRule type="colorScale" priority="90270">
      <colorScale>
        <cfvo type="min"/>
        <cfvo type="max"/>
        <color rgb="FFFCFCFF"/>
        <color rgb="FF63BE7B"/>
      </colorScale>
    </cfRule>
  </conditionalFormatting>
  <conditionalFormatting sqref="J2:J3">
    <cfRule type="colorScale" priority="90271">
      <colorScale>
        <cfvo type="min"/>
        <cfvo type="max"/>
        <color rgb="FFFCFCFF"/>
        <color rgb="FF63BE7B"/>
      </colorScale>
    </cfRule>
  </conditionalFormatting>
  <conditionalFormatting sqref="M2:M3">
    <cfRule type="colorScale" priority="90272">
      <colorScale>
        <cfvo type="min"/>
        <cfvo type="max"/>
        <color rgb="FFFCFCFF"/>
        <color rgb="FF63BE7B"/>
      </colorScale>
    </cfRule>
  </conditionalFormatting>
  <conditionalFormatting sqref="N2:N3">
    <cfRule type="colorScale" priority="90273">
      <colorScale>
        <cfvo type="min"/>
        <cfvo type="max"/>
        <color rgb="FFFCFCFF"/>
        <color rgb="FF63BE7B"/>
      </colorScale>
    </cfRule>
  </conditionalFormatting>
  <conditionalFormatting sqref="O2:O3">
    <cfRule type="colorScale" priority="90274">
      <colorScale>
        <cfvo type="min"/>
        <cfvo type="percentile" val="50"/>
        <cfvo type="max"/>
        <color rgb="FF63BE7B"/>
        <color rgb="FFFCFCFF"/>
        <color rgb="FFF8696B"/>
      </colorScale>
    </cfRule>
  </conditionalFormatting>
  <conditionalFormatting sqref="P2:P3">
    <cfRule type="colorScale" priority="90275">
      <colorScale>
        <cfvo type="min"/>
        <cfvo type="percentile" val="50"/>
        <cfvo type="max"/>
        <color rgb="FF63BE7B"/>
        <color rgb="FFFCFCFF"/>
        <color rgb="FFF8696B"/>
      </colorScale>
    </cfRule>
  </conditionalFormatting>
  <conditionalFormatting sqref="Q2:Q3">
    <cfRule type="colorScale" priority="90276">
      <colorScale>
        <cfvo type="min"/>
        <cfvo type="percentile" val="50"/>
        <cfvo type="max"/>
        <color rgb="FFF8696B"/>
        <color rgb="FFFCFCFF"/>
        <color rgb="FF63BE7B"/>
      </colorScale>
    </cfRule>
  </conditionalFormatting>
  <conditionalFormatting sqref="R2:R3">
    <cfRule type="colorScale" priority="90277">
      <colorScale>
        <cfvo type="min"/>
        <cfvo type="max"/>
        <color rgb="FFFCFCFF"/>
        <color rgb="FF63BE7B"/>
      </colorScale>
    </cfRule>
  </conditionalFormatting>
  <conditionalFormatting sqref="S2:S3">
    <cfRule type="colorScale" priority="90278">
      <colorScale>
        <cfvo type="min"/>
        <cfvo type="max"/>
        <color rgb="FFFCFCFF"/>
        <color rgb="FF63BE7B"/>
      </colorScale>
    </cfRule>
  </conditionalFormatting>
  <conditionalFormatting sqref="T2:T3">
    <cfRule type="colorScale" priority="90279">
      <colorScale>
        <cfvo type="min"/>
        <cfvo type="max"/>
        <color rgb="FFFCFCFF"/>
        <color rgb="FF63BE7B"/>
      </colorScale>
    </cfRule>
  </conditionalFormatting>
  <conditionalFormatting sqref="U2:U3">
    <cfRule type="colorScale" priority="90280">
      <colorScale>
        <cfvo type="min"/>
        <cfvo type="percentile" val="50"/>
        <cfvo type="max"/>
        <color rgb="FFF8696B"/>
        <color rgb="FFFCFCFF"/>
        <color rgb="FF63BE7B"/>
      </colorScale>
    </cfRule>
  </conditionalFormatting>
  <conditionalFormatting sqref="V2:V3">
    <cfRule type="colorScale" priority="90281">
      <colorScale>
        <cfvo type="min"/>
        <cfvo type="percentile" val="50"/>
        <cfvo type="max"/>
        <color rgb="FF63BE7B"/>
        <color rgb="FFFCFCFF"/>
        <color rgb="FFF8696B"/>
      </colorScale>
    </cfRule>
  </conditionalFormatting>
  <conditionalFormatting sqref="W2:W3">
    <cfRule type="colorScale" priority="90282">
      <colorScale>
        <cfvo type="min"/>
        <cfvo type="percentile" val="50"/>
        <cfvo type="max"/>
        <color rgb="FFF8696B"/>
        <color rgb="FFFCFCFF"/>
        <color rgb="FF63BE7B"/>
      </colorScale>
    </cfRule>
  </conditionalFormatting>
  <conditionalFormatting sqref="D4">
    <cfRule type="colorScale" priority="4424">
      <colorScale>
        <cfvo type="min"/>
        <cfvo type="percentile" val="50"/>
        <cfvo type="max"/>
        <color rgb="FFF8696B"/>
        <color rgb="FFFCFCFF"/>
        <color rgb="FF63BE7B"/>
      </colorScale>
    </cfRule>
  </conditionalFormatting>
  <conditionalFormatting sqref="D4">
    <cfRule type="colorScale" priority="4423">
      <colorScale>
        <cfvo type="min"/>
        <cfvo type="percentile" val="50"/>
        <cfvo type="max"/>
        <color rgb="FFF8696B"/>
        <color rgb="FFFCFCFF"/>
        <color rgb="FF63BE7B"/>
      </colorScale>
    </cfRule>
  </conditionalFormatting>
  <conditionalFormatting sqref="D4">
    <cfRule type="colorScale" priority="4422">
      <colorScale>
        <cfvo type="min"/>
        <cfvo type="percentile" val="50"/>
        <cfvo type="max"/>
        <color rgb="FFF8696B"/>
        <color rgb="FFFCFCFF"/>
        <color rgb="FF63BE7B"/>
      </colorScale>
    </cfRule>
  </conditionalFormatting>
  <conditionalFormatting sqref="D4">
    <cfRule type="colorScale" priority="4421">
      <colorScale>
        <cfvo type="min"/>
        <cfvo type="percentile" val="50"/>
        <cfvo type="max"/>
        <color rgb="FFF8696B"/>
        <color rgb="FFFCFCFF"/>
        <color rgb="FF63BE7B"/>
      </colorScale>
    </cfRule>
  </conditionalFormatting>
  <conditionalFormatting sqref="D4">
    <cfRule type="colorScale" priority="4420">
      <colorScale>
        <cfvo type="min"/>
        <cfvo type="percentile" val="50"/>
        <cfvo type="max"/>
        <color rgb="FFF8696B"/>
        <color rgb="FFFCFCFF"/>
        <color rgb="FF63BE7B"/>
      </colorScale>
    </cfRule>
  </conditionalFormatting>
  <conditionalFormatting sqref="E4">
    <cfRule type="colorScale" priority="4419">
      <colorScale>
        <cfvo type="min"/>
        <cfvo type="max"/>
        <color rgb="FFFCFCFF"/>
        <color rgb="FF63BE7B"/>
      </colorScale>
    </cfRule>
  </conditionalFormatting>
  <conditionalFormatting sqref="E4">
    <cfRule type="colorScale" priority="4418">
      <colorScale>
        <cfvo type="min"/>
        <cfvo type="max"/>
        <color rgb="FFFCFCFF"/>
        <color rgb="FF63BE7B"/>
      </colorScale>
    </cfRule>
  </conditionalFormatting>
  <conditionalFormatting sqref="E4">
    <cfRule type="colorScale" priority="4416">
      <colorScale>
        <cfvo type="min"/>
        <cfvo type="percentile" val="50"/>
        <cfvo type="max"/>
        <color rgb="FFF8696B"/>
        <color rgb="FFFCFCFF"/>
        <color rgb="FF63BE7B"/>
      </colorScale>
    </cfRule>
    <cfRule type="colorScale" priority="4417">
      <colorScale>
        <cfvo type="min"/>
        <cfvo type="max"/>
        <color rgb="FFFCFCFF"/>
        <color rgb="FF63BE7B"/>
      </colorScale>
    </cfRule>
  </conditionalFormatting>
  <conditionalFormatting sqref="E4">
    <cfRule type="colorScale" priority="4415">
      <colorScale>
        <cfvo type="min"/>
        <cfvo type="percentile" val="50"/>
        <cfvo type="max"/>
        <color rgb="FFF8696B"/>
        <color rgb="FFFCFCFF"/>
        <color rgb="FF63BE7B"/>
      </colorScale>
    </cfRule>
  </conditionalFormatting>
  <conditionalFormatting sqref="E4">
    <cfRule type="colorScale" priority="4414">
      <colorScale>
        <cfvo type="min"/>
        <cfvo type="max"/>
        <color rgb="FFFCFCFF"/>
        <color rgb="FF63BE7B"/>
      </colorScale>
    </cfRule>
  </conditionalFormatting>
  <conditionalFormatting sqref="E4:N4">
    <cfRule type="colorScale" priority="4410">
      <colorScale>
        <cfvo type="min"/>
        <cfvo type="max"/>
        <color rgb="FFFCFCFF"/>
        <color rgb="FF63BE7B"/>
      </colorScale>
    </cfRule>
    <cfRule type="colorScale" priority="4411">
      <colorScale>
        <cfvo type="min"/>
        <cfvo type="max"/>
        <color rgb="FFFCFCFF"/>
        <color rgb="FF63BE7B"/>
      </colorScale>
    </cfRule>
    <cfRule type="colorScale" priority="4412">
      <colorScale>
        <cfvo type="min"/>
        <cfvo type="percentile" val="50"/>
        <cfvo type="max"/>
        <color rgb="FFF8696B"/>
        <color rgb="FFFFEB84"/>
        <color rgb="FF63BE7B"/>
      </colorScale>
    </cfRule>
    <cfRule type="colorScale" priority="4413">
      <colorScale>
        <cfvo type="min"/>
        <cfvo type="max"/>
        <color rgb="FFFFEF9C"/>
        <color rgb="FF63BE7B"/>
      </colorScale>
    </cfRule>
  </conditionalFormatting>
  <conditionalFormatting sqref="F4">
    <cfRule type="colorScale" priority="4409">
      <colorScale>
        <cfvo type="min"/>
        <cfvo type="max"/>
        <color rgb="FFFCFCFF"/>
        <color rgb="FF63BE7B"/>
      </colorScale>
    </cfRule>
  </conditionalFormatting>
  <conditionalFormatting sqref="F4">
    <cfRule type="colorScale" priority="4408">
      <colorScale>
        <cfvo type="min"/>
        <cfvo type="max"/>
        <color rgb="FFFCFCFF"/>
        <color rgb="FF63BE7B"/>
      </colorScale>
    </cfRule>
  </conditionalFormatting>
  <conditionalFormatting sqref="F4">
    <cfRule type="colorScale" priority="4407">
      <colorScale>
        <cfvo type="min"/>
        <cfvo type="max"/>
        <color rgb="FFFCFCFF"/>
        <color rgb="FF63BE7B"/>
      </colorScale>
    </cfRule>
  </conditionalFormatting>
  <conditionalFormatting sqref="F4">
    <cfRule type="colorScale" priority="4405">
      <colorScale>
        <cfvo type="min"/>
        <cfvo type="percentile" val="50"/>
        <cfvo type="max"/>
        <color rgb="FFF8696B"/>
        <color rgb="FFFCFCFF"/>
        <color rgb="FF63BE7B"/>
      </colorScale>
    </cfRule>
    <cfRule type="colorScale" priority="4406">
      <colorScale>
        <cfvo type="min"/>
        <cfvo type="max"/>
        <color rgb="FFFCFCFF"/>
        <color rgb="FF63BE7B"/>
      </colorScale>
    </cfRule>
  </conditionalFormatting>
  <conditionalFormatting sqref="F4">
    <cfRule type="colorScale" priority="4404">
      <colorScale>
        <cfvo type="min"/>
        <cfvo type="percentile" val="50"/>
        <cfvo type="max"/>
        <color rgb="FFF8696B"/>
        <color rgb="FFFCFCFF"/>
        <color rgb="FF63BE7B"/>
      </colorScale>
    </cfRule>
  </conditionalFormatting>
  <conditionalFormatting sqref="F4">
    <cfRule type="colorScale" priority="4403">
      <colorScale>
        <cfvo type="min"/>
        <cfvo type="max"/>
        <color rgb="FFFCFCFF"/>
        <color rgb="FF63BE7B"/>
      </colorScale>
    </cfRule>
  </conditionalFormatting>
  <conditionalFormatting sqref="G4">
    <cfRule type="colorScale" priority="4402">
      <colorScale>
        <cfvo type="min"/>
        <cfvo type="max"/>
        <color rgb="FFFCFCFF"/>
        <color rgb="FF63BE7B"/>
      </colorScale>
    </cfRule>
  </conditionalFormatting>
  <conditionalFormatting sqref="G4">
    <cfRule type="colorScale" priority="4401">
      <colorScale>
        <cfvo type="min"/>
        <cfvo type="max"/>
        <color rgb="FFFCFCFF"/>
        <color rgb="FF63BE7B"/>
      </colorScale>
    </cfRule>
  </conditionalFormatting>
  <conditionalFormatting sqref="G4">
    <cfRule type="colorScale" priority="4399">
      <colorScale>
        <cfvo type="min"/>
        <cfvo type="percentile" val="50"/>
        <cfvo type="max"/>
        <color rgb="FFF8696B"/>
        <color rgb="FFFCFCFF"/>
        <color rgb="FF63BE7B"/>
      </colorScale>
    </cfRule>
    <cfRule type="colorScale" priority="4400">
      <colorScale>
        <cfvo type="min"/>
        <cfvo type="max"/>
        <color rgb="FFFCFCFF"/>
        <color rgb="FF63BE7B"/>
      </colorScale>
    </cfRule>
  </conditionalFormatting>
  <conditionalFormatting sqref="G4">
    <cfRule type="colorScale" priority="4397">
      <colorScale>
        <cfvo type="min"/>
        <cfvo type="max"/>
        <color rgb="FFFCFCFF"/>
        <color rgb="FF63BE7B"/>
      </colorScale>
    </cfRule>
    <cfRule type="colorScale" priority="4398">
      <colorScale>
        <cfvo type="min"/>
        <cfvo type="percentile" val="50"/>
        <cfvo type="max"/>
        <color rgb="FFF8696B"/>
        <color rgb="FFFCFCFF"/>
        <color rgb="FF63BE7B"/>
      </colorScale>
    </cfRule>
  </conditionalFormatting>
  <conditionalFormatting sqref="G4">
    <cfRule type="colorScale" priority="4396">
      <colorScale>
        <cfvo type="min"/>
        <cfvo type="max"/>
        <color rgb="FFFCFCFF"/>
        <color rgb="FF63BE7B"/>
      </colorScale>
    </cfRule>
  </conditionalFormatting>
  <conditionalFormatting sqref="H4">
    <cfRule type="colorScale" priority="4393">
      <colorScale>
        <cfvo type="min"/>
        <cfvo type="percentile" val="50"/>
        <cfvo type="max"/>
        <color rgb="FFF8696B"/>
        <color rgb="FFFCFCFF"/>
        <color rgb="FF63BE7B"/>
      </colorScale>
    </cfRule>
    <cfRule type="colorScale" priority="4394">
      <colorScale>
        <cfvo type="min"/>
        <cfvo type="max"/>
        <color rgb="FFFCFCFF"/>
        <color rgb="FF63BE7B"/>
      </colorScale>
    </cfRule>
    <cfRule type="colorScale" priority="4395">
      <colorScale>
        <cfvo type="min"/>
        <cfvo type="percentile" val="50"/>
        <cfvo type="max"/>
        <color rgb="FFF8696B"/>
        <color rgb="FFFCFCFF"/>
        <color rgb="FF63BE7B"/>
      </colorScale>
    </cfRule>
  </conditionalFormatting>
  <conditionalFormatting sqref="H4">
    <cfRule type="colorScale" priority="4392">
      <colorScale>
        <cfvo type="min"/>
        <cfvo type="percentile" val="50"/>
        <cfvo type="max"/>
        <color rgb="FFF8696B"/>
        <color rgb="FFFCFCFF"/>
        <color rgb="FF63BE7B"/>
      </colorScale>
    </cfRule>
  </conditionalFormatting>
  <conditionalFormatting sqref="H4">
    <cfRule type="colorScale" priority="4390">
      <colorScale>
        <cfvo type="min"/>
        <cfvo type="percentile" val="50"/>
        <cfvo type="max"/>
        <color rgb="FFF8696B"/>
        <color rgb="FFFCFCFF"/>
        <color rgb="FF63BE7B"/>
      </colorScale>
    </cfRule>
    <cfRule type="colorScale" priority="4391">
      <colorScale>
        <cfvo type="min"/>
        <cfvo type="max"/>
        <color rgb="FFFCFCFF"/>
        <color rgb="FF63BE7B"/>
      </colorScale>
    </cfRule>
  </conditionalFormatting>
  <conditionalFormatting sqref="H4">
    <cfRule type="colorScale" priority="4389">
      <colorScale>
        <cfvo type="min"/>
        <cfvo type="percentile" val="50"/>
        <cfvo type="max"/>
        <color rgb="FFF8696B"/>
        <color rgb="FFFCFCFF"/>
        <color rgb="FF63BE7B"/>
      </colorScale>
    </cfRule>
  </conditionalFormatting>
  <conditionalFormatting sqref="H4">
    <cfRule type="colorScale" priority="4385">
      <colorScale>
        <cfvo type="min"/>
        <cfvo type="percentile" val="50"/>
        <cfvo type="max"/>
        <color rgb="FFF8696B"/>
        <color rgb="FFFCFCFF"/>
        <color rgb="FF5A8AC6"/>
      </colorScale>
    </cfRule>
    <cfRule type="colorScale" priority="4386">
      <colorScale>
        <cfvo type="min"/>
        <cfvo type="percentile" val="50"/>
        <cfvo type="max"/>
        <color rgb="FFF8696B"/>
        <color rgb="FFFCFCFF"/>
        <color rgb="FF63BE7B"/>
      </colorScale>
    </cfRule>
    <cfRule type="colorScale" priority="4387">
      <colorScale>
        <cfvo type="min"/>
        <cfvo type="max"/>
        <color rgb="FFFCFCFF"/>
        <color rgb="FF63BE7B"/>
      </colorScale>
    </cfRule>
    <cfRule type="colorScale" priority="4388">
      <colorScale>
        <cfvo type="min"/>
        <cfvo type="percentile" val="50"/>
        <cfvo type="max"/>
        <color rgb="FFF8696B"/>
        <color rgb="FFFCFCFF"/>
        <color rgb="FF63BE7B"/>
      </colorScale>
    </cfRule>
  </conditionalFormatting>
  <conditionalFormatting sqref="I4">
    <cfRule type="colorScale" priority="4383">
      <colorScale>
        <cfvo type="min"/>
        <cfvo type="percentile" val="50"/>
        <cfvo type="max"/>
        <color rgb="FFF8696B"/>
        <color rgb="FFFCFCFF"/>
        <color rgb="FF63BE7B"/>
      </colorScale>
    </cfRule>
    <cfRule type="colorScale" priority="4384">
      <colorScale>
        <cfvo type="min"/>
        <cfvo type="max"/>
        <color rgb="FFFCFCFF"/>
        <color rgb="FF63BE7B"/>
      </colorScale>
    </cfRule>
  </conditionalFormatting>
  <conditionalFormatting sqref="I4">
    <cfRule type="colorScale" priority="4382">
      <colorScale>
        <cfvo type="min"/>
        <cfvo type="percentile" val="50"/>
        <cfvo type="max"/>
        <color rgb="FFF8696B"/>
        <color rgb="FFFCFCFF"/>
        <color rgb="FF63BE7B"/>
      </colorScale>
    </cfRule>
  </conditionalFormatting>
  <conditionalFormatting sqref="I4">
    <cfRule type="colorScale" priority="4380">
      <colorScale>
        <cfvo type="min"/>
        <cfvo type="percentile" val="50"/>
        <cfvo type="max"/>
        <color rgb="FFF8696B"/>
        <color rgb="FFFCFCFF"/>
        <color rgb="FF63BE7B"/>
      </colorScale>
    </cfRule>
    <cfRule type="colorScale" priority="4381">
      <colorScale>
        <cfvo type="min"/>
        <cfvo type="max"/>
        <color rgb="FFFCFCFF"/>
        <color rgb="FF63BE7B"/>
      </colorScale>
    </cfRule>
  </conditionalFormatting>
  <conditionalFormatting sqref="K4">
    <cfRule type="colorScale" priority="4379">
      <colorScale>
        <cfvo type="min"/>
        <cfvo type="percentile" val="50"/>
        <cfvo type="max"/>
        <color rgb="FFF8696B"/>
        <color rgb="FFFCFCFF"/>
        <color rgb="FF63BE7B"/>
      </colorScale>
    </cfRule>
  </conditionalFormatting>
  <conditionalFormatting sqref="K4">
    <cfRule type="colorScale" priority="4378">
      <colorScale>
        <cfvo type="min"/>
        <cfvo type="percentile" val="50"/>
        <cfvo type="max"/>
        <color rgb="FFF8696B"/>
        <color rgb="FFFCFCFF"/>
        <color rgb="FF63BE7B"/>
      </colorScale>
    </cfRule>
  </conditionalFormatting>
  <conditionalFormatting sqref="K4:L4">
    <cfRule type="colorScale" priority="4377">
      <colorScale>
        <cfvo type="min"/>
        <cfvo type="max"/>
        <color rgb="FFFCFCFF"/>
        <color rgb="FF63BE7B"/>
      </colorScale>
    </cfRule>
  </conditionalFormatting>
  <conditionalFormatting sqref="K4:L4">
    <cfRule type="colorScale" priority="4376">
      <colorScale>
        <cfvo type="min"/>
        <cfvo type="max"/>
        <color rgb="FFFCFCFF"/>
        <color rgb="FF63BE7B"/>
      </colorScale>
    </cfRule>
  </conditionalFormatting>
  <conditionalFormatting sqref="K4:L4">
    <cfRule type="colorScale" priority="4374">
      <colorScale>
        <cfvo type="min"/>
        <cfvo type="percentile" val="50"/>
        <cfvo type="max"/>
        <color rgb="FFF8696B"/>
        <color rgb="FFFCFCFF"/>
        <color rgb="FF63BE7B"/>
      </colorScale>
    </cfRule>
    <cfRule type="colorScale" priority="4375">
      <colorScale>
        <cfvo type="min"/>
        <cfvo type="max"/>
        <color rgb="FFFCFCFF"/>
        <color rgb="FF63BE7B"/>
      </colorScale>
    </cfRule>
  </conditionalFormatting>
  <conditionalFormatting sqref="K4:L4">
    <cfRule type="colorScale" priority="4373">
      <colorScale>
        <cfvo type="min"/>
        <cfvo type="max"/>
        <color rgb="FFFCFCFF"/>
        <color rgb="FF63BE7B"/>
      </colorScale>
    </cfRule>
  </conditionalFormatting>
  <conditionalFormatting sqref="L4">
    <cfRule type="colorScale" priority="4372">
      <colorScale>
        <cfvo type="min"/>
        <cfvo type="percentile" val="50"/>
        <cfvo type="max"/>
        <color rgb="FFF8696B"/>
        <color rgb="FFFCFCFF"/>
        <color rgb="FF63BE7B"/>
      </colorScale>
    </cfRule>
  </conditionalFormatting>
  <conditionalFormatting sqref="L4">
    <cfRule type="colorScale" priority="4371">
      <colorScale>
        <cfvo type="min"/>
        <cfvo type="percentile" val="50"/>
        <cfvo type="max"/>
        <color rgb="FFF8696B"/>
        <color rgb="FFFCFCFF"/>
        <color rgb="FF63BE7B"/>
      </colorScale>
    </cfRule>
  </conditionalFormatting>
  <conditionalFormatting sqref="I4">
    <cfRule type="colorScale" priority="4368">
      <colorScale>
        <cfvo type="min"/>
        <cfvo type="percentile" val="50"/>
        <cfvo type="max"/>
        <color rgb="FFF8696B"/>
        <color rgb="FFFCFCFF"/>
        <color rgb="FF63BE7B"/>
      </colorScale>
    </cfRule>
    <cfRule type="colorScale" priority="4369">
      <colorScale>
        <cfvo type="min"/>
        <cfvo type="max"/>
        <color rgb="FFFCFCFF"/>
        <color rgb="FF63BE7B"/>
      </colorScale>
    </cfRule>
    <cfRule type="colorScale" priority="4370">
      <colorScale>
        <cfvo type="min"/>
        <cfvo type="percentile" val="50"/>
        <cfvo type="max"/>
        <color rgb="FFF8696B"/>
        <color rgb="FFFCFCFF"/>
        <color rgb="FF63BE7B"/>
      </colorScale>
    </cfRule>
  </conditionalFormatting>
  <conditionalFormatting sqref="I4">
    <cfRule type="colorScale" priority="4367">
      <colorScale>
        <cfvo type="min"/>
        <cfvo type="percentile" val="50"/>
        <cfvo type="max"/>
        <color rgb="FFF8696B"/>
        <color rgb="FFFCFCFF"/>
        <color rgb="FF63BE7B"/>
      </colorScale>
    </cfRule>
  </conditionalFormatting>
  <conditionalFormatting sqref="I4">
    <cfRule type="colorScale" priority="4363">
      <colorScale>
        <cfvo type="min"/>
        <cfvo type="percentile" val="50"/>
        <cfvo type="max"/>
        <color rgb="FFF8696B"/>
        <color rgb="FFFCFCFF"/>
        <color rgb="FF5A8AC6"/>
      </colorScale>
    </cfRule>
    <cfRule type="colorScale" priority="4364">
      <colorScale>
        <cfvo type="min"/>
        <cfvo type="percentile" val="50"/>
        <cfvo type="max"/>
        <color rgb="FFF8696B"/>
        <color rgb="FFFCFCFF"/>
        <color rgb="FF63BE7B"/>
      </colorScale>
    </cfRule>
    <cfRule type="colorScale" priority="4365">
      <colorScale>
        <cfvo type="min"/>
        <cfvo type="max"/>
        <color rgb="FFFCFCFF"/>
        <color rgb="FF63BE7B"/>
      </colorScale>
    </cfRule>
    <cfRule type="colorScale" priority="4366">
      <colorScale>
        <cfvo type="min"/>
        <cfvo type="percentile" val="50"/>
        <cfvo type="max"/>
        <color rgb="FFF8696B"/>
        <color rgb="FFFCFCFF"/>
        <color rgb="FF63BE7B"/>
      </colorScale>
    </cfRule>
  </conditionalFormatting>
  <conditionalFormatting sqref="O4">
    <cfRule type="colorScale" priority="4361">
      <colorScale>
        <cfvo type="min"/>
        <cfvo type="percentile" val="50"/>
        <cfvo type="max"/>
        <color rgb="FF63BE7B"/>
        <color rgb="FFFCFCFF"/>
        <color rgb="FFF8696B"/>
      </colorScale>
    </cfRule>
    <cfRule type="colorScale" priority="4362">
      <colorScale>
        <cfvo type="min"/>
        <cfvo type="percentile" val="50"/>
        <cfvo type="max"/>
        <color rgb="FF63BE7B"/>
        <color rgb="FFFCFCFF"/>
        <color rgb="FFF8696B"/>
      </colorScale>
    </cfRule>
  </conditionalFormatting>
  <conditionalFormatting sqref="O4">
    <cfRule type="colorScale" priority="4360">
      <colorScale>
        <cfvo type="min"/>
        <cfvo type="percentile" val="50"/>
        <cfvo type="max"/>
        <color rgb="FF63BE7B"/>
        <color rgb="FFFCFCFF"/>
        <color rgb="FFF8696B"/>
      </colorScale>
    </cfRule>
  </conditionalFormatting>
  <conditionalFormatting sqref="O4">
    <cfRule type="colorScale" priority="4359">
      <colorScale>
        <cfvo type="min"/>
        <cfvo type="percentile" val="50"/>
        <cfvo type="max"/>
        <color rgb="FF63BE7B"/>
        <color rgb="FFFCFCFF"/>
        <color rgb="FFF8696B"/>
      </colorScale>
    </cfRule>
  </conditionalFormatting>
  <conditionalFormatting sqref="O4">
    <cfRule type="colorScale" priority="4358">
      <colorScale>
        <cfvo type="min"/>
        <cfvo type="percentile" val="50"/>
        <cfvo type="max"/>
        <color rgb="FF63BE7B"/>
        <color rgb="FFFCFCFF"/>
        <color rgb="FFF8696B"/>
      </colorScale>
    </cfRule>
  </conditionalFormatting>
  <conditionalFormatting sqref="P4">
    <cfRule type="colorScale" priority="4357">
      <colorScale>
        <cfvo type="min"/>
        <cfvo type="percentile" val="50"/>
        <cfvo type="max"/>
        <color rgb="FF63BE7B"/>
        <color rgb="FFFCFCFF"/>
        <color rgb="FFF8696B"/>
      </colorScale>
    </cfRule>
  </conditionalFormatting>
  <conditionalFormatting sqref="P4">
    <cfRule type="colorScale" priority="4355">
      <colorScale>
        <cfvo type="min"/>
        <cfvo type="percentile" val="50"/>
        <cfvo type="max"/>
        <color rgb="FF63BE7B"/>
        <color rgb="FFFCFCFF"/>
        <color rgb="FFF8696B"/>
      </colorScale>
    </cfRule>
    <cfRule type="colorScale" priority="4356">
      <colorScale>
        <cfvo type="min"/>
        <cfvo type="max"/>
        <color rgb="FFFCFCFF"/>
        <color rgb="FFF8696B"/>
      </colorScale>
    </cfRule>
  </conditionalFormatting>
  <conditionalFormatting sqref="P4">
    <cfRule type="colorScale" priority="4354">
      <colorScale>
        <cfvo type="min"/>
        <cfvo type="percentile" val="50"/>
        <cfvo type="max"/>
        <color rgb="FF63BE7B"/>
        <color rgb="FFFCFCFF"/>
        <color rgb="FFF8696B"/>
      </colorScale>
    </cfRule>
  </conditionalFormatting>
  <conditionalFormatting sqref="P4">
    <cfRule type="colorScale" priority="4353">
      <colorScale>
        <cfvo type="min"/>
        <cfvo type="percentile" val="50"/>
        <cfvo type="max"/>
        <color rgb="FF63BE7B"/>
        <color rgb="FFFCFCFF"/>
        <color rgb="FFF8696B"/>
      </colorScale>
    </cfRule>
  </conditionalFormatting>
  <conditionalFormatting sqref="Q4">
    <cfRule type="colorScale" priority="4352">
      <colorScale>
        <cfvo type="min"/>
        <cfvo type="percentile" val="50"/>
        <cfvo type="max"/>
        <color rgb="FFF8696B"/>
        <color rgb="FFFCFCFF"/>
        <color rgb="FF63BE7B"/>
      </colorScale>
    </cfRule>
  </conditionalFormatting>
  <conditionalFormatting sqref="Q4">
    <cfRule type="colorScale" priority="4350">
      <colorScale>
        <cfvo type="min"/>
        <cfvo type="percentile" val="50"/>
        <cfvo type="max"/>
        <color rgb="FFF8696B"/>
        <color rgb="FFFCFCFF"/>
        <color rgb="FF63BE7B"/>
      </colorScale>
    </cfRule>
    <cfRule type="colorScale" priority="4351">
      <colorScale>
        <cfvo type="min"/>
        <cfvo type="max"/>
        <color rgb="FFFCFCFF"/>
        <color rgb="FF63BE7B"/>
      </colorScale>
    </cfRule>
  </conditionalFormatting>
  <conditionalFormatting sqref="Q4">
    <cfRule type="colorScale" priority="4349">
      <colorScale>
        <cfvo type="min"/>
        <cfvo type="percentile" val="50"/>
        <cfvo type="max"/>
        <color rgb="FFF8696B"/>
        <color rgb="FFFCFCFF"/>
        <color rgb="FF63BE7B"/>
      </colorScale>
    </cfRule>
  </conditionalFormatting>
  <conditionalFormatting sqref="Q4">
    <cfRule type="colorScale" priority="4347">
      <colorScale>
        <cfvo type="min"/>
        <cfvo type="max"/>
        <color rgb="FFFCFCFF"/>
        <color rgb="FF63BE7B"/>
      </colorScale>
    </cfRule>
    <cfRule type="colorScale" priority="4348">
      <colorScale>
        <cfvo type="min"/>
        <cfvo type="max"/>
        <color rgb="FFFFEF9C"/>
        <color rgb="FF63BE7B"/>
      </colorScale>
    </cfRule>
  </conditionalFormatting>
  <conditionalFormatting sqref="Q4:U4 W4">
    <cfRule type="colorScale" priority="4346">
      <colorScale>
        <cfvo type="min"/>
        <cfvo type="max"/>
        <color rgb="FFFFEF9C"/>
        <color rgb="FF63BE7B"/>
      </colorScale>
    </cfRule>
  </conditionalFormatting>
  <conditionalFormatting sqref="R4">
    <cfRule type="colorScale" priority="4345">
      <colorScale>
        <cfvo type="min"/>
        <cfvo type="max"/>
        <color rgb="FFFCFCFF"/>
        <color rgb="FF63BE7B"/>
      </colorScale>
    </cfRule>
  </conditionalFormatting>
  <conditionalFormatting sqref="R4:S4">
    <cfRule type="colorScale" priority="4344">
      <colorScale>
        <cfvo type="min"/>
        <cfvo type="max"/>
        <color rgb="FFFCFCFF"/>
        <color rgb="FF63BE7B"/>
      </colorScale>
    </cfRule>
  </conditionalFormatting>
  <conditionalFormatting sqref="R4:S4">
    <cfRule type="colorScale" priority="4343">
      <colorScale>
        <cfvo type="min"/>
        <cfvo type="max"/>
        <color rgb="FFFCFCFF"/>
        <color rgb="FF63BE7B"/>
      </colorScale>
    </cfRule>
  </conditionalFormatting>
  <conditionalFormatting sqref="R4:S4">
    <cfRule type="colorScale" priority="4341">
      <colorScale>
        <cfvo type="min"/>
        <cfvo type="percentile" val="50"/>
        <cfvo type="max"/>
        <color rgb="FFF8696B"/>
        <color rgb="FFFCFCFF"/>
        <color rgb="FF63BE7B"/>
      </colorScale>
    </cfRule>
    <cfRule type="colorScale" priority="4342">
      <colorScale>
        <cfvo type="min"/>
        <cfvo type="max"/>
        <color rgb="FFFCFCFF"/>
        <color rgb="FF63BE7B"/>
      </colorScale>
    </cfRule>
  </conditionalFormatting>
  <conditionalFormatting sqref="R4:S4">
    <cfRule type="colorScale" priority="4339">
      <colorScale>
        <cfvo type="min"/>
        <cfvo type="max"/>
        <color rgb="FFFCFCFF"/>
        <color rgb="FF63BE7B"/>
      </colorScale>
    </cfRule>
    <cfRule type="colorScale" priority="4340">
      <colorScale>
        <cfvo type="min"/>
        <cfvo type="max"/>
        <color rgb="FFFFEF9C"/>
        <color rgb="FF63BE7B"/>
      </colorScale>
    </cfRule>
  </conditionalFormatting>
  <conditionalFormatting sqref="S4">
    <cfRule type="colorScale" priority="4338">
      <colorScale>
        <cfvo type="min"/>
        <cfvo type="max"/>
        <color rgb="FFFCFCFF"/>
        <color rgb="FF63BE7B"/>
      </colorScale>
    </cfRule>
  </conditionalFormatting>
  <conditionalFormatting sqref="T4">
    <cfRule type="colorScale" priority="4337">
      <colorScale>
        <cfvo type="min"/>
        <cfvo type="max"/>
        <color rgb="FFFCFCFF"/>
        <color rgb="FF63BE7B"/>
      </colorScale>
    </cfRule>
  </conditionalFormatting>
  <conditionalFormatting sqref="T4">
    <cfRule type="colorScale" priority="4335">
      <colorScale>
        <cfvo type="min"/>
        <cfvo type="percentile" val="50"/>
        <cfvo type="max"/>
        <color rgb="FFF8696B"/>
        <color rgb="FFFCFCFF"/>
        <color rgb="FF63BE7B"/>
      </colorScale>
    </cfRule>
    <cfRule type="colorScale" priority="4336">
      <colorScale>
        <cfvo type="min"/>
        <cfvo type="max"/>
        <color rgb="FFFCFCFF"/>
        <color rgb="FF63BE7B"/>
      </colorScale>
    </cfRule>
  </conditionalFormatting>
  <conditionalFormatting sqref="T4">
    <cfRule type="colorScale" priority="4333">
      <colorScale>
        <cfvo type="min"/>
        <cfvo type="max"/>
        <color rgb="FFFCFCFF"/>
        <color rgb="FF63BE7B"/>
      </colorScale>
    </cfRule>
    <cfRule type="colorScale" priority="4334">
      <colorScale>
        <cfvo type="min"/>
        <cfvo type="percentile" val="50"/>
        <cfvo type="max"/>
        <color rgb="FFF8696B"/>
        <color rgb="FFFCFCFF"/>
        <color rgb="FF63BE7B"/>
      </colorScale>
    </cfRule>
  </conditionalFormatting>
  <conditionalFormatting sqref="T4">
    <cfRule type="colorScale" priority="4331">
      <colorScale>
        <cfvo type="min"/>
        <cfvo type="max"/>
        <color rgb="FFFCFCFF"/>
        <color rgb="FF63BE7B"/>
      </colorScale>
    </cfRule>
    <cfRule type="colorScale" priority="4332">
      <colorScale>
        <cfvo type="min"/>
        <cfvo type="max"/>
        <color rgb="FFFFEF9C"/>
        <color rgb="FF63BE7B"/>
      </colorScale>
    </cfRule>
  </conditionalFormatting>
  <conditionalFormatting sqref="U4 W4">
    <cfRule type="colorScale" priority="4329">
      <colorScale>
        <cfvo type="min"/>
        <cfvo type="max"/>
        <color rgb="FFFFEF9C"/>
        <color rgb="FF63BE7B"/>
      </colorScale>
    </cfRule>
    <cfRule type="colorScale" priority="4330">
      <colorScale>
        <cfvo type="min"/>
        <cfvo type="max"/>
        <color rgb="FFFFEF9C"/>
        <color rgb="FF63BE7B"/>
      </colorScale>
    </cfRule>
  </conditionalFormatting>
  <conditionalFormatting sqref="U4">
    <cfRule type="colorScale" priority="4328">
      <colorScale>
        <cfvo type="min"/>
        <cfvo type="max"/>
        <color rgb="FFFCFCFF"/>
        <color rgb="FF63BE7B"/>
      </colorScale>
    </cfRule>
  </conditionalFormatting>
  <conditionalFormatting sqref="U4">
    <cfRule type="colorScale" priority="4327">
      <colorScale>
        <cfvo type="min"/>
        <cfvo type="percentile" val="50"/>
        <cfvo type="max"/>
        <color rgb="FFF8696B"/>
        <color rgb="FFFCFCFF"/>
        <color rgb="FF63BE7B"/>
      </colorScale>
    </cfRule>
  </conditionalFormatting>
  <conditionalFormatting sqref="U4">
    <cfRule type="colorScale" priority="4325">
      <colorScale>
        <cfvo type="min"/>
        <cfvo type="max"/>
        <color rgb="FFFCFCFF"/>
        <color rgb="FF63BE7B"/>
      </colorScale>
    </cfRule>
    <cfRule type="colorScale" priority="4326">
      <colorScale>
        <cfvo type="min"/>
        <cfvo type="percentile" val="50"/>
        <cfvo type="max"/>
        <color rgb="FFF8696B"/>
        <color rgb="FFFCFCFF"/>
        <color rgb="FF63BE7B"/>
      </colorScale>
    </cfRule>
  </conditionalFormatting>
  <conditionalFormatting sqref="U4">
    <cfRule type="colorScale" priority="4324">
      <colorScale>
        <cfvo type="min"/>
        <cfvo type="max"/>
        <color rgb="FFFCFCFF"/>
        <color rgb="FF63BE7B"/>
      </colorScale>
    </cfRule>
  </conditionalFormatting>
  <conditionalFormatting sqref="V4">
    <cfRule type="colorScale" priority="4323">
      <colorScale>
        <cfvo type="min"/>
        <cfvo type="max"/>
        <color rgb="FFFFEF9C"/>
        <color rgb="FF63BE7B"/>
      </colorScale>
    </cfRule>
  </conditionalFormatting>
  <conditionalFormatting sqref="V4">
    <cfRule type="colorScale" priority="4316">
      <colorScale>
        <cfvo type="min"/>
        <cfvo type="percentile" val="50"/>
        <cfvo type="max"/>
        <color rgb="FF63BE7B"/>
        <color rgb="FFFCFCFF"/>
        <color rgb="FFF8696B"/>
      </colorScale>
    </cfRule>
    <cfRule type="colorScale" priority="4317">
      <colorScale>
        <cfvo type="min"/>
        <cfvo type="percentile" val="50"/>
        <cfvo type="max"/>
        <color rgb="FF63BE7B"/>
        <color rgb="FFFCFCFF"/>
        <color rgb="FFF8696B"/>
      </colorScale>
    </cfRule>
    <cfRule type="colorScale" priority="4318">
      <colorScale>
        <cfvo type="min"/>
        <cfvo type="max"/>
        <color rgb="FF63BE7B"/>
        <color rgb="FFFCFCFF"/>
      </colorScale>
    </cfRule>
    <cfRule type="colorScale" priority="4319">
      <colorScale>
        <cfvo type="min"/>
        <cfvo type="percentile" val="50"/>
        <cfvo type="max"/>
        <color rgb="FF63BE7B"/>
        <color rgb="FFFCFCFF"/>
        <color rgb="FFF8696B"/>
      </colorScale>
    </cfRule>
    <cfRule type="colorScale" priority="4320">
      <colorScale>
        <cfvo type="min"/>
        <cfvo type="max"/>
        <color rgb="FFFFEF9C"/>
        <color rgb="FF63BE7B"/>
      </colorScale>
    </cfRule>
    <cfRule type="colorScale" priority="4321">
      <colorScale>
        <cfvo type="min"/>
        <cfvo type="max"/>
        <color rgb="FFFFEF9C"/>
        <color rgb="FF63BE7B"/>
      </colorScale>
    </cfRule>
    <cfRule type="colorScale" priority="4322">
      <colorScale>
        <cfvo type="min"/>
        <cfvo type="max"/>
        <color rgb="FFFFEF9C"/>
        <color rgb="FF63BE7B"/>
      </colorScale>
    </cfRule>
  </conditionalFormatting>
  <conditionalFormatting sqref="W4">
    <cfRule type="colorScale" priority="4314">
      <colorScale>
        <cfvo type="min"/>
        <cfvo type="percentile" val="50"/>
        <cfvo type="max"/>
        <color rgb="FF63BE7B"/>
        <color rgb="FFFCFCFF"/>
        <color rgb="FFF8696B"/>
      </colorScale>
    </cfRule>
    <cfRule type="colorScale" priority="4315">
      <colorScale>
        <cfvo type="min"/>
        <cfvo type="max"/>
        <color rgb="FF63BE7B"/>
        <color rgb="FFFCFCFF"/>
      </colorScale>
    </cfRule>
  </conditionalFormatting>
  <conditionalFormatting sqref="W4">
    <cfRule type="colorScale" priority="4313">
      <colorScale>
        <cfvo type="min"/>
        <cfvo type="percentile" val="50"/>
        <cfvo type="max"/>
        <color rgb="FF63BE7B"/>
        <color rgb="FFFCFCFF"/>
        <color rgb="FFF8696B"/>
      </colorScale>
    </cfRule>
  </conditionalFormatting>
  <conditionalFormatting sqref="W4">
    <cfRule type="colorScale" priority="4312">
      <colorScale>
        <cfvo type="min"/>
        <cfvo type="percentile" val="50"/>
        <cfvo type="max"/>
        <color rgb="FF63BE7B"/>
        <color rgb="FFFCFCFF"/>
        <color rgb="FFF8696B"/>
      </colorScale>
    </cfRule>
  </conditionalFormatting>
  <conditionalFormatting sqref="W4">
    <cfRule type="colorScale" priority="4310">
      <colorScale>
        <cfvo type="min"/>
        <cfvo type="percentile" val="50"/>
        <cfvo type="max"/>
        <color rgb="FF63BE7B"/>
        <color rgb="FFFCFCFF"/>
        <color rgb="FFF8696B"/>
      </colorScale>
    </cfRule>
    <cfRule type="colorScale" priority="4311">
      <colorScale>
        <cfvo type="min"/>
        <cfvo type="max"/>
        <color rgb="FF63BE7B"/>
        <color rgb="FFFCFCFF"/>
      </colorScale>
    </cfRule>
  </conditionalFormatting>
  <conditionalFormatting sqref="D4">
    <cfRule type="colorScale" priority="4309">
      <colorScale>
        <cfvo type="min"/>
        <cfvo type="percentile" val="50"/>
        <cfvo type="max"/>
        <color rgb="FFF8696B"/>
        <color rgb="FFFCFCFF"/>
        <color rgb="FF63BE7B"/>
      </colorScale>
    </cfRule>
  </conditionalFormatting>
  <conditionalFormatting sqref="F4">
    <cfRule type="colorScale" priority="4308">
      <colorScale>
        <cfvo type="min"/>
        <cfvo type="max"/>
        <color rgb="FFFCFCFF"/>
        <color rgb="FF63BE7B"/>
      </colorScale>
    </cfRule>
  </conditionalFormatting>
  <conditionalFormatting sqref="G4">
    <cfRule type="colorScale" priority="4307">
      <colorScale>
        <cfvo type="min"/>
        <cfvo type="max"/>
        <color rgb="FFFCFCFF"/>
        <color rgb="FF63BE7B"/>
      </colorScale>
    </cfRule>
  </conditionalFormatting>
  <conditionalFormatting sqref="O4">
    <cfRule type="colorScale" priority="4306">
      <colorScale>
        <cfvo type="min"/>
        <cfvo type="percentile" val="50"/>
        <cfvo type="max"/>
        <color rgb="FF63BE7B"/>
        <color rgb="FFFCFCFF"/>
        <color rgb="FFF8696B"/>
      </colorScale>
    </cfRule>
  </conditionalFormatting>
  <conditionalFormatting sqref="E4">
    <cfRule type="colorScale" priority="4305">
      <colorScale>
        <cfvo type="min"/>
        <cfvo type="max"/>
        <color rgb="FFFCFCFF"/>
        <color rgb="FF63BE7B"/>
      </colorScale>
    </cfRule>
  </conditionalFormatting>
  <conditionalFormatting sqref="I4">
    <cfRule type="colorScale" priority="4303">
      <colorScale>
        <cfvo type="min"/>
        <cfvo type="percentile" val="50"/>
        <cfvo type="max"/>
        <color rgb="FFF8696B"/>
        <color rgb="FFFCFCFF"/>
        <color rgb="FF63BE7B"/>
      </colorScale>
    </cfRule>
    <cfRule type="colorScale" priority="4304">
      <colorScale>
        <cfvo type="min"/>
        <cfvo type="max"/>
        <color rgb="FFFCFCFF"/>
        <color rgb="FF63BE7B"/>
      </colorScale>
    </cfRule>
  </conditionalFormatting>
  <conditionalFormatting sqref="K4">
    <cfRule type="colorScale" priority="4302">
      <colorScale>
        <cfvo type="min"/>
        <cfvo type="percentile" val="50"/>
        <cfvo type="max"/>
        <color rgb="FFF8696B"/>
        <color rgb="FFFCFCFF"/>
        <color rgb="FF63BE7B"/>
      </colorScale>
    </cfRule>
  </conditionalFormatting>
  <conditionalFormatting sqref="L4">
    <cfRule type="colorScale" priority="4301">
      <colorScale>
        <cfvo type="min"/>
        <cfvo type="percentile" val="50"/>
        <cfvo type="max"/>
        <color rgb="FFF8696B"/>
        <color rgb="FFFCFCFF"/>
        <color rgb="FF63BE7B"/>
      </colorScale>
    </cfRule>
  </conditionalFormatting>
  <conditionalFormatting sqref="P4">
    <cfRule type="colorScale" priority="4300">
      <colorScale>
        <cfvo type="min"/>
        <cfvo type="percentile" val="50"/>
        <cfvo type="max"/>
        <color rgb="FF63BE7B"/>
        <color rgb="FFFCFCFF"/>
        <color rgb="FFF8696B"/>
      </colorScale>
    </cfRule>
  </conditionalFormatting>
  <conditionalFormatting sqref="Q4">
    <cfRule type="colorScale" priority="4299">
      <colorScale>
        <cfvo type="min"/>
        <cfvo type="percentile" val="50"/>
        <cfvo type="max"/>
        <color rgb="FFF8696B"/>
        <color rgb="FFFCFCFF"/>
        <color rgb="FF63BE7B"/>
      </colorScale>
    </cfRule>
  </conditionalFormatting>
  <conditionalFormatting sqref="R4">
    <cfRule type="colorScale" priority="4298">
      <colorScale>
        <cfvo type="min"/>
        <cfvo type="max"/>
        <color rgb="FFFCFCFF"/>
        <color rgb="FF63BE7B"/>
      </colorScale>
    </cfRule>
  </conditionalFormatting>
  <conditionalFormatting sqref="S4">
    <cfRule type="colorScale" priority="4296">
      <colorScale>
        <cfvo type="min"/>
        <cfvo type="max"/>
        <color rgb="FFFCFCFF"/>
        <color rgb="FF63BE7B"/>
      </colorScale>
    </cfRule>
    <cfRule type="colorScale" priority="4297">
      <colorScale>
        <cfvo type="min"/>
        <cfvo type="percentile" val="50"/>
        <cfvo type="max"/>
        <color rgb="FFF8696B"/>
        <color rgb="FFFCFCFF"/>
        <color rgb="FF63BE7B"/>
      </colorScale>
    </cfRule>
  </conditionalFormatting>
  <conditionalFormatting sqref="T4">
    <cfRule type="colorScale" priority="4295">
      <colorScale>
        <cfvo type="min"/>
        <cfvo type="max"/>
        <color rgb="FFFCFCFF"/>
        <color rgb="FF63BE7B"/>
      </colorScale>
    </cfRule>
  </conditionalFormatting>
  <conditionalFormatting sqref="V4">
    <cfRule type="colorScale" priority="4294">
      <colorScale>
        <cfvo type="min"/>
        <cfvo type="percentile" val="50"/>
        <cfvo type="max"/>
        <color rgb="FF63BE7B"/>
        <color rgb="FFFCFCFF"/>
        <color rgb="FFF8696B"/>
      </colorScale>
    </cfRule>
  </conditionalFormatting>
  <conditionalFormatting sqref="W4">
    <cfRule type="colorScale" priority="4293">
      <colorScale>
        <cfvo type="min"/>
        <cfvo type="percentile" val="50"/>
        <cfvo type="max"/>
        <color rgb="FF63BE7B"/>
        <color rgb="FFFCFCFF"/>
        <color rgb="FFF8696B"/>
      </colorScale>
    </cfRule>
  </conditionalFormatting>
  <conditionalFormatting sqref="J4">
    <cfRule type="colorScale" priority="4292">
      <colorScale>
        <cfvo type="min"/>
        <cfvo type="max"/>
        <color rgb="FFFCFCFF"/>
        <color rgb="FF63BE7B"/>
      </colorScale>
    </cfRule>
  </conditionalFormatting>
  <conditionalFormatting sqref="J4">
    <cfRule type="colorScale" priority="4291">
      <colorScale>
        <cfvo type="min"/>
        <cfvo type="max"/>
        <color rgb="FFFCFCFF"/>
        <color rgb="FF63BE7B"/>
      </colorScale>
    </cfRule>
  </conditionalFormatting>
  <conditionalFormatting sqref="J4">
    <cfRule type="colorScale" priority="4289">
      <colorScale>
        <cfvo type="min"/>
        <cfvo type="percentile" val="50"/>
        <cfvo type="max"/>
        <color rgb="FFF8696B"/>
        <color rgb="FFFCFCFF"/>
        <color rgb="FF63BE7B"/>
      </colorScale>
    </cfRule>
    <cfRule type="colorScale" priority="4290">
      <colorScale>
        <cfvo type="min"/>
        <cfvo type="max"/>
        <color rgb="FFFCFCFF"/>
        <color rgb="FF63BE7B"/>
      </colorScale>
    </cfRule>
  </conditionalFormatting>
  <conditionalFormatting sqref="J4">
    <cfRule type="colorScale" priority="4287">
      <colorScale>
        <cfvo type="min"/>
        <cfvo type="max"/>
        <color rgb="FFFCFCFF"/>
        <color rgb="FF63BE7B"/>
      </colorScale>
    </cfRule>
    <cfRule type="colorScale" priority="4288">
      <colorScale>
        <cfvo type="min"/>
        <cfvo type="percentile" val="50"/>
        <cfvo type="max"/>
        <color rgb="FFF8696B"/>
        <color rgb="FFFCFCFF"/>
        <color rgb="FF63BE7B"/>
      </colorScale>
    </cfRule>
  </conditionalFormatting>
  <conditionalFormatting sqref="J4">
    <cfRule type="colorScale" priority="4286">
      <colorScale>
        <cfvo type="min"/>
        <cfvo type="max"/>
        <color rgb="FFFCFCFF"/>
        <color rgb="FF63BE7B"/>
      </colorScale>
    </cfRule>
  </conditionalFormatting>
  <conditionalFormatting sqref="J4">
    <cfRule type="colorScale" priority="4285">
      <colorScale>
        <cfvo type="min"/>
        <cfvo type="max"/>
        <color rgb="FFFCFCFF"/>
        <color rgb="FF63BE7B"/>
      </colorScale>
    </cfRule>
  </conditionalFormatting>
  <conditionalFormatting sqref="H4">
    <cfRule type="colorScale" priority="4283">
      <colorScale>
        <cfvo type="min"/>
        <cfvo type="percentile" val="50"/>
        <cfvo type="max"/>
        <color rgb="FFF8696B"/>
        <color rgb="FFFCFCFF"/>
        <color rgb="FF63BE7B"/>
      </colorScale>
    </cfRule>
    <cfRule type="colorScale" priority="4284">
      <colorScale>
        <cfvo type="min"/>
        <cfvo type="max"/>
        <color rgb="FFFCFCFF"/>
        <color rgb="FF63BE7B"/>
      </colorScale>
    </cfRule>
  </conditionalFormatting>
  <conditionalFormatting sqref="U4">
    <cfRule type="colorScale" priority="4282">
      <colorScale>
        <cfvo type="min"/>
        <cfvo type="percentile" val="50"/>
        <cfvo type="max"/>
        <color rgb="FFF8696B"/>
        <color rgb="FFFCFCFF"/>
        <color rgb="FF63BE7B"/>
      </colorScale>
    </cfRule>
  </conditionalFormatting>
  <conditionalFormatting sqref="M4:N4">
    <cfRule type="colorScale" priority="4281">
      <colorScale>
        <cfvo type="min"/>
        <cfvo type="max"/>
        <color rgb="FFFCFCFF"/>
        <color rgb="FF63BE7B"/>
      </colorScale>
    </cfRule>
  </conditionalFormatting>
  <conditionalFormatting sqref="M4:N4">
    <cfRule type="colorScale" priority="4280">
      <colorScale>
        <cfvo type="min"/>
        <cfvo type="max"/>
        <color rgb="FFFCFCFF"/>
        <color rgb="FF63BE7B"/>
      </colorScale>
    </cfRule>
  </conditionalFormatting>
  <conditionalFormatting sqref="M4:N4">
    <cfRule type="colorScale" priority="4278">
      <colorScale>
        <cfvo type="min"/>
        <cfvo type="percentile" val="50"/>
        <cfvo type="max"/>
        <color rgb="FFF8696B"/>
        <color rgb="FFFCFCFF"/>
        <color rgb="FF63BE7B"/>
      </colorScale>
    </cfRule>
    <cfRule type="colorScale" priority="4279">
      <colorScale>
        <cfvo type="min"/>
        <cfvo type="max"/>
        <color rgb="FFFCFCFF"/>
        <color rgb="FF63BE7B"/>
      </colorScale>
    </cfRule>
  </conditionalFormatting>
  <conditionalFormatting sqref="M4:N4">
    <cfRule type="colorScale" priority="4276">
      <colorScale>
        <cfvo type="min"/>
        <cfvo type="max"/>
        <color rgb="FFFCFCFF"/>
        <color rgb="FF63BE7B"/>
      </colorScale>
    </cfRule>
    <cfRule type="colorScale" priority="4277">
      <colorScale>
        <cfvo type="min"/>
        <cfvo type="percentile" val="50"/>
        <cfvo type="max"/>
        <color rgb="FFF8696B"/>
        <color rgb="FFFCFCFF"/>
        <color rgb="FF63BE7B"/>
      </colorScale>
    </cfRule>
  </conditionalFormatting>
  <conditionalFormatting sqref="M4:N4">
    <cfRule type="colorScale" priority="4275">
      <colorScale>
        <cfvo type="min"/>
        <cfvo type="max"/>
        <color rgb="FFFCFCFF"/>
        <color rgb="FF63BE7B"/>
      </colorScale>
    </cfRule>
  </conditionalFormatting>
  <conditionalFormatting sqref="M4:N4">
    <cfRule type="colorScale" priority="4274">
      <colorScale>
        <cfvo type="min"/>
        <cfvo type="max"/>
        <color rgb="FFFCFCFF"/>
        <color rgb="FF63BE7B"/>
      </colorScale>
    </cfRule>
  </conditionalFormatting>
  <conditionalFormatting sqref="D4">
    <cfRule type="colorScale" priority="4273">
      <colorScale>
        <cfvo type="min"/>
        <cfvo type="percentile" val="50"/>
        <cfvo type="max"/>
        <color rgb="FFF8696B"/>
        <color rgb="FFFCFCFF"/>
        <color rgb="FF63BE7B"/>
      </colorScale>
    </cfRule>
  </conditionalFormatting>
  <conditionalFormatting sqref="G4">
    <cfRule type="colorScale" priority="4272">
      <colorScale>
        <cfvo type="min"/>
        <cfvo type="max"/>
        <color rgb="FFFCFCFF"/>
        <color rgb="FF63BE7B"/>
      </colorScale>
    </cfRule>
  </conditionalFormatting>
  <conditionalFormatting sqref="J4">
    <cfRule type="colorScale" priority="4271">
      <colorScale>
        <cfvo type="min"/>
        <cfvo type="max"/>
        <color rgb="FFFCFCFF"/>
        <color rgb="FF63BE7B"/>
      </colorScale>
    </cfRule>
  </conditionalFormatting>
  <conditionalFormatting sqref="M4">
    <cfRule type="colorScale" priority="4270">
      <colorScale>
        <cfvo type="min"/>
        <cfvo type="max"/>
        <color rgb="FFFCFCFF"/>
        <color rgb="FF63BE7B"/>
      </colorScale>
    </cfRule>
  </conditionalFormatting>
  <conditionalFormatting sqref="N4">
    <cfRule type="colorScale" priority="4269">
      <colorScale>
        <cfvo type="min"/>
        <cfvo type="max"/>
        <color rgb="FFFCFCFF"/>
        <color rgb="FF63BE7B"/>
      </colorScale>
    </cfRule>
  </conditionalFormatting>
  <conditionalFormatting sqref="O4">
    <cfRule type="colorScale" priority="4268">
      <colorScale>
        <cfvo type="min"/>
        <cfvo type="percentile" val="50"/>
        <cfvo type="max"/>
        <color rgb="FF63BE7B"/>
        <color rgb="FFFCFCFF"/>
        <color rgb="FFF8696B"/>
      </colorScale>
    </cfRule>
  </conditionalFormatting>
  <conditionalFormatting sqref="P4">
    <cfRule type="colorScale" priority="4267">
      <colorScale>
        <cfvo type="min"/>
        <cfvo type="percentile" val="50"/>
        <cfvo type="max"/>
        <color rgb="FF63BE7B"/>
        <color rgb="FFFCFCFF"/>
        <color rgb="FFF8696B"/>
      </colorScale>
    </cfRule>
  </conditionalFormatting>
  <conditionalFormatting sqref="Q4">
    <cfRule type="colorScale" priority="4266">
      <colorScale>
        <cfvo type="min"/>
        <cfvo type="percentile" val="50"/>
        <cfvo type="max"/>
        <color rgb="FFF8696B"/>
        <color rgb="FFFCFCFF"/>
        <color rgb="FF63BE7B"/>
      </colorScale>
    </cfRule>
  </conditionalFormatting>
  <conditionalFormatting sqref="R4">
    <cfRule type="colorScale" priority="4265">
      <colorScale>
        <cfvo type="min"/>
        <cfvo type="max"/>
        <color rgb="FFFCFCFF"/>
        <color rgb="FF63BE7B"/>
      </colorScale>
    </cfRule>
  </conditionalFormatting>
  <conditionalFormatting sqref="S4">
    <cfRule type="colorScale" priority="4264">
      <colorScale>
        <cfvo type="min"/>
        <cfvo type="max"/>
        <color rgb="FFFCFCFF"/>
        <color rgb="FF63BE7B"/>
      </colorScale>
    </cfRule>
  </conditionalFormatting>
  <conditionalFormatting sqref="T4">
    <cfRule type="colorScale" priority="4263">
      <colorScale>
        <cfvo type="min"/>
        <cfvo type="max"/>
        <color rgb="FFFCFCFF"/>
        <color rgb="FF63BE7B"/>
      </colorScale>
    </cfRule>
  </conditionalFormatting>
  <conditionalFormatting sqref="U4">
    <cfRule type="colorScale" priority="4261">
      <colorScale>
        <cfvo type="min"/>
        <cfvo type="max"/>
        <color rgb="FFFCFCFF"/>
        <color rgb="FF63BE7B"/>
      </colorScale>
    </cfRule>
    <cfRule type="colorScale" priority="4262">
      <colorScale>
        <cfvo type="min"/>
        <cfvo type="percentile" val="50"/>
        <cfvo type="max"/>
        <color rgb="FFF8696B"/>
        <color rgb="FFFCFCFF"/>
        <color rgb="FF63BE7B"/>
      </colorScale>
    </cfRule>
  </conditionalFormatting>
  <conditionalFormatting sqref="V4">
    <cfRule type="colorScale" priority="4260">
      <colorScale>
        <cfvo type="min"/>
        <cfvo type="percentile" val="50"/>
        <cfvo type="max"/>
        <color rgb="FF63BE7B"/>
        <color rgb="FFFCFCFF"/>
        <color rgb="FFF8696B"/>
      </colorScale>
    </cfRule>
  </conditionalFormatting>
  <conditionalFormatting sqref="W4">
    <cfRule type="colorScale" priority="4259">
      <colorScale>
        <cfvo type="min"/>
        <cfvo type="percentile" val="50"/>
        <cfvo type="max"/>
        <color rgb="FF63BE7B"/>
        <color rgb="FFFCFCFF"/>
        <color rgb="FFF8696B"/>
      </colorScale>
    </cfRule>
  </conditionalFormatting>
  <conditionalFormatting sqref="S4">
    <cfRule type="colorScale" priority="4258">
      <colorScale>
        <cfvo type="min"/>
        <cfvo type="percentile" val="50"/>
        <cfvo type="max"/>
        <color rgb="FFF8696B"/>
        <color rgb="FFFCFCFF"/>
        <color rgb="FF63BE7B"/>
      </colorScale>
    </cfRule>
  </conditionalFormatting>
  <conditionalFormatting sqref="D4">
    <cfRule type="colorScale" priority="4257">
      <colorScale>
        <cfvo type="min"/>
        <cfvo type="percentile" val="50"/>
        <cfvo type="max"/>
        <color rgb="FFF8696B"/>
        <color rgb="FFFCFCFF"/>
        <color rgb="FF63BE7B"/>
      </colorScale>
    </cfRule>
  </conditionalFormatting>
  <conditionalFormatting sqref="E4">
    <cfRule type="colorScale" priority="4256">
      <colorScale>
        <cfvo type="min"/>
        <cfvo type="max"/>
        <color rgb="FFFCFCFF"/>
        <color rgb="FF63BE7B"/>
      </colorScale>
    </cfRule>
  </conditionalFormatting>
  <conditionalFormatting sqref="F4">
    <cfRule type="colorScale" priority="4254">
      <colorScale>
        <cfvo type="min"/>
        <cfvo type="percentile" val="50"/>
        <cfvo type="max"/>
        <color rgb="FFF8696B"/>
        <color rgb="FFFCFCFF"/>
        <color rgb="FF63BE7B"/>
      </colorScale>
    </cfRule>
    <cfRule type="colorScale" priority="4255">
      <colorScale>
        <cfvo type="min"/>
        <cfvo type="max"/>
        <color rgb="FFFCFCFF"/>
        <color rgb="FF63BE7B"/>
      </colorScale>
    </cfRule>
  </conditionalFormatting>
  <conditionalFormatting sqref="G4">
    <cfRule type="colorScale" priority="4252">
      <colorScale>
        <cfvo type="min"/>
        <cfvo type="percentile" val="50"/>
        <cfvo type="max"/>
        <color rgb="FFF8696B"/>
        <color rgb="FFFCFCFF"/>
        <color rgb="FF63BE7B"/>
      </colorScale>
    </cfRule>
    <cfRule type="colorScale" priority="4253">
      <colorScale>
        <cfvo type="min"/>
        <cfvo type="max"/>
        <color rgb="FFFCFCFF"/>
        <color rgb="FF63BE7B"/>
      </colorScale>
    </cfRule>
  </conditionalFormatting>
  <conditionalFormatting sqref="H4">
    <cfRule type="colorScale" priority="4251">
      <colorScale>
        <cfvo type="min"/>
        <cfvo type="percentile" val="50"/>
        <cfvo type="max"/>
        <color rgb="FFF8696B"/>
        <color rgb="FFFCFCFF"/>
        <color rgb="FF63BE7B"/>
      </colorScale>
    </cfRule>
  </conditionalFormatting>
  <conditionalFormatting sqref="I4">
    <cfRule type="colorScale" priority="4250">
      <colorScale>
        <cfvo type="min"/>
        <cfvo type="percentile" val="50"/>
        <cfvo type="max"/>
        <color rgb="FFF8696B"/>
        <color rgb="FFFCFCFF"/>
        <color rgb="FF63BE7B"/>
      </colorScale>
    </cfRule>
  </conditionalFormatting>
  <conditionalFormatting sqref="K4">
    <cfRule type="colorScale" priority="4249">
      <colorScale>
        <cfvo type="min"/>
        <cfvo type="percentile" val="50"/>
        <cfvo type="max"/>
        <color rgb="FFF8696B"/>
        <color rgb="FFFCFCFF"/>
        <color rgb="FF63BE7B"/>
      </colorScale>
    </cfRule>
  </conditionalFormatting>
  <conditionalFormatting sqref="L4">
    <cfRule type="colorScale" priority="4248">
      <colorScale>
        <cfvo type="min"/>
        <cfvo type="percentile" val="50"/>
        <cfvo type="max"/>
        <color rgb="FFF8696B"/>
        <color rgb="FFFCFCFF"/>
        <color rgb="FF63BE7B"/>
      </colorScale>
    </cfRule>
  </conditionalFormatting>
  <conditionalFormatting sqref="O4">
    <cfRule type="colorScale" priority="4247">
      <colorScale>
        <cfvo type="min"/>
        <cfvo type="percentile" val="50"/>
        <cfvo type="max"/>
        <color rgb="FF63BE7B"/>
        <color rgb="FFFCFCFF"/>
        <color rgb="FFF8696B"/>
      </colorScale>
    </cfRule>
  </conditionalFormatting>
  <conditionalFormatting sqref="P4">
    <cfRule type="colorScale" priority="4246">
      <colorScale>
        <cfvo type="min"/>
        <cfvo type="percentile" val="50"/>
        <cfvo type="max"/>
        <color rgb="FF63BE7B"/>
        <color rgb="FFFCFCFF"/>
        <color rgb="FFF8696B"/>
      </colorScale>
    </cfRule>
  </conditionalFormatting>
  <conditionalFormatting sqref="Q4">
    <cfRule type="colorScale" priority="4245">
      <colorScale>
        <cfvo type="min"/>
        <cfvo type="percentile" val="50"/>
        <cfvo type="max"/>
        <color rgb="FFF8696B"/>
        <color rgb="FFFCFCFF"/>
        <color rgb="FF63BE7B"/>
      </colorScale>
    </cfRule>
  </conditionalFormatting>
  <conditionalFormatting sqref="R4">
    <cfRule type="colorScale" priority="4243">
      <colorScale>
        <cfvo type="min"/>
        <cfvo type="percentile" val="50"/>
        <cfvo type="max"/>
        <color rgb="FFF8696B"/>
        <color rgb="FFFCFCFF"/>
        <color rgb="FF63BE7B"/>
      </colorScale>
    </cfRule>
    <cfRule type="colorScale" priority="4244">
      <colorScale>
        <cfvo type="min"/>
        <cfvo type="max"/>
        <color rgb="FFFCFCFF"/>
        <color rgb="FF63BE7B"/>
      </colorScale>
    </cfRule>
  </conditionalFormatting>
  <conditionalFormatting sqref="T4">
    <cfRule type="colorScale" priority="4242">
      <colorScale>
        <cfvo type="min"/>
        <cfvo type="percentile" val="50"/>
        <cfvo type="max"/>
        <color rgb="FFF8696B"/>
        <color rgb="FFFCFCFF"/>
        <color rgb="FF63BE7B"/>
      </colorScale>
    </cfRule>
  </conditionalFormatting>
  <conditionalFormatting sqref="U4">
    <cfRule type="colorScale" priority="4241">
      <colorScale>
        <cfvo type="min"/>
        <cfvo type="percentile" val="50"/>
        <cfvo type="max"/>
        <color rgb="FFF8696B"/>
        <color rgb="FFFCFCFF"/>
        <color rgb="FF63BE7B"/>
      </colorScale>
    </cfRule>
  </conditionalFormatting>
  <conditionalFormatting sqref="V4">
    <cfRule type="colorScale" priority="4240">
      <colorScale>
        <cfvo type="min"/>
        <cfvo type="percentile" val="50"/>
        <cfvo type="max"/>
        <color rgb="FF63BE7B"/>
        <color rgb="FFFCFCFF"/>
        <color rgb="FFF8696B"/>
      </colorScale>
    </cfRule>
  </conditionalFormatting>
  <conditionalFormatting sqref="W4">
    <cfRule type="colorScale" priority="4239">
      <colorScale>
        <cfvo type="min"/>
        <cfvo type="percentile" val="50"/>
        <cfvo type="max"/>
        <color rgb="FF63BE7B"/>
        <color rgb="FFFCFCFF"/>
        <color rgb="FFF8696B"/>
      </colorScale>
    </cfRule>
  </conditionalFormatting>
  <conditionalFormatting sqref="G4">
    <cfRule type="colorScale" priority="4237">
      <colorScale>
        <cfvo type="min"/>
        <cfvo type="max"/>
        <color rgb="FFFCFCFF"/>
        <color rgb="FF63BE7B"/>
      </colorScale>
    </cfRule>
    <cfRule type="colorScale" priority="4238">
      <colorScale>
        <cfvo type="min"/>
        <cfvo type="percentile" val="50"/>
        <cfvo type="max"/>
        <color rgb="FFF8696B"/>
        <color rgb="FFFCFCFF"/>
        <color rgb="FF63BE7B"/>
      </colorScale>
    </cfRule>
  </conditionalFormatting>
  <conditionalFormatting sqref="R4">
    <cfRule type="colorScale" priority="4235">
      <colorScale>
        <cfvo type="min"/>
        <cfvo type="max"/>
        <color rgb="FFFCFCFF"/>
        <color rgb="FF63BE7B"/>
      </colorScale>
    </cfRule>
    <cfRule type="colorScale" priority="4236">
      <colorScale>
        <cfvo type="min"/>
        <cfvo type="percentile" val="50"/>
        <cfvo type="max"/>
        <color rgb="FFF8696B"/>
        <color rgb="FFFCFCFF"/>
        <color rgb="FF63BE7B"/>
      </colorScale>
    </cfRule>
  </conditionalFormatting>
  <conditionalFormatting sqref="F4">
    <cfRule type="colorScale" priority="4234">
      <colorScale>
        <cfvo type="min"/>
        <cfvo type="max"/>
        <color rgb="FFFCFCFF"/>
        <color rgb="FF63BE7B"/>
      </colorScale>
    </cfRule>
  </conditionalFormatting>
  <conditionalFormatting sqref="H4">
    <cfRule type="colorScale" priority="4233">
      <colorScale>
        <cfvo type="min"/>
        <cfvo type="max"/>
        <color rgb="FFFCFCFF"/>
        <color rgb="FF63BE7B"/>
      </colorScale>
    </cfRule>
  </conditionalFormatting>
  <conditionalFormatting sqref="I4">
    <cfRule type="colorScale" priority="4232">
      <colorScale>
        <cfvo type="min"/>
        <cfvo type="max"/>
        <color rgb="FFFCFCFF"/>
        <color rgb="FF63BE7B"/>
      </colorScale>
    </cfRule>
  </conditionalFormatting>
  <conditionalFormatting sqref="K4">
    <cfRule type="colorScale" priority="4231">
      <colorScale>
        <cfvo type="min"/>
        <cfvo type="max"/>
        <color rgb="FFFCFCFF"/>
        <color rgb="FF63BE7B"/>
      </colorScale>
    </cfRule>
  </conditionalFormatting>
  <conditionalFormatting sqref="L4">
    <cfRule type="colorScale" priority="4230">
      <colorScale>
        <cfvo type="min"/>
        <cfvo type="max"/>
        <color rgb="FFFCFCFF"/>
        <color rgb="FF63BE7B"/>
      </colorScale>
    </cfRule>
  </conditionalFormatting>
  <conditionalFormatting sqref="G4">
    <cfRule type="colorScale" priority="4229">
      <colorScale>
        <cfvo type="min"/>
        <cfvo type="max"/>
        <color rgb="FFFCFCFF"/>
        <color rgb="FF63BE7B"/>
      </colorScale>
    </cfRule>
  </conditionalFormatting>
  <conditionalFormatting sqref="J4">
    <cfRule type="colorScale" priority="4227">
      <colorScale>
        <cfvo type="min"/>
        <cfvo type="percentile" val="50"/>
        <cfvo type="max"/>
        <color rgb="FFF8696B"/>
        <color rgb="FFFCFCFF"/>
        <color rgb="FF63BE7B"/>
      </colorScale>
    </cfRule>
    <cfRule type="colorScale" priority="4228">
      <colorScale>
        <cfvo type="min"/>
        <cfvo type="max"/>
        <color rgb="FFFCFCFF"/>
        <color rgb="FF63BE7B"/>
      </colorScale>
    </cfRule>
  </conditionalFormatting>
  <conditionalFormatting sqref="J4">
    <cfRule type="colorScale" priority="4225">
      <colorScale>
        <cfvo type="min"/>
        <cfvo type="max"/>
        <color rgb="FFFCFCFF"/>
        <color rgb="FF63BE7B"/>
      </colorScale>
    </cfRule>
    <cfRule type="colorScale" priority="4226">
      <colorScale>
        <cfvo type="min"/>
        <cfvo type="percentile" val="50"/>
        <cfvo type="max"/>
        <color rgb="FFF8696B"/>
        <color rgb="FFFCFCFF"/>
        <color rgb="FF63BE7B"/>
      </colorScale>
    </cfRule>
  </conditionalFormatting>
  <conditionalFormatting sqref="J4">
    <cfRule type="colorScale" priority="4224">
      <colorScale>
        <cfvo type="min"/>
        <cfvo type="max"/>
        <color rgb="FFFCFCFF"/>
        <color rgb="FF63BE7B"/>
      </colorScale>
    </cfRule>
  </conditionalFormatting>
  <conditionalFormatting sqref="M4">
    <cfRule type="colorScale" priority="4222">
      <colorScale>
        <cfvo type="min"/>
        <cfvo type="percentile" val="50"/>
        <cfvo type="max"/>
        <color rgb="FFF8696B"/>
        <color rgb="FFFCFCFF"/>
        <color rgb="FF63BE7B"/>
      </colorScale>
    </cfRule>
    <cfRule type="colorScale" priority="4223">
      <colorScale>
        <cfvo type="min"/>
        <cfvo type="max"/>
        <color rgb="FFFCFCFF"/>
        <color rgb="FF63BE7B"/>
      </colorScale>
    </cfRule>
  </conditionalFormatting>
  <conditionalFormatting sqref="M4">
    <cfRule type="colorScale" priority="4220">
      <colorScale>
        <cfvo type="min"/>
        <cfvo type="max"/>
        <color rgb="FFFCFCFF"/>
        <color rgb="FF63BE7B"/>
      </colorScale>
    </cfRule>
    <cfRule type="colorScale" priority="4221">
      <colorScale>
        <cfvo type="min"/>
        <cfvo type="percentile" val="50"/>
        <cfvo type="max"/>
        <color rgb="FFF8696B"/>
        <color rgb="FFFCFCFF"/>
        <color rgb="FF63BE7B"/>
      </colorScale>
    </cfRule>
  </conditionalFormatting>
  <conditionalFormatting sqref="M4">
    <cfRule type="colorScale" priority="4219">
      <colorScale>
        <cfvo type="min"/>
        <cfvo type="max"/>
        <color rgb="FFFCFCFF"/>
        <color rgb="FF63BE7B"/>
      </colorScale>
    </cfRule>
  </conditionalFormatting>
  <conditionalFormatting sqref="N4">
    <cfRule type="colorScale" priority="4217">
      <colorScale>
        <cfvo type="min"/>
        <cfvo type="percentile" val="50"/>
        <cfvo type="max"/>
        <color rgb="FFF8696B"/>
        <color rgb="FFFCFCFF"/>
        <color rgb="FF63BE7B"/>
      </colorScale>
    </cfRule>
    <cfRule type="colorScale" priority="4218">
      <colorScale>
        <cfvo type="min"/>
        <cfvo type="max"/>
        <color rgb="FFFCFCFF"/>
        <color rgb="FF63BE7B"/>
      </colorScale>
    </cfRule>
  </conditionalFormatting>
  <conditionalFormatting sqref="N4">
    <cfRule type="colorScale" priority="4215">
      <colorScale>
        <cfvo type="min"/>
        <cfvo type="max"/>
        <color rgb="FFFCFCFF"/>
        <color rgb="FF63BE7B"/>
      </colorScale>
    </cfRule>
    <cfRule type="colorScale" priority="4216">
      <colorScale>
        <cfvo type="min"/>
        <cfvo type="percentile" val="50"/>
        <cfvo type="max"/>
        <color rgb="FFF8696B"/>
        <color rgb="FFFCFCFF"/>
        <color rgb="FF63BE7B"/>
      </colorScale>
    </cfRule>
  </conditionalFormatting>
  <conditionalFormatting sqref="N4">
    <cfRule type="colorScale" priority="4214">
      <colorScale>
        <cfvo type="min"/>
        <cfvo type="max"/>
        <color rgb="FFFCFCFF"/>
        <color rgb="FF63BE7B"/>
      </colorScale>
    </cfRule>
  </conditionalFormatting>
  <conditionalFormatting sqref="D4">
    <cfRule type="colorScale" priority="4213">
      <colorScale>
        <cfvo type="min"/>
        <cfvo type="percentile" val="50"/>
        <cfvo type="max"/>
        <color rgb="FFF8696B"/>
        <color rgb="FFFCFCFF"/>
        <color rgb="FF63BE7B"/>
      </colorScale>
    </cfRule>
  </conditionalFormatting>
  <conditionalFormatting sqref="G4">
    <cfRule type="colorScale" priority="4212">
      <colorScale>
        <cfvo type="min"/>
        <cfvo type="max"/>
        <color rgb="FFFCFCFF"/>
        <color rgb="FF63BE7B"/>
      </colorScale>
    </cfRule>
  </conditionalFormatting>
  <conditionalFormatting sqref="J4">
    <cfRule type="colorScale" priority="4211">
      <colorScale>
        <cfvo type="min"/>
        <cfvo type="max"/>
        <color rgb="FFFCFCFF"/>
        <color rgb="FF63BE7B"/>
      </colorScale>
    </cfRule>
  </conditionalFormatting>
  <conditionalFormatting sqref="M4">
    <cfRule type="colorScale" priority="4210">
      <colorScale>
        <cfvo type="min"/>
        <cfvo type="max"/>
        <color rgb="FFFCFCFF"/>
        <color rgb="FF63BE7B"/>
      </colorScale>
    </cfRule>
  </conditionalFormatting>
  <conditionalFormatting sqref="N4">
    <cfRule type="colorScale" priority="4209">
      <colorScale>
        <cfvo type="min"/>
        <cfvo type="max"/>
        <color rgb="FFFCFCFF"/>
        <color rgb="FF63BE7B"/>
      </colorScale>
    </cfRule>
  </conditionalFormatting>
  <conditionalFormatting sqref="O4">
    <cfRule type="colorScale" priority="4208">
      <colorScale>
        <cfvo type="min"/>
        <cfvo type="percentile" val="50"/>
        <cfvo type="max"/>
        <color rgb="FF63BE7B"/>
        <color rgb="FFFCFCFF"/>
        <color rgb="FFF8696B"/>
      </colorScale>
    </cfRule>
  </conditionalFormatting>
  <conditionalFormatting sqref="P4">
    <cfRule type="colorScale" priority="4207">
      <colorScale>
        <cfvo type="min"/>
        <cfvo type="percentile" val="50"/>
        <cfvo type="max"/>
        <color rgb="FF63BE7B"/>
        <color rgb="FFFCFCFF"/>
        <color rgb="FFF8696B"/>
      </colorScale>
    </cfRule>
  </conditionalFormatting>
  <conditionalFormatting sqref="Q4">
    <cfRule type="colorScale" priority="4206">
      <colorScale>
        <cfvo type="min"/>
        <cfvo type="percentile" val="50"/>
        <cfvo type="max"/>
        <color rgb="FFF8696B"/>
        <color rgb="FFFCFCFF"/>
        <color rgb="FF63BE7B"/>
      </colorScale>
    </cfRule>
  </conditionalFormatting>
  <conditionalFormatting sqref="R4">
    <cfRule type="colorScale" priority="4205">
      <colorScale>
        <cfvo type="min"/>
        <cfvo type="max"/>
        <color rgb="FFFCFCFF"/>
        <color rgb="FF63BE7B"/>
      </colorScale>
    </cfRule>
  </conditionalFormatting>
  <conditionalFormatting sqref="S4">
    <cfRule type="colorScale" priority="4204">
      <colorScale>
        <cfvo type="min"/>
        <cfvo type="max"/>
        <color rgb="FFFCFCFF"/>
        <color rgb="FF63BE7B"/>
      </colorScale>
    </cfRule>
  </conditionalFormatting>
  <conditionalFormatting sqref="T4">
    <cfRule type="colorScale" priority="4203">
      <colorScale>
        <cfvo type="min"/>
        <cfvo type="max"/>
        <color rgb="FFFCFCFF"/>
        <color rgb="FF63BE7B"/>
      </colorScale>
    </cfRule>
  </conditionalFormatting>
  <conditionalFormatting sqref="U4">
    <cfRule type="colorScale" priority="4202">
      <colorScale>
        <cfvo type="min"/>
        <cfvo type="max"/>
        <color rgb="FFFCFCFF"/>
        <color rgb="FF63BE7B"/>
      </colorScale>
    </cfRule>
  </conditionalFormatting>
  <conditionalFormatting sqref="V4">
    <cfRule type="colorScale" priority="4201">
      <colorScale>
        <cfvo type="min"/>
        <cfvo type="percentile" val="50"/>
        <cfvo type="max"/>
        <color rgb="FF63BE7B"/>
        <color rgb="FFFCFCFF"/>
        <color rgb="FFF8696B"/>
      </colorScale>
    </cfRule>
  </conditionalFormatting>
  <conditionalFormatting sqref="W4">
    <cfRule type="colorScale" priority="4200">
      <colorScale>
        <cfvo type="min"/>
        <cfvo type="percentile" val="50"/>
        <cfvo type="max"/>
        <color rgb="FF63BE7B"/>
        <color rgb="FFFCFCFF"/>
        <color rgb="FFF8696B"/>
      </colorScale>
    </cfRule>
  </conditionalFormatting>
  <conditionalFormatting sqref="N4">
    <cfRule type="colorScale" priority="4199">
      <colorScale>
        <cfvo type="min"/>
        <cfvo type="max"/>
        <color rgb="FFFCFCFF"/>
        <color rgb="FF63BE7B"/>
      </colorScale>
    </cfRule>
  </conditionalFormatting>
  <conditionalFormatting sqref="N4">
    <cfRule type="colorScale" priority="4193">
      <colorScale>
        <cfvo type="min"/>
        <cfvo type="max"/>
        <color rgb="FFFCFCFF"/>
        <color rgb="FF63BE7B"/>
      </colorScale>
    </cfRule>
    <cfRule type="colorScale" priority="4194">
      <colorScale>
        <cfvo type="min"/>
        <cfvo type="max"/>
        <color rgb="FFFCFCFF"/>
        <color rgb="FF63BE7B"/>
      </colorScale>
    </cfRule>
    <cfRule type="colorScale" priority="4195">
      <colorScale>
        <cfvo type="min"/>
        <cfvo type="max"/>
        <color rgb="FFFCFCFF"/>
        <color rgb="FF63BE7B"/>
      </colorScale>
    </cfRule>
    <cfRule type="colorScale" priority="4196">
      <colorScale>
        <cfvo type="min"/>
        <cfvo type="percentile" val="50"/>
        <cfvo type="max"/>
        <color rgb="FFF8696B"/>
        <color rgb="FFFFEB84"/>
        <color rgb="FF63BE7B"/>
      </colorScale>
    </cfRule>
    <cfRule type="colorScale" priority="4197">
      <colorScale>
        <cfvo type="min"/>
        <cfvo type="max"/>
        <color rgb="FFFCFCFF"/>
        <color rgb="FF63BE7B"/>
      </colorScale>
    </cfRule>
    <cfRule type="colorScale" priority="4198">
      <colorScale>
        <cfvo type="min"/>
        <cfvo type="max"/>
        <color rgb="FFFFEF9C"/>
        <color rgb="FF63BE7B"/>
      </colorScale>
    </cfRule>
  </conditionalFormatting>
  <conditionalFormatting sqref="N4">
    <cfRule type="colorScale" priority="4192">
      <colorScale>
        <cfvo type="min"/>
        <cfvo type="max"/>
        <color rgb="FFFCFCFF"/>
        <color rgb="FF63BE7B"/>
      </colorScale>
    </cfRule>
  </conditionalFormatting>
  <conditionalFormatting sqref="N4">
    <cfRule type="colorScale" priority="4189">
      <colorScale>
        <cfvo type="min"/>
        <cfvo type="percentile" val="50"/>
        <cfvo type="max"/>
        <color rgb="FFF8696B"/>
        <color rgb="FFFCFCFF"/>
        <color rgb="FF63BE7B"/>
      </colorScale>
    </cfRule>
    <cfRule type="colorScale" priority="4190">
      <colorScale>
        <cfvo type="min"/>
        <cfvo type="max"/>
        <color rgb="FFFCFCFF"/>
        <color rgb="FF63BE7B"/>
      </colorScale>
    </cfRule>
    <cfRule type="colorScale" priority="4191">
      <colorScale>
        <cfvo type="min"/>
        <cfvo type="percentile" val="50"/>
        <cfvo type="max"/>
        <color rgb="FFF8696B"/>
        <color rgb="FFFCFCFF"/>
        <color rgb="FF63BE7B"/>
      </colorScale>
    </cfRule>
  </conditionalFormatting>
  <conditionalFormatting sqref="N4">
    <cfRule type="colorScale" priority="4188">
      <colorScale>
        <cfvo type="min"/>
        <cfvo type="max"/>
        <color rgb="FFFCFCFF"/>
        <color rgb="FF63BE7B"/>
      </colorScale>
    </cfRule>
  </conditionalFormatting>
  <conditionalFormatting sqref="N4">
    <cfRule type="colorScale" priority="4187">
      <colorScale>
        <cfvo type="min"/>
        <cfvo type="max"/>
        <color rgb="FFFCFCFF"/>
        <color rgb="FF63BE7B"/>
      </colorScale>
    </cfRule>
  </conditionalFormatting>
  <conditionalFormatting sqref="N4">
    <cfRule type="colorScale" priority="4186">
      <colorScale>
        <cfvo type="min"/>
        <cfvo type="max"/>
        <color rgb="FFFCFCFF"/>
        <color rgb="FF63BE7B"/>
      </colorScale>
    </cfRule>
  </conditionalFormatting>
  <conditionalFormatting sqref="N4">
    <cfRule type="colorScale" priority="4185">
      <colorScale>
        <cfvo type="min"/>
        <cfvo type="max"/>
        <color rgb="FFFCFCFF"/>
        <color rgb="FF63BE7B"/>
      </colorScale>
    </cfRule>
  </conditionalFormatting>
  <conditionalFormatting sqref="N4">
    <cfRule type="colorScale" priority="4184">
      <colorScale>
        <cfvo type="min"/>
        <cfvo type="max"/>
        <color rgb="FFFCFCFF"/>
        <color rgb="FF63BE7B"/>
      </colorScale>
    </cfRule>
  </conditionalFormatting>
  <conditionalFormatting sqref="N4">
    <cfRule type="colorScale" priority="4183">
      <colorScale>
        <cfvo type="min"/>
        <cfvo type="max"/>
        <color rgb="FFFCFCFF"/>
        <color rgb="FF63BE7B"/>
      </colorScale>
    </cfRule>
  </conditionalFormatting>
  <conditionalFormatting sqref="N4">
    <cfRule type="colorScale" priority="4182">
      <colorScale>
        <cfvo type="min"/>
        <cfvo type="max"/>
        <color rgb="FFFCFCFF"/>
        <color rgb="FF63BE7B"/>
      </colorScale>
    </cfRule>
  </conditionalFormatting>
  <conditionalFormatting sqref="N4">
    <cfRule type="colorScale" priority="4181">
      <colorScale>
        <cfvo type="min"/>
        <cfvo type="max"/>
        <color rgb="FFFCFCFF"/>
        <color rgb="FF63BE7B"/>
      </colorScale>
    </cfRule>
  </conditionalFormatting>
  <conditionalFormatting sqref="D4">
    <cfRule type="colorScale" priority="4180">
      <colorScale>
        <cfvo type="min"/>
        <cfvo type="percentile" val="50"/>
        <cfvo type="max"/>
        <color rgb="FFF8696B"/>
        <color rgb="FFFCFCFF"/>
        <color rgb="FF63BE7B"/>
      </colorScale>
    </cfRule>
  </conditionalFormatting>
  <conditionalFormatting sqref="G4">
    <cfRule type="colorScale" priority="4179">
      <colorScale>
        <cfvo type="min"/>
        <cfvo type="max"/>
        <color rgb="FFFCFCFF"/>
        <color rgb="FF63BE7B"/>
      </colorScale>
    </cfRule>
  </conditionalFormatting>
  <conditionalFormatting sqref="O4">
    <cfRule type="colorScale" priority="4178">
      <colorScale>
        <cfvo type="min"/>
        <cfvo type="percentile" val="50"/>
        <cfvo type="max"/>
        <color rgb="FF63BE7B"/>
        <color rgb="FFFCFCFF"/>
        <color rgb="FFF8696B"/>
      </colorScale>
    </cfRule>
  </conditionalFormatting>
  <conditionalFormatting sqref="P4">
    <cfRule type="colorScale" priority="4177">
      <colorScale>
        <cfvo type="min"/>
        <cfvo type="percentile" val="50"/>
        <cfvo type="max"/>
        <color rgb="FF63BE7B"/>
        <color rgb="FFFCFCFF"/>
        <color rgb="FFF8696B"/>
      </colorScale>
    </cfRule>
  </conditionalFormatting>
  <conditionalFormatting sqref="Q4">
    <cfRule type="colorScale" priority="4176">
      <colorScale>
        <cfvo type="min"/>
        <cfvo type="percentile" val="50"/>
        <cfvo type="max"/>
        <color rgb="FFF8696B"/>
        <color rgb="FFFCFCFF"/>
        <color rgb="FF63BE7B"/>
      </colorScale>
    </cfRule>
  </conditionalFormatting>
  <conditionalFormatting sqref="R4">
    <cfRule type="colorScale" priority="4175">
      <colorScale>
        <cfvo type="min"/>
        <cfvo type="max"/>
        <color rgb="FFFCFCFF"/>
        <color rgb="FF63BE7B"/>
      </colorScale>
    </cfRule>
  </conditionalFormatting>
  <conditionalFormatting sqref="S4">
    <cfRule type="colorScale" priority="4174">
      <colorScale>
        <cfvo type="min"/>
        <cfvo type="max"/>
        <color rgb="FFFCFCFF"/>
        <color rgb="FF63BE7B"/>
      </colorScale>
    </cfRule>
  </conditionalFormatting>
  <conditionalFormatting sqref="T4">
    <cfRule type="colorScale" priority="4173">
      <colorScale>
        <cfvo type="min"/>
        <cfvo type="max"/>
        <color rgb="FFFCFCFF"/>
        <color rgb="FF63BE7B"/>
      </colorScale>
    </cfRule>
  </conditionalFormatting>
  <conditionalFormatting sqref="V4">
    <cfRule type="colorScale" priority="4172">
      <colorScale>
        <cfvo type="min"/>
        <cfvo type="percentile" val="50"/>
        <cfvo type="max"/>
        <color rgb="FF63BE7B"/>
        <color rgb="FFFCFCFF"/>
        <color rgb="FFF8696B"/>
      </colorScale>
    </cfRule>
  </conditionalFormatting>
  <conditionalFormatting sqref="W4">
    <cfRule type="colorScale" priority="4171">
      <colorScale>
        <cfvo type="min"/>
        <cfvo type="percentile" val="50"/>
        <cfvo type="max"/>
        <color rgb="FF63BE7B"/>
        <color rgb="FFFCFCFF"/>
        <color rgb="FFF8696B"/>
      </colorScale>
    </cfRule>
  </conditionalFormatting>
  <conditionalFormatting sqref="J4">
    <cfRule type="colorScale" priority="4170">
      <colorScale>
        <cfvo type="min"/>
        <cfvo type="max"/>
        <color rgb="FFFCFCFF"/>
        <color rgb="FF63BE7B"/>
      </colorScale>
    </cfRule>
  </conditionalFormatting>
  <conditionalFormatting sqref="M4">
    <cfRule type="colorScale" priority="4169">
      <colorScale>
        <cfvo type="min"/>
        <cfvo type="max"/>
        <color rgb="FFFCFCFF"/>
        <color rgb="FF63BE7B"/>
      </colorScale>
    </cfRule>
  </conditionalFormatting>
  <conditionalFormatting sqref="N4">
    <cfRule type="colorScale" priority="4168">
      <colorScale>
        <cfvo type="min"/>
        <cfvo type="max"/>
        <color rgb="FFFCFCFF"/>
        <color rgb="FF63BE7B"/>
      </colorScale>
    </cfRule>
  </conditionalFormatting>
  <conditionalFormatting sqref="D4">
    <cfRule type="colorScale" priority="4167">
      <colorScale>
        <cfvo type="min"/>
        <cfvo type="percentile" val="50"/>
        <cfvo type="max"/>
        <color rgb="FFF8696B"/>
        <color rgb="FFFCFCFF"/>
        <color rgb="FF63BE7B"/>
      </colorScale>
    </cfRule>
  </conditionalFormatting>
  <conditionalFormatting sqref="G4">
    <cfRule type="colorScale" priority="4166">
      <colorScale>
        <cfvo type="min"/>
        <cfvo type="max"/>
        <color rgb="FFFCFCFF"/>
        <color rgb="FF63BE7B"/>
      </colorScale>
    </cfRule>
  </conditionalFormatting>
  <conditionalFormatting sqref="P4">
    <cfRule type="colorScale" priority="4165">
      <colorScale>
        <cfvo type="min"/>
        <cfvo type="percentile" val="50"/>
        <cfvo type="max"/>
        <color rgb="FF63BE7B"/>
        <color rgb="FFFCFCFF"/>
        <color rgb="FFF8696B"/>
      </colorScale>
    </cfRule>
  </conditionalFormatting>
  <conditionalFormatting sqref="Q4">
    <cfRule type="colorScale" priority="4164">
      <colorScale>
        <cfvo type="min"/>
        <cfvo type="percentile" val="50"/>
        <cfvo type="max"/>
        <color rgb="FFF8696B"/>
        <color rgb="FFFCFCFF"/>
        <color rgb="FF63BE7B"/>
      </colorScale>
    </cfRule>
  </conditionalFormatting>
  <conditionalFormatting sqref="R4">
    <cfRule type="colorScale" priority="4163">
      <colorScale>
        <cfvo type="min"/>
        <cfvo type="max"/>
        <color rgb="FFFCFCFF"/>
        <color rgb="FF63BE7B"/>
      </colorScale>
    </cfRule>
  </conditionalFormatting>
  <conditionalFormatting sqref="S4">
    <cfRule type="colorScale" priority="4162">
      <colorScale>
        <cfvo type="min"/>
        <cfvo type="max"/>
        <color rgb="FFFCFCFF"/>
        <color rgb="FF63BE7B"/>
      </colorScale>
    </cfRule>
  </conditionalFormatting>
  <conditionalFormatting sqref="T4">
    <cfRule type="colorScale" priority="4161">
      <colorScale>
        <cfvo type="min"/>
        <cfvo type="max"/>
        <color rgb="FFFCFCFF"/>
        <color rgb="FF63BE7B"/>
      </colorScale>
    </cfRule>
  </conditionalFormatting>
  <conditionalFormatting sqref="V4">
    <cfRule type="colorScale" priority="4160">
      <colorScale>
        <cfvo type="min"/>
        <cfvo type="percentile" val="50"/>
        <cfvo type="max"/>
        <color rgb="FF63BE7B"/>
        <color rgb="FFFCFCFF"/>
        <color rgb="FFF8696B"/>
      </colorScale>
    </cfRule>
  </conditionalFormatting>
  <conditionalFormatting sqref="W4">
    <cfRule type="colorScale" priority="4159">
      <colorScale>
        <cfvo type="min"/>
        <cfvo type="percentile" val="50"/>
        <cfvo type="max"/>
        <color rgb="FF63BE7B"/>
        <color rgb="FFFCFCFF"/>
        <color rgb="FFF8696B"/>
      </colorScale>
    </cfRule>
  </conditionalFormatting>
  <conditionalFormatting sqref="J4">
    <cfRule type="colorScale" priority="4158">
      <colorScale>
        <cfvo type="min"/>
        <cfvo type="max"/>
        <color rgb="FFFCFCFF"/>
        <color rgb="FF63BE7B"/>
      </colorScale>
    </cfRule>
  </conditionalFormatting>
  <conditionalFormatting sqref="O4">
    <cfRule type="colorScale" priority="4157">
      <colorScale>
        <cfvo type="min"/>
        <cfvo type="percentile" val="50"/>
        <cfvo type="max"/>
        <color rgb="FF63BE7B"/>
        <color rgb="FFFCFCFF"/>
        <color rgb="FFF8696B"/>
      </colorScale>
    </cfRule>
  </conditionalFormatting>
  <conditionalFormatting sqref="U4">
    <cfRule type="colorScale" priority="4155">
      <colorScale>
        <cfvo type="min"/>
        <cfvo type="max"/>
        <color rgb="FFFCFCFF"/>
        <color rgb="FF63BE7B"/>
      </colorScale>
    </cfRule>
    <cfRule type="colorScale" priority="4156">
      <colorScale>
        <cfvo type="min"/>
        <cfvo type="percentile" val="50"/>
        <cfvo type="max"/>
        <color rgb="FFF8696B"/>
        <color rgb="FFFCFCFF"/>
        <color rgb="FF63BE7B"/>
      </colorScale>
    </cfRule>
  </conditionalFormatting>
  <conditionalFormatting sqref="U4">
    <cfRule type="colorScale" priority="4154">
      <colorScale>
        <cfvo type="min"/>
        <cfvo type="percentile" val="50"/>
        <cfvo type="max"/>
        <color rgb="FFF8696B"/>
        <color rgb="FFFCFCFF"/>
        <color rgb="FF63BE7B"/>
      </colorScale>
    </cfRule>
  </conditionalFormatting>
  <conditionalFormatting sqref="O4">
    <cfRule type="colorScale" priority="4152">
      <colorScale>
        <cfvo type="min"/>
        <cfvo type="percentile" val="50"/>
        <cfvo type="max"/>
        <color rgb="FF63BE7B"/>
        <color rgb="FFFCFCFF"/>
        <color rgb="FFF8696B"/>
      </colorScale>
    </cfRule>
    <cfRule type="colorScale" priority="4153">
      <colorScale>
        <cfvo type="min"/>
        <cfvo type="max"/>
        <color rgb="FFFCFCFF"/>
        <color rgb="FF63BE7B"/>
      </colorScale>
    </cfRule>
  </conditionalFormatting>
  <conditionalFormatting sqref="S4">
    <cfRule type="colorScale" priority="4150">
      <colorScale>
        <cfvo type="min"/>
        <cfvo type="max"/>
        <color rgb="FFFCFCFF"/>
        <color rgb="FF63BE7B"/>
      </colorScale>
    </cfRule>
    <cfRule type="colorScale" priority="4151">
      <colorScale>
        <cfvo type="min"/>
        <cfvo type="percentile" val="50"/>
        <cfvo type="max"/>
        <color rgb="FFF8696B"/>
        <color rgb="FFFCFCFF"/>
        <color rgb="FF63BE7B"/>
      </colorScale>
    </cfRule>
  </conditionalFormatting>
  <conditionalFormatting sqref="T4">
    <cfRule type="colorScale" priority="4148">
      <colorScale>
        <cfvo type="min"/>
        <cfvo type="max"/>
        <color rgb="FFFCFCFF"/>
        <color rgb="FF63BE7B"/>
      </colorScale>
    </cfRule>
    <cfRule type="colorScale" priority="4149">
      <colorScale>
        <cfvo type="min"/>
        <cfvo type="percentile" val="50"/>
        <cfvo type="max"/>
        <color rgb="FFF8696B"/>
        <color rgb="FFFCFCFF"/>
        <color rgb="FF63BE7B"/>
      </colorScale>
    </cfRule>
  </conditionalFormatting>
  <conditionalFormatting sqref="E4">
    <cfRule type="colorScale" priority="4147">
      <colorScale>
        <cfvo type="min"/>
        <cfvo type="max"/>
        <color rgb="FFFCFCFF"/>
        <color rgb="FF63BE7B"/>
      </colorScale>
    </cfRule>
  </conditionalFormatting>
  <conditionalFormatting sqref="F4">
    <cfRule type="colorScale" priority="4146">
      <colorScale>
        <cfvo type="min"/>
        <cfvo type="max"/>
        <color rgb="FFFCFCFF"/>
        <color rgb="FF63BE7B"/>
      </colorScale>
    </cfRule>
  </conditionalFormatting>
  <conditionalFormatting sqref="H4">
    <cfRule type="colorScale" priority="4144">
      <colorScale>
        <cfvo type="min"/>
        <cfvo type="max"/>
        <color rgb="FFFCFCFF"/>
        <color rgb="FF63BE7B"/>
      </colorScale>
    </cfRule>
    <cfRule type="colorScale" priority="4145">
      <colorScale>
        <cfvo type="min"/>
        <cfvo type="percentile" val="50"/>
        <cfvo type="max"/>
        <color rgb="FFF8696B"/>
        <color rgb="FFFCFCFF"/>
        <color rgb="FF63BE7B"/>
      </colorScale>
    </cfRule>
  </conditionalFormatting>
  <conditionalFormatting sqref="I4">
    <cfRule type="colorScale" priority="4143">
      <colorScale>
        <cfvo type="min"/>
        <cfvo type="max"/>
        <color rgb="FFFCFCFF"/>
        <color rgb="FF63BE7B"/>
      </colorScale>
    </cfRule>
  </conditionalFormatting>
  <conditionalFormatting sqref="K4">
    <cfRule type="colorScale" priority="4142">
      <colorScale>
        <cfvo type="min"/>
        <cfvo type="max"/>
        <color rgb="FFFCFCFF"/>
        <color rgb="FF63BE7B"/>
      </colorScale>
    </cfRule>
  </conditionalFormatting>
  <conditionalFormatting sqref="L4">
    <cfRule type="colorScale" priority="4141">
      <colorScale>
        <cfvo type="min"/>
        <cfvo type="max"/>
        <color rgb="FFFCFCFF"/>
        <color rgb="FF63BE7B"/>
      </colorScale>
    </cfRule>
  </conditionalFormatting>
  <conditionalFormatting sqref="U4">
    <cfRule type="colorScale" priority="4140">
      <colorScale>
        <cfvo type="min"/>
        <cfvo type="max"/>
        <color rgb="FFFCFCFF"/>
        <color rgb="FF63BE7B"/>
      </colorScale>
    </cfRule>
  </conditionalFormatting>
  <conditionalFormatting sqref="M4:N4">
    <cfRule type="colorScale" priority="4139">
      <colorScale>
        <cfvo type="min"/>
        <cfvo type="max"/>
        <color rgb="FFFCFCFF"/>
        <color rgb="FF63BE7B"/>
      </colorScale>
    </cfRule>
  </conditionalFormatting>
  <conditionalFormatting sqref="M4">
    <cfRule type="colorScale" priority="4138">
      <colorScale>
        <cfvo type="min"/>
        <cfvo type="max"/>
        <color rgb="FFFCFCFF"/>
        <color rgb="FF63BE7B"/>
      </colorScale>
    </cfRule>
  </conditionalFormatting>
  <conditionalFormatting sqref="N4">
    <cfRule type="colorScale" priority="4137">
      <colorScale>
        <cfvo type="min"/>
        <cfvo type="max"/>
        <color rgb="FFFCFCFF"/>
        <color rgb="FF63BE7B"/>
      </colorScale>
    </cfRule>
  </conditionalFormatting>
  <conditionalFormatting sqref="D4">
    <cfRule type="colorScale" priority="4136">
      <colorScale>
        <cfvo type="min"/>
        <cfvo type="percentile" val="50"/>
        <cfvo type="max"/>
        <color rgb="FFF8696B"/>
        <color rgb="FFFCFCFF"/>
        <color rgb="FF63BE7B"/>
      </colorScale>
    </cfRule>
  </conditionalFormatting>
  <conditionalFormatting sqref="G4">
    <cfRule type="colorScale" priority="4135">
      <colorScale>
        <cfvo type="min"/>
        <cfvo type="max"/>
        <color rgb="FFFCFCFF"/>
        <color rgb="FF63BE7B"/>
      </colorScale>
    </cfRule>
  </conditionalFormatting>
  <conditionalFormatting sqref="J4">
    <cfRule type="colorScale" priority="4134">
      <colorScale>
        <cfvo type="min"/>
        <cfvo type="max"/>
        <color rgb="FFFCFCFF"/>
        <color rgb="FF63BE7B"/>
      </colorScale>
    </cfRule>
  </conditionalFormatting>
  <conditionalFormatting sqref="M4">
    <cfRule type="colorScale" priority="4133">
      <colorScale>
        <cfvo type="min"/>
        <cfvo type="max"/>
        <color rgb="FFFCFCFF"/>
        <color rgb="FF63BE7B"/>
      </colorScale>
    </cfRule>
  </conditionalFormatting>
  <conditionalFormatting sqref="N4">
    <cfRule type="colorScale" priority="4132">
      <colorScale>
        <cfvo type="min"/>
        <cfvo type="max"/>
        <color rgb="FFFCFCFF"/>
        <color rgb="FF63BE7B"/>
      </colorScale>
    </cfRule>
  </conditionalFormatting>
  <conditionalFormatting sqref="O4">
    <cfRule type="colorScale" priority="4131">
      <colorScale>
        <cfvo type="min"/>
        <cfvo type="percentile" val="50"/>
        <cfvo type="max"/>
        <color rgb="FF63BE7B"/>
        <color rgb="FFFCFCFF"/>
        <color rgb="FFF8696B"/>
      </colorScale>
    </cfRule>
  </conditionalFormatting>
  <conditionalFormatting sqref="P4">
    <cfRule type="colorScale" priority="4130">
      <colorScale>
        <cfvo type="min"/>
        <cfvo type="percentile" val="50"/>
        <cfvo type="max"/>
        <color rgb="FF63BE7B"/>
        <color rgb="FFFCFCFF"/>
        <color rgb="FFF8696B"/>
      </colorScale>
    </cfRule>
  </conditionalFormatting>
  <conditionalFormatting sqref="Q4">
    <cfRule type="colorScale" priority="4129">
      <colorScale>
        <cfvo type="min"/>
        <cfvo type="percentile" val="50"/>
        <cfvo type="max"/>
        <color rgb="FFF8696B"/>
        <color rgb="FFFCFCFF"/>
        <color rgb="FF63BE7B"/>
      </colorScale>
    </cfRule>
  </conditionalFormatting>
  <conditionalFormatting sqref="R4">
    <cfRule type="colorScale" priority="4128">
      <colorScale>
        <cfvo type="min"/>
        <cfvo type="max"/>
        <color rgb="FFFCFCFF"/>
        <color rgb="FF63BE7B"/>
      </colorScale>
    </cfRule>
  </conditionalFormatting>
  <conditionalFormatting sqref="S4">
    <cfRule type="colorScale" priority="4127">
      <colorScale>
        <cfvo type="min"/>
        <cfvo type="max"/>
        <color rgb="FFFCFCFF"/>
        <color rgb="FF63BE7B"/>
      </colorScale>
    </cfRule>
  </conditionalFormatting>
  <conditionalFormatting sqref="T4">
    <cfRule type="colorScale" priority="4126">
      <colorScale>
        <cfvo type="min"/>
        <cfvo type="max"/>
        <color rgb="FFFCFCFF"/>
        <color rgb="FF63BE7B"/>
      </colorScale>
    </cfRule>
  </conditionalFormatting>
  <conditionalFormatting sqref="U4">
    <cfRule type="colorScale" priority="4125">
      <colorScale>
        <cfvo type="min"/>
        <cfvo type="max"/>
        <color rgb="FFFCFCFF"/>
        <color rgb="FF63BE7B"/>
      </colorScale>
    </cfRule>
  </conditionalFormatting>
  <conditionalFormatting sqref="V4">
    <cfRule type="colorScale" priority="4124">
      <colorScale>
        <cfvo type="min"/>
        <cfvo type="percentile" val="50"/>
        <cfvo type="max"/>
        <color rgb="FF63BE7B"/>
        <color rgb="FFFCFCFF"/>
        <color rgb="FFF8696B"/>
      </colorScale>
    </cfRule>
  </conditionalFormatting>
  <conditionalFormatting sqref="W4">
    <cfRule type="colorScale" priority="4123">
      <colorScale>
        <cfvo type="min"/>
        <cfvo type="percentile" val="50"/>
        <cfvo type="max"/>
        <color rgb="FF63BE7B"/>
        <color rgb="FFFCFCFF"/>
        <color rgb="FFF8696B"/>
      </colorScale>
    </cfRule>
  </conditionalFormatting>
  <conditionalFormatting sqref="D4">
    <cfRule type="colorScale" priority="4122">
      <colorScale>
        <cfvo type="min"/>
        <cfvo type="percentile" val="50"/>
        <cfvo type="max"/>
        <color rgb="FFF8696B"/>
        <color rgb="FFFCFCFF"/>
        <color rgb="FF63BE7B"/>
      </colorScale>
    </cfRule>
  </conditionalFormatting>
  <conditionalFormatting sqref="G4">
    <cfRule type="colorScale" priority="4121">
      <colorScale>
        <cfvo type="min"/>
        <cfvo type="max"/>
        <color rgb="FFFCFCFF"/>
        <color rgb="FF63BE7B"/>
      </colorScale>
    </cfRule>
  </conditionalFormatting>
  <conditionalFormatting sqref="J4">
    <cfRule type="colorScale" priority="4120">
      <colorScale>
        <cfvo type="min"/>
        <cfvo type="max"/>
        <color rgb="FFFCFCFF"/>
        <color rgb="FF63BE7B"/>
      </colorScale>
    </cfRule>
  </conditionalFormatting>
  <conditionalFormatting sqref="M4">
    <cfRule type="colorScale" priority="4119">
      <colorScale>
        <cfvo type="min"/>
        <cfvo type="max"/>
        <color rgb="FFFCFCFF"/>
        <color rgb="FF63BE7B"/>
      </colorScale>
    </cfRule>
  </conditionalFormatting>
  <conditionalFormatting sqref="N4">
    <cfRule type="colorScale" priority="4118">
      <colorScale>
        <cfvo type="min"/>
        <cfvo type="max"/>
        <color rgb="FFFCFCFF"/>
        <color rgb="FF63BE7B"/>
      </colorScale>
    </cfRule>
  </conditionalFormatting>
  <conditionalFormatting sqref="O4">
    <cfRule type="colorScale" priority="4117">
      <colorScale>
        <cfvo type="min"/>
        <cfvo type="percentile" val="50"/>
        <cfvo type="max"/>
        <color rgb="FF63BE7B"/>
        <color rgb="FFFCFCFF"/>
        <color rgb="FFF8696B"/>
      </colorScale>
    </cfRule>
  </conditionalFormatting>
  <conditionalFormatting sqref="P4">
    <cfRule type="colorScale" priority="4116">
      <colorScale>
        <cfvo type="min"/>
        <cfvo type="percentile" val="50"/>
        <cfvo type="max"/>
        <color rgb="FF63BE7B"/>
        <color rgb="FFFCFCFF"/>
        <color rgb="FFF8696B"/>
      </colorScale>
    </cfRule>
  </conditionalFormatting>
  <conditionalFormatting sqref="Q4">
    <cfRule type="colorScale" priority="4115">
      <colorScale>
        <cfvo type="min"/>
        <cfvo type="percentile" val="50"/>
        <cfvo type="max"/>
        <color rgb="FFF8696B"/>
        <color rgb="FFFCFCFF"/>
        <color rgb="FF63BE7B"/>
      </colorScale>
    </cfRule>
  </conditionalFormatting>
  <conditionalFormatting sqref="R4">
    <cfRule type="colorScale" priority="4114">
      <colorScale>
        <cfvo type="min"/>
        <cfvo type="max"/>
        <color rgb="FFFCFCFF"/>
        <color rgb="FF63BE7B"/>
      </colorScale>
    </cfRule>
  </conditionalFormatting>
  <conditionalFormatting sqref="S4">
    <cfRule type="colorScale" priority="4113">
      <colorScale>
        <cfvo type="min"/>
        <cfvo type="max"/>
        <color rgb="FFFCFCFF"/>
        <color rgb="FF63BE7B"/>
      </colorScale>
    </cfRule>
  </conditionalFormatting>
  <conditionalFormatting sqref="T4">
    <cfRule type="colorScale" priority="4112">
      <colorScale>
        <cfvo type="min"/>
        <cfvo type="max"/>
        <color rgb="FFFCFCFF"/>
        <color rgb="FF63BE7B"/>
      </colorScale>
    </cfRule>
  </conditionalFormatting>
  <conditionalFormatting sqref="U4">
    <cfRule type="colorScale" priority="4111">
      <colorScale>
        <cfvo type="min"/>
        <cfvo type="max"/>
        <color rgb="FFFCFCFF"/>
        <color rgb="FF63BE7B"/>
      </colorScale>
    </cfRule>
  </conditionalFormatting>
  <conditionalFormatting sqref="D4">
    <cfRule type="colorScale" priority="4110">
      <colorScale>
        <cfvo type="min"/>
        <cfvo type="percentile" val="50"/>
        <cfvo type="max"/>
        <color rgb="FFF8696B"/>
        <color rgb="FFFCFCFF"/>
        <color rgb="FF63BE7B"/>
      </colorScale>
    </cfRule>
  </conditionalFormatting>
  <conditionalFormatting sqref="G4">
    <cfRule type="colorScale" priority="4109">
      <colorScale>
        <cfvo type="min"/>
        <cfvo type="max"/>
        <color rgb="FFFCFCFF"/>
        <color rgb="FF63BE7B"/>
      </colorScale>
    </cfRule>
  </conditionalFormatting>
  <conditionalFormatting sqref="J4">
    <cfRule type="colorScale" priority="4108">
      <colorScale>
        <cfvo type="min"/>
        <cfvo type="max"/>
        <color rgb="FFFCFCFF"/>
        <color rgb="FF63BE7B"/>
      </colorScale>
    </cfRule>
  </conditionalFormatting>
  <conditionalFormatting sqref="M4">
    <cfRule type="colorScale" priority="4107">
      <colorScale>
        <cfvo type="min"/>
        <cfvo type="max"/>
        <color rgb="FFFCFCFF"/>
        <color rgb="FF63BE7B"/>
      </colorScale>
    </cfRule>
  </conditionalFormatting>
  <conditionalFormatting sqref="N4">
    <cfRule type="colorScale" priority="4106">
      <colorScale>
        <cfvo type="min"/>
        <cfvo type="max"/>
        <color rgb="FFFCFCFF"/>
        <color rgb="FF63BE7B"/>
      </colorScale>
    </cfRule>
  </conditionalFormatting>
  <conditionalFormatting sqref="O4">
    <cfRule type="colorScale" priority="4105">
      <colorScale>
        <cfvo type="min"/>
        <cfvo type="percentile" val="50"/>
        <cfvo type="max"/>
        <color rgb="FF63BE7B"/>
        <color rgb="FFFCFCFF"/>
        <color rgb="FFF8696B"/>
      </colorScale>
    </cfRule>
  </conditionalFormatting>
  <conditionalFormatting sqref="P4">
    <cfRule type="colorScale" priority="4104">
      <colorScale>
        <cfvo type="min"/>
        <cfvo type="percentile" val="50"/>
        <cfvo type="max"/>
        <color rgb="FF63BE7B"/>
        <color rgb="FFFCFCFF"/>
        <color rgb="FFF8696B"/>
      </colorScale>
    </cfRule>
  </conditionalFormatting>
  <conditionalFormatting sqref="Q4">
    <cfRule type="colorScale" priority="4103">
      <colorScale>
        <cfvo type="min"/>
        <cfvo type="percentile" val="50"/>
        <cfvo type="max"/>
        <color rgb="FFF8696B"/>
        <color rgb="FFFCFCFF"/>
        <color rgb="FF63BE7B"/>
      </colorScale>
    </cfRule>
  </conditionalFormatting>
  <conditionalFormatting sqref="R4">
    <cfRule type="colorScale" priority="4102">
      <colorScale>
        <cfvo type="min"/>
        <cfvo type="max"/>
        <color rgb="FFFCFCFF"/>
        <color rgb="FF63BE7B"/>
      </colorScale>
    </cfRule>
  </conditionalFormatting>
  <conditionalFormatting sqref="S4">
    <cfRule type="colorScale" priority="4101">
      <colorScale>
        <cfvo type="min"/>
        <cfvo type="max"/>
        <color rgb="FFFCFCFF"/>
        <color rgb="FF63BE7B"/>
      </colorScale>
    </cfRule>
  </conditionalFormatting>
  <conditionalFormatting sqref="T4">
    <cfRule type="colorScale" priority="4100">
      <colorScale>
        <cfvo type="min"/>
        <cfvo type="max"/>
        <color rgb="FFFCFCFF"/>
        <color rgb="FF63BE7B"/>
      </colorScale>
    </cfRule>
  </conditionalFormatting>
  <conditionalFormatting sqref="U4">
    <cfRule type="colorScale" priority="4099">
      <colorScale>
        <cfvo type="min"/>
        <cfvo type="max"/>
        <color rgb="FFFCFCFF"/>
        <color rgb="FF63BE7B"/>
      </colorScale>
    </cfRule>
  </conditionalFormatting>
  <conditionalFormatting sqref="V4">
    <cfRule type="colorScale" priority="4098">
      <colorScale>
        <cfvo type="min"/>
        <cfvo type="percentile" val="50"/>
        <cfvo type="max"/>
        <color rgb="FF63BE7B"/>
        <color rgb="FFFCFCFF"/>
        <color rgb="FFF8696B"/>
      </colorScale>
    </cfRule>
  </conditionalFormatting>
  <conditionalFormatting sqref="W4">
    <cfRule type="colorScale" priority="4097">
      <colorScale>
        <cfvo type="min"/>
        <cfvo type="percentile" val="50"/>
        <cfvo type="max"/>
        <color rgb="FF63BE7B"/>
        <color rgb="FFFCFCFF"/>
        <color rgb="FFF8696B"/>
      </colorScale>
    </cfRule>
  </conditionalFormatting>
  <conditionalFormatting sqref="D4">
    <cfRule type="colorScale" priority="4096">
      <colorScale>
        <cfvo type="min"/>
        <cfvo type="percentile" val="50"/>
        <cfvo type="max"/>
        <color rgb="FFF8696B"/>
        <color rgb="FFFCFCFF"/>
        <color rgb="FF63BE7B"/>
      </colorScale>
    </cfRule>
  </conditionalFormatting>
  <conditionalFormatting sqref="G4">
    <cfRule type="colorScale" priority="4095">
      <colorScale>
        <cfvo type="min"/>
        <cfvo type="max"/>
        <color rgb="FFFCFCFF"/>
        <color rgb="FF63BE7B"/>
      </colorScale>
    </cfRule>
  </conditionalFormatting>
  <conditionalFormatting sqref="J4">
    <cfRule type="colorScale" priority="4094">
      <colorScale>
        <cfvo type="min"/>
        <cfvo type="max"/>
        <color rgb="FFFCFCFF"/>
        <color rgb="FF63BE7B"/>
      </colorScale>
    </cfRule>
  </conditionalFormatting>
  <conditionalFormatting sqref="M4">
    <cfRule type="colorScale" priority="4093">
      <colorScale>
        <cfvo type="min"/>
        <cfvo type="max"/>
        <color rgb="FFFCFCFF"/>
        <color rgb="FF63BE7B"/>
      </colorScale>
    </cfRule>
  </conditionalFormatting>
  <conditionalFormatting sqref="N4">
    <cfRule type="colorScale" priority="4092">
      <colorScale>
        <cfvo type="min"/>
        <cfvo type="max"/>
        <color rgb="FFFCFCFF"/>
        <color rgb="FF63BE7B"/>
      </colorScale>
    </cfRule>
  </conditionalFormatting>
  <conditionalFormatting sqref="O4">
    <cfRule type="colorScale" priority="4091">
      <colorScale>
        <cfvo type="min"/>
        <cfvo type="percentile" val="50"/>
        <cfvo type="max"/>
        <color rgb="FF63BE7B"/>
        <color rgb="FFFCFCFF"/>
        <color rgb="FFF8696B"/>
      </colorScale>
    </cfRule>
  </conditionalFormatting>
  <conditionalFormatting sqref="P4">
    <cfRule type="colorScale" priority="4090">
      <colorScale>
        <cfvo type="min"/>
        <cfvo type="percentile" val="50"/>
        <cfvo type="max"/>
        <color rgb="FF63BE7B"/>
        <color rgb="FFFCFCFF"/>
        <color rgb="FFF8696B"/>
      </colorScale>
    </cfRule>
  </conditionalFormatting>
  <conditionalFormatting sqref="Q4">
    <cfRule type="colorScale" priority="4089">
      <colorScale>
        <cfvo type="min"/>
        <cfvo type="percentile" val="50"/>
        <cfvo type="max"/>
        <color rgb="FFF8696B"/>
        <color rgb="FFFCFCFF"/>
        <color rgb="FF63BE7B"/>
      </colorScale>
    </cfRule>
  </conditionalFormatting>
  <conditionalFormatting sqref="R4">
    <cfRule type="colorScale" priority="4088">
      <colorScale>
        <cfvo type="min"/>
        <cfvo type="max"/>
        <color rgb="FFFCFCFF"/>
        <color rgb="FF63BE7B"/>
      </colorScale>
    </cfRule>
  </conditionalFormatting>
  <conditionalFormatting sqref="S4">
    <cfRule type="colorScale" priority="4087">
      <colorScale>
        <cfvo type="min"/>
        <cfvo type="max"/>
        <color rgb="FFFCFCFF"/>
        <color rgb="FF63BE7B"/>
      </colorScale>
    </cfRule>
  </conditionalFormatting>
  <conditionalFormatting sqref="T4">
    <cfRule type="colorScale" priority="4086">
      <colorScale>
        <cfvo type="min"/>
        <cfvo type="max"/>
        <color rgb="FFFCFCFF"/>
        <color rgb="FF63BE7B"/>
      </colorScale>
    </cfRule>
  </conditionalFormatting>
  <conditionalFormatting sqref="U4">
    <cfRule type="colorScale" priority="4085">
      <colorScale>
        <cfvo type="min"/>
        <cfvo type="max"/>
        <color rgb="FFFCFCFF"/>
        <color rgb="FF63BE7B"/>
      </colorScale>
    </cfRule>
  </conditionalFormatting>
  <conditionalFormatting sqref="V4">
    <cfRule type="colorScale" priority="4084">
      <colorScale>
        <cfvo type="min"/>
        <cfvo type="percentile" val="50"/>
        <cfvo type="max"/>
        <color rgb="FF63BE7B"/>
        <color rgb="FFFCFCFF"/>
        <color rgb="FFF8696B"/>
      </colorScale>
    </cfRule>
  </conditionalFormatting>
  <conditionalFormatting sqref="W4">
    <cfRule type="colorScale" priority="4083">
      <colorScale>
        <cfvo type="min"/>
        <cfvo type="percentile" val="50"/>
        <cfvo type="max"/>
        <color rgb="FF63BE7B"/>
        <color rgb="FFFCFCFF"/>
        <color rgb="FFF8696B"/>
      </colorScale>
    </cfRule>
  </conditionalFormatting>
  <conditionalFormatting sqref="V4">
    <cfRule type="colorScale" priority="4082">
      <colorScale>
        <cfvo type="min"/>
        <cfvo type="percentile" val="50"/>
        <cfvo type="max"/>
        <color rgb="FF63BE7B"/>
        <color rgb="FFFCFCFF"/>
        <color rgb="FFF8696B"/>
      </colorScale>
    </cfRule>
  </conditionalFormatting>
  <conditionalFormatting sqref="W4">
    <cfRule type="colorScale" priority="4081">
      <colorScale>
        <cfvo type="min"/>
        <cfvo type="percentile" val="50"/>
        <cfvo type="max"/>
        <color rgb="FF63BE7B"/>
        <color rgb="FFFCFCFF"/>
        <color rgb="FFF8696B"/>
      </colorScale>
    </cfRule>
  </conditionalFormatting>
  <conditionalFormatting sqref="G4">
    <cfRule type="colorScale" priority="4079">
      <colorScale>
        <cfvo type="min"/>
        <cfvo type="max"/>
        <color rgb="FFFCFCFF"/>
        <color rgb="FF63BE7B"/>
      </colorScale>
    </cfRule>
    <cfRule type="colorScale" priority="4080">
      <colorScale>
        <cfvo type="min"/>
        <cfvo type="percentile" val="50"/>
        <cfvo type="max"/>
        <color rgb="FFF8696B"/>
        <color rgb="FFFCFCFF"/>
        <color rgb="FF63BE7B"/>
      </colorScale>
    </cfRule>
  </conditionalFormatting>
  <conditionalFormatting sqref="S4">
    <cfRule type="colorScale" priority="4077">
      <colorScale>
        <cfvo type="min"/>
        <cfvo type="max"/>
        <color rgb="FFFCFCFF"/>
        <color rgb="FF63BE7B"/>
      </colorScale>
    </cfRule>
    <cfRule type="colorScale" priority="4078">
      <colorScale>
        <cfvo type="min"/>
        <cfvo type="percentile" val="50"/>
        <cfvo type="max"/>
        <color rgb="FFF8696B"/>
        <color rgb="FFFCFCFF"/>
        <color rgb="FF63BE7B"/>
      </colorScale>
    </cfRule>
  </conditionalFormatting>
  <conditionalFormatting sqref="T4">
    <cfRule type="colorScale" priority="4075">
      <colorScale>
        <cfvo type="min"/>
        <cfvo type="max"/>
        <color rgb="FFFCFCFF"/>
        <color rgb="FF63BE7B"/>
      </colorScale>
    </cfRule>
    <cfRule type="colorScale" priority="4076">
      <colorScale>
        <cfvo type="min"/>
        <cfvo type="percentile" val="50"/>
        <cfvo type="max"/>
        <color rgb="FFF8696B"/>
        <color rgb="FFFCFCFF"/>
        <color rgb="FF63BE7B"/>
      </colorScale>
    </cfRule>
  </conditionalFormatting>
  <conditionalFormatting sqref="U4">
    <cfRule type="colorScale" priority="4073">
      <colorScale>
        <cfvo type="min"/>
        <cfvo type="max"/>
        <color rgb="FFFCFCFF"/>
        <color rgb="FF63BE7B"/>
      </colorScale>
    </cfRule>
    <cfRule type="colorScale" priority="4074">
      <colorScale>
        <cfvo type="min"/>
        <cfvo type="percentile" val="50"/>
        <cfvo type="max"/>
        <color rgb="FF63BE7B"/>
        <color rgb="FFFCFCFF"/>
        <color rgb="FFF8696B"/>
      </colorScale>
    </cfRule>
  </conditionalFormatting>
  <conditionalFormatting sqref="D4">
    <cfRule type="colorScale" priority="4072">
      <colorScale>
        <cfvo type="min"/>
        <cfvo type="percentile" val="50"/>
        <cfvo type="max"/>
        <color rgb="FFF8696B"/>
        <color rgb="FFFCFCFF"/>
        <color rgb="FF63BE7B"/>
      </colorScale>
    </cfRule>
  </conditionalFormatting>
  <conditionalFormatting sqref="G4">
    <cfRule type="colorScale" priority="4071">
      <colorScale>
        <cfvo type="min"/>
        <cfvo type="max"/>
        <color rgb="FFFCFCFF"/>
        <color rgb="FF63BE7B"/>
      </colorScale>
    </cfRule>
  </conditionalFormatting>
  <conditionalFormatting sqref="J4">
    <cfRule type="colorScale" priority="4070">
      <colorScale>
        <cfvo type="min"/>
        <cfvo type="max"/>
        <color rgb="FFFCFCFF"/>
        <color rgb="FF63BE7B"/>
      </colorScale>
    </cfRule>
  </conditionalFormatting>
  <conditionalFormatting sqref="M4">
    <cfRule type="colorScale" priority="4069">
      <colorScale>
        <cfvo type="min"/>
        <cfvo type="max"/>
        <color rgb="FFFCFCFF"/>
        <color rgb="FF63BE7B"/>
      </colorScale>
    </cfRule>
  </conditionalFormatting>
  <conditionalFormatting sqref="N4">
    <cfRule type="colorScale" priority="4068">
      <colorScale>
        <cfvo type="min"/>
        <cfvo type="max"/>
        <color rgb="FFFCFCFF"/>
        <color rgb="FF63BE7B"/>
      </colorScale>
    </cfRule>
  </conditionalFormatting>
  <conditionalFormatting sqref="O4">
    <cfRule type="colorScale" priority="4067">
      <colorScale>
        <cfvo type="min"/>
        <cfvo type="percentile" val="50"/>
        <cfvo type="max"/>
        <color rgb="FF63BE7B"/>
        <color rgb="FFFCFCFF"/>
        <color rgb="FFF8696B"/>
      </colorScale>
    </cfRule>
  </conditionalFormatting>
  <conditionalFormatting sqref="P4">
    <cfRule type="colorScale" priority="4066">
      <colorScale>
        <cfvo type="min"/>
        <cfvo type="percentile" val="50"/>
        <cfvo type="max"/>
        <color rgb="FF63BE7B"/>
        <color rgb="FFFCFCFF"/>
        <color rgb="FFF8696B"/>
      </colorScale>
    </cfRule>
  </conditionalFormatting>
  <conditionalFormatting sqref="Q4">
    <cfRule type="colorScale" priority="4065">
      <colorScale>
        <cfvo type="min"/>
        <cfvo type="percentile" val="50"/>
        <cfvo type="max"/>
        <color rgb="FFF8696B"/>
        <color rgb="FFFCFCFF"/>
        <color rgb="FF63BE7B"/>
      </colorScale>
    </cfRule>
  </conditionalFormatting>
  <conditionalFormatting sqref="R4">
    <cfRule type="colorScale" priority="4064">
      <colorScale>
        <cfvo type="min"/>
        <cfvo type="max"/>
        <color rgb="FFFCFCFF"/>
        <color rgb="FF63BE7B"/>
      </colorScale>
    </cfRule>
  </conditionalFormatting>
  <conditionalFormatting sqref="S4">
    <cfRule type="colorScale" priority="4063">
      <colorScale>
        <cfvo type="min"/>
        <cfvo type="max"/>
        <color rgb="FFFCFCFF"/>
        <color rgb="FF63BE7B"/>
      </colorScale>
    </cfRule>
  </conditionalFormatting>
  <conditionalFormatting sqref="T4">
    <cfRule type="colorScale" priority="4062">
      <colorScale>
        <cfvo type="min"/>
        <cfvo type="max"/>
        <color rgb="FFFCFCFF"/>
        <color rgb="FF63BE7B"/>
      </colorScale>
    </cfRule>
  </conditionalFormatting>
  <conditionalFormatting sqref="U4">
    <cfRule type="colorScale" priority="4061">
      <colorScale>
        <cfvo type="min"/>
        <cfvo type="max"/>
        <color rgb="FFFCFCFF"/>
        <color rgb="FF63BE7B"/>
      </colorScale>
    </cfRule>
  </conditionalFormatting>
  <conditionalFormatting sqref="V4">
    <cfRule type="colorScale" priority="4060">
      <colorScale>
        <cfvo type="min"/>
        <cfvo type="percentile" val="50"/>
        <cfvo type="max"/>
        <color rgb="FF63BE7B"/>
        <color rgb="FFFCFCFF"/>
        <color rgb="FFF8696B"/>
      </colorScale>
    </cfRule>
  </conditionalFormatting>
  <conditionalFormatting sqref="W4">
    <cfRule type="colorScale" priority="4059">
      <colorScale>
        <cfvo type="min"/>
        <cfvo type="percentile" val="50"/>
        <cfvo type="max"/>
        <color rgb="FF63BE7B"/>
        <color rgb="FFFCFCFF"/>
        <color rgb="FFF8696B"/>
      </colorScale>
    </cfRule>
  </conditionalFormatting>
  <conditionalFormatting sqref="D4">
    <cfRule type="colorScale" priority="4058">
      <colorScale>
        <cfvo type="min"/>
        <cfvo type="percentile" val="50"/>
        <cfvo type="max"/>
        <color rgb="FFF8696B"/>
        <color rgb="FFFCFCFF"/>
        <color rgb="FF63BE7B"/>
      </colorScale>
    </cfRule>
  </conditionalFormatting>
  <conditionalFormatting sqref="G4">
    <cfRule type="colorScale" priority="4057">
      <colorScale>
        <cfvo type="min"/>
        <cfvo type="max"/>
        <color rgb="FFFCFCFF"/>
        <color rgb="FF63BE7B"/>
      </colorScale>
    </cfRule>
  </conditionalFormatting>
  <conditionalFormatting sqref="J4">
    <cfRule type="colorScale" priority="4056">
      <colorScale>
        <cfvo type="min"/>
        <cfvo type="max"/>
        <color rgb="FFFCFCFF"/>
        <color rgb="FF63BE7B"/>
      </colorScale>
    </cfRule>
  </conditionalFormatting>
  <conditionalFormatting sqref="M4">
    <cfRule type="colorScale" priority="4055">
      <colorScale>
        <cfvo type="min"/>
        <cfvo type="max"/>
        <color rgb="FFFCFCFF"/>
        <color rgb="FF63BE7B"/>
      </colorScale>
    </cfRule>
  </conditionalFormatting>
  <conditionalFormatting sqref="N4">
    <cfRule type="colorScale" priority="4054">
      <colorScale>
        <cfvo type="min"/>
        <cfvo type="max"/>
        <color rgb="FFFCFCFF"/>
        <color rgb="FF63BE7B"/>
      </colorScale>
    </cfRule>
  </conditionalFormatting>
  <conditionalFormatting sqref="O4">
    <cfRule type="colorScale" priority="4053">
      <colorScale>
        <cfvo type="min"/>
        <cfvo type="percentile" val="50"/>
        <cfvo type="max"/>
        <color rgb="FF63BE7B"/>
        <color rgb="FFFCFCFF"/>
        <color rgb="FFF8696B"/>
      </colorScale>
    </cfRule>
  </conditionalFormatting>
  <conditionalFormatting sqref="P4">
    <cfRule type="colorScale" priority="4052">
      <colorScale>
        <cfvo type="min"/>
        <cfvo type="percentile" val="50"/>
        <cfvo type="max"/>
        <color rgb="FF63BE7B"/>
        <color rgb="FFFCFCFF"/>
        <color rgb="FFF8696B"/>
      </colorScale>
    </cfRule>
  </conditionalFormatting>
  <conditionalFormatting sqref="Q4">
    <cfRule type="colorScale" priority="4051">
      <colorScale>
        <cfvo type="min"/>
        <cfvo type="percentile" val="50"/>
        <cfvo type="max"/>
        <color rgb="FFF8696B"/>
        <color rgb="FFFCFCFF"/>
        <color rgb="FF63BE7B"/>
      </colorScale>
    </cfRule>
  </conditionalFormatting>
  <conditionalFormatting sqref="R4">
    <cfRule type="colorScale" priority="4050">
      <colorScale>
        <cfvo type="min"/>
        <cfvo type="max"/>
        <color rgb="FFFCFCFF"/>
        <color rgb="FF63BE7B"/>
      </colorScale>
    </cfRule>
  </conditionalFormatting>
  <conditionalFormatting sqref="S4">
    <cfRule type="colorScale" priority="4049">
      <colorScale>
        <cfvo type="min"/>
        <cfvo type="max"/>
        <color rgb="FFFCFCFF"/>
        <color rgb="FF63BE7B"/>
      </colorScale>
    </cfRule>
  </conditionalFormatting>
  <conditionalFormatting sqref="T4">
    <cfRule type="colorScale" priority="4048">
      <colorScale>
        <cfvo type="min"/>
        <cfvo type="max"/>
        <color rgb="FFFCFCFF"/>
        <color rgb="FF63BE7B"/>
      </colorScale>
    </cfRule>
  </conditionalFormatting>
  <conditionalFormatting sqref="U4">
    <cfRule type="colorScale" priority="4047">
      <colorScale>
        <cfvo type="min"/>
        <cfvo type="max"/>
        <color rgb="FFFCFCFF"/>
        <color rgb="FF63BE7B"/>
      </colorScale>
    </cfRule>
  </conditionalFormatting>
  <conditionalFormatting sqref="V4">
    <cfRule type="colorScale" priority="4046">
      <colorScale>
        <cfvo type="min"/>
        <cfvo type="percentile" val="50"/>
        <cfvo type="max"/>
        <color rgb="FF63BE7B"/>
        <color rgb="FFFCFCFF"/>
        <color rgb="FFF8696B"/>
      </colorScale>
    </cfRule>
  </conditionalFormatting>
  <conditionalFormatting sqref="W4">
    <cfRule type="colorScale" priority="4045">
      <colorScale>
        <cfvo type="min"/>
        <cfvo type="percentile" val="50"/>
        <cfvo type="max"/>
        <color rgb="FF63BE7B"/>
        <color rgb="FFFCFCFF"/>
        <color rgb="FFF8696B"/>
      </colorScale>
    </cfRule>
  </conditionalFormatting>
  <conditionalFormatting sqref="D4">
    <cfRule type="colorScale" priority="4044">
      <colorScale>
        <cfvo type="min"/>
        <cfvo type="percentile" val="50"/>
        <cfvo type="max"/>
        <color rgb="FFF8696B"/>
        <color rgb="FFFCFCFF"/>
        <color rgb="FF63BE7B"/>
      </colorScale>
    </cfRule>
  </conditionalFormatting>
  <conditionalFormatting sqref="G4">
    <cfRule type="colorScale" priority="4043">
      <colorScale>
        <cfvo type="min"/>
        <cfvo type="max"/>
        <color rgb="FFFCFCFF"/>
        <color rgb="FF63BE7B"/>
      </colorScale>
    </cfRule>
  </conditionalFormatting>
  <conditionalFormatting sqref="J4">
    <cfRule type="colorScale" priority="4042">
      <colorScale>
        <cfvo type="min"/>
        <cfvo type="max"/>
        <color rgb="FFFCFCFF"/>
        <color rgb="FF63BE7B"/>
      </colorScale>
    </cfRule>
  </conditionalFormatting>
  <conditionalFormatting sqref="M4">
    <cfRule type="colorScale" priority="4041">
      <colorScale>
        <cfvo type="min"/>
        <cfvo type="max"/>
        <color rgb="FFFCFCFF"/>
        <color rgb="FF63BE7B"/>
      </colorScale>
    </cfRule>
  </conditionalFormatting>
  <conditionalFormatting sqref="N4">
    <cfRule type="colorScale" priority="4040">
      <colorScale>
        <cfvo type="min"/>
        <cfvo type="max"/>
        <color rgb="FFFCFCFF"/>
        <color rgb="FF63BE7B"/>
      </colorScale>
    </cfRule>
  </conditionalFormatting>
  <conditionalFormatting sqref="O4">
    <cfRule type="colorScale" priority="4039">
      <colorScale>
        <cfvo type="min"/>
        <cfvo type="percentile" val="50"/>
        <cfvo type="max"/>
        <color rgb="FF63BE7B"/>
        <color rgb="FFFCFCFF"/>
        <color rgb="FFF8696B"/>
      </colorScale>
    </cfRule>
  </conditionalFormatting>
  <conditionalFormatting sqref="P4">
    <cfRule type="colorScale" priority="4038">
      <colorScale>
        <cfvo type="min"/>
        <cfvo type="percentile" val="50"/>
        <cfvo type="max"/>
        <color rgb="FF63BE7B"/>
        <color rgb="FFFCFCFF"/>
        <color rgb="FFF8696B"/>
      </colorScale>
    </cfRule>
  </conditionalFormatting>
  <conditionalFormatting sqref="Q4">
    <cfRule type="colorScale" priority="4037">
      <colorScale>
        <cfvo type="min"/>
        <cfvo type="percentile" val="50"/>
        <cfvo type="max"/>
        <color rgb="FFF8696B"/>
        <color rgb="FFFCFCFF"/>
        <color rgb="FF63BE7B"/>
      </colorScale>
    </cfRule>
  </conditionalFormatting>
  <conditionalFormatting sqref="R4">
    <cfRule type="colorScale" priority="4036">
      <colorScale>
        <cfvo type="min"/>
        <cfvo type="max"/>
        <color rgb="FFFCFCFF"/>
        <color rgb="FF63BE7B"/>
      </colorScale>
    </cfRule>
  </conditionalFormatting>
  <conditionalFormatting sqref="S4">
    <cfRule type="colorScale" priority="4035">
      <colorScale>
        <cfvo type="min"/>
        <cfvo type="max"/>
        <color rgb="FFFCFCFF"/>
        <color rgb="FF63BE7B"/>
      </colorScale>
    </cfRule>
  </conditionalFormatting>
  <conditionalFormatting sqref="T4">
    <cfRule type="colorScale" priority="4034">
      <colorScale>
        <cfvo type="min"/>
        <cfvo type="max"/>
        <color rgb="FFFCFCFF"/>
        <color rgb="FF63BE7B"/>
      </colorScale>
    </cfRule>
  </conditionalFormatting>
  <conditionalFormatting sqref="U4">
    <cfRule type="colorScale" priority="4033">
      <colorScale>
        <cfvo type="min"/>
        <cfvo type="max"/>
        <color rgb="FFFCFCFF"/>
        <color rgb="FF63BE7B"/>
      </colorScale>
    </cfRule>
  </conditionalFormatting>
  <conditionalFormatting sqref="V4">
    <cfRule type="colorScale" priority="4032">
      <colorScale>
        <cfvo type="min"/>
        <cfvo type="percentile" val="50"/>
        <cfvo type="max"/>
        <color rgb="FF63BE7B"/>
        <color rgb="FFFCFCFF"/>
        <color rgb="FFF8696B"/>
      </colorScale>
    </cfRule>
  </conditionalFormatting>
  <conditionalFormatting sqref="W4">
    <cfRule type="colorScale" priority="4031">
      <colorScale>
        <cfvo type="min"/>
        <cfvo type="percentile" val="50"/>
        <cfvo type="max"/>
        <color rgb="FF63BE7B"/>
        <color rgb="FFFCFCFF"/>
        <color rgb="FFF8696B"/>
      </colorScale>
    </cfRule>
  </conditionalFormatting>
  <conditionalFormatting sqref="D4">
    <cfRule type="colorScale" priority="4030">
      <colorScale>
        <cfvo type="min"/>
        <cfvo type="percentile" val="50"/>
        <cfvo type="max"/>
        <color rgb="FFF8696B"/>
        <color rgb="FFFCFCFF"/>
        <color rgb="FF63BE7B"/>
      </colorScale>
    </cfRule>
  </conditionalFormatting>
  <conditionalFormatting sqref="G4">
    <cfRule type="colorScale" priority="4029">
      <colorScale>
        <cfvo type="min"/>
        <cfvo type="max"/>
        <color rgb="FFFCFCFF"/>
        <color rgb="FF63BE7B"/>
      </colorScale>
    </cfRule>
  </conditionalFormatting>
  <conditionalFormatting sqref="J4">
    <cfRule type="colorScale" priority="4028">
      <colorScale>
        <cfvo type="min"/>
        <cfvo type="max"/>
        <color rgb="FFFCFCFF"/>
        <color rgb="FF63BE7B"/>
      </colorScale>
    </cfRule>
  </conditionalFormatting>
  <conditionalFormatting sqref="M4">
    <cfRule type="colorScale" priority="4027">
      <colorScale>
        <cfvo type="min"/>
        <cfvo type="max"/>
        <color rgb="FFFCFCFF"/>
        <color rgb="FF63BE7B"/>
      </colorScale>
    </cfRule>
  </conditionalFormatting>
  <conditionalFormatting sqref="N4">
    <cfRule type="colorScale" priority="4026">
      <colorScale>
        <cfvo type="min"/>
        <cfvo type="max"/>
        <color rgb="FFFCFCFF"/>
        <color rgb="FF63BE7B"/>
      </colorScale>
    </cfRule>
  </conditionalFormatting>
  <conditionalFormatting sqref="O4">
    <cfRule type="colorScale" priority="4025">
      <colorScale>
        <cfvo type="min"/>
        <cfvo type="percentile" val="50"/>
        <cfvo type="max"/>
        <color rgb="FF63BE7B"/>
        <color rgb="FFFCFCFF"/>
        <color rgb="FFF8696B"/>
      </colorScale>
    </cfRule>
  </conditionalFormatting>
  <conditionalFormatting sqref="P4">
    <cfRule type="colorScale" priority="4024">
      <colorScale>
        <cfvo type="min"/>
        <cfvo type="percentile" val="50"/>
        <cfvo type="max"/>
        <color rgb="FF63BE7B"/>
        <color rgb="FFFCFCFF"/>
        <color rgb="FFF8696B"/>
      </colorScale>
    </cfRule>
  </conditionalFormatting>
  <conditionalFormatting sqref="Q4">
    <cfRule type="colorScale" priority="4023">
      <colorScale>
        <cfvo type="min"/>
        <cfvo type="percentile" val="50"/>
        <cfvo type="max"/>
        <color rgb="FFF8696B"/>
        <color rgb="FFFCFCFF"/>
        <color rgb="FF63BE7B"/>
      </colorScale>
    </cfRule>
  </conditionalFormatting>
  <conditionalFormatting sqref="R4">
    <cfRule type="colorScale" priority="4022">
      <colorScale>
        <cfvo type="min"/>
        <cfvo type="max"/>
        <color rgb="FFFCFCFF"/>
        <color rgb="FF63BE7B"/>
      </colorScale>
    </cfRule>
  </conditionalFormatting>
  <conditionalFormatting sqref="S4">
    <cfRule type="colorScale" priority="4020">
      <colorScale>
        <cfvo type="min"/>
        <cfvo type="max"/>
        <color rgb="FFFCFCFF"/>
        <color rgb="FF63BE7B"/>
      </colorScale>
    </cfRule>
    <cfRule type="colorScale" priority="4021">
      <colorScale>
        <cfvo type="min"/>
        <cfvo type="percentile" val="50"/>
        <cfvo type="max"/>
        <color rgb="FFF8696B"/>
        <color rgb="FFFCFCFF"/>
        <color rgb="FF63BE7B"/>
      </colorScale>
    </cfRule>
  </conditionalFormatting>
  <conditionalFormatting sqref="T4">
    <cfRule type="colorScale" priority="4019">
      <colorScale>
        <cfvo type="min"/>
        <cfvo type="max"/>
        <color rgb="FFFCFCFF"/>
        <color rgb="FF63BE7B"/>
      </colorScale>
    </cfRule>
  </conditionalFormatting>
  <conditionalFormatting sqref="U4">
    <cfRule type="colorScale" priority="4018">
      <colorScale>
        <cfvo type="min"/>
        <cfvo type="max"/>
        <color rgb="FFFCFCFF"/>
        <color rgb="FF63BE7B"/>
      </colorScale>
    </cfRule>
  </conditionalFormatting>
  <conditionalFormatting sqref="V4">
    <cfRule type="colorScale" priority="4017">
      <colorScale>
        <cfvo type="min"/>
        <cfvo type="percentile" val="50"/>
        <cfvo type="max"/>
        <color rgb="FF63BE7B"/>
        <color rgb="FFFCFCFF"/>
        <color rgb="FFF8696B"/>
      </colorScale>
    </cfRule>
  </conditionalFormatting>
  <conditionalFormatting sqref="W4">
    <cfRule type="colorScale" priority="4016">
      <colorScale>
        <cfvo type="min"/>
        <cfvo type="percentile" val="50"/>
        <cfvo type="max"/>
        <color rgb="FF63BE7B"/>
        <color rgb="FFFCFCFF"/>
        <color rgb="FFF8696B"/>
      </colorScale>
    </cfRule>
  </conditionalFormatting>
  <conditionalFormatting sqref="D4">
    <cfRule type="colorScale" priority="4015">
      <colorScale>
        <cfvo type="min"/>
        <cfvo type="percentile" val="50"/>
        <cfvo type="max"/>
        <color rgb="FFF8696B"/>
        <color rgb="FFFCFCFF"/>
        <color rgb="FF63BE7B"/>
      </colorScale>
    </cfRule>
  </conditionalFormatting>
  <conditionalFormatting sqref="G4">
    <cfRule type="colorScale" priority="4014">
      <colorScale>
        <cfvo type="min"/>
        <cfvo type="max"/>
        <color rgb="FFFCFCFF"/>
        <color rgb="FF63BE7B"/>
      </colorScale>
    </cfRule>
  </conditionalFormatting>
  <conditionalFormatting sqref="J4">
    <cfRule type="colorScale" priority="4013">
      <colorScale>
        <cfvo type="min"/>
        <cfvo type="max"/>
        <color rgb="FFFCFCFF"/>
        <color rgb="FF63BE7B"/>
      </colorScale>
    </cfRule>
  </conditionalFormatting>
  <conditionalFormatting sqref="M4">
    <cfRule type="colorScale" priority="4012">
      <colorScale>
        <cfvo type="min"/>
        <cfvo type="max"/>
        <color rgb="FFFCFCFF"/>
        <color rgb="FF63BE7B"/>
      </colorScale>
    </cfRule>
  </conditionalFormatting>
  <conditionalFormatting sqref="N4">
    <cfRule type="colorScale" priority="4011">
      <colorScale>
        <cfvo type="min"/>
        <cfvo type="max"/>
        <color rgb="FFFCFCFF"/>
        <color rgb="FF63BE7B"/>
      </colorScale>
    </cfRule>
  </conditionalFormatting>
  <conditionalFormatting sqref="O4">
    <cfRule type="colorScale" priority="4010">
      <colorScale>
        <cfvo type="min"/>
        <cfvo type="percentile" val="50"/>
        <cfvo type="max"/>
        <color rgb="FF63BE7B"/>
        <color rgb="FFFCFCFF"/>
        <color rgb="FFF8696B"/>
      </colorScale>
    </cfRule>
  </conditionalFormatting>
  <conditionalFormatting sqref="P4">
    <cfRule type="colorScale" priority="4009">
      <colorScale>
        <cfvo type="min"/>
        <cfvo type="percentile" val="50"/>
        <cfvo type="max"/>
        <color rgb="FF63BE7B"/>
        <color rgb="FFFCFCFF"/>
        <color rgb="FFF8696B"/>
      </colorScale>
    </cfRule>
  </conditionalFormatting>
  <conditionalFormatting sqref="Q4">
    <cfRule type="colorScale" priority="4008">
      <colorScale>
        <cfvo type="min"/>
        <cfvo type="percentile" val="50"/>
        <cfvo type="max"/>
        <color rgb="FFF8696B"/>
        <color rgb="FFFCFCFF"/>
        <color rgb="FF63BE7B"/>
      </colorScale>
    </cfRule>
  </conditionalFormatting>
  <conditionalFormatting sqref="R4">
    <cfRule type="colorScale" priority="4007">
      <colorScale>
        <cfvo type="min"/>
        <cfvo type="max"/>
        <color rgb="FFFCFCFF"/>
        <color rgb="FF63BE7B"/>
      </colorScale>
    </cfRule>
  </conditionalFormatting>
  <conditionalFormatting sqref="S4">
    <cfRule type="colorScale" priority="4006">
      <colorScale>
        <cfvo type="min"/>
        <cfvo type="max"/>
        <color rgb="FFFCFCFF"/>
        <color rgb="FF63BE7B"/>
      </colorScale>
    </cfRule>
  </conditionalFormatting>
  <conditionalFormatting sqref="T4">
    <cfRule type="colorScale" priority="4005">
      <colorScale>
        <cfvo type="min"/>
        <cfvo type="max"/>
        <color rgb="FFFCFCFF"/>
        <color rgb="FF63BE7B"/>
      </colorScale>
    </cfRule>
  </conditionalFormatting>
  <conditionalFormatting sqref="U4">
    <cfRule type="colorScale" priority="4004">
      <colorScale>
        <cfvo type="min"/>
        <cfvo type="max"/>
        <color rgb="FFFCFCFF"/>
        <color rgb="FF63BE7B"/>
      </colorScale>
    </cfRule>
  </conditionalFormatting>
  <conditionalFormatting sqref="V4">
    <cfRule type="colorScale" priority="4003">
      <colorScale>
        <cfvo type="min"/>
        <cfvo type="percentile" val="50"/>
        <cfvo type="max"/>
        <color rgb="FF63BE7B"/>
        <color rgb="FFFCFCFF"/>
        <color rgb="FFF8696B"/>
      </colorScale>
    </cfRule>
  </conditionalFormatting>
  <conditionalFormatting sqref="W4">
    <cfRule type="colorScale" priority="4002">
      <colorScale>
        <cfvo type="min"/>
        <cfvo type="percentile" val="50"/>
        <cfvo type="max"/>
        <color rgb="FF63BE7B"/>
        <color rgb="FFFCFCFF"/>
        <color rgb="FFF8696B"/>
      </colorScale>
    </cfRule>
  </conditionalFormatting>
  <conditionalFormatting sqref="D4">
    <cfRule type="colorScale" priority="4001">
      <colorScale>
        <cfvo type="min"/>
        <cfvo type="percentile" val="50"/>
        <cfvo type="max"/>
        <color rgb="FFF8696B"/>
        <color rgb="FFFCFCFF"/>
        <color rgb="FF63BE7B"/>
      </colorScale>
    </cfRule>
  </conditionalFormatting>
  <conditionalFormatting sqref="G4">
    <cfRule type="colorScale" priority="4000">
      <colorScale>
        <cfvo type="min"/>
        <cfvo type="max"/>
        <color rgb="FFFCFCFF"/>
        <color rgb="FF63BE7B"/>
      </colorScale>
    </cfRule>
  </conditionalFormatting>
  <conditionalFormatting sqref="J4">
    <cfRule type="colorScale" priority="3999">
      <colorScale>
        <cfvo type="min"/>
        <cfvo type="max"/>
        <color rgb="FFFCFCFF"/>
        <color rgb="FF63BE7B"/>
      </colorScale>
    </cfRule>
  </conditionalFormatting>
  <conditionalFormatting sqref="M4">
    <cfRule type="colorScale" priority="3998">
      <colorScale>
        <cfvo type="min"/>
        <cfvo type="max"/>
        <color rgb="FFFCFCFF"/>
        <color rgb="FF63BE7B"/>
      </colorScale>
    </cfRule>
  </conditionalFormatting>
  <conditionalFormatting sqref="N4">
    <cfRule type="colorScale" priority="3997">
      <colorScale>
        <cfvo type="min"/>
        <cfvo type="max"/>
        <color rgb="FFFCFCFF"/>
        <color rgb="FF63BE7B"/>
      </colorScale>
    </cfRule>
  </conditionalFormatting>
  <conditionalFormatting sqref="O4">
    <cfRule type="colorScale" priority="3996">
      <colorScale>
        <cfvo type="min"/>
        <cfvo type="percentile" val="50"/>
        <cfvo type="max"/>
        <color rgb="FF63BE7B"/>
        <color rgb="FFFCFCFF"/>
        <color rgb="FFF8696B"/>
      </colorScale>
    </cfRule>
  </conditionalFormatting>
  <conditionalFormatting sqref="P4">
    <cfRule type="colorScale" priority="3995">
      <colorScale>
        <cfvo type="min"/>
        <cfvo type="percentile" val="50"/>
        <cfvo type="max"/>
        <color rgb="FF63BE7B"/>
        <color rgb="FFFCFCFF"/>
        <color rgb="FFF8696B"/>
      </colorScale>
    </cfRule>
  </conditionalFormatting>
  <conditionalFormatting sqref="Q4">
    <cfRule type="colorScale" priority="3994">
      <colorScale>
        <cfvo type="min"/>
        <cfvo type="percentile" val="50"/>
        <cfvo type="max"/>
        <color rgb="FFF8696B"/>
        <color rgb="FFFCFCFF"/>
        <color rgb="FF63BE7B"/>
      </colorScale>
    </cfRule>
  </conditionalFormatting>
  <conditionalFormatting sqref="R4">
    <cfRule type="colorScale" priority="3993">
      <colorScale>
        <cfvo type="min"/>
        <cfvo type="max"/>
        <color rgb="FFFCFCFF"/>
        <color rgb="FF63BE7B"/>
      </colorScale>
    </cfRule>
  </conditionalFormatting>
  <conditionalFormatting sqref="S4">
    <cfRule type="colorScale" priority="3992">
      <colorScale>
        <cfvo type="min"/>
        <cfvo type="max"/>
        <color rgb="FFFCFCFF"/>
        <color rgb="FF63BE7B"/>
      </colorScale>
    </cfRule>
  </conditionalFormatting>
  <conditionalFormatting sqref="T4">
    <cfRule type="colorScale" priority="3991">
      <colorScale>
        <cfvo type="min"/>
        <cfvo type="max"/>
        <color rgb="FFFCFCFF"/>
        <color rgb="FF63BE7B"/>
      </colorScale>
    </cfRule>
  </conditionalFormatting>
  <conditionalFormatting sqref="U4">
    <cfRule type="colorScale" priority="3990">
      <colorScale>
        <cfvo type="min"/>
        <cfvo type="max"/>
        <color rgb="FFFCFCFF"/>
        <color rgb="FF63BE7B"/>
      </colorScale>
    </cfRule>
  </conditionalFormatting>
  <conditionalFormatting sqref="V4">
    <cfRule type="colorScale" priority="3989">
      <colorScale>
        <cfvo type="min"/>
        <cfvo type="percentile" val="50"/>
        <cfvo type="max"/>
        <color rgb="FF63BE7B"/>
        <color rgb="FFFCFCFF"/>
        <color rgb="FFF8696B"/>
      </colorScale>
    </cfRule>
  </conditionalFormatting>
  <conditionalFormatting sqref="W4">
    <cfRule type="colorScale" priority="3988">
      <colorScale>
        <cfvo type="min"/>
        <cfvo type="percentile" val="50"/>
        <cfvo type="max"/>
        <color rgb="FF63BE7B"/>
        <color rgb="FFFCFCFF"/>
        <color rgb="FFF8696B"/>
      </colorScale>
    </cfRule>
  </conditionalFormatting>
  <conditionalFormatting sqref="D5">
    <cfRule type="colorScale" priority="3987">
      <colorScale>
        <cfvo type="min"/>
        <cfvo type="percentile" val="50"/>
        <cfvo type="max"/>
        <color rgb="FFF8696B"/>
        <color rgb="FFFCFCFF"/>
        <color rgb="FF63BE7B"/>
      </colorScale>
    </cfRule>
  </conditionalFormatting>
  <conditionalFormatting sqref="E5">
    <cfRule type="colorScale" priority="3986">
      <colorScale>
        <cfvo type="min"/>
        <cfvo type="max"/>
        <color rgb="FFFCFCFF"/>
        <color rgb="FF63BE7B"/>
      </colorScale>
    </cfRule>
  </conditionalFormatting>
  <conditionalFormatting sqref="E5:N5">
    <cfRule type="colorScale" priority="3982">
      <colorScale>
        <cfvo type="min"/>
        <cfvo type="max"/>
        <color rgb="FFFCFCFF"/>
        <color rgb="FF63BE7B"/>
      </colorScale>
    </cfRule>
    <cfRule type="colorScale" priority="3983">
      <colorScale>
        <cfvo type="min"/>
        <cfvo type="max"/>
        <color rgb="FFFCFCFF"/>
        <color rgb="FF63BE7B"/>
      </colorScale>
    </cfRule>
    <cfRule type="colorScale" priority="3984">
      <colorScale>
        <cfvo type="min"/>
        <cfvo type="percentile" val="50"/>
        <cfvo type="max"/>
        <color rgb="FFF8696B"/>
        <color rgb="FFFFEB84"/>
        <color rgb="FF63BE7B"/>
      </colorScale>
    </cfRule>
    <cfRule type="colorScale" priority="3985">
      <colorScale>
        <cfvo type="min"/>
        <cfvo type="max"/>
        <color rgb="FFFFEF9C"/>
        <color rgb="FF63BE7B"/>
      </colorScale>
    </cfRule>
  </conditionalFormatting>
  <conditionalFormatting sqref="Q5:U5 W5">
    <cfRule type="colorScale" priority="3981">
      <colorScale>
        <cfvo type="min"/>
        <cfvo type="max"/>
        <color rgb="FFFFEF9C"/>
        <color rgb="FF63BE7B"/>
      </colorScale>
    </cfRule>
  </conditionalFormatting>
  <conditionalFormatting sqref="R5:T5">
    <cfRule type="colorScale" priority="3980">
      <colorScale>
        <cfvo type="min"/>
        <cfvo type="max"/>
        <color rgb="FFFCFCFF"/>
        <color rgb="FF63BE7B"/>
      </colorScale>
    </cfRule>
  </conditionalFormatting>
  <conditionalFormatting sqref="V5">
    <cfRule type="colorScale" priority="3978">
      <colorScale>
        <cfvo type="min"/>
        <cfvo type="max"/>
        <color rgb="FFFFEF9C"/>
        <color rgb="FF63BE7B"/>
      </colorScale>
    </cfRule>
    <cfRule type="colorScale" priority="3979">
      <colorScale>
        <cfvo type="min"/>
        <cfvo type="max"/>
        <color rgb="FFFFEF9C"/>
        <color rgb="FF63BE7B"/>
      </colorScale>
    </cfRule>
  </conditionalFormatting>
  <conditionalFormatting sqref="D5">
    <cfRule type="colorScale" priority="3977">
      <colorScale>
        <cfvo type="min"/>
        <cfvo type="percentile" val="50"/>
        <cfvo type="max"/>
        <color rgb="FFF8696B"/>
        <color rgb="FFFCFCFF"/>
        <color rgb="FF63BE7B"/>
      </colorScale>
    </cfRule>
  </conditionalFormatting>
  <conditionalFormatting sqref="E5">
    <cfRule type="colorScale" priority="3976">
      <colorScale>
        <cfvo type="min"/>
        <cfvo type="max"/>
        <color rgb="FFFCFCFF"/>
        <color rgb="FF63BE7B"/>
      </colorScale>
    </cfRule>
  </conditionalFormatting>
  <conditionalFormatting sqref="O5">
    <cfRule type="colorScale" priority="3975">
      <colorScale>
        <cfvo type="min"/>
        <cfvo type="percentile" val="50"/>
        <cfvo type="max"/>
        <color rgb="FF63BE7B"/>
        <color rgb="FFFCFCFF"/>
        <color rgb="FFF8696B"/>
      </colorScale>
    </cfRule>
  </conditionalFormatting>
  <conditionalFormatting sqref="O5">
    <cfRule type="colorScale" priority="3974">
      <colorScale>
        <cfvo type="min"/>
        <cfvo type="percentile" val="50"/>
        <cfvo type="max"/>
        <color rgb="FF63BE7B"/>
        <color rgb="FFFCFCFF"/>
        <color rgb="FFF8696B"/>
      </colorScale>
    </cfRule>
  </conditionalFormatting>
  <conditionalFormatting sqref="P5">
    <cfRule type="colorScale" priority="3972">
      <colorScale>
        <cfvo type="min"/>
        <cfvo type="percentile" val="50"/>
        <cfvo type="max"/>
        <color rgb="FF63BE7B"/>
        <color rgb="FFFCFCFF"/>
        <color rgb="FFF8696B"/>
      </colorScale>
    </cfRule>
    <cfRule type="colorScale" priority="3973">
      <colorScale>
        <cfvo type="min"/>
        <cfvo type="max"/>
        <color rgb="FFFCFCFF"/>
        <color rgb="FFF8696B"/>
      </colorScale>
    </cfRule>
  </conditionalFormatting>
  <conditionalFormatting sqref="P5">
    <cfRule type="colorScale" priority="3971">
      <colorScale>
        <cfvo type="min"/>
        <cfvo type="percentile" val="50"/>
        <cfvo type="max"/>
        <color rgb="FF63BE7B"/>
        <color rgb="FFFCFCFF"/>
        <color rgb="FFF8696B"/>
      </colorScale>
    </cfRule>
  </conditionalFormatting>
  <conditionalFormatting sqref="Q5">
    <cfRule type="colorScale" priority="3969">
      <colorScale>
        <cfvo type="min"/>
        <cfvo type="percentile" val="50"/>
        <cfvo type="max"/>
        <color rgb="FFF8696B"/>
        <color rgb="FFFCFCFF"/>
        <color rgb="FF63BE7B"/>
      </colorScale>
    </cfRule>
    <cfRule type="colorScale" priority="3970">
      <colorScale>
        <cfvo type="min"/>
        <cfvo type="max"/>
        <color rgb="FFFCFCFF"/>
        <color rgb="FF63BE7B"/>
      </colorScale>
    </cfRule>
  </conditionalFormatting>
  <conditionalFormatting sqref="Q5">
    <cfRule type="colorScale" priority="3967">
      <colorScale>
        <cfvo type="min"/>
        <cfvo type="max"/>
        <color rgb="FFFCFCFF"/>
        <color rgb="FF63BE7B"/>
      </colorScale>
    </cfRule>
    <cfRule type="colorScale" priority="3968">
      <colorScale>
        <cfvo type="min"/>
        <cfvo type="max"/>
        <color rgb="FFFFEF9C"/>
        <color rgb="FF63BE7B"/>
      </colorScale>
    </cfRule>
  </conditionalFormatting>
  <conditionalFormatting sqref="Q5">
    <cfRule type="colorScale" priority="3966">
      <colorScale>
        <cfvo type="min"/>
        <cfvo type="max"/>
        <color rgb="FFFFEF9C"/>
        <color rgb="FF63BE7B"/>
      </colorScale>
    </cfRule>
  </conditionalFormatting>
  <conditionalFormatting sqref="R5:T5">
    <cfRule type="colorScale" priority="3964">
      <colorScale>
        <cfvo type="min"/>
        <cfvo type="max"/>
        <color rgb="FFFCFCFF"/>
        <color rgb="FF63BE7B"/>
      </colorScale>
    </cfRule>
    <cfRule type="colorScale" priority="3965">
      <colorScale>
        <cfvo type="min"/>
        <cfvo type="max"/>
        <color rgb="FFFFEF9C"/>
        <color rgb="FF63BE7B"/>
      </colorScale>
    </cfRule>
  </conditionalFormatting>
  <conditionalFormatting sqref="R5:T5">
    <cfRule type="colorScale" priority="3963">
      <colorScale>
        <cfvo type="min"/>
        <cfvo type="max"/>
        <color rgb="FFFFEF9C"/>
        <color rgb="FF63BE7B"/>
      </colorScale>
    </cfRule>
  </conditionalFormatting>
  <conditionalFormatting sqref="T5">
    <cfRule type="colorScale" priority="3961">
      <colorScale>
        <cfvo type="min"/>
        <cfvo type="percentile" val="50"/>
        <cfvo type="max"/>
        <color rgb="FFF8696B"/>
        <color rgb="FFFCFCFF"/>
        <color rgb="FF63BE7B"/>
      </colorScale>
    </cfRule>
    <cfRule type="colorScale" priority="3962">
      <colorScale>
        <cfvo type="min"/>
        <cfvo type="max"/>
        <color rgb="FFFCFCFF"/>
        <color rgb="FF63BE7B"/>
      </colorScale>
    </cfRule>
  </conditionalFormatting>
  <conditionalFormatting sqref="T5">
    <cfRule type="colorScale" priority="3959">
      <colorScale>
        <cfvo type="min"/>
        <cfvo type="max"/>
        <color rgb="FFFCFCFF"/>
        <color rgb="FF63BE7B"/>
      </colorScale>
    </cfRule>
    <cfRule type="colorScale" priority="3960">
      <colorScale>
        <cfvo type="min"/>
        <cfvo type="max"/>
        <color rgb="FFFFEF9C"/>
        <color rgb="FF63BE7B"/>
      </colorScale>
    </cfRule>
  </conditionalFormatting>
  <conditionalFormatting sqref="T5">
    <cfRule type="colorScale" priority="3958">
      <colorScale>
        <cfvo type="min"/>
        <cfvo type="max"/>
        <color rgb="FFFFEF9C"/>
        <color rgb="FF63BE7B"/>
      </colorScale>
    </cfRule>
  </conditionalFormatting>
  <conditionalFormatting sqref="U5">
    <cfRule type="colorScale" priority="3957">
      <colorScale>
        <cfvo type="min"/>
        <cfvo type="percentile" val="50"/>
        <cfvo type="max"/>
        <color rgb="FFF8696B"/>
        <color rgb="FFFCFCFF"/>
        <color rgb="FF63BE7B"/>
      </colorScale>
    </cfRule>
  </conditionalFormatting>
  <conditionalFormatting sqref="U5">
    <cfRule type="colorScale" priority="3956">
      <colorScale>
        <cfvo type="min"/>
        <cfvo type="max"/>
        <color rgb="FFFCFCFF"/>
        <color rgb="FF63BE7B"/>
      </colorScale>
    </cfRule>
  </conditionalFormatting>
  <conditionalFormatting sqref="U5 W5">
    <cfRule type="colorScale" priority="3954">
      <colorScale>
        <cfvo type="min"/>
        <cfvo type="max"/>
        <color rgb="FFFFEF9C"/>
        <color rgb="FF63BE7B"/>
      </colorScale>
    </cfRule>
    <cfRule type="colorScale" priority="3955">
      <colorScale>
        <cfvo type="min"/>
        <cfvo type="max"/>
        <color rgb="FFFFEF9C"/>
        <color rgb="FF63BE7B"/>
      </colorScale>
    </cfRule>
  </conditionalFormatting>
  <conditionalFormatting sqref="W5">
    <cfRule type="colorScale" priority="3953">
      <colorScale>
        <cfvo type="min"/>
        <cfvo type="percentile" val="50"/>
        <cfvo type="max"/>
        <color rgb="FF63BE7B"/>
        <color rgb="FFFCFCFF"/>
        <color rgb="FFF8696B"/>
      </colorScale>
    </cfRule>
  </conditionalFormatting>
  <conditionalFormatting sqref="W5">
    <cfRule type="colorScale" priority="3951">
      <colorScale>
        <cfvo type="min"/>
        <cfvo type="percentile" val="50"/>
        <cfvo type="max"/>
        <color rgb="FF63BE7B"/>
        <color rgb="FFFCFCFF"/>
        <color rgb="FFF8696B"/>
      </colorScale>
    </cfRule>
    <cfRule type="colorScale" priority="3952">
      <colorScale>
        <cfvo type="min"/>
        <cfvo type="max"/>
        <color rgb="FF63BE7B"/>
        <color rgb="FFFCFCFF"/>
      </colorScale>
    </cfRule>
  </conditionalFormatting>
  <conditionalFormatting sqref="D5">
    <cfRule type="colorScale" priority="3950">
      <colorScale>
        <cfvo type="min"/>
        <cfvo type="percentile" val="50"/>
        <cfvo type="max"/>
        <color rgb="FFF8696B"/>
        <color rgb="FFFCFCFF"/>
        <color rgb="FF63BE7B"/>
      </colorScale>
    </cfRule>
  </conditionalFormatting>
  <conditionalFormatting sqref="E5">
    <cfRule type="colorScale" priority="3949">
      <colorScale>
        <cfvo type="min"/>
        <cfvo type="max"/>
        <color rgb="FFFCFCFF"/>
        <color rgb="FF63BE7B"/>
      </colorScale>
    </cfRule>
  </conditionalFormatting>
  <conditionalFormatting sqref="O5">
    <cfRule type="colorScale" priority="3948">
      <colorScale>
        <cfvo type="min"/>
        <cfvo type="percentile" val="50"/>
        <cfvo type="max"/>
        <color rgb="FF63BE7B"/>
        <color rgb="FFFCFCFF"/>
        <color rgb="FFF8696B"/>
      </colorScale>
    </cfRule>
  </conditionalFormatting>
  <conditionalFormatting sqref="U5">
    <cfRule type="colorScale" priority="3947">
      <colorScale>
        <cfvo type="min"/>
        <cfvo type="percentile" val="50"/>
        <cfvo type="max"/>
        <color rgb="FFF8696B"/>
        <color rgb="FFFCFCFF"/>
        <color rgb="FF63BE7B"/>
      </colorScale>
    </cfRule>
  </conditionalFormatting>
  <conditionalFormatting sqref="W5">
    <cfRule type="colorScale" priority="3946">
      <colorScale>
        <cfvo type="min"/>
        <cfvo type="percentile" val="50"/>
        <cfvo type="max"/>
        <color rgb="FF63BE7B"/>
        <color rgb="FFFCFCFF"/>
        <color rgb="FFF8696B"/>
      </colorScale>
    </cfRule>
  </conditionalFormatting>
  <conditionalFormatting sqref="P5">
    <cfRule type="colorScale" priority="3945">
      <colorScale>
        <cfvo type="min"/>
        <cfvo type="percentile" val="50"/>
        <cfvo type="max"/>
        <color rgb="FF63BE7B"/>
        <color rgb="FFFCFCFF"/>
        <color rgb="FFF8696B"/>
      </colorScale>
    </cfRule>
  </conditionalFormatting>
  <conditionalFormatting sqref="Q5">
    <cfRule type="colorScale" priority="3944">
      <colorScale>
        <cfvo type="min"/>
        <cfvo type="percentile" val="50"/>
        <cfvo type="max"/>
        <color rgb="FFF8696B"/>
        <color rgb="FFFCFCFF"/>
        <color rgb="FF63BE7B"/>
      </colorScale>
    </cfRule>
  </conditionalFormatting>
  <conditionalFormatting sqref="D5">
    <cfRule type="colorScale" priority="3943">
      <colorScale>
        <cfvo type="min"/>
        <cfvo type="percentile" val="50"/>
        <cfvo type="max"/>
        <color rgb="FFF8696B"/>
        <color rgb="FFFCFCFF"/>
        <color rgb="FF63BE7B"/>
      </colorScale>
    </cfRule>
  </conditionalFormatting>
  <conditionalFormatting sqref="E5">
    <cfRule type="colorScale" priority="3941">
      <colorScale>
        <cfvo type="min"/>
        <cfvo type="percentile" val="50"/>
        <cfvo type="max"/>
        <color rgb="FFF8696B"/>
        <color rgb="FFFCFCFF"/>
        <color rgb="FF63BE7B"/>
      </colorScale>
    </cfRule>
    <cfRule type="colorScale" priority="3942">
      <colorScale>
        <cfvo type="min"/>
        <cfvo type="max"/>
        <color rgb="FFFCFCFF"/>
        <color rgb="FF63BE7B"/>
      </colorScale>
    </cfRule>
  </conditionalFormatting>
  <conditionalFormatting sqref="E5">
    <cfRule type="colorScale" priority="3940">
      <colorScale>
        <cfvo type="min"/>
        <cfvo type="percentile" val="50"/>
        <cfvo type="max"/>
        <color rgb="FFF8696B"/>
        <color rgb="FFFCFCFF"/>
        <color rgb="FF63BE7B"/>
      </colorScale>
    </cfRule>
  </conditionalFormatting>
  <conditionalFormatting sqref="E5">
    <cfRule type="colorScale" priority="3939">
      <colorScale>
        <cfvo type="min"/>
        <cfvo type="max"/>
        <color rgb="FFFCFCFF"/>
        <color rgb="FF63BE7B"/>
      </colorScale>
    </cfRule>
  </conditionalFormatting>
  <conditionalFormatting sqref="O5">
    <cfRule type="colorScale" priority="3938">
      <colorScale>
        <cfvo type="min"/>
        <cfvo type="percentile" val="50"/>
        <cfvo type="max"/>
        <color rgb="FF63BE7B"/>
        <color rgb="FFFCFCFF"/>
        <color rgb="FFF8696B"/>
      </colorScale>
    </cfRule>
  </conditionalFormatting>
  <conditionalFormatting sqref="P5">
    <cfRule type="colorScale" priority="3937">
      <colorScale>
        <cfvo type="min"/>
        <cfvo type="percentile" val="50"/>
        <cfvo type="max"/>
        <color rgb="FF63BE7B"/>
        <color rgb="FFFCFCFF"/>
        <color rgb="FFF8696B"/>
      </colorScale>
    </cfRule>
  </conditionalFormatting>
  <conditionalFormatting sqref="Q5">
    <cfRule type="colorScale" priority="3936">
      <colorScale>
        <cfvo type="min"/>
        <cfvo type="percentile" val="50"/>
        <cfvo type="max"/>
        <color rgb="FFF8696B"/>
        <color rgb="FFFCFCFF"/>
        <color rgb="FF63BE7B"/>
      </colorScale>
    </cfRule>
  </conditionalFormatting>
  <conditionalFormatting sqref="R5">
    <cfRule type="colorScale" priority="3935">
      <colorScale>
        <cfvo type="min"/>
        <cfvo type="max"/>
        <color rgb="FFFCFCFF"/>
        <color rgb="FF63BE7B"/>
      </colorScale>
    </cfRule>
  </conditionalFormatting>
  <conditionalFormatting sqref="R5">
    <cfRule type="colorScale" priority="3933">
      <colorScale>
        <cfvo type="min"/>
        <cfvo type="max"/>
        <color rgb="FFFCFCFF"/>
        <color rgb="FF63BE7B"/>
      </colorScale>
    </cfRule>
    <cfRule type="colorScale" priority="3934">
      <colorScale>
        <cfvo type="min"/>
        <cfvo type="percentile" val="50"/>
        <cfvo type="max"/>
        <color rgb="FFF8696B"/>
        <color rgb="FFFCFCFF"/>
        <color rgb="FF63BE7B"/>
      </colorScale>
    </cfRule>
  </conditionalFormatting>
  <conditionalFormatting sqref="R5:T5">
    <cfRule type="colorScale" priority="3931">
      <colorScale>
        <cfvo type="min"/>
        <cfvo type="percentile" val="50"/>
        <cfvo type="max"/>
        <color rgb="FFF8696B"/>
        <color rgb="FFFCFCFF"/>
        <color rgb="FF63BE7B"/>
      </colorScale>
    </cfRule>
    <cfRule type="colorScale" priority="3932">
      <colorScale>
        <cfvo type="min"/>
        <cfvo type="max"/>
        <color rgb="FFFCFCFF"/>
        <color rgb="FF63BE7B"/>
      </colorScale>
    </cfRule>
  </conditionalFormatting>
  <conditionalFormatting sqref="S5:T5">
    <cfRule type="colorScale" priority="3930">
      <colorScale>
        <cfvo type="min"/>
        <cfvo type="max"/>
        <color rgb="FFFCFCFF"/>
        <color rgb="FF63BE7B"/>
      </colorScale>
    </cfRule>
  </conditionalFormatting>
  <conditionalFormatting sqref="S5:T5">
    <cfRule type="colorScale" priority="3928">
      <colorScale>
        <cfvo type="min"/>
        <cfvo type="percentile" val="50"/>
        <cfvo type="max"/>
        <color rgb="FFF8696B"/>
        <color rgb="FFFCFCFF"/>
        <color rgb="FF63BE7B"/>
      </colorScale>
    </cfRule>
    <cfRule type="colorScale" priority="3929">
      <colorScale>
        <cfvo type="min"/>
        <cfvo type="max"/>
        <color rgb="FFFCFCFF"/>
        <color rgb="FF63BE7B"/>
      </colorScale>
    </cfRule>
  </conditionalFormatting>
  <conditionalFormatting sqref="T5">
    <cfRule type="colorScale" priority="3926">
      <colorScale>
        <cfvo type="min"/>
        <cfvo type="max"/>
        <color rgb="FFFCFCFF"/>
        <color rgb="FF63BE7B"/>
      </colorScale>
    </cfRule>
    <cfRule type="colorScale" priority="3927">
      <colorScale>
        <cfvo type="min"/>
        <cfvo type="percentile" val="50"/>
        <cfvo type="max"/>
        <color rgb="FFF8696B"/>
        <color rgb="FFFCFCFF"/>
        <color rgb="FF63BE7B"/>
      </colorScale>
    </cfRule>
  </conditionalFormatting>
  <conditionalFormatting sqref="T5">
    <cfRule type="colorScale" priority="3924">
      <colorScale>
        <cfvo type="min"/>
        <cfvo type="percentile" val="50"/>
        <cfvo type="max"/>
        <color rgb="FFF8696B"/>
        <color rgb="FFFCFCFF"/>
        <color rgb="FF63BE7B"/>
      </colorScale>
    </cfRule>
    <cfRule type="colorScale" priority="3925">
      <colorScale>
        <cfvo type="min"/>
        <cfvo type="max"/>
        <color rgb="FFFCFCFF"/>
        <color rgb="FF63BE7B"/>
      </colorScale>
    </cfRule>
  </conditionalFormatting>
  <conditionalFormatting sqref="U5">
    <cfRule type="colorScale" priority="3922">
      <colorScale>
        <cfvo type="min"/>
        <cfvo type="max"/>
        <color rgb="FFFCFCFF"/>
        <color rgb="FF63BE7B"/>
      </colorScale>
    </cfRule>
    <cfRule type="colorScale" priority="3923">
      <colorScale>
        <cfvo type="min"/>
        <cfvo type="percentile" val="50"/>
        <cfvo type="max"/>
        <color rgb="FFF8696B"/>
        <color rgb="FFFCFCFF"/>
        <color rgb="FF63BE7B"/>
      </colorScale>
    </cfRule>
  </conditionalFormatting>
  <conditionalFormatting sqref="U5">
    <cfRule type="colorScale" priority="3921">
      <colorScale>
        <cfvo type="min"/>
        <cfvo type="percentile" val="50"/>
        <cfvo type="max"/>
        <color rgb="FFF8696B"/>
        <color rgb="FFFCFCFF"/>
        <color rgb="FF63BE7B"/>
      </colorScale>
    </cfRule>
  </conditionalFormatting>
  <conditionalFormatting sqref="V5">
    <cfRule type="colorScale" priority="3913">
      <colorScale>
        <cfvo type="min"/>
        <cfvo type="max"/>
        <color rgb="FFFFEF9C"/>
        <color rgb="FF63BE7B"/>
      </colorScale>
    </cfRule>
    <cfRule type="colorScale" priority="3914">
      <colorScale>
        <cfvo type="min"/>
        <cfvo type="percentile" val="50"/>
        <cfvo type="max"/>
        <color rgb="FF63BE7B"/>
        <color rgb="FFFCFCFF"/>
        <color rgb="FFF8696B"/>
      </colorScale>
    </cfRule>
    <cfRule type="colorScale" priority="3915">
      <colorScale>
        <cfvo type="min"/>
        <cfvo type="percentile" val="50"/>
        <cfvo type="max"/>
        <color rgb="FF63BE7B"/>
        <color rgb="FFFCFCFF"/>
        <color rgb="FFF8696B"/>
      </colorScale>
    </cfRule>
    <cfRule type="colorScale" priority="3916">
      <colorScale>
        <cfvo type="min"/>
        <cfvo type="max"/>
        <color rgb="FF63BE7B"/>
        <color rgb="FFFCFCFF"/>
      </colorScale>
    </cfRule>
    <cfRule type="colorScale" priority="3917">
      <colorScale>
        <cfvo type="min"/>
        <cfvo type="percentile" val="50"/>
        <cfvo type="max"/>
        <color rgb="FF63BE7B"/>
        <color rgb="FFFCFCFF"/>
        <color rgb="FFF8696B"/>
      </colorScale>
    </cfRule>
    <cfRule type="colorScale" priority="3918">
      <colorScale>
        <cfvo type="min"/>
        <cfvo type="max"/>
        <color rgb="FFFFEF9C"/>
        <color rgb="FF63BE7B"/>
      </colorScale>
    </cfRule>
    <cfRule type="colorScale" priority="3919">
      <colorScale>
        <cfvo type="min"/>
        <cfvo type="max"/>
        <color rgb="FFFFEF9C"/>
        <color rgb="FF63BE7B"/>
      </colorScale>
    </cfRule>
    <cfRule type="colorScale" priority="3920">
      <colorScale>
        <cfvo type="min"/>
        <cfvo type="max"/>
        <color rgb="FFFFEF9C"/>
        <color rgb="FF63BE7B"/>
      </colorScale>
    </cfRule>
  </conditionalFormatting>
  <conditionalFormatting sqref="V5">
    <cfRule type="colorScale" priority="3912">
      <colorScale>
        <cfvo type="min"/>
        <cfvo type="percentile" val="50"/>
        <cfvo type="max"/>
        <color rgb="FF63BE7B"/>
        <color rgb="FFFCFCFF"/>
        <color rgb="FFF8696B"/>
      </colorScale>
    </cfRule>
  </conditionalFormatting>
  <conditionalFormatting sqref="W5">
    <cfRule type="colorScale" priority="3911">
      <colorScale>
        <cfvo type="min"/>
        <cfvo type="percentile" val="50"/>
        <cfvo type="max"/>
        <color rgb="FF63BE7B"/>
        <color rgb="FFFCFCFF"/>
        <color rgb="FFF8696B"/>
      </colorScale>
    </cfRule>
  </conditionalFormatting>
  <conditionalFormatting sqref="S5:T5">
    <cfRule type="colorScale" priority="3910">
      <colorScale>
        <cfvo type="min"/>
        <cfvo type="percentile" val="50"/>
        <cfvo type="max"/>
        <color rgb="FFF8696B"/>
        <color rgb="FFFCFCFF"/>
        <color rgb="FF63BE7B"/>
      </colorScale>
    </cfRule>
  </conditionalFormatting>
  <conditionalFormatting sqref="R5">
    <cfRule type="colorScale" priority="3908">
      <colorScale>
        <cfvo type="min"/>
        <cfvo type="percentile" val="50"/>
        <cfvo type="max"/>
        <color rgb="FFF8696B"/>
        <color rgb="FFFCFCFF"/>
        <color rgb="FF63BE7B"/>
      </colorScale>
    </cfRule>
    <cfRule type="colorScale" priority="3909">
      <colorScale>
        <cfvo type="min"/>
        <cfvo type="max"/>
        <color rgb="FFFCFCFF"/>
        <color rgb="FF63BE7B"/>
      </colorScale>
    </cfRule>
  </conditionalFormatting>
  <conditionalFormatting sqref="T5">
    <cfRule type="colorScale" priority="3907">
      <colorScale>
        <cfvo type="min"/>
        <cfvo type="percentile" val="50"/>
        <cfvo type="max"/>
        <color rgb="FFF8696B"/>
        <color rgb="FFFCFCFF"/>
        <color rgb="FF63BE7B"/>
      </colorScale>
    </cfRule>
  </conditionalFormatting>
  <conditionalFormatting sqref="R5">
    <cfRule type="colorScale" priority="3905">
      <colorScale>
        <cfvo type="min"/>
        <cfvo type="max"/>
        <color rgb="FFFCFCFF"/>
        <color rgb="FF63BE7B"/>
      </colorScale>
    </cfRule>
    <cfRule type="colorScale" priority="3906">
      <colorScale>
        <cfvo type="min"/>
        <cfvo type="percentile" val="50"/>
        <cfvo type="max"/>
        <color rgb="FFF8696B"/>
        <color rgb="FFFCFCFF"/>
        <color rgb="FF63BE7B"/>
      </colorScale>
    </cfRule>
  </conditionalFormatting>
  <conditionalFormatting sqref="D5">
    <cfRule type="colorScale" priority="3904">
      <colorScale>
        <cfvo type="min"/>
        <cfvo type="percentile" val="50"/>
        <cfvo type="max"/>
        <color rgb="FFF8696B"/>
        <color rgb="FFFCFCFF"/>
        <color rgb="FF63BE7B"/>
      </colorScale>
    </cfRule>
  </conditionalFormatting>
  <conditionalFormatting sqref="E5">
    <cfRule type="colorScale" priority="3903">
      <colorScale>
        <cfvo type="min"/>
        <cfvo type="max"/>
        <color rgb="FFFCFCFF"/>
        <color rgb="FF63BE7B"/>
      </colorScale>
    </cfRule>
  </conditionalFormatting>
  <conditionalFormatting sqref="O5">
    <cfRule type="colorScale" priority="3902">
      <colorScale>
        <cfvo type="min"/>
        <cfvo type="percentile" val="50"/>
        <cfvo type="max"/>
        <color rgb="FF63BE7B"/>
        <color rgb="FFFCFCFF"/>
        <color rgb="FFF8696B"/>
      </colorScale>
    </cfRule>
  </conditionalFormatting>
  <conditionalFormatting sqref="P5">
    <cfRule type="colorScale" priority="3901">
      <colorScale>
        <cfvo type="min"/>
        <cfvo type="percentile" val="50"/>
        <cfvo type="max"/>
        <color rgb="FF63BE7B"/>
        <color rgb="FFFCFCFF"/>
        <color rgb="FFF8696B"/>
      </colorScale>
    </cfRule>
  </conditionalFormatting>
  <conditionalFormatting sqref="Q5">
    <cfRule type="colorScale" priority="3900">
      <colorScale>
        <cfvo type="min"/>
        <cfvo type="percentile" val="50"/>
        <cfvo type="max"/>
        <color rgb="FFF8696B"/>
        <color rgb="FFFCFCFF"/>
        <color rgb="FF63BE7B"/>
      </colorScale>
    </cfRule>
  </conditionalFormatting>
  <conditionalFormatting sqref="R5">
    <cfRule type="colorScale" priority="3899">
      <colorScale>
        <cfvo type="min"/>
        <cfvo type="max"/>
        <color rgb="FFFCFCFF"/>
        <color rgb="FF63BE7B"/>
      </colorScale>
    </cfRule>
  </conditionalFormatting>
  <conditionalFormatting sqref="S5">
    <cfRule type="colorScale" priority="3898">
      <colorScale>
        <cfvo type="min"/>
        <cfvo type="max"/>
        <color rgb="FFFCFCFF"/>
        <color rgb="FF63BE7B"/>
      </colorScale>
    </cfRule>
  </conditionalFormatting>
  <conditionalFormatting sqref="T5">
    <cfRule type="colorScale" priority="3897">
      <colorScale>
        <cfvo type="min"/>
        <cfvo type="max"/>
        <color rgb="FFFCFCFF"/>
        <color rgb="FF63BE7B"/>
      </colorScale>
    </cfRule>
  </conditionalFormatting>
  <conditionalFormatting sqref="U5">
    <cfRule type="colorScale" priority="3896">
      <colorScale>
        <cfvo type="min"/>
        <cfvo type="max"/>
        <color rgb="FFFCFCFF"/>
        <color rgb="FF63BE7B"/>
      </colorScale>
    </cfRule>
  </conditionalFormatting>
  <conditionalFormatting sqref="W5">
    <cfRule type="colorScale" priority="3895">
      <colorScale>
        <cfvo type="min"/>
        <cfvo type="percentile" val="50"/>
        <cfvo type="max"/>
        <color rgb="FF63BE7B"/>
        <color rgb="FFFCFCFF"/>
        <color rgb="FFF8696B"/>
      </colorScale>
    </cfRule>
  </conditionalFormatting>
  <conditionalFormatting sqref="D5">
    <cfRule type="colorScale" priority="3894">
      <colorScale>
        <cfvo type="min"/>
        <cfvo type="percentile" val="50"/>
        <cfvo type="max"/>
        <color rgb="FFF8696B"/>
        <color rgb="FFFCFCFF"/>
        <color rgb="FF63BE7B"/>
      </colorScale>
    </cfRule>
  </conditionalFormatting>
  <conditionalFormatting sqref="O5">
    <cfRule type="colorScale" priority="3892">
      <colorScale>
        <cfvo type="min"/>
        <cfvo type="percentile" val="50"/>
        <cfvo type="max"/>
        <color rgb="FF63BE7B"/>
        <color rgb="FFFCFCFF"/>
        <color rgb="FFF8696B"/>
      </colorScale>
    </cfRule>
    <cfRule type="colorScale" priority="3893">
      <colorScale>
        <cfvo type="min"/>
        <cfvo type="max"/>
        <color rgb="FFFCFCFF"/>
        <color rgb="FF63BE7B"/>
      </colorScale>
    </cfRule>
  </conditionalFormatting>
  <conditionalFormatting sqref="P5">
    <cfRule type="colorScale" priority="3891">
      <colorScale>
        <cfvo type="min"/>
        <cfvo type="percentile" val="50"/>
        <cfvo type="max"/>
        <color rgb="FF63BE7B"/>
        <color rgb="FFFCFCFF"/>
        <color rgb="FFF8696B"/>
      </colorScale>
    </cfRule>
  </conditionalFormatting>
  <conditionalFormatting sqref="Q5">
    <cfRule type="colorScale" priority="3890">
      <colorScale>
        <cfvo type="min"/>
        <cfvo type="percentile" val="50"/>
        <cfvo type="max"/>
        <color rgb="FFF8696B"/>
        <color rgb="FFFCFCFF"/>
        <color rgb="FF63BE7B"/>
      </colorScale>
    </cfRule>
  </conditionalFormatting>
  <conditionalFormatting sqref="R5">
    <cfRule type="colorScale" priority="3889">
      <colorScale>
        <cfvo type="min"/>
        <cfvo type="max"/>
        <color rgb="FFFCFCFF"/>
        <color rgb="FF63BE7B"/>
      </colorScale>
    </cfRule>
  </conditionalFormatting>
  <conditionalFormatting sqref="S5">
    <cfRule type="colorScale" priority="3888">
      <colorScale>
        <cfvo type="min"/>
        <cfvo type="max"/>
        <color rgb="FFFCFCFF"/>
        <color rgb="FF63BE7B"/>
      </colorScale>
    </cfRule>
  </conditionalFormatting>
  <conditionalFormatting sqref="T5">
    <cfRule type="colorScale" priority="3887">
      <colorScale>
        <cfvo type="min"/>
        <cfvo type="max"/>
        <color rgb="FFFCFCFF"/>
        <color rgb="FF63BE7B"/>
      </colorScale>
    </cfRule>
  </conditionalFormatting>
  <conditionalFormatting sqref="U5">
    <cfRule type="colorScale" priority="3886">
      <colorScale>
        <cfvo type="min"/>
        <cfvo type="max"/>
        <color rgb="FFFCFCFF"/>
        <color rgb="FF63BE7B"/>
      </colorScale>
    </cfRule>
  </conditionalFormatting>
  <conditionalFormatting sqref="W5">
    <cfRule type="colorScale" priority="3885">
      <colorScale>
        <cfvo type="min"/>
        <cfvo type="percentile" val="50"/>
        <cfvo type="max"/>
        <color rgb="FF63BE7B"/>
        <color rgb="FFFCFCFF"/>
        <color rgb="FFF8696B"/>
      </colorScale>
    </cfRule>
  </conditionalFormatting>
  <conditionalFormatting sqref="D5">
    <cfRule type="colorScale" priority="3884">
      <colorScale>
        <cfvo type="min"/>
        <cfvo type="percentile" val="50"/>
        <cfvo type="max"/>
        <color rgb="FFF8696B"/>
        <color rgb="FFFCFCFF"/>
        <color rgb="FF63BE7B"/>
      </colorScale>
    </cfRule>
  </conditionalFormatting>
  <conditionalFormatting sqref="E5">
    <cfRule type="colorScale" priority="3883">
      <colorScale>
        <cfvo type="min"/>
        <cfvo type="max"/>
        <color rgb="FFFCFCFF"/>
        <color rgb="FF63BE7B"/>
      </colorScale>
    </cfRule>
  </conditionalFormatting>
  <conditionalFormatting sqref="O5">
    <cfRule type="colorScale" priority="3882">
      <colorScale>
        <cfvo type="min"/>
        <cfvo type="percentile" val="50"/>
        <cfvo type="max"/>
        <color rgb="FF63BE7B"/>
        <color rgb="FFFCFCFF"/>
        <color rgb="FFF8696B"/>
      </colorScale>
    </cfRule>
  </conditionalFormatting>
  <conditionalFormatting sqref="P5">
    <cfRule type="colorScale" priority="3881">
      <colorScale>
        <cfvo type="min"/>
        <cfvo type="percentile" val="50"/>
        <cfvo type="max"/>
        <color rgb="FF63BE7B"/>
        <color rgb="FFFCFCFF"/>
        <color rgb="FFF8696B"/>
      </colorScale>
    </cfRule>
  </conditionalFormatting>
  <conditionalFormatting sqref="Q5">
    <cfRule type="colorScale" priority="3880">
      <colorScale>
        <cfvo type="min"/>
        <cfvo type="percentile" val="50"/>
        <cfvo type="max"/>
        <color rgb="FFF8696B"/>
        <color rgb="FFFCFCFF"/>
        <color rgb="FF63BE7B"/>
      </colorScale>
    </cfRule>
  </conditionalFormatting>
  <conditionalFormatting sqref="R5">
    <cfRule type="colorScale" priority="3879">
      <colorScale>
        <cfvo type="min"/>
        <cfvo type="max"/>
        <color rgb="FFFCFCFF"/>
        <color rgb="FF63BE7B"/>
      </colorScale>
    </cfRule>
  </conditionalFormatting>
  <conditionalFormatting sqref="S5">
    <cfRule type="colorScale" priority="3878">
      <colorScale>
        <cfvo type="min"/>
        <cfvo type="max"/>
        <color rgb="FFFCFCFF"/>
        <color rgb="FF63BE7B"/>
      </colorScale>
    </cfRule>
  </conditionalFormatting>
  <conditionalFormatting sqref="T5">
    <cfRule type="colorScale" priority="3877">
      <colorScale>
        <cfvo type="min"/>
        <cfvo type="max"/>
        <color rgb="FFFCFCFF"/>
        <color rgb="FF63BE7B"/>
      </colorScale>
    </cfRule>
  </conditionalFormatting>
  <conditionalFormatting sqref="U5">
    <cfRule type="colorScale" priority="3876">
      <colorScale>
        <cfvo type="min"/>
        <cfvo type="percentile" val="50"/>
        <cfvo type="max"/>
        <color rgb="FFF8696B"/>
        <color rgb="FFFCFCFF"/>
        <color rgb="FF63BE7B"/>
      </colorScale>
    </cfRule>
  </conditionalFormatting>
  <conditionalFormatting sqref="W5">
    <cfRule type="colorScale" priority="3875">
      <colorScale>
        <cfvo type="min"/>
        <cfvo type="percentile" val="50"/>
        <cfvo type="max"/>
        <color rgb="FF63BE7B"/>
        <color rgb="FFFCFCFF"/>
        <color rgb="FFF8696B"/>
      </colorScale>
    </cfRule>
  </conditionalFormatting>
  <conditionalFormatting sqref="D5">
    <cfRule type="colorScale" priority="3874">
      <colorScale>
        <cfvo type="min"/>
        <cfvo type="percentile" val="50"/>
        <cfvo type="max"/>
        <color rgb="FFF8696B"/>
        <color rgb="FFFCFCFF"/>
        <color rgb="FF63BE7B"/>
      </colorScale>
    </cfRule>
  </conditionalFormatting>
  <conditionalFormatting sqref="E5">
    <cfRule type="colorScale" priority="3873">
      <colorScale>
        <cfvo type="min"/>
        <cfvo type="max"/>
        <color rgb="FFFCFCFF"/>
        <color rgb="FF63BE7B"/>
      </colorScale>
    </cfRule>
  </conditionalFormatting>
  <conditionalFormatting sqref="O5">
    <cfRule type="colorScale" priority="3872">
      <colorScale>
        <cfvo type="min"/>
        <cfvo type="percentile" val="50"/>
        <cfvo type="max"/>
        <color rgb="FF63BE7B"/>
        <color rgb="FFFCFCFF"/>
        <color rgb="FFF8696B"/>
      </colorScale>
    </cfRule>
  </conditionalFormatting>
  <conditionalFormatting sqref="P5">
    <cfRule type="colorScale" priority="3871">
      <colorScale>
        <cfvo type="min"/>
        <cfvo type="percentile" val="50"/>
        <cfvo type="max"/>
        <color rgb="FF63BE7B"/>
        <color rgb="FFFCFCFF"/>
        <color rgb="FFF8696B"/>
      </colorScale>
    </cfRule>
  </conditionalFormatting>
  <conditionalFormatting sqref="Q5">
    <cfRule type="colorScale" priority="3870">
      <colorScale>
        <cfvo type="min"/>
        <cfvo type="percentile" val="50"/>
        <cfvo type="max"/>
        <color rgb="FFF8696B"/>
        <color rgb="FFFCFCFF"/>
        <color rgb="FF63BE7B"/>
      </colorScale>
    </cfRule>
  </conditionalFormatting>
  <conditionalFormatting sqref="R5">
    <cfRule type="colorScale" priority="3868">
      <colorScale>
        <cfvo type="min"/>
        <cfvo type="percentile" val="50"/>
        <cfvo type="max"/>
        <color rgb="FFF8696B"/>
        <color rgb="FFFCFCFF"/>
        <color rgb="FF63BE7B"/>
      </colorScale>
    </cfRule>
    <cfRule type="colorScale" priority="3869">
      <colorScale>
        <cfvo type="min"/>
        <cfvo type="max"/>
        <color rgb="FFFCFCFF"/>
        <color rgb="FF63BE7B"/>
      </colorScale>
    </cfRule>
  </conditionalFormatting>
  <conditionalFormatting sqref="S5:T5">
    <cfRule type="colorScale" priority="3867">
      <colorScale>
        <cfvo type="min"/>
        <cfvo type="percentile" val="50"/>
        <cfvo type="max"/>
        <color rgb="FFF8696B"/>
        <color rgb="FFFCFCFF"/>
        <color rgb="FF63BE7B"/>
      </colorScale>
    </cfRule>
  </conditionalFormatting>
  <conditionalFormatting sqref="S5:T5">
    <cfRule type="colorScale" priority="3866">
      <colorScale>
        <cfvo type="min"/>
        <cfvo type="max"/>
        <color rgb="FFFCFCFF"/>
        <color rgb="FF63BE7B"/>
      </colorScale>
    </cfRule>
  </conditionalFormatting>
  <conditionalFormatting sqref="T5">
    <cfRule type="colorScale" priority="3865">
      <colorScale>
        <cfvo type="min"/>
        <cfvo type="percentile" val="50"/>
        <cfvo type="max"/>
        <color rgb="FFF8696B"/>
        <color rgb="FFFCFCFF"/>
        <color rgb="FF63BE7B"/>
      </colorScale>
    </cfRule>
  </conditionalFormatting>
  <conditionalFormatting sqref="U5">
    <cfRule type="colorScale" priority="3864">
      <colorScale>
        <cfvo type="min"/>
        <cfvo type="percentile" val="50"/>
        <cfvo type="max"/>
        <color rgb="FFF8696B"/>
        <color rgb="FFFCFCFF"/>
        <color rgb="FF63BE7B"/>
      </colorScale>
    </cfRule>
  </conditionalFormatting>
  <conditionalFormatting sqref="V5">
    <cfRule type="colorScale" priority="3863">
      <colorScale>
        <cfvo type="min"/>
        <cfvo type="percentile" val="50"/>
        <cfvo type="max"/>
        <color rgb="FF63BE7B"/>
        <color rgb="FFFCFCFF"/>
        <color rgb="FFF8696B"/>
      </colorScale>
    </cfRule>
  </conditionalFormatting>
  <conditionalFormatting sqref="W5">
    <cfRule type="colorScale" priority="3862">
      <colorScale>
        <cfvo type="min"/>
        <cfvo type="percentile" val="50"/>
        <cfvo type="max"/>
        <color rgb="FF63BE7B"/>
        <color rgb="FFFCFCFF"/>
        <color rgb="FFF8696B"/>
      </colorScale>
    </cfRule>
  </conditionalFormatting>
  <conditionalFormatting sqref="D5">
    <cfRule type="colorScale" priority="3861">
      <colorScale>
        <cfvo type="min"/>
        <cfvo type="percentile" val="50"/>
        <cfvo type="max"/>
        <color rgb="FFF8696B"/>
        <color rgb="FFFCFCFF"/>
        <color rgb="FF63BE7B"/>
      </colorScale>
    </cfRule>
  </conditionalFormatting>
  <conditionalFormatting sqref="E5">
    <cfRule type="colorScale" priority="3860">
      <colorScale>
        <cfvo type="min"/>
        <cfvo type="max"/>
        <color rgb="FFFCFCFF"/>
        <color rgb="FF63BE7B"/>
      </colorScale>
    </cfRule>
  </conditionalFormatting>
  <conditionalFormatting sqref="O5">
    <cfRule type="colorScale" priority="3859">
      <colorScale>
        <cfvo type="min"/>
        <cfvo type="percentile" val="50"/>
        <cfvo type="max"/>
        <color rgb="FF63BE7B"/>
        <color rgb="FFFCFCFF"/>
        <color rgb="FFF8696B"/>
      </colorScale>
    </cfRule>
  </conditionalFormatting>
  <conditionalFormatting sqref="P5">
    <cfRule type="colorScale" priority="3858">
      <colorScale>
        <cfvo type="min"/>
        <cfvo type="percentile" val="50"/>
        <cfvo type="max"/>
        <color rgb="FF63BE7B"/>
        <color rgb="FFFCFCFF"/>
        <color rgb="FFF8696B"/>
      </colorScale>
    </cfRule>
  </conditionalFormatting>
  <conditionalFormatting sqref="Q5">
    <cfRule type="colorScale" priority="3857">
      <colorScale>
        <cfvo type="min"/>
        <cfvo type="percentile" val="50"/>
        <cfvo type="max"/>
        <color rgb="FFF8696B"/>
        <color rgb="FFFCFCFF"/>
        <color rgb="FF63BE7B"/>
      </colorScale>
    </cfRule>
  </conditionalFormatting>
  <conditionalFormatting sqref="R5">
    <cfRule type="colorScale" priority="3855">
      <colorScale>
        <cfvo type="min"/>
        <cfvo type="percentile" val="50"/>
        <cfvo type="max"/>
        <color rgb="FFF8696B"/>
        <color rgb="FFFCFCFF"/>
        <color rgb="FF63BE7B"/>
      </colorScale>
    </cfRule>
    <cfRule type="colorScale" priority="3856">
      <colorScale>
        <cfvo type="min"/>
        <cfvo type="max"/>
        <color rgb="FFFCFCFF"/>
        <color rgb="FF63BE7B"/>
      </colorScale>
    </cfRule>
  </conditionalFormatting>
  <conditionalFormatting sqref="S5:T5">
    <cfRule type="colorScale" priority="3853">
      <colorScale>
        <cfvo type="min"/>
        <cfvo type="percentile" val="50"/>
        <cfvo type="max"/>
        <color rgb="FFF8696B"/>
        <color rgb="FFFCFCFF"/>
        <color rgb="FF63BE7B"/>
      </colorScale>
    </cfRule>
    <cfRule type="colorScale" priority="3854">
      <colorScale>
        <cfvo type="min"/>
        <cfvo type="max"/>
        <color rgb="FFFCFCFF"/>
        <color rgb="FF63BE7B"/>
      </colorScale>
    </cfRule>
  </conditionalFormatting>
  <conditionalFormatting sqref="T5">
    <cfRule type="colorScale" priority="3852">
      <colorScale>
        <cfvo type="min"/>
        <cfvo type="percentile" val="50"/>
        <cfvo type="max"/>
        <color rgb="FFF8696B"/>
        <color rgb="FFFCFCFF"/>
        <color rgb="FF63BE7B"/>
      </colorScale>
    </cfRule>
  </conditionalFormatting>
  <conditionalFormatting sqref="U5">
    <cfRule type="colorScale" priority="3851">
      <colorScale>
        <cfvo type="min"/>
        <cfvo type="percentile" val="50"/>
        <cfvo type="max"/>
        <color rgb="FFF8696B"/>
        <color rgb="FFFCFCFF"/>
        <color rgb="FF63BE7B"/>
      </colorScale>
    </cfRule>
  </conditionalFormatting>
  <conditionalFormatting sqref="W5">
    <cfRule type="colorScale" priority="3850">
      <colorScale>
        <cfvo type="min"/>
        <cfvo type="percentile" val="50"/>
        <cfvo type="max"/>
        <color rgb="FF63BE7B"/>
        <color rgb="FFFCFCFF"/>
        <color rgb="FFF8696B"/>
      </colorScale>
    </cfRule>
  </conditionalFormatting>
  <conditionalFormatting sqref="D5">
    <cfRule type="colorScale" priority="3849">
      <colorScale>
        <cfvo type="min"/>
        <cfvo type="percentile" val="50"/>
        <cfvo type="max"/>
        <color rgb="FFF8696B"/>
        <color rgb="FFFCFCFF"/>
        <color rgb="FF63BE7B"/>
      </colorScale>
    </cfRule>
  </conditionalFormatting>
  <conditionalFormatting sqref="E5">
    <cfRule type="colorScale" priority="3848">
      <colorScale>
        <cfvo type="min"/>
        <cfvo type="max"/>
        <color rgb="FFFCFCFF"/>
        <color rgb="FF63BE7B"/>
      </colorScale>
    </cfRule>
  </conditionalFormatting>
  <conditionalFormatting sqref="O5">
    <cfRule type="colorScale" priority="3847">
      <colorScale>
        <cfvo type="min"/>
        <cfvo type="percentile" val="50"/>
        <cfvo type="max"/>
        <color rgb="FF63BE7B"/>
        <color rgb="FFFCFCFF"/>
        <color rgb="FFF8696B"/>
      </colorScale>
    </cfRule>
  </conditionalFormatting>
  <conditionalFormatting sqref="P5">
    <cfRule type="colorScale" priority="3846">
      <colorScale>
        <cfvo type="min"/>
        <cfvo type="percentile" val="50"/>
        <cfvo type="max"/>
        <color rgb="FF63BE7B"/>
        <color rgb="FFFCFCFF"/>
        <color rgb="FFF8696B"/>
      </colorScale>
    </cfRule>
  </conditionalFormatting>
  <conditionalFormatting sqref="Q5">
    <cfRule type="colorScale" priority="3845">
      <colorScale>
        <cfvo type="min"/>
        <cfvo type="percentile" val="50"/>
        <cfvo type="max"/>
        <color rgb="FFF8696B"/>
        <color rgb="FFFCFCFF"/>
        <color rgb="FF63BE7B"/>
      </colorScale>
    </cfRule>
  </conditionalFormatting>
  <conditionalFormatting sqref="R5">
    <cfRule type="colorScale" priority="3844">
      <colorScale>
        <cfvo type="min"/>
        <cfvo type="max"/>
        <color rgb="FFFCFCFF"/>
        <color rgb="FF63BE7B"/>
      </colorScale>
    </cfRule>
  </conditionalFormatting>
  <conditionalFormatting sqref="S5">
    <cfRule type="colorScale" priority="3842">
      <colorScale>
        <cfvo type="min"/>
        <cfvo type="percentile" val="50"/>
        <cfvo type="max"/>
        <color rgb="FFF8696B"/>
        <color rgb="FFFCFCFF"/>
        <color rgb="FF63BE7B"/>
      </colorScale>
    </cfRule>
    <cfRule type="colorScale" priority="3843">
      <colorScale>
        <cfvo type="min"/>
        <cfvo type="max"/>
        <color rgb="FFFCFCFF"/>
        <color rgb="FF63BE7B"/>
      </colorScale>
    </cfRule>
  </conditionalFormatting>
  <conditionalFormatting sqref="T5">
    <cfRule type="colorScale" priority="3841">
      <colorScale>
        <cfvo type="min"/>
        <cfvo type="percentile" val="50"/>
        <cfvo type="max"/>
        <color rgb="FFF8696B"/>
        <color rgb="FFFCFCFF"/>
        <color rgb="FF63BE7B"/>
      </colorScale>
    </cfRule>
  </conditionalFormatting>
  <conditionalFormatting sqref="U5">
    <cfRule type="colorScale" priority="3840">
      <colorScale>
        <cfvo type="min"/>
        <cfvo type="percentile" val="50"/>
        <cfvo type="max"/>
        <color rgb="FFF8696B"/>
        <color rgb="FFFCFCFF"/>
        <color rgb="FF63BE7B"/>
      </colorScale>
    </cfRule>
  </conditionalFormatting>
  <conditionalFormatting sqref="W5">
    <cfRule type="colorScale" priority="3839">
      <colorScale>
        <cfvo type="min"/>
        <cfvo type="percentile" val="50"/>
        <cfvo type="max"/>
        <color rgb="FF63BE7B"/>
        <color rgb="FFFCFCFF"/>
        <color rgb="FFF8696B"/>
      </colorScale>
    </cfRule>
  </conditionalFormatting>
  <conditionalFormatting sqref="D5">
    <cfRule type="colorScale" priority="3838">
      <colorScale>
        <cfvo type="min"/>
        <cfvo type="percentile" val="50"/>
        <cfvo type="max"/>
        <color rgb="FFF8696B"/>
        <color rgb="FFFCFCFF"/>
        <color rgb="FF63BE7B"/>
      </colorScale>
    </cfRule>
  </conditionalFormatting>
  <conditionalFormatting sqref="O5">
    <cfRule type="colorScale" priority="3837">
      <colorScale>
        <cfvo type="min"/>
        <cfvo type="percentile" val="50"/>
        <cfvo type="max"/>
        <color rgb="FF63BE7B"/>
        <color rgb="FFFCFCFF"/>
        <color rgb="FFF8696B"/>
      </colorScale>
    </cfRule>
  </conditionalFormatting>
  <conditionalFormatting sqref="P5">
    <cfRule type="colorScale" priority="3836">
      <colorScale>
        <cfvo type="min"/>
        <cfvo type="percentile" val="50"/>
        <cfvo type="max"/>
        <color rgb="FF63BE7B"/>
        <color rgb="FFFCFCFF"/>
        <color rgb="FFF8696B"/>
      </colorScale>
    </cfRule>
  </conditionalFormatting>
  <conditionalFormatting sqref="Q5">
    <cfRule type="colorScale" priority="3835">
      <colorScale>
        <cfvo type="min"/>
        <cfvo type="percentile" val="50"/>
        <cfvo type="max"/>
        <color rgb="FFF8696B"/>
        <color rgb="FFFCFCFF"/>
        <color rgb="FF63BE7B"/>
      </colorScale>
    </cfRule>
  </conditionalFormatting>
  <conditionalFormatting sqref="R5">
    <cfRule type="colorScale" priority="3834">
      <colorScale>
        <cfvo type="min"/>
        <cfvo type="max"/>
        <color rgb="FFFCFCFF"/>
        <color rgb="FF63BE7B"/>
      </colorScale>
    </cfRule>
  </conditionalFormatting>
  <conditionalFormatting sqref="S5">
    <cfRule type="colorScale" priority="3833">
      <colorScale>
        <cfvo type="min"/>
        <cfvo type="percentile" val="50"/>
        <cfvo type="max"/>
        <color rgb="FFF8696B"/>
        <color rgb="FFFCFCFF"/>
        <color rgb="FF63BE7B"/>
      </colorScale>
    </cfRule>
  </conditionalFormatting>
  <conditionalFormatting sqref="T5">
    <cfRule type="colorScale" priority="3832">
      <colorScale>
        <cfvo type="min"/>
        <cfvo type="percentile" val="50"/>
        <cfvo type="max"/>
        <color rgb="FFF8696B"/>
        <color rgb="FFFCFCFF"/>
        <color rgb="FF63BE7B"/>
      </colorScale>
    </cfRule>
  </conditionalFormatting>
  <conditionalFormatting sqref="U5">
    <cfRule type="colorScale" priority="3831">
      <colorScale>
        <cfvo type="min"/>
        <cfvo type="percentile" val="50"/>
        <cfvo type="max"/>
        <color rgb="FFF8696B"/>
        <color rgb="FFFCFCFF"/>
        <color rgb="FF63BE7B"/>
      </colorScale>
    </cfRule>
  </conditionalFormatting>
  <conditionalFormatting sqref="V5">
    <cfRule type="colorScale" priority="3830">
      <colorScale>
        <cfvo type="min"/>
        <cfvo type="percentile" val="50"/>
        <cfvo type="max"/>
        <color rgb="FF63BE7B"/>
        <color rgb="FFFCFCFF"/>
        <color rgb="FFF8696B"/>
      </colorScale>
    </cfRule>
  </conditionalFormatting>
  <conditionalFormatting sqref="W5">
    <cfRule type="colorScale" priority="3829">
      <colorScale>
        <cfvo type="min"/>
        <cfvo type="percentile" val="50"/>
        <cfvo type="max"/>
        <color rgb="FF63BE7B"/>
        <color rgb="FFFCFCFF"/>
        <color rgb="FFF8696B"/>
      </colorScale>
    </cfRule>
  </conditionalFormatting>
  <conditionalFormatting sqref="D5">
    <cfRule type="colorScale" priority="3828">
      <colorScale>
        <cfvo type="min"/>
        <cfvo type="percentile" val="50"/>
        <cfvo type="max"/>
        <color rgb="FFF8696B"/>
        <color rgb="FFFCFCFF"/>
        <color rgb="FF63BE7B"/>
      </colorScale>
    </cfRule>
  </conditionalFormatting>
  <conditionalFormatting sqref="E5">
    <cfRule type="colorScale" priority="3827">
      <colorScale>
        <cfvo type="min"/>
        <cfvo type="max"/>
        <color rgb="FFFCFCFF"/>
        <color rgb="FF63BE7B"/>
      </colorScale>
    </cfRule>
  </conditionalFormatting>
  <conditionalFormatting sqref="D5">
    <cfRule type="colorScale" priority="3826">
      <colorScale>
        <cfvo type="min"/>
        <cfvo type="percentile" val="50"/>
        <cfvo type="max"/>
        <color rgb="FFF8696B"/>
        <color rgb="FFFCFCFF"/>
        <color rgb="FF63BE7B"/>
      </colorScale>
    </cfRule>
  </conditionalFormatting>
  <conditionalFormatting sqref="O5">
    <cfRule type="colorScale" priority="3824">
      <colorScale>
        <cfvo type="min"/>
        <cfvo type="percentile" val="50"/>
        <cfvo type="max"/>
        <color rgb="FF63BE7B"/>
        <color rgb="FFFCFCFF"/>
        <color rgb="FFF8696B"/>
      </colorScale>
    </cfRule>
    <cfRule type="colorScale" priority="3825">
      <colorScale>
        <cfvo type="min"/>
        <cfvo type="max"/>
        <color rgb="FFFCFCFF"/>
        <color rgb="FF63BE7B"/>
      </colorScale>
    </cfRule>
  </conditionalFormatting>
  <conditionalFormatting sqref="P5">
    <cfRule type="colorScale" priority="3823">
      <colorScale>
        <cfvo type="min"/>
        <cfvo type="percentile" val="50"/>
        <cfvo type="max"/>
        <color rgb="FF63BE7B"/>
        <color rgb="FFFCFCFF"/>
        <color rgb="FFF8696B"/>
      </colorScale>
    </cfRule>
  </conditionalFormatting>
  <conditionalFormatting sqref="Q5">
    <cfRule type="colorScale" priority="3822">
      <colorScale>
        <cfvo type="min"/>
        <cfvo type="percentile" val="50"/>
        <cfvo type="max"/>
        <color rgb="FFF8696B"/>
        <color rgb="FFFCFCFF"/>
        <color rgb="FF63BE7B"/>
      </colorScale>
    </cfRule>
  </conditionalFormatting>
  <conditionalFormatting sqref="R5">
    <cfRule type="colorScale" priority="3821">
      <colorScale>
        <cfvo type="min"/>
        <cfvo type="max"/>
        <color rgb="FFFCFCFF"/>
        <color rgb="FF63BE7B"/>
      </colorScale>
    </cfRule>
  </conditionalFormatting>
  <conditionalFormatting sqref="S5">
    <cfRule type="colorScale" priority="3820">
      <colorScale>
        <cfvo type="min"/>
        <cfvo type="percentile" val="50"/>
        <cfvo type="max"/>
        <color rgb="FFF8696B"/>
        <color rgb="FFFCFCFF"/>
        <color rgb="FF63BE7B"/>
      </colorScale>
    </cfRule>
  </conditionalFormatting>
  <conditionalFormatting sqref="T5">
    <cfRule type="colorScale" priority="3819">
      <colorScale>
        <cfvo type="min"/>
        <cfvo type="percentile" val="50"/>
        <cfvo type="max"/>
        <color rgb="FFF8696B"/>
        <color rgb="FFFCFCFF"/>
        <color rgb="FF63BE7B"/>
      </colorScale>
    </cfRule>
  </conditionalFormatting>
  <conditionalFormatting sqref="U5">
    <cfRule type="colorScale" priority="3818">
      <colorScale>
        <cfvo type="min"/>
        <cfvo type="percentile" val="50"/>
        <cfvo type="max"/>
        <color rgb="FFF8696B"/>
        <color rgb="FFFCFCFF"/>
        <color rgb="FF63BE7B"/>
      </colorScale>
    </cfRule>
  </conditionalFormatting>
  <conditionalFormatting sqref="V5">
    <cfRule type="colorScale" priority="3817">
      <colorScale>
        <cfvo type="min"/>
        <cfvo type="percentile" val="50"/>
        <cfvo type="max"/>
        <color rgb="FF63BE7B"/>
        <color rgb="FFFCFCFF"/>
        <color rgb="FFF8696B"/>
      </colorScale>
    </cfRule>
  </conditionalFormatting>
  <conditionalFormatting sqref="W5">
    <cfRule type="colorScale" priority="3816">
      <colorScale>
        <cfvo type="min"/>
        <cfvo type="percentile" val="50"/>
        <cfvo type="max"/>
        <color rgb="FF63BE7B"/>
        <color rgb="FFFCFCFF"/>
        <color rgb="FFF8696B"/>
      </colorScale>
    </cfRule>
  </conditionalFormatting>
  <conditionalFormatting sqref="E5">
    <cfRule type="colorScale" priority="3815">
      <colorScale>
        <cfvo type="min"/>
        <cfvo type="max"/>
        <color rgb="FFFCFCFF"/>
        <color rgb="FF63BE7B"/>
      </colorScale>
    </cfRule>
  </conditionalFormatting>
  <conditionalFormatting sqref="F5">
    <cfRule type="colorScale" priority="3814">
      <colorScale>
        <cfvo type="min"/>
        <cfvo type="max"/>
        <color rgb="FFFCFCFF"/>
        <color rgb="FF63BE7B"/>
      </colorScale>
    </cfRule>
  </conditionalFormatting>
  <conditionalFormatting sqref="F5">
    <cfRule type="colorScale" priority="3813">
      <colorScale>
        <cfvo type="min"/>
        <cfvo type="max"/>
        <color rgb="FFFCFCFF"/>
        <color rgb="FF63BE7B"/>
      </colorScale>
    </cfRule>
  </conditionalFormatting>
  <conditionalFormatting sqref="F5">
    <cfRule type="colorScale" priority="3812">
      <colorScale>
        <cfvo type="min"/>
        <cfvo type="max"/>
        <color rgb="FFFCFCFF"/>
        <color rgb="FF63BE7B"/>
      </colorScale>
    </cfRule>
  </conditionalFormatting>
  <conditionalFormatting sqref="F5">
    <cfRule type="colorScale" priority="3810">
      <colorScale>
        <cfvo type="min"/>
        <cfvo type="percentile" val="50"/>
        <cfvo type="max"/>
        <color rgb="FFF8696B"/>
        <color rgb="FFFCFCFF"/>
        <color rgb="FF63BE7B"/>
      </colorScale>
    </cfRule>
    <cfRule type="colorScale" priority="3811">
      <colorScale>
        <cfvo type="min"/>
        <cfvo type="max"/>
        <color rgb="FFFCFCFF"/>
        <color rgb="FF63BE7B"/>
      </colorScale>
    </cfRule>
  </conditionalFormatting>
  <conditionalFormatting sqref="F5">
    <cfRule type="colorScale" priority="3809">
      <colorScale>
        <cfvo type="min"/>
        <cfvo type="percentile" val="50"/>
        <cfvo type="max"/>
        <color rgb="FFF8696B"/>
        <color rgb="FFFCFCFF"/>
        <color rgb="FF63BE7B"/>
      </colorScale>
    </cfRule>
  </conditionalFormatting>
  <conditionalFormatting sqref="F5">
    <cfRule type="colorScale" priority="3808">
      <colorScale>
        <cfvo type="min"/>
        <cfvo type="max"/>
        <color rgb="FFFCFCFF"/>
        <color rgb="FF63BE7B"/>
      </colorScale>
    </cfRule>
  </conditionalFormatting>
  <conditionalFormatting sqref="F5">
    <cfRule type="colorScale" priority="3807">
      <colorScale>
        <cfvo type="min"/>
        <cfvo type="max"/>
        <color rgb="FFFCFCFF"/>
        <color rgb="FF63BE7B"/>
      </colorScale>
    </cfRule>
  </conditionalFormatting>
  <conditionalFormatting sqref="F5">
    <cfRule type="colorScale" priority="3806">
      <colorScale>
        <cfvo type="min"/>
        <cfvo type="max"/>
        <color rgb="FFFCFCFF"/>
        <color rgb="FF63BE7B"/>
      </colorScale>
    </cfRule>
  </conditionalFormatting>
  <conditionalFormatting sqref="F5">
    <cfRule type="colorScale" priority="3805">
      <colorScale>
        <cfvo type="min"/>
        <cfvo type="max"/>
        <color rgb="FFFCFCFF"/>
        <color rgb="FF63BE7B"/>
      </colorScale>
    </cfRule>
  </conditionalFormatting>
  <conditionalFormatting sqref="F5">
    <cfRule type="colorScale" priority="3804">
      <colorScale>
        <cfvo type="min"/>
        <cfvo type="max"/>
        <color rgb="FFFCFCFF"/>
        <color rgb="FF63BE7B"/>
      </colorScale>
    </cfRule>
  </conditionalFormatting>
  <conditionalFormatting sqref="F5">
    <cfRule type="colorScale" priority="3803">
      <colorScale>
        <cfvo type="min"/>
        <cfvo type="max"/>
        <color rgb="FFFCFCFF"/>
        <color rgb="FF63BE7B"/>
      </colorScale>
    </cfRule>
  </conditionalFormatting>
  <conditionalFormatting sqref="F5">
    <cfRule type="colorScale" priority="3802">
      <colorScale>
        <cfvo type="min"/>
        <cfvo type="max"/>
        <color rgb="FFFCFCFF"/>
        <color rgb="FF63BE7B"/>
      </colorScale>
    </cfRule>
  </conditionalFormatting>
  <conditionalFormatting sqref="F5">
    <cfRule type="colorScale" priority="3801">
      <colorScale>
        <cfvo type="min"/>
        <cfvo type="max"/>
        <color rgb="FFFCFCFF"/>
        <color rgb="FF63BE7B"/>
      </colorScale>
    </cfRule>
  </conditionalFormatting>
  <conditionalFormatting sqref="G5">
    <cfRule type="colorScale" priority="3800">
      <colorScale>
        <cfvo type="min"/>
        <cfvo type="max"/>
        <color rgb="FFFCFCFF"/>
        <color rgb="FF63BE7B"/>
      </colorScale>
    </cfRule>
  </conditionalFormatting>
  <conditionalFormatting sqref="G5">
    <cfRule type="colorScale" priority="3799">
      <colorScale>
        <cfvo type="min"/>
        <cfvo type="max"/>
        <color rgb="FFFCFCFF"/>
        <color rgb="FF63BE7B"/>
      </colorScale>
    </cfRule>
  </conditionalFormatting>
  <conditionalFormatting sqref="G5">
    <cfRule type="colorScale" priority="3798">
      <colorScale>
        <cfvo type="min"/>
        <cfvo type="max"/>
        <color rgb="FFFCFCFF"/>
        <color rgb="FF63BE7B"/>
      </colorScale>
    </cfRule>
  </conditionalFormatting>
  <conditionalFormatting sqref="G5">
    <cfRule type="colorScale" priority="3796">
      <colorScale>
        <cfvo type="min"/>
        <cfvo type="percentile" val="50"/>
        <cfvo type="max"/>
        <color rgb="FFF8696B"/>
        <color rgb="FFFCFCFF"/>
        <color rgb="FF63BE7B"/>
      </colorScale>
    </cfRule>
    <cfRule type="colorScale" priority="3797">
      <colorScale>
        <cfvo type="min"/>
        <cfvo type="max"/>
        <color rgb="FFFCFCFF"/>
        <color rgb="FF63BE7B"/>
      </colorScale>
    </cfRule>
  </conditionalFormatting>
  <conditionalFormatting sqref="G5">
    <cfRule type="colorScale" priority="3795">
      <colorScale>
        <cfvo type="min"/>
        <cfvo type="percentile" val="50"/>
        <cfvo type="max"/>
        <color rgb="FFF8696B"/>
        <color rgb="FFFCFCFF"/>
        <color rgb="FF63BE7B"/>
      </colorScale>
    </cfRule>
  </conditionalFormatting>
  <conditionalFormatting sqref="G5">
    <cfRule type="colorScale" priority="3794">
      <colorScale>
        <cfvo type="min"/>
        <cfvo type="max"/>
        <color rgb="FFFCFCFF"/>
        <color rgb="FF63BE7B"/>
      </colorScale>
    </cfRule>
  </conditionalFormatting>
  <conditionalFormatting sqref="G5">
    <cfRule type="colorScale" priority="3793">
      <colorScale>
        <cfvo type="min"/>
        <cfvo type="max"/>
        <color rgb="FFFCFCFF"/>
        <color rgb="FF63BE7B"/>
      </colorScale>
    </cfRule>
  </conditionalFormatting>
  <conditionalFormatting sqref="G5">
    <cfRule type="colorScale" priority="3792">
      <colorScale>
        <cfvo type="min"/>
        <cfvo type="max"/>
        <color rgb="FFFCFCFF"/>
        <color rgb="FF63BE7B"/>
      </colorScale>
    </cfRule>
  </conditionalFormatting>
  <conditionalFormatting sqref="G5">
    <cfRule type="colorScale" priority="3791">
      <colorScale>
        <cfvo type="min"/>
        <cfvo type="max"/>
        <color rgb="FFFCFCFF"/>
        <color rgb="FF63BE7B"/>
      </colorScale>
    </cfRule>
  </conditionalFormatting>
  <conditionalFormatting sqref="G5">
    <cfRule type="colorScale" priority="3790">
      <colorScale>
        <cfvo type="min"/>
        <cfvo type="max"/>
        <color rgb="FFFCFCFF"/>
        <color rgb="FF63BE7B"/>
      </colorScale>
    </cfRule>
  </conditionalFormatting>
  <conditionalFormatting sqref="G5">
    <cfRule type="colorScale" priority="3789">
      <colorScale>
        <cfvo type="min"/>
        <cfvo type="max"/>
        <color rgb="FFFCFCFF"/>
        <color rgb="FF63BE7B"/>
      </colorScale>
    </cfRule>
  </conditionalFormatting>
  <conditionalFormatting sqref="G5">
    <cfRule type="colorScale" priority="3788">
      <colorScale>
        <cfvo type="min"/>
        <cfvo type="max"/>
        <color rgb="FFFCFCFF"/>
        <color rgb="FF63BE7B"/>
      </colorScale>
    </cfRule>
  </conditionalFormatting>
  <conditionalFormatting sqref="G5">
    <cfRule type="colorScale" priority="3787">
      <colorScale>
        <cfvo type="min"/>
        <cfvo type="max"/>
        <color rgb="FFFCFCFF"/>
        <color rgb="FF63BE7B"/>
      </colorScale>
    </cfRule>
  </conditionalFormatting>
  <conditionalFormatting sqref="H5">
    <cfRule type="colorScale" priority="3786">
      <colorScale>
        <cfvo type="min"/>
        <cfvo type="max"/>
        <color rgb="FFFCFCFF"/>
        <color rgb="FF63BE7B"/>
      </colorScale>
    </cfRule>
  </conditionalFormatting>
  <conditionalFormatting sqref="H5">
    <cfRule type="colorScale" priority="3785">
      <colorScale>
        <cfvo type="min"/>
        <cfvo type="max"/>
        <color rgb="FFFCFCFF"/>
        <color rgb="FF63BE7B"/>
      </colorScale>
    </cfRule>
  </conditionalFormatting>
  <conditionalFormatting sqref="H5">
    <cfRule type="colorScale" priority="3784">
      <colorScale>
        <cfvo type="min"/>
        <cfvo type="max"/>
        <color rgb="FFFCFCFF"/>
        <color rgb="FF63BE7B"/>
      </colorScale>
    </cfRule>
  </conditionalFormatting>
  <conditionalFormatting sqref="H5">
    <cfRule type="colorScale" priority="3782">
      <colorScale>
        <cfvo type="min"/>
        <cfvo type="percentile" val="50"/>
        <cfvo type="max"/>
        <color rgb="FFF8696B"/>
        <color rgb="FFFCFCFF"/>
        <color rgb="FF63BE7B"/>
      </colorScale>
    </cfRule>
    <cfRule type="colorScale" priority="3783">
      <colorScale>
        <cfvo type="min"/>
        <cfvo type="max"/>
        <color rgb="FFFCFCFF"/>
        <color rgb="FF63BE7B"/>
      </colorScale>
    </cfRule>
  </conditionalFormatting>
  <conditionalFormatting sqref="H5">
    <cfRule type="colorScale" priority="3781">
      <colorScale>
        <cfvo type="min"/>
        <cfvo type="percentile" val="50"/>
        <cfvo type="max"/>
        <color rgb="FFF8696B"/>
        <color rgb="FFFCFCFF"/>
        <color rgb="FF63BE7B"/>
      </colorScale>
    </cfRule>
  </conditionalFormatting>
  <conditionalFormatting sqref="H5">
    <cfRule type="colorScale" priority="3780">
      <colorScale>
        <cfvo type="min"/>
        <cfvo type="max"/>
        <color rgb="FFFCFCFF"/>
        <color rgb="FF63BE7B"/>
      </colorScale>
    </cfRule>
  </conditionalFormatting>
  <conditionalFormatting sqref="H5">
    <cfRule type="colorScale" priority="3779">
      <colorScale>
        <cfvo type="min"/>
        <cfvo type="max"/>
        <color rgb="FFFCFCFF"/>
        <color rgb="FF63BE7B"/>
      </colorScale>
    </cfRule>
  </conditionalFormatting>
  <conditionalFormatting sqref="H5">
    <cfRule type="colorScale" priority="3778">
      <colorScale>
        <cfvo type="min"/>
        <cfvo type="max"/>
        <color rgb="FFFCFCFF"/>
        <color rgb="FF63BE7B"/>
      </colorScale>
    </cfRule>
  </conditionalFormatting>
  <conditionalFormatting sqref="H5">
    <cfRule type="colorScale" priority="3777">
      <colorScale>
        <cfvo type="min"/>
        <cfvo type="max"/>
        <color rgb="FFFCFCFF"/>
        <color rgb="FF63BE7B"/>
      </colorScale>
    </cfRule>
  </conditionalFormatting>
  <conditionalFormatting sqref="H5">
    <cfRule type="colorScale" priority="3776">
      <colorScale>
        <cfvo type="min"/>
        <cfvo type="max"/>
        <color rgb="FFFCFCFF"/>
        <color rgb="FF63BE7B"/>
      </colorScale>
    </cfRule>
  </conditionalFormatting>
  <conditionalFormatting sqref="H5">
    <cfRule type="colorScale" priority="3775">
      <colorScale>
        <cfvo type="min"/>
        <cfvo type="max"/>
        <color rgb="FFFCFCFF"/>
        <color rgb="FF63BE7B"/>
      </colorScale>
    </cfRule>
  </conditionalFormatting>
  <conditionalFormatting sqref="H5">
    <cfRule type="colorScale" priority="3774">
      <colorScale>
        <cfvo type="min"/>
        <cfvo type="max"/>
        <color rgb="FFFCFCFF"/>
        <color rgb="FF63BE7B"/>
      </colorScale>
    </cfRule>
  </conditionalFormatting>
  <conditionalFormatting sqref="H5">
    <cfRule type="colorScale" priority="3773">
      <colorScale>
        <cfvo type="min"/>
        <cfvo type="max"/>
        <color rgb="FFFCFCFF"/>
        <color rgb="FF63BE7B"/>
      </colorScale>
    </cfRule>
  </conditionalFormatting>
  <conditionalFormatting sqref="I5">
    <cfRule type="colorScale" priority="3772">
      <colorScale>
        <cfvo type="min"/>
        <cfvo type="max"/>
        <color rgb="FFFCFCFF"/>
        <color rgb="FF63BE7B"/>
      </colorScale>
    </cfRule>
  </conditionalFormatting>
  <conditionalFormatting sqref="I5">
    <cfRule type="colorScale" priority="3771">
      <colorScale>
        <cfvo type="min"/>
        <cfvo type="max"/>
        <color rgb="FFFCFCFF"/>
        <color rgb="FF63BE7B"/>
      </colorScale>
    </cfRule>
  </conditionalFormatting>
  <conditionalFormatting sqref="I5">
    <cfRule type="colorScale" priority="3770">
      <colorScale>
        <cfvo type="min"/>
        <cfvo type="max"/>
        <color rgb="FFFCFCFF"/>
        <color rgb="FF63BE7B"/>
      </colorScale>
    </cfRule>
  </conditionalFormatting>
  <conditionalFormatting sqref="I5">
    <cfRule type="colorScale" priority="3768">
      <colorScale>
        <cfvo type="min"/>
        <cfvo type="percentile" val="50"/>
        <cfvo type="max"/>
        <color rgb="FFF8696B"/>
        <color rgb="FFFCFCFF"/>
        <color rgb="FF63BE7B"/>
      </colorScale>
    </cfRule>
    <cfRule type="colorScale" priority="3769">
      <colorScale>
        <cfvo type="min"/>
        <cfvo type="max"/>
        <color rgb="FFFCFCFF"/>
        <color rgb="FF63BE7B"/>
      </colorScale>
    </cfRule>
  </conditionalFormatting>
  <conditionalFormatting sqref="I5">
    <cfRule type="colorScale" priority="3767">
      <colorScale>
        <cfvo type="min"/>
        <cfvo type="percentile" val="50"/>
        <cfvo type="max"/>
        <color rgb="FFF8696B"/>
        <color rgb="FFFCFCFF"/>
        <color rgb="FF63BE7B"/>
      </colorScale>
    </cfRule>
  </conditionalFormatting>
  <conditionalFormatting sqref="I5">
    <cfRule type="colorScale" priority="3766">
      <colorScale>
        <cfvo type="min"/>
        <cfvo type="max"/>
        <color rgb="FFFCFCFF"/>
        <color rgb="FF63BE7B"/>
      </colorScale>
    </cfRule>
  </conditionalFormatting>
  <conditionalFormatting sqref="I5">
    <cfRule type="colorScale" priority="3765">
      <colorScale>
        <cfvo type="min"/>
        <cfvo type="max"/>
        <color rgb="FFFCFCFF"/>
        <color rgb="FF63BE7B"/>
      </colorScale>
    </cfRule>
  </conditionalFormatting>
  <conditionalFormatting sqref="I5">
    <cfRule type="colorScale" priority="3764">
      <colorScale>
        <cfvo type="min"/>
        <cfvo type="max"/>
        <color rgb="FFFCFCFF"/>
        <color rgb="FF63BE7B"/>
      </colorScale>
    </cfRule>
  </conditionalFormatting>
  <conditionalFormatting sqref="I5">
    <cfRule type="colorScale" priority="3763">
      <colorScale>
        <cfvo type="min"/>
        <cfvo type="max"/>
        <color rgb="FFFCFCFF"/>
        <color rgb="FF63BE7B"/>
      </colorScale>
    </cfRule>
  </conditionalFormatting>
  <conditionalFormatting sqref="I5">
    <cfRule type="colorScale" priority="3762">
      <colorScale>
        <cfvo type="min"/>
        <cfvo type="max"/>
        <color rgb="FFFCFCFF"/>
        <color rgb="FF63BE7B"/>
      </colorScale>
    </cfRule>
  </conditionalFormatting>
  <conditionalFormatting sqref="I5">
    <cfRule type="colorScale" priority="3761">
      <colorScale>
        <cfvo type="min"/>
        <cfvo type="max"/>
        <color rgb="FFFCFCFF"/>
        <color rgb="FF63BE7B"/>
      </colorScale>
    </cfRule>
  </conditionalFormatting>
  <conditionalFormatting sqref="I5">
    <cfRule type="colorScale" priority="3760">
      <colorScale>
        <cfvo type="min"/>
        <cfvo type="max"/>
        <color rgb="FFFCFCFF"/>
        <color rgb="FF63BE7B"/>
      </colorScale>
    </cfRule>
  </conditionalFormatting>
  <conditionalFormatting sqref="I5">
    <cfRule type="colorScale" priority="3759">
      <colorScale>
        <cfvo type="min"/>
        <cfvo type="max"/>
        <color rgb="FFFCFCFF"/>
        <color rgb="FF63BE7B"/>
      </colorScale>
    </cfRule>
  </conditionalFormatting>
  <conditionalFormatting sqref="J5">
    <cfRule type="colorScale" priority="3758">
      <colorScale>
        <cfvo type="min"/>
        <cfvo type="max"/>
        <color rgb="FFFCFCFF"/>
        <color rgb="FF63BE7B"/>
      </colorScale>
    </cfRule>
  </conditionalFormatting>
  <conditionalFormatting sqref="J5">
    <cfRule type="colorScale" priority="3757">
      <colorScale>
        <cfvo type="min"/>
        <cfvo type="max"/>
        <color rgb="FFFCFCFF"/>
        <color rgb="FF63BE7B"/>
      </colorScale>
    </cfRule>
  </conditionalFormatting>
  <conditionalFormatting sqref="J5">
    <cfRule type="colorScale" priority="3756">
      <colorScale>
        <cfvo type="min"/>
        <cfvo type="max"/>
        <color rgb="FFFCFCFF"/>
        <color rgb="FF63BE7B"/>
      </colorScale>
    </cfRule>
  </conditionalFormatting>
  <conditionalFormatting sqref="J5">
    <cfRule type="colorScale" priority="3754">
      <colorScale>
        <cfvo type="min"/>
        <cfvo type="percentile" val="50"/>
        <cfvo type="max"/>
        <color rgb="FFF8696B"/>
        <color rgb="FFFCFCFF"/>
        <color rgb="FF63BE7B"/>
      </colorScale>
    </cfRule>
    <cfRule type="colorScale" priority="3755">
      <colorScale>
        <cfvo type="min"/>
        <cfvo type="max"/>
        <color rgb="FFFCFCFF"/>
        <color rgb="FF63BE7B"/>
      </colorScale>
    </cfRule>
  </conditionalFormatting>
  <conditionalFormatting sqref="J5">
    <cfRule type="colorScale" priority="3753">
      <colorScale>
        <cfvo type="min"/>
        <cfvo type="percentile" val="50"/>
        <cfvo type="max"/>
        <color rgb="FFF8696B"/>
        <color rgb="FFFCFCFF"/>
        <color rgb="FF63BE7B"/>
      </colorScale>
    </cfRule>
  </conditionalFormatting>
  <conditionalFormatting sqref="J5">
    <cfRule type="colorScale" priority="3752">
      <colorScale>
        <cfvo type="min"/>
        <cfvo type="max"/>
        <color rgb="FFFCFCFF"/>
        <color rgb="FF63BE7B"/>
      </colorScale>
    </cfRule>
  </conditionalFormatting>
  <conditionalFormatting sqref="J5">
    <cfRule type="colorScale" priority="3751">
      <colorScale>
        <cfvo type="min"/>
        <cfvo type="max"/>
        <color rgb="FFFCFCFF"/>
        <color rgb="FF63BE7B"/>
      </colorScale>
    </cfRule>
  </conditionalFormatting>
  <conditionalFormatting sqref="J5">
    <cfRule type="colorScale" priority="3750">
      <colorScale>
        <cfvo type="min"/>
        <cfvo type="max"/>
        <color rgb="FFFCFCFF"/>
        <color rgb="FF63BE7B"/>
      </colorScale>
    </cfRule>
  </conditionalFormatting>
  <conditionalFormatting sqref="J5">
    <cfRule type="colorScale" priority="3749">
      <colorScale>
        <cfvo type="min"/>
        <cfvo type="max"/>
        <color rgb="FFFCFCFF"/>
        <color rgb="FF63BE7B"/>
      </colorScale>
    </cfRule>
  </conditionalFormatting>
  <conditionalFormatting sqref="J5">
    <cfRule type="colorScale" priority="3748">
      <colorScale>
        <cfvo type="min"/>
        <cfvo type="max"/>
        <color rgb="FFFCFCFF"/>
        <color rgb="FF63BE7B"/>
      </colorScale>
    </cfRule>
  </conditionalFormatting>
  <conditionalFormatting sqref="J5">
    <cfRule type="colorScale" priority="3747">
      <colorScale>
        <cfvo type="min"/>
        <cfvo type="max"/>
        <color rgb="FFFCFCFF"/>
        <color rgb="FF63BE7B"/>
      </colorScale>
    </cfRule>
  </conditionalFormatting>
  <conditionalFormatting sqref="J5">
    <cfRule type="colorScale" priority="3746">
      <colorScale>
        <cfvo type="min"/>
        <cfvo type="max"/>
        <color rgb="FFFCFCFF"/>
        <color rgb="FF63BE7B"/>
      </colorScale>
    </cfRule>
  </conditionalFormatting>
  <conditionalFormatting sqref="J5">
    <cfRule type="colorScale" priority="3745">
      <colorScale>
        <cfvo type="min"/>
        <cfvo type="max"/>
        <color rgb="FFFCFCFF"/>
        <color rgb="FF63BE7B"/>
      </colorScale>
    </cfRule>
  </conditionalFormatting>
  <conditionalFormatting sqref="K5">
    <cfRule type="colorScale" priority="3744">
      <colorScale>
        <cfvo type="min"/>
        <cfvo type="max"/>
        <color rgb="FFFCFCFF"/>
        <color rgb="FF63BE7B"/>
      </colorScale>
    </cfRule>
  </conditionalFormatting>
  <conditionalFormatting sqref="K5">
    <cfRule type="colorScale" priority="3743">
      <colorScale>
        <cfvo type="min"/>
        <cfvo type="max"/>
        <color rgb="FFFCFCFF"/>
        <color rgb="FF63BE7B"/>
      </colorScale>
    </cfRule>
  </conditionalFormatting>
  <conditionalFormatting sqref="K5">
    <cfRule type="colorScale" priority="3742">
      <colorScale>
        <cfvo type="min"/>
        <cfvo type="max"/>
        <color rgb="FFFCFCFF"/>
        <color rgb="FF63BE7B"/>
      </colorScale>
    </cfRule>
  </conditionalFormatting>
  <conditionalFormatting sqref="K5">
    <cfRule type="colorScale" priority="3740">
      <colorScale>
        <cfvo type="min"/>
        <cfvo type="percentile" val="50"/>
        <cfvo type="max"/>
        <color rgb="FFF8696B"/>
        <color rgb="FFFCFCFF"/>
        <color rgb="FF63BE7B"/>
      </colorScale>
    </cfRule>
    <cfRule type="colorScale" priority="3741">
      <colorScale>
        <cfvo type="min"/>
        <cfvo type="max"/>
        <color rgb="FFFCFCFF"/>
        <color rgb="FF63BE7B"/>
      </colorScale>
    </cfRule>
  </conditionalFormatting>
  <conditionalFormatting sqref="K5">
    <cfRule type="colorScale" priority="3739">
      <colorScale>
        <cfvo type="min"/>
        <cfvo type="percentile" val="50"/>
        <cfvo type="max"/>
        <color rgb="FFF8696B"/>
        <color rgb="FFFCFCFF"/>
        <color rgb="FF63BE7B"/>
      </colorScale>
    </cfRule>
  </conditionalFormatting>
  <conditionalFormatting sqref="K5">
    <cfRule type="colorScale" priority="3738">
      <colorScale>
        <cfvo type="min"/>
        <cfvo type="max"/>
        <color rgb="FFFCFCFF"/>
        <color rgb="FF63BE7B"/>
      </colorScale>
    </cfRule>
  </conditionalFormatting>
  <conditionalFormatting sqref="K5">
    <cfRule type="colorScale" priority="3737">
      <colorScale>
        <cfvo type="min"/>
        <cfvo type="max"/>
        <color rgb="FFFCFCFF"/>
        <color rgb="FF63BE7B"/>
      </colorScale>
    </cfRule>
  </conditionalFormatting>
  <conditionalFormatting sqref="K5">
    <cfRule type="colorScale" priority="3736">
      <colorScale>
        <cfvo type="min"/>
        <cfvo type="max"/>
        <color rgb="FFFCFCFF"/>
        <color rgb="FF63BE7B"/>
      </colorScale>
    </cfRule>
  </conditionalFormatting>
  <conditionalFormatting sqref="K5">
    <cfRule type="colorScale" priority="3735">
      <colorScale>
        <cfvo type="min"/>
        <cfvo type="max"/>
        <color rgb="FFFCFCFF"/>
        <color rgb="FF63BE7B"/>
      </colorScale>
    </cfRule>
  </conditionalFormatting>
  <conditionalFormatting sqref="K5">
    <cfRule type="colorScale" priority="3734">
      <colorScale>
        <cfvo type="min"/>
        <cfvo type="max"/>
        <color rgb="FFFCFCFF"/>
        <color rgb="FF63BE7B"/>
      </colorScale>
    </cfRule>
  </conditionalFormatting>
  <conditionalFormatting sqref="K5">
    <cfRule type="colorScale" priority="3733">
      <colorScale>
        <cfvo type="min"/>
        <cfvo type="max"/>
        <color rgb="FFFCFCFF"/>
        <color rgb="FF63BE7B"/>
      </colorScale>
    </cfRule>
  </conditionalFormatting>
  <conditionalFormatting sqref="K5">
    <cfRule type="colorScale" priority="3732">
      <colorScale>
        <cfvo type="min"/>
        <cfvo type="max"/>
        <color rgb="FFFCFCFF"/>
        <color rgb="FF63BE7B"/>
      </colorScale>
    </cfRule>
  </conditionalFormatting>
  <conditionalFormatting sqref="K5">
    <cfRule type="colorScale" priority="3731">
      <colorScale>
        <cfvo type="min"/>
        <cfvo type="max"/>
        <color rgb="FFFCFCFF"/>
        <color rgb="FF63BE7B"/>
      </colorScale>
    </cfRule>
  </conditionalFormatting>
  <conditionalFormatting sqref="L5">
    <cfRule type="colorScale" priority="3730">
      <colorScale>
        <cfvo type="min"/>
        <cfvo type="max"/>
        <color rgb="FFFCFCFF"/>
        <color rgb="FF63BE7B"/>
      </colorScale>
    </cfRule>
  </conditionalFormatting>
  <conditionalFormatting sqref="L5">
    <cfRule type="colorScale" priority="3729">
      <colorScale>
        <cfvo type="min"/>
        <cfvo type="max"/>
        <color rgb="FFFCFCFF"/>
        <color rgb="FF63BE7B"/>
      </colorScale>
    </cfRule>
  </conditionalFormatting>
  <conditionalFormatting sqref="L5">
    <cfRule type="colorScale" priority="3728">
      <colorScale>
        <cfvo type="min"/>
        <cfvo type="max"/>
        <color rgb="FFFCFCFF"/>
        <color rgb="FF63BE7B"/>
      </colorScale>
    </cfRule>
  </conditionalFormatting>
  <conditionalFormatting sqref="L5">
    <cfRule type="colorScale" priority="3726">
      <colorScale>
        <cfvo type="min"/>
        <cfvo type="percentile" val="50"/>
        <cfvo type="max"/>
        <color rgb="FFF8696B"/>
        <color rgb="FFFCFCFF"/>
        <color rgb="FF63BE7B"/>
      </colorScale>
    </cfRule>
    <cfRule type="colorScale" priority="3727">
      <colorScale>
        <cfvo type="min"/>
        <cfvo type="max"/>
        <color rgb="FFFCFCFF"/>
        <color rgb="FF63BE7B"/>
      </colorScale>
    </cfRule>
  </conditionalFormatting>
  <conditionalFormatting sqref="L5">
    <cfRule type="colorScale" priority="3725">
      <colorScale>
        <cfvo type="min"/>
        <cfvo type="percentile" val="50"/>
        <cfvo type="max"/>
        <color rgb="FFF8696B"/>
        <color rgb="FFFCFCFF"/>
        <color rgb="FF63BE7B"/>
      </colorScale>
    </cfRule>
  </conditionalFormatting>
  <conditionalFormatting sqref="L5">
    <cfRule type="colorScale" priority="3724">
      <colorScale>
        <cfvo type="min"/>
        <cfvo type="max"/>
        <color rgb="FFFCFCFF"/>
        <color rgb="FF63BE7B"/>
      </colorScale>
    </cfRule>
  </conditionalFormatting>
  <conditionalFormatting sqref="L5">
    <cfRule type="colorScale" priority="3723">
      <colorScale>
        <cfvo type="min"/>
        <cfvo type="max"/>
        <color rgb="FFFCFCFF"/>
        <color rgb="FF63BE7B"/>
      </colorScale>
    </cfRule>
  </conditionalFormatting>
  <conditionalFormatting sqref="L5">
    <cfRule type="colorScale" priority="3722">
      <colorScale>
        <cfvo type="min"/>
        <cfvo type="max"/>
        <color rgb="FFFCFCFF"/>
        <color rgb="FF63BE7B"/>
      </colorScale>
    </cfRule>
  </conditionalFormatting>
  <conditionalFormatting sqref="L5">
    <cfRule type="colorScale" priority="3721">
      <colorScale>
        <cfvo type="min"/>
        <cfvo type="max"/>
        <color rgb="FFFCFCFF"/>
        <color rgb="FF63BE7B"/>
      </colorScale>
    </cfRule>
  </conditionalFormatting>
  <conditionalFormatting sqref="L5">
    <cfRule type="colorScale" priority="3720">
      <colorScale>
        <cfvo type="min"/>
        <cfvo type="max"/>
        <color rgb="FFFCFCFF"/>
        <color rgb="FF63BE7B"/>
      </colorScale>
    </cfRule>
  </conditionalFormatting>
  <conditionalFormatting sqref="L5">
    <cfRule type="colorScale" priority="3719">
      <colorScale>
        <cfvo type="min"/>
        <cfvo type="max"/>
        <color rgb="FFFCFCFF"/>
        <color rgb="FF63BE7B"/>
      </colorScale>
    </cfRule>
  </conditionalFormatting>
  <conditionalFormatting sqref="L5">
    <cfRule type="colorScale" priority="3718">
      <colorScale>
        <cfvo type="min"/>
        <cfvo type="max"/>
        <color rgb="FFFCFCFF"/>
        <color rgb="FF63BE7B"/>
      </colorScale>
    </cfRule>
  </conditionalFormatting>
  <conditionalFormatting sqref="L5">
    <cfRule type="colorScale" priority="3717">
      <colorScale>
        <cfvo type="min"/>
        <cfvo type="max"/>
        <color rgb="FFFCFCFF"/>
        <color rgb="FF63BE7B"/>
      </colorScale>
    </cfRule>
  </conditionalFormatting>
  <conditionalFormatting sqref="M5">
    <cfRule type="colorScale" priority="3716">
      <colorScale>
        <cfvo type="min"/>
        <cfvo type="max"/>
        <color rgb="FFFCFCFF"/>
        <color rgb="FF63BE7B"/>
      </colorScale>
    </cfRule>
  </conditionalFormatting>
  <conditionalFormatting sqref="M5">
    <cfRule type="colorScale" priority="3715">
      <colorScale>
        <cfvo type="min"/>
        <cfvo type="max"/>
        <color rgb="FFFCFCFF"/>
        <color rgb="FF63BE7B"/>
      </colorScale>
    </cfRule>
  </conditionalFormatting>
  <conditionalFormatting sqref="M5">
    <cfRule type="colorScale" priority="3714">
      <colorScale>
        <cfvo type="min"/>
        <cfvo type="max"/>
        <color rgb="FFFCFCFF"/>
        <color rgb="FF63BE7B"/>
      </colorScale>
    </cfRule>
  </conditionalFormatting>
  <conditionalFormatting sqref="M5">
    <cfRule type="colorScale" priority="3712">
      <colorScale>
        <cfvo type="min"/>
        <cfvo type="percentile" val="50"/>
        <cfvo type="max"/>
        <color rgb="FFF8696B"/>
        <color rgb="FFFCFCFF"/>
        <color rgb="FF63BE7B"/>
      </colorScale>
    </cfRule>
    <cfRule type="colorScale" priority="3713">
      <colorScale>
        <cfvo type="min"/>
        <cfvo type="max"/>
        <color rgb="FFFCFCFF"/>
        <color rgb="FF63BE7B"/>
      </colorScale>
    </cfRule>
  </conditionalFormatting>
  <conditionalFormatting sqref="M5">
    <cfRule type="colorScale" priority="3711">
      <colorScale>
        <cfvo type="min"/>
        <cfvo type="percentile" val="50"/>
        <cfvo type="max"/>
        <color rgb="FFF8696B"/>
        <color rgb="FFFCFCFF"/>
        <color rgb="FF63BE7B"/>
      </colorScale>
    </cfRule>
  </conditionalFormatting>
  <conditionalFormatting sqref="M5">
    <cfRule type="colorScale" priority="3710">
      <colorScale>
        <cfvo type="min"/>
        <cfvo type="max"/>
        <color rgb="FFFCFCFF"/>
        <color rgb="FF63BE7B"/>
      </colorScale>
    </cfRule>
  </conditionalFormatting>
  <conditionalFormatting sqref="M5">
    <cfRule type="colorScale" priority="3709">
      <colorScale>
        <cfvo type="min"/>
        <cfvo type="max"/>
        <color rgb="FFFCFCFF"/>
        <color rgb="FF63BE7B"/>
      </colorScale>
    </cfRule>
  </conditionalFormatting>
  <conditionalFormatting sqref="M5">
    <cfRule type="colorScale" priority="3708">
      <colorScale>
        <cfvo type="min"/>
        <cfvo type="max"/>
        <color rgb="FFFCFCFF"/>
        <color rgb="FF63BE7B"/>
      </colorScale>
    </cfRule>
  </conditionalFormatting>
  <conditionalFormatting sqref="M5">
    <cfRule type="colorScale" priority="3707">
      <colorScale>
        <cfvo type="min"/>
        <cfvo type="max"/>
        <color rgb="FFFCFCFF"/>
        <color rgb="FF63BE7B"/>
      </colorScale>
    </cfRule>
  </conditionalFormatting>
  <conditionalFormatting sqref="M5">
    <cfRule type="colorScale" priority="3706">
      <colorScale>
        <cfvo type="min"/>
        <cfvo type="max"/>
        <color rgb="FFFCFCFF"/>
        <color rgb="FF63BE7B"/>
      </colorScale>
    </cfRule>
  </conditionalFormatting>
  <conditionalFormatting sqref="M5">
    <cfRule type="colorScale" priority="3705">
      <colorScale>
        <cfvo type="min"/>
        <cfvo type="max"/>
        <color rgb="FFFCFCFF"/>
        <color rgb="FF63BE7B"/>
      </colorScale>
    </cfRule>
  </conditionalFormatting>
  <conditionalFormatting sqref="M5">
    <cfRule type="colorScale" priority="3704">
      <colorScale>
        <cfvo type="min"/>
        <cfvo type="max"/>
        <color rgb="FFFCFCFF"/>
        <color rgb="FF63BE7B"/>
      </colorScale>
    </cfRule>
  </conditionalFormatting>
  <conditionalFormatting sqref="M5">
    <cfRule type="colorScale" priority="3703">
      <colorScale>
        <cfvo type="min"/>
        <cfvo type="max"/>
        <color rgb="FFFCFCFF"/>
        <color rgb="FF63BE7B"/>
      </colorScale>
    </cfRule>
  </conditionalFormatting>
  <conditionalFormatting sqref="N5">
    <cfRule type="colorScale" priority="3702">
      <colorScale>
        <cfvo type="min"/>
        <cfvo type="max"/>
        <color rgb="FFFCFCFF"/>
        <color rgb="FF63BE7B"/>
      </colorScale>
    </cfRule>
  </conditionalFormatting>
  <conditionalFormatting sqref="N5">
    <cfRule type="colorScale" priority="3701">
      <colorScale>
        <cfvo type="min"/>
        <cfvo type="max"/>
        <color rgb="FFFCFCFF"/>
        <color rgb="FF63BE7B"/>
      </colorScale>
    </cfRule>
  </conditionalFormatting>
  <conditionalFormatting sqref="N5">
    <cfRule type="colorScale" priority="3700">
      <colorScale>
        <cfvo type="min"/>
        <cfvo type="max"/>
        <color rgb="FFFCFCFF"/>
        <color rgb="FF63BE7B"/>
      </colorScale>
    </cfRule>
  </conditionalFormatting>
  <conditionalFormatting sqref="N5">
    <cfRule type="colorScale" priority="3698">
      <colorScale>
        <cfvo type="min"/>
        <cfvo type="percentile" val="50"/>
        <cfvo type="max"/>
        <color rgb="FFF8696B"/>
        <color rgb="FFFCFCFF"/>
        <color rgb="FF63BE7B"/>
      </colorScale>
    </cfRule>
    <cfRule type="colorScale" priority="3699">
      <colorScale>
        <cfvo type="min"/>
        <cfvo type="max"/>
        <color rgb="FFFCFCFF"/>
        <color rgb="FF63BE7B"/>
      </colorScale>
    </cfRule>
  </conditionalFormatting>
  <conditionalFormatting sqref="N5">
    <cfRule type="colorScale" priority="3697">
      <colorScale>
        <cfvo type="min"/>
        <cfvo type="percentile" val="50"/>
        <cfvo type="max"/>
        <color rgb="FFF8696B"/>
        <color rgb="FFFCFCFF"/>
        <color rgb="FF63BE7B"/>
      </colorScale>
    </cfRule>
  </conditionalFormatting>
  <conditionalFormatting sqref="N5">
    <cfRule type="colorScale" priority="3696">
      <colorScale>
        <cfvo type="min"/>
        <cfvo type="max"/>
        <color rgb="FFFCFCFF"/>
        <color rgb="FF63BE7B"/>
      </colorScale>
    </cfRule>
  </conditionalFormatting>
  <conditionalFormatting sqref="N5">
    <cfRule type="colorScale" priority="3695">
      <colorScale>
        <cfvo type="min"/>
        <cfvo type="max"/>
        <color rgb="FFFCFCFF"/>
        <color rgb="FF63BE7B"/>
      </colorScale>
    </cfRule>
  </conditionalFormatting>
  <conditionalFormatting sqref="N5">
    <cfRule type="colorScale" priority="3694">
      <colorScale>
        <cfvo type="min"/>
        <cfvo type="max"/>
        <color rgb="FFFCFCFF"/>
        <color rgb="FF63BE7B"/>
      </colorScale>
    </cfRule>
  </conditionalFormatting>
  <conditionalFormatting sqref="N5">
    <cfRule type="colorScale" priority="3693">
      <colorScale>
        <cfvo type="min"/>
        <cfvo type="max"/>
        <color rgb="FFFCFCFF"/>
        <color rgb="FF63BE7B"/>
      </colorScale>
    </cfRule>
  </conditionalFormatting>
  <conditionalFormatting sqref="N5">
    <cfRule type="colorScale" priority="3692">
      <colorScale>
        <cfvo type="min"/>
        <cfvo type="max"/>
        <color rgb="FFFCFCFF"/>
        <color rgb="FF63BE7B"/>
      </colorScale>
    </cfRule>
  </conditionalFormatting>
  <conditionalFormatting sqref="N5">
    <cfRule type="colorScale" priority="3691">
      <colorScale>
        <cfvo type="min"/>
        <cfvo type="max"/>
        <color rgb="FFFCFCFF"/>
        <color rgb="FF63BE7B"/>
      </colorScale>
    </cfRule>
  </conditionalFormatting>
  <conditionalFormatting sqref="N5">
    <cfRule type="colorScale" priority="3690">
      <colorScale>
        <cfvo type="min"/>
        <cfvo type="max"/>
        <color rgb="FFFCFCFF"/>
        <color rgb="FF63BE7B"/>
      </colorScale>
    </cfRule>
  </conditionalFormatting>
  <conditionalFormatting sqref="N5">
    <cfRule type="colorScale" priority="3689">
      <colorScale>
        <cfvo type="min"/>
        <cfvo type="max"/>
        <color rgb="FFFCFCFF"/>
        <color rgb="FF63BE7B"/>
      </colorScale>
    </cfRule>
  </conditionalFormatting>
  <conditionalFormatting sqref="D5">
    <cfRule type="colorScale" priority="3688">
      <colorScale>
        <cfvo type="min"/>
        <cfvo type="percentile" val="50"/>
        <cfvo type="max"/>
        <color rgb="FFF8696B"/>
        <color rgb="FFFCFCFF"/>
        <color rgb="FF63BE7B"/>
      </colorScale>
    </cfRule>
  </conditionalFormatting>
  <conditionalFormatting sqref="G5">
    <cfRule type="colorScale" priority="3687">
      <colorScale>
        <cfvo type="min"/>
        <cfvo type="max"/>
        <color rgb="FFFCFCFF"/>
        <color rgb="FF63BE7B"/>
      </colorScale>
    </cfRule>
  </conditionalFormatting>
  <conditionalFormatting sqref="J5">
    <cfRule type="colorScale" priority="3686">
      <colorScale>
        <cfvo type="min"/>
        <cfvo type="max"/>
        <color rgb="FFFCFCFF"/>
        <color rgb="FF63BE7B"/>
      </colorScale>
    </cfRule>
  </conditionalFormatting>
  <conditionalFormatting sqref="M5">
    <cfRule type="colorScale" priority="3685">
      <colorScale>
        <cfvo type="min"/>
        <cfvo type="max"/>
        <color rgb="FFFCFCFF"/>
        <color rgb="FF63BE7B"/>
      </colorScale>
    </cfRule>
  </conditionalFormatting>
  <conditionalFormatting sqref="N5">
    <cfRule type="colorScale" priority="3684">
      <colorScale>
        <cfvo type="min"/>
        <cfvo type="max"/>
        <color rgb="FFFCFCFF"/>
        <color rgb="FF63BE7B"/>
      </colorScale>
    </cfRule>
  </conditionalFormatting>
  <conditionalFormatting sqref="O5">
    <cfRule type="colorScale" priority="3683">
      <colorScale>
        <cfvo type="min"/>
        <cfvo type="percentile" val="50"/>
        <cfvo type="max"/>
        <color rgb="FF63BE7B"/>
        <color rgb="FFFCFCFF"/>
        <color rgb="FFF8696B"/>
      </colorScale>
    </cfRule>
  </conditionalFormatting>
  <conditionalFormatting sqref="P5">
    <cfRule type="colorScale" priority="3682">
      <colorScale>
        <cfvo type="min"/>
        <cfvo type="percentile" val="50"/>
        <cfvo type="max"/>
        <color rgb="FF63BE7B"/>
        <color rgb="FFFCFCFF"/>
        <color rgb="FFF8696B"/>
      </colorScale>
    </cfRule>
  </conditionalFormatting>
  <conditionalFormatting sqref="Q5">
    <cfRule type="colorScale" priority="3681">
      <colorScale>
        <cfvo type="min"/>
        <cfvo type="percentile" val="50"/>
        <cfvo type="max"/>
        <color rgb="FFF8696B"/>
        <color rgb="FFFCFCFF"/>
        <color rgb="FF63BE7B"/>
      </colorScale>
    </cfRule>
  </conditionalFormatting>
  <conditionalFormatting sqref="R5">
    <cfRule type="colorScale" priority="3680">
      <colorScale>
        <cfvo type="min"/>
        <cfvo type="max"/>
        <color rgb="FFFCFCFF"/>
        <color rgb="FF63BE7B"/>
      </colorScale>
    </cfRule>
  </conditionalFormatting>
  <conditionalFormatting sqref="S5">
    <cfRule type="colorScale" priority="3679">
      <colorScale>
        <cfvo type="min"/>
        <cfvo type="percentile" val="50"/>
        <cfvo type="max"/>
        <color rgb="FFF8696B"/>
        <color rgb="FFFCFCFF"/>
        <color rgb="FF63BE7B"/>
      </colorScale>
    </cfRule>
  </conditionalFormatting>
  <conditionalFormatting sqref="T5">
    <cfRule type="colorScale" priority="3678">
      <colorScale>
        <cfvo type="min"/>
        <cfvo type="percentile" val="50"/>
        <cfvo type="max"/>
        <color rgb="FFF8696B"/>
        <color rgb="FFFCFCFF"/>
        <color rgb="FF63BE7B"/>
      </colorScale>
    </cfRule>
  </conditionalFormatting>
  <conditionalFormatting sqref="U5">
    <cfRule type="colorScale" priority="3677">
      <colorScale>
        <cfvo type="min"/>
        <cfvo type="percentile" val="50"/>
        <cfvo type="max"/>
        <color rgb="FFF8696B"/>
        <color rgb="FFFCFCFF"/>
        <color rgb="FF63BE7B"/>
      </colorScale>
    </cfRule>
  </conditionalFormatting>
  <conditionalFormatting sqref="V5">
    <cfRule type="colorScale" priority="3676">
      <colorScale>
        <cfvo type="min"/>
        <cfvo type="percentile" val="50"/>
        <cfvo type="max"/>
        <color rgb="FF63BE7B"/>
        <color rgb="FFFCFCFF"/>
        <color rgb="FFF8696B"/>
      </colorScale>
    </cfRule>
  </conditionalFormatting>
  <conditionalFormatting sqref="W5">
    <cfRule type="colorScale" priority="3675">
      <colorScale>
        <cfvo type="min"/>
        <cfvo type="percentile" val="50"/>
        <cfvo type="max"/>
        <color rgb="FF63BE7B"/>
        <color rgb="FFFCFCFF"/>
        <color rgb="FFF8696B"/>
      </colorScale>
    </cfRule>
  </conditionalFormatting>
  <conditionalFormatting sqref="D5">
    <cfRule type="colorScale" priority="3674">
      <colorScale>
        <cfvo type="min"/>
        <cfvo type="percentile" val="50"/>
        <cfvo type="max"/>
        <color rgb="FFF8696B"/>
        <color rgb="FFFCFCFF"/>
        <color rgb="FF63BE7B"/>
      </colorScale>
    </cfRule>
  </conditionalFormatting>
  <conditionalFormatting sqref="G5">
    <cfRule type="colorScale" priority="3673">
      <colorScale>
        <cfvo type="min"/>
        <cfvo type="max"/>
        <color rgb="FFFCFCFF"/>
        <color rgb="FF63BE7B"/>
      </colorScale>
    </cfRule>
  </conditionalFormatting>
  <conditionalFormatting sqref="J5">
    <cfRule type="colorScale" priority="3672">
      <colorScale>
        <cfvo type="min"/>
        <cfvo type="max"/>
        <color rgb="FFFCFCFF"/>
        <color rgb="FF63BE7B"/>
      </colorScale>
    </cfRule>
  </conditionalFormatting>
  <conditionalFormatting sqref="M5">
    <cfRule type="colorScale" priority="3671">
      <colorScale>
        <cfvo type="min"/>
        <cfvo type="max"/>
        <color rgb="FFFCFCFF"/>
        <color rgb="FF63BE7B"/>
      </colorScale>
    </cfRule>
  </conditionalFormatting>
  <conditionalFormatting sqref="N5">
    <cfRule type="colorScale" priority="3670">
      <colorScale>
        <cfvo type="min"/>
        <cfvo type="max"/>
        <color rgb="FFFCFCFF"/>
        <color rgb="FF63BE7B"/>
      </colorScale>
    </cfRule>
  </conditionalFormatting>
  <conditionalFormatting sqref="O5">
    <cfRule type="colorScale" priority="3669">
      <colorScale>
        <cfvo type="min"/>
        <cfvo type="percentile" val="50"/>
        <cfvo type="max"/>
        <color rgb="FF63BE7B"/>
        <color rgb="FFFCFCFF"/>
        <color rgb="FFF8696B"/>
      </colorScale>
    </cfRule>
  </conditionalFormatting>
  <conditionalFormatting sqref="P5">
    <cfRule type="colorScale" priority="3668">
      <colorScale>
        <cfvo type="min"/>
        <cfvo type="percentile" val="50"/>
        <cfvo type="max"/>
        <color rgb="FF63BE7B"/>
        <color rgb="FFFCFCFF"/>
        <color rgb="FFF8696B"/>
      </colorScale>
    </cfRule>
  </conditionalFormatting>
  <conditionalFormatting sqref="Q5">
    <cfRule type="colorScale" priority="3667">
      <colorScale>
        <cfvo type="min"/>
        <cfvo type="percentile" val="50"/>
        <cfvo type="max"/>
        <color rgb="FFF8696B"/>
        <color rgb="FFFCFCFF"/>
        <color rgb="FF63BE7B"/>
      </colorScale>
    </cfRule>
  </conditionalFormatting>
  <conditionalFormatting sqref="R5">
    <cfRule type="colorScale" priority="3666">
      <colorScale>
        <cfvo type="min"/>
        <cfvo type="max"/>
        <color rgb="FFFCFCFF"/>
        <color rgb="FF63BE7B"/>
      </colorScale>
    </cfRule>
  </conditionalFormatting>
  <conditionalFormatting sqref="S5">
    <cfRule type="colorScale" priority="3665">
      <colorScale>
        <cfvo type="min"/>
        <cfvo type="percentile" val="50"/>
        <cfvo type="max"/>
        <color rgb="FFF8696B"/>
        <color rgb="FFFCFCFF"/>
        <color rgb="FF63BE7B"/>
      </colorScale>
    </cfRule>
  </conditionalFormatting>
  <conditionalFormatting sqref="T5">
    <cfRule type="colorScale" priority="3664">
      <colorScale>
        <cfvo type="min"/>
        <cfvo type="percentile" val="50"/>
        <cfvo type="max"/>
        <color rgb="FFF8696B"/>
        <color rgb="FFFCFCFF"/>
        <color rgb="FF63BE7B"/>
      </colorScale>
    </cfRule>
  </conditionalFormatting>
  <conditionalFormatting sqref="U5">
    <cfRule type="colorScale" priority="3663">
      <colorScale>
        <cfvo type="min"/>
        <cfvo type="percentile" val="50"/>
        <cfvo type="max"/>
        <color rgb="FFF8696B"/>
        <color rgb="FFFCFCFF"/>
        <color rgb="FF63BE7B"/>
      </colorScale>
    </cfRule>
  </conditionalFormatting>
  <conditionalFormatting sqref="V5">
    <cfRule type="colorScale" priority="3662">
      <colorScale>
        <cfvo type="min"/>
        <cfvo type="percentile" val="50"/>
        <cfvo type="max"/>
        <color rgb="FF63BE7B"/>
        <color rgb="FFFCFCFF"/>
        <color rgb="FFF8696B"/>
      </colorScale>
    </cfRule>
  </conditionalFormatting>
  <conditionalFormatting sqref="W5">
    <cfRule type="colorScale" priority="3661">
      <colorScale>
        <cfvo type="min"/>
        <cfvo type="percentile" val="50"/>
        <cfvo type="max"/>
        <color rgb="FF63BE7B"/>
        <color rgb="FFFCFCFF"/>
        <color rgb="FFF8696B"/>
      </colorScale>
    </cfRule>
  </conditionalFormatting>
  <conditionalFormatting sqref="D5:D8">
    <cfRule type="colorScale" priority="3660">
      <colorScale>
        <cfvo type="min"/>
        <cfvo type="percentile" val="50"/>
        <cfvo type="max"/>
        <color rgb="FFF8696B"/>
        <color rgb="FFFCFCFF"/>
        <color rgb="FF63BE7B"/>
      </colorScale>
    </cfRule>
  </conditionalFormatting>
  <conditionalFormatting sqref="G5:G8">
    <cfRule type="colorScale" priority="3659">
      <colorScale>
        <cfvo type="min"/>
        <cfvo type="max"/>
        <color rgb="FFFCFCFF"/>
        <color rgb="FF63BE7B"/>
      </colorScale>
    </cfRule>
  </conditionalFormatting>
  <conditionalFormatting sqref="J5:J8">
    <cfRule type="colorScale" priority="3658">
      <colorScale>
        <cfvo type="min"/>
        <cfvo type="max"/>
        <color rgb="FFFCFCFF"/>
        <color rgb="FF63BE7B"/>
      </colorScale>
    </cfRule>
  </conditionalFormatting>
  <conditionalFormatting sqref="M5:M8">
    <cfRule type="colorScale" priority="3657">
      <colorScale>
        <cfvo type="min"/>
        <cfvo type="max"/>
        <color rgb="FFFCFCFF"/>
        <color rgb="FF63BE7B"/>
      </colorScale>
    </cfRule>
  </conditionalFormatting>
  <conditionalFormatting sqref="N5:N8">
    <cfRule type="colorScale" priority="3656">
      <colorScale>
        <cfvo type="min"/>
        <cfvo type="max"/>
        <color rgb="FFFCFCFF"/>
        <color rgb="FF63BE7B"/>
      </colorScale>
    </cfRule>
  </conditionalFormatting>
  <conditionalFormatting sqref="O5:O8">
    <cfRule type="colorScale" priority="3655">
      <colorScale>
        <cfvo type="min"/>
        <cfvo type="percentile" val="50"/>
        <cfvo type="max"/>
        <color rgb="FF63BE7B"/>
        <color rgb="FFFCFCFF"/>
        <color rgb="FFF8696B"/>
      </colorScale>
    </cfRule>
  </conditionalFormatting>
  <conditionalFormatting sqref="P5:P8">
    <cfRule type="colorScale" priority="3654">
      <colorScale>
        <cfvo type="min"/>
        <cfvo type="percentile" val="50"/>
        <cfvo type="max"/>
        <color rgb="FF63BE7B"/>
        <color rgb="FFFCFCFF"/>
        <color rgb="FFF8696B"/>
      </colorScale>
    </cfRule>
  </conditionalFormatting>
  <conditionalFormatting sqref="Q5:Q8">
    <cfRule type="colorScale" priority="3653">
      <colorScale>
        <cfvo type="min"/>
        <cfvo type="percentile" val="50"/>
        <cfvo type="max"/>
        <color rgb="FFF8696B"/>
        <color rgb="FFFCFCFF"/>
        <color rgb="FF63BE7B"/>
      </colorScale>
    </cfRule>
  </conditionalFormatting>
  <conditionalFormatting sqref="R5:R8">
    <cfRule type="colorScale" priority="3652">
      <colorScale>
        <cfvo type="min"/>
        <cfvo type="max"/>
        <color rgb="FFFCFCFF"/>
        <color rgb="FF63BE7B"/>
      </colorScale>
    </cfRule>
  </conditionalFormatting>
  <conditionalFormatting sqref="S5:S8">
    <cfRule type="colorScale" priority="3651">
      <colorScale>
        <cfvo type="min"/>
        <cfvo type="percentile" val="50"/>
        <cfvo type="max"/>
        <color rgb="FFF8696B"/>
        <color rgb="FFFCFCFF"/>
        <color rgb="FF63BE7B"/>
      </colorScale>
    </cfRule>
  </conditionalFormatting>
  <conditionalFormatting sqref="T5:T8">
    <cfRule type="colorScale" priority="3650">
      <colorScale>
        <cfvo type="min"/>
        <cfvo type="percentile" val="50"/>
        <cfvo type="max"/>
        <color rgb="FFF8696B"/>
        <color rgb="FFFCFCFF"/>
        <color rgb="FF63BE7B"/>
      </colorScale>
    </cfRule>
  </conditionalFormatting>
  <conditionalFormatting sqref="U5:U8">
    <cfRule type="colorScale" priority="3649">
      <colorScale>
        <cfvo type="min"/>
        <cfvo type="percentile" val="50"/>
        <cfvo type="max"/>
        <color rgb="FFF8696B"/>
        <color rgb="FFFCFCFF"/>
        <color rgb="FF63BE7B"/>
      </colorScale>
    </cfRule>
  </conditionalFormatting>
  <conditionalFormatting sqref="V5:V8">
    <cfRule type="colorScale" priority="3648">
      <colorScale>
        <cfvo type="min"/>
        <cfvo type="percentile" val="50"/>
        <cfvo type="max"/>
        <color rgb="FF63BE7B"/>
        <color rgb="FFFCFCFF"/>
        <color rgb="FFF8696B"/>
      </colorScale>
    </cfRule>
  </conditionalFormatting>
  <conditionalFormatting sqref="W5:W8">
    <cfRule type="colorScale" priority="3647">
      <colorScale>
        <cfvo type="min"/>
        <cfvo type="percentile" val="50"/>
        <cfvo type="max"/>
        <color rgb="FF63BE7B"/>
        <color rgb="FFFCFCFF"/>
        <color rgb="FFF8696B"/>
      </colorScale>
    </cfRule>
  </conditionalFormatting>
  <conditionalFormatting sqref="D5:D10">
    <cfRule type="colorScale" priority="3646">
      <colorScale>
        <cfvo type="min"/>
        <cfvo type="percentile" val="50"/>
        <cfvo type="max"/>
        <color rgb="FFF8696B"/>
        <color rgb="FFFCFCFF"/>
        <color rgb="FF63BE7B"/>
      </colorScale>
    </cfRule>
  </conditionalFormatting>
  <conditionalFormatting sqref="G5:G10">
    <cfRule type="colorScale" priority="3645">
      <colorScale>
        <cfvo type="min"/>
        <cfvo type="max"/>
        <color rgb="FFFCFCFF"/>
        <color rgb="FF63BE7B"/>
      </colorScale>
    </cfRule>
  </conditionalFormatting>
  <conditionalFormatting sqref="J5:J10">
    <cfRule type="colorScale" priority="3644">
      <colorScale>
        <cfvo type="min"/>
        <cfvo type="max"/>
        <color rgb="FFFCFCFF"/>
        <color rgb="FF63BE7B"/>
      </colorScale>
    </cfRule>
  </conditionalFormatting>
  <conditionalFormatting sqref="M5:M10">
    <cfRule type="colorScale" priority="3643">
      <colorScale>
        <cfvo type="min"/>
        <cfvo type="max"/>
        <color rgb="FFFCFCFF"/>
        <color rgb="FF63BE7B"/>
      </colorScale>
    </cfRule>
  </conditionalFormatting>
  <conditionalFormatting sqref="N5:N10">
    <cfRule type="colorScale" priority="3642">
      <colorScale>
        <cfvo type="min"/>
        <cfvo type="max"/>
        <color rgb="FFFCFCFF"/>
        <color rgb="FF63BE7B"/>
      </colorScale>
    </cfRule>
  </conditionalFormatting>
  <conditionalFormatting sqref="O5:O10">
    <cfRule type="colorScale" priority="3641">
      <colorScale>
        <cfvo type="min"/>
        <cfvo type="percentile" val="50"/>
        <cfvo type="max"/>
        <color rgb="FF63BE7B"/>
        <color rgb="FFFCFCFF"/>
        <color rgb="FFF8696B"/>
      </colorScale>
    </cfRule>
  </conditionalFormatting>
  <conditionalFormatting sqref="P5:P10">
    <cfRule type="colorScale" priority="3640">
      <colorScale>
        <cfvo type="min"/>
        <cfvo type="percentile" val="50"/>
        <cfvo type="max"/>
        <color rgb="FF63BE7B"/>
        <color rgb="FFFCFCFF"/>
        <color rgb="FFF8696B"/>
      </colorScale>
    </cfRule>
  </conditionalFormatting>
  <conditionalFormatting sqref="Q5:Q10">
    <cfRule type="colorScale" priority="3639">
      <colorScale>
        <cfvo type="min"/>
        <cfvo type="percentile" val="50"/>
        <cfvo type="max"/>
        <color rgb="FFF8696B"/>
        <color rgb="FFFCFCFF"/>
        <color rgb="FF63BE7B"/>
      </colorScale>
    </cfRule>
  </conditionalFormatting>
  <conditionalFormatting sqref="R5:R10">
    <cfRule type="colorScale" priority="3638">
      <colorScale>
        <cfvo type="min"/>
        <cfvo type="max"/>
        <color rgb="FFFCFCFF"/>
        <color rgb="FF63BE7B"/>
      </colorScale>
    </cfRule>
  </conditionalFormatting>
  <conditionalFormatting sqref="D5:D11">
    <cfRule type="colorScale" priority="3637">
      <colorScale>
        <cfvo type="min"/>
        <cfvo type="percentile" val="50"/>
        <cfvo type="max"/>
        <color rgb="FFF8696B"/>
        <color rgb="FFFCFCFF"/>
        <color rgb="FF63BE7B"/>
      </colorScale>
    </cfRule>
  </conditionalFormatting>
  <conditionalFormatting sqref="G5:G11">
    <cfRule type="colorScale" priority="3636">
      <colorScale>
        <cfvo type="min"/>
        <cfvo type="max"/>
        <color rgb="FFFCFCFF"/>
        <color rgb="FF63BE7B"/>
      </colorScale>
    </cfRule>
  </conditionalFormatting>
  <conditionalFormatting sqref="J5:J11">
    <cfRule type="colorScale" priority="3635">
      <colorScale>
        <cfvo type="min"/>
        <cfvo type="max"/>
        <color rgb="FFFCFCFF"/>
        <color rgb="FF63BE7B"/>
      </colorScale>
    </cfRule>
  </conditionalFormatting>
  <conditionalFormatting sqref="M5:M11">
    <cfRule type="colorScale" priority="3634">
      <colorScale>
        <cfvo type="min"/>
        <cfvo type="max"/>
        <color rgb="FFFCFCFF"/>
        <color rgb="FF63BE7B"/>
      </colorScale>
    </cfRule>
  </conditionalFormatting>
  <conditionalFormatting sqref="N5:N11">
    <cfRule type="colorScale" priority="3633">
      <colorScale>
        <cfvo type="min"/>
        <cfvo type="max"/>
        <color rgb="FFFCFCFF"/>
        <color rgb="FF63BE7B"/>
      </colorScale>
    </cfRule>
  </conditionalFormatting>
  <conditionalFormatting sqref="O5:O11">
    <cfRule type="colorScale" priority="3632">
      <colorScale>
        <cfvo type="min"/>
        <cfvo type="percentile" val="50"/>
        <cfvo type="max"/>
        <color rgb="FF63BE7B"/>
        <color rgb="FFFCFCFF"/>
        <color rgb="FFF8696B"/>
      </colorScale>
    </cfRule>
  </conditionalFormatting>
  <conditionalFormatting sqref="P5:P11">
    <cfRule type="colorScale" priority="3631">
      <colorScale>
        <cfvo type="min"/>
        <cfvo type="percentile" val="50"/>
        <cfvo type="max"/>
        <color rgb="FF63BE7B"/>
        <color rgb="FFFCFCFF"/>
        <color rgb="FFF8696B"/>
      </colorScale>
    </cfRule>
  </conditionalFormatting>
  <conditionalFormatting sqref="Q5:Q11">
    <cfRule type="colorScale" priority="3630">
      <colorScale>
        <cfvo type="min"/>
        <cfvo type="percentile" val="50"/>
        <cfvo type="max"/>
        <color rgb="FFF8696B"/>
        <color rgb="FFFCFCFF"/>
        <color rgb="FF63BE7B"/>
      </colorScale>
    </cfRule>
  </conditionalFormatting>
  <conditionalFormatting sqref="R5:R11">
    <cfRule type="colorScale" priority="3629">
      <colorScale>
        <cfvo type="min"/>
        <cfvo type="max"/>
        <color rgb="FFFCFCFF"/>
        <color rgb="FF63BE7B"/>
      </colorScale>
    </cfRule>
  </conditionalFormatting>
  <conditionalFormatting sqref="S5:S11">
    <cfRule type="colorScale" priority="3628">
      <colorScale>
        <cfvo type="min"/>
        <cfvo type="percentile" val="50"/>
        <cfvo type="max"/>
        <color rgb="FFF8696B"/>
        <color rgb="FFFCFCFF"/>
        <color rgb="FF63BE7B"/>
      </colorScale>
    </cfRule>
  </conditionalFormatting>
  <conditionalFormatting sqref="T5:T11">
    <cfRule type="colorScale" priority="3627">
      <colorScale>
        <cfvo type="min"/>
        <cfvo type="percentile" val="50"/>
        <cfvo type="max"/>
        <color rgb="FFF8696B"/>
        <color rgb="FFFCFCFF"/>
        <color rgb="FF63BE7B"/>
      </colorScale>
    </cfRule>
  </conditionalFormatting>
  <conditionalFormatting sqref="U5:U11">
    <cfRule type="colorScale" priority="3626">
      <colorScale>
        <cfvo type="min"/>
        <cfvo type="percentile" val="50"/>
        <cfvo type="max"/>
        <color rgb="FFF8696B"/>
        <color rgb="FFFCFCFF"/>
        <color rgb="FF63BE7B"/>
      </colorScale>
    </cfRule>
  </conditionalFormatting>
  <conditionalFormatting sqref="V5:V11">
    <cfRule type="colorScale" priority="3625">
      <colorScale>
        <cfvo type="min"/>
        <cfvo type="percentile" val="50"/>
        <cfvo type="max"/>
        <color rgb="FF63BE7B"/>
        <color rgb="FFFCFCFF"/>
        <color rgb="FFF8696B"/>
      </colorScale>
    </cfRule>
  </conditionalFormatting>
  <conditionalFormatting sqref="W5:W11">
    <cfRule type="colorScale" priority="3624">
      <colorScale>
        <cfvo type="min"/>
        <cfvo type="percentile" val="50"/>
        <cfvo type="max"/>
        <color rgb="FF63BE7B"/>
        <color rgb="FFFCFCFF"/>
        <color rgb="FFF8696B"/>
      </colorScale>
    </cfRule>
  </conditionalFormatting>
  <conditionalFormatting sqref="D5:D7">
    <cfRule type="colorScale" priority="3623">
      <colorScale>
        <cfvo type="min"/>
        <cfvo type="percentile" val="50"/>
        <cfvo type="max"/>
        <color rgb="FFF8696B"/>
        <color rgb="FFFCFCFF"/>
        <color rgb="FF63BE7B"/>
      </colorScale>
    </cfRule>
  </conditionalFormatting>
  <conditionalFormatting sqref="G5:G7">
    <cfRule type="colorScale" priority="3622">
      <colorScale>
        <cfvo type="min"/>
        <cfvo type="max"/>
        <color rgb="FFFCFCFF"/>
        <color rgb="FF63BE7B"/>
      </colorScale>
    </cfRule>
  </conditionalFormatting>
  <conditionalFormatting sqref="J5:J7">
    <cfRule type="colorScale" priority="3621">
      <colorScale>
        <cfvo type="min"/>
        <cfvo type="max"/>
        <color rgb="FFFCFCFF"/>
        <color rgb="FF63BE7B"/>
      </colorScale>
    </cfRule>
  </conditionalFormatting>
  <conditionalFormatting sqref="M5:M7">
    <cfRule type="colorScale" priority="3620">
      <colorScale>
        <cfvo type="min"/>
        <cfvo type="max"/>
        <color rgb="FFFCFCFF"/>
        <color rgb="FF63BE7B"/>
      </colorScale>
    </cfRule>
  </conditionalFormatting>
  <conditionalFormatting sqref="N5:N7">
    <cfRule type="colorScale" priority="3619">
      <colorScale>
        <cfvo type="min"/>
        <cfvo type="max"/>
        <color rgb="FFFCFCFF"/>
        <color rgb="FF63BE7B"/>
      </colorScale>
    </cfRule>
  </conditionalFormatting>
  <conditionalFormatting sqref="O5:O7">
    <cfRule type="colorScale" priority="3618">
      <colorScale>
        <cfvo type="min"/>
        <cfvo type="percentile" val="50"/>
        <cfvo type="max"/>
        <color rgb="FF63BE7B"/>
        <color rgb="FFFCFCFF"/>
        <color rgb="FFF8696B"/>
      </colorScale>
    </cfRule>
  </conditionalFormatting>
  <conditionalFormatting sqref="P5:P7">
    <cfRule type="colorScale" priority="3617">
      <colorScale>
        <cfvo type="min"/>
        <cfvo type="percentile" val="50"/>
        <cfvo type="max"/>
        <color rgb="FF63BE7B"/>
        <color rgb="FFFCFCFF"/>
        <color rgb="FFF8696B"/>
      </colorScale>
    </cfRule>
  </conditionalFormatting>
  <conditionalFormatting sqref="Q5:Q7">
    <cfRule type="colorScale" priority="3616">
      <colorScale>
        <cfvo type="min"/>
        <cfvo type="percentile" val="50"/>
        <cfvo type="max"/>
        <color rgb="FFF8696B"/>
        <color rgb="FFFCFCFF"/>
        <color rgb="FF63BE7B"/>
      </colorScale>
    </cfRule>
  </conditionalFormatting>
  <conditionalFormatting sqref="R5:R7">
    <cfRule type="colorScale" priority="3615">
      <colorScale>
        <cfvo type="min"/>
        <cfvo type="max"/>
        <color rgb="FFFCFCFF"/>
        <color rgb="FF63BE7B"/>
      </colorScale>
    </cfRule>
  </conditionalFormatting>
  <conditionalFormatting sqref="S5:S7">
    <cfRule type="colorScale" priority="3614">
      <colorScale>
        <cfvo type="min"/>
        <cfvo type="percentile" val="50"/>
        <cfvo type="max"/>
        <color rgb="FFF8696B"/>
        <color rgb="FFFCFCFF"/>
        <color rgb="FF63BE7B"/>
      </colorScale>
    </cfRule>
  </conditionalFormatting>
  <conditionalFormatting sqref="T5:T7">
    <cfRule type="colorScale" priority="3613">
      <colorScale>
        <cfvo type="min"/>
        <cfvo type="percentile" val="50"/>
        <cfvo type="max"/>
        <color rgb="FFF8696B"/>
        <color rgb="FFFCFCFF"/>
        <color rgb="FF63BE7B"/>
      </colorScale>
    </cfRule>
  </conditionalFormatting>
  <conditionalFormatting sqref="U5:U7">
    <cfRule type="colorScale" priority="3612">
      <colorScale>
        <cfvo type="min"/>
        <cfvo type="percentile" val="50"/>
        <cfvo type="max"/>
        <color rgb="FFF8696B"/>
        <color rgb="FFFCFCFF"/>
        <color rgb="FF63BE7B"/>
      </colorScale>
    </cfRule>
  </conditionalFormatting>
  <conditionalFormatting sqref="V5:V7">
    <cfRule type="colorScale" priority="3611">
      <colorScale>
        <cfvo type="min"/>
        <cfvo type="percentile" val="50"/>
        <cfvo type="max"/>
        <color rgb="FF63BE7B"/>
        <color rgb="FFFCFCFF"/>
        <color rgb="FFF8696B"/>
      </colorScale>
    </cfRule>
  </conditionalFormatting>
  <conditionalFormatting sqref="W5:W7">
    <cfRule type="colorScale" priority="3610">
      <colorScale>
        <cfvo type="min"/>
        <cfvo type="percentile" val="50"/>
        <cfvo type="max"/>
        <color rgb="FF63BE7B"/>
        <color rgb="FFFCFCFF"/>
        <color rgb="FFF8696B"/>
      </colorScale>
    </cfRule>
  </conditionalFormatting>
  <conditionalFormatting sqref="D5:D10">
    <cfRule type="colorScale" priority="3609">
      <colorScale>
        <cfvo type="min"/>
        <cfvo type="percentile" val="50"/>
        <cfvo type="max"/>
        <color rgb="FFF8696B"/>
        <color rgb="FFFCFCFF"/>
        <color rgb="FF63BE7B"/>
      </colorScale>
    </cfRule>
  </conditionalFormatting>
  <conditionalFormatting sqref="G5:G10">
    <cfRule type="colorScale" priority="3608">
      <colorScale>
        <cfvo type="min"/>
        <cfvo type="max"/>
        <color rgb="FFFCFCFF"/>
        <color rgb="FF63BE7B"/>
      </colorScale>
    </cfRule>
  </conditionalFormatting>
  <conditionalFormatting sqref="J5:J10">
    <cfRule type="colorScale" priority="3607">
      <colorScale>
        <cfvo type="min"/>
        <cfvo type="max"/>
        <color rgb="FFFCFCFF"/>
        <color rgb="FF63BE7B"/>
      </colorScale>
    </cfRule>
  </conditionalFormatting>
  <conditionalFormatting sqref="M5:M10">
    <cfRule type="colorScale" priority="3606">
      <colorScale>
        <cfvo type="min"/>
        <cfvo type="max"/>
        <color rgb="FFFCFCFF"/>
        <color rgb="FF63BE7B"/>
      </colorScale>
    </cfRule>
  </conditionalFormatting>
  <conditionalFormatting sqref="N5:N10">
    <cfRule type="colorScale" priority="3605">
      <colorScale>
        <cfvo type="min"/>
        <cfvo type="max"/>
        <color rgb="FFFCFCFF"/>
        <color rgb="FF63BE7B"/>
      </colorScale>
    </cfRule>
  </conditionalFormatting>
  <conditionalFormatting sqref="O5:O10">
    <cfRule type="colorScale" priority="3604">
      <colorScale>
        <cfvo type="min"/>
        <cfvo type="percentile" val="50"/>
        <cfvo type="max"/>
        <color rgb="FF63BE7B"/>
        <color rgb="FFFCFCFF"/>
        <color rgb="FFF8696B"/>
      </colorScale>
    </cfRule>
  </conditionalFormatting>
  <conditionalFormatting sqref="P5:P10">
    <cfRule type="colorScale" priority="3603">
      <colorScale>
        <cfvo type="min"/>
        <cfvo type="percentile" val="50"/>
        <cfvo type="max"/>
        <color rgb="FF63BE7B"/>
        <color rgb="FFFCFCFF"/>
        <color rgb="FFF8696B"/>
      </colorScale>
    </cfRule>
  </conditionalFormatting>
  <conditionalFormatting sqref="Q5:Q10">
    <cfRule type="colorScale" priority="3602">
      <colorScale>
        <cfvo type="min"/>
        <cfvo type="percentile" val="50"/>
        <cfvo type="max"/>
        <color rgb="FFF8696B"/>
        <color rgb="FFFCFCFF"/>
        <color rgb="FF63BE7B"/>
      </colorScale>
    </cfRule>
  </conditionalFormatting>
  <conditionalFormatting sqref="R5:R10">
    <cfRule type="colorScale" priority="3601">
      <colorScale>
        <cfvo type="min"/>
        <cfvo type="max"/>
        <color rgb="FFFCFCFF"/>
        <color rgb="FF63BE7B"/>
      </colorScale>
    </cfRule>
  </conditionalFormatting>
  <conditionalFormatting sqref="S5:S10">
    <cfRule type="colorScale" priority="3600">
      <colorScale>
        <cfvo type="min"/>
        <cfvo type="percentile" val="50"/>
        <cfvo type="max"/>
        <color rgb="FF63BE7B"/>
        <color rgb="FFFCFCFF"/>
        <color rgb="FFF8696B"/>
      </colorScale>
    </cfRule>
  </conditionalFormatting>
  <conditionalFormatting sqref="S5:S10">
    <cfRule type="colorScale" priority="3599">
      <colorScale>
        <cfvo type="min"/>
        <cfvo type="percentile" val="50"/>
        <cfvo type="max"/>
        <color rgb="FFF8696B"/>
        <color rgb="FFFCFCFF"/>
        <color rgb="FF63BE7B"/>
      </colorScale>
    </cfRule>
  </conditionalFormatting>
  <conditionalFormatting sqref="T5:T10">
    <cfRule type="colorScale" priority="3598">
      <colorScale>
        <cfvo type="min"/>
        <cfvo type="percentile" val="50"/>
        <cfvo type="max"/>
        <color rgb="FFF8696B"/>
        <color rgb="FFFCFCFF"/>
        <color rgb="FF63BE7B"/>
      </colorScale>
    </cfRule>
  </conditionalFormatting>
  <conditionalFormatting sqref="U5:U10">
    <cfRule type="colorScale" priority="3597">
      <colorScale>
        <cfvo type="min"/>
        <cfvo type="percentile" val="50"/>
        <cfvo type="max"/>
        <color rgb="FFF8696B"/>
        <color rgb="FFFCFCFF"/>
        <color rgb="FF63BE7B"/>
      </colorScale>
    </cfRule>
  </conditionalFormatting>
  <conditionalFormatting sqref="V5:V10">
    <cfRule type="colorScale" priority="3596">
      <colorScale>
        <cfvo type="min"/>
        <cfvo type="percentile" val="50"/>
        <cfvo type="max"/>
        <color rgb="FF63BE7B"/>
        <color rgb="FFFCFCFF"/>
        <color rgb="FFF8696B"/>
      </colorScale>
    </cfRule>
  </conditionalFormatting>
  <conditionalFormatting sqref="W5:W10">
    <cfRule type="colorScale" priority="3595">
      <colorScale>
        <cfvo type="min"/>
        <cfvo type="percentile" val="50"/>
        <cfvo type="max"/>
        <color rgb="FF63BE7B"/>
        <color rgb="FFFCFCFF"/>
        <color rgb="FFF8696B"/>
      </colorScale>
    </cfRule>
  </conditionalFormatting>
  <conditionalFormatting sqref="D6">
    <cfRule type="colorScale" priority="3594">
      <colorScale>
        <cfvo type="min"/>
        <cfvo type="percentile" val="50"/>
        <cfvo type="max"/>
        <color rgb="FFF8696B"/>
        <color rgb="FFFCFCFF"/>
        <color rgb="FF63BE7B"/>
      </colorScale>
    </cfRule>
  </conditionalFormatting>
  <conditionalFormatting sqref="E6">
    <cfRule type="colorScale" priority="3593">
      <colorScale>
        <cfvo type="min"/>
        <cfvo type="max"/>
        <color rgb="FFFCFCFF"/>
        <color rgb="FF63BE7B"/>
      </colorScale>
    </cfRule>
  </conditionalFormatting>
  <conditionalFormatting sqref="E6">
    <cfRule type="colorScale" priority="3590">
      <colorScale>
        <cfvo type="min"/>
        <cfvo type="percentile" val="50"/>
        <cfvo type="max"/>
        <color rgb="FFF8696B"/>
        <color rgb="FFFCFCFF"/>
        <color rgb="FF63BE7B"/>
      </colorScale>
    </cfRule>
    <cfRule type="colorScale" priority="3591">
      <colorScale>
        <cfvo type="min"/>
        <cfvo type="max"/>
        <color rgb="FFFCFCFF"/>
        <color rgb="FF63BE7B"/>
      </colorScale>
    </cfRule>
    <cfRule type="colorScale" priority="3592">
      <colorScale>
        <cfvo type="min"/>
        <cfvo type="percentile" val="50"/>
        <cfvo type="max"/>
        <color rgb="FFF8696B"/>
        <color rgb="FFFCFCFF"/>
        <color rgb="FF63BE7B"/>
      </colorScale>
    </cfRule>
  </conditionalFormatting>
  <conditionalFormatting sqref="E6:N6">
    <cfRule type="colorScale" priority="3586">
      <colorScale>
        <cfvo type="min"/>
        <cfvo type="max"/>
        <color rgb="FFFCFCFF"/>
        <color rgb="FF63BE7B"/>
      </colorScale>
    </cfRule>
    <cfRule type="colorScale" priority="3587">
      <colorScale>
        <cfvo type="min"/>
        <cfvo type="max"/>
        <color rgb="FFFCFCFF"/>
        <color rgb="FF63BE7B"/>
      </colorScale>
    </cfRule>
    <cfRule type="colorScale" priority="3588">
      <colorScale>
        <cfvo type="min"/>
        <cfvo type="percentile" val="50"/>
        <cfvo type="max"/>
        <color rgb="FFF8696B"/>
        <color rgb="FFFFEB84"/>
        <color rgb="FF63BE7B"/>
      </colorScale>
    </cfRule>
    <cfRule type="colorScale" priority="3589">
      <colorScale>
        <cfvo type="min"/>
        <cfvo type="max"/>
        <color rgb="FFFFEF9C"/>
        <color rgb="FF63BE7B"/>
      </colorScale>
    </cfRule>
  </conditionalFormatting>
  <conditionalFormatting sqref="F6">
    <cfRule type="colorScale" priority="3585">
      <colorScale>
        <cfvo type="min"/>
        <cfvo type="max"/>
        <color rgb="FFFCFCFF"/>
        <color rgb="FF63BE7B"/>
      </colorScale>
    </cfRule>
  </conditionalFormatting>
  <conditionalFormatting sqref="F6">
    <cfRule type="colorScale" priority="3581">
      <colorScale>
        <cfvo type="min"/>
        <cfvo type="max"/>
        <color rgb="FFFCFCFF"/>
        <color rgb="FF63BE7B"/>
      </colorScale>
    </cfRule>
    <cfRule type="colorScale" priority="3582">
      <colorScale>
        <cfvo type="min"/>
        <cfvo type="percentile" val="50"/>
        <cfvo type="max"/>
        <color rgb="FFF8696B"/>
        <color rgb="FFFCFCFF"/>
        <color rgb="FF63BE7B"/>
      </colorScale>
    </cfRule>
    <cfRule type="colorScale" priority="3583">
      <colorScale>
        <cfvo type="min"/>
        <cfvo type="max"/>
        <color rgb="FFFCFCFF"/>
        <color rgb="FF63BE7B"/>
      </colorScale>
    </cfRule>
    <cfRule type="colorScale" priority="3584">
      <colorScale>
        <cfvo type="min"/>
        <cfvo type="percentile" val="50"/>
        <cfvo type="max"/>
        <color rgb="FFF8696B"/>
        <color rgb="FFFCFCFF"/>
        <color rgb="FF63BE7B"/>
      </colorScale>
    </cfRule>
  </conditionalFormatting>
  <conditionalFormatting sqref="G6">
    <cfRule type="colorScale" priority="3580">
      <colorScale>
        <cfvo type="min"/>
        <cfvo type="max"/>
        <color rgb="FFFCFCFF"/>
        <color rgb="FF63BE7B"/>
      </colorScale>
    </cfRule>
  </conditionalFormatting>
  <conditionalFormatting sqref="G6">
    <cfRule type="colorScale" priority="3577">
      <colorScale>
        <cfvo type="min"/>
        <cfvo type="percentile" val="50"/>
        <cfvo type="max"/>
        <color rgb="FFF8696B"/>
        <color rgb="FFFCFCFF"/>
        <color rgb="FF63BE7B"/>
      </colorScale>
    </cfRule>
    <cfRule type="colorScale" priority="3578">
      <colorScale>
        <cfvo type="min"/>
        <cfvo type="max"/>
        <color rgb="FFFCFCFF"/>
        <color rgb="FF63BE7B"/>
      </colorScale>
    </cfRule>
    <cfRule type="colorScale" priority="3579">
      <colorScale>
        <cfvo type="min"/>
        <cfvo type="percentile" val="50"/>
        <cfvo type="max"/>
        <color rgb="FFF8696B"/>
        <color rgb="FFFCFCFF"/>
        <color rgb="FF63BE7B"/>
      </colorScale>
    </cfRule>
  </conditionalFormatting>
  <conditionalFormatting sqref="H6">
    <cfRule type="colorScale" priority="3575">
      <colorScale>
        <cfvo type="min"/>
        <cfvo type="max"/>
        <color rgb="FFFCFCFF"/>
        <color rgb="FF63BE7B"/>
      </colorScale>
    </cfRule>
    <cfRule type="colorScale" priority="3576">
      <colorScale>
        <cfvo type="min"/>
        <cfvo type="percentile" val="50"/>
        <cfvo type="max"/>
        <color rgb="FFF8696B"/>
        <color rgb="FFFCFCFF"/>
        <color rgb="FF63BE7B"/>
      </colorScale>
    </cfRule>
  </conditionalFormatting>
  <conditionalFormatting sqref="H6">
    <cfRule type="colorScale" priority="3572">
      <colorScale>
        <cfvo type="min"/>
        <cfvo type="percentile" val="50"/>
        <cfvo type="max"/>
        <color rgb="FFF8696B"/>
        <color rgb="FFFCFCFF"/>
        <color rgb="FF63BE7B"/>
      </colorScale>
    </cfRule>
    <cfRule type="colorScale" priority="3573">
      <colorScale>
        <cfvo type="min"/>
        <cfvo type="max"/>
        <color rgb="FFFCFCFF"/>
        <color rgb="FF63BE7B"/>
      </colorScale>
    </cfRule>
    <cfRule type="colorScale" priority="3574">
      <colorScale>
        <cfvo type="min"/>
        <cfvo type="percentile" val="50"/>
        <cfvo type="max"/>
        <color rgb="FFF8696B"/>
        <color rgb="FFFCFCFF"/>
        <color rgb="FF63BE7B"/>
      </colorScale>
    </cfRule>
  </conditionalFormatting>
  <conditionalFormatting sqref="H6">
    <cfRule type="colorScale" priority="3571">
      <colorScale>
        <cfvo type="min"/>
        <cfvo type="percentile" val="50"/>
        <cfvo type="max"/>
        <color rgb="FFF8696B"/>
        <color rgb="FFFCFCFF"/>
        <color rgb="FF5A8AC6"/>
      </colorScale>
    </cfRule>
  </conditionalFormatting>
  <conditionalFormatting sqref="I6">
    <cfRule type="colorScale" priority="3569">
      <colorScale>
        <cfvo type="min"/>
        <cfvo type="max"/>
        <color rgb="FFFCFCFF"/>
        <color rgb="FF63BE7B"/>
      </colorScale>
    </cfRule>
    <cfRule type="colorScale" priority="3570">
      <colorScale>
        <cfvo type="min"/>
        <cfvo type="percentile" val="50"/>
        <cfvo type="max"/>
        <color rgb="FFF8696B"/>
        <color rgb="FFFCFCFF"/>
        <color rgb="FF63BE7B"/>
      </colorScale>
    </cfRule>
  </conditionalFormatting>
  <conditionalFormatting sqref="I6">
    <cfRule type="colorScale" priority="3566">
      <colorScale>
        <cfvo type="min"/>
        <cfvo type="percentile" val="50"/>
        <cfvo type="max"/>
        <color rgb="FFF8696B"/>
        <color rgb="FFFCFCFF"/>
        <color rgb="FF63BE7B"/>
      </colorScale>
    </cfRule>
    <cfRule type="colorScale" priority="3567">
      <colorScale>
        <cfvo type="min"/>
        <cfvo type="max"/>
        <color rgb="FFFCFCFF"/>
        <color rgb="FF63BE7B"/>
      </colorScale>
    </cfRule>
    <cfRule type="colorScale" priority="3568">
      <colorScale>
        <cfvo type="min"/>
        <cfvo type="percentile" val="50"/>
        <cfvo type="max"/>
        <color rgb="FFF8696B"/>
        <color rgb="FFFCFCFF"/>
        <color rgb="FF63BE7B"/>
      </colorScale>
    </cfRule>
  </conditionalFormatting>
  <conditionalFormatting sqref="J6">
    <cfRule type="colorScale" priority="3564">
      <colorScale>
        <cfvo type="min"/>
        <cfvo type="max"/>
        <color rgb="FFFCFCFF"/>
        <color rgb="FF63BE7B"/>
      </colorScale>
    </cfRule>
    <cfRule type="colorScale" priority="3565">
      <colorScale>
        <cfvo type="min"/>
        <cfvo type="percentile" val="50"/>
        <cfvo type="max"/>
        <color rgb="FFF8696B"/>
        <color rgb="FFFCFCFF"/>
        <color rgb="FF63BE7B"/>
      </colorScale>
    </cfRule>
  </conditionalFormatting>
  <conditionalFormatting sqref="J6">
    <cfRule type="colorScale" priority="3561">
      <colorScale>
        <cfvo type="min"/>
        <cfvo type="percentile" val="50"/>
        <cfvo type="max"/>
        <color rgb="FFF8696B"/>
        <color rgb="FFFCFCFF"/>
        <color rgb="FF63BE7B"/>
      </colorScale>
    </cfRule>
    <cfRule type="colorScale" priority="3562">
      <colorScale>
        <cfvo type="min"/>
        <cfvo type="max"/>
        <color rgb="FFFCFCFF"/>
        <color rgb="FF63BE7B"/>
      </colorScale>
    </cfRule>
    <cfRule type="colorScale" priority="3563">
      <colorScale>
        <cfvo type="min"/>
        <cfvo type="percentile" val="50"/>
        <cfvo type="max"/>
        <color rgb="FFF8696B"/>
        <color rgb="FFFCFCFF"/>
        <color rgb="FF63BE7B"/>
      </colorScale>
    </cfRule>
  </conditionalFormatting>
  <conditionalFormatting sqref="K6">
    <cfRule type="colorScale" priority="3560">
      <colorScale>
        <cfvo type="min"/>
        <cfvo type="max"/>
        <color rgb="FFFCFCFF"/>
        <color rgb="FF63BE7B"/>
      </colorScale>
    </cfRule>
  </conditionalFormatting>
  <conditionalFormatting sqref="K6">
    <cfRule type="colorScale" priority="3559">
      <colorScale>
        <cfvo type="min"/>
        <cfvo type="percentile" val="50"/>
        <cfvo type="max"/>
        <color rgb="FFF8696B"/>
        <color rgb="FFFCFCFF"/>
        <color rgb="FF63BE7B"/>
      </colorScale>
    </cfRule>
  </conditionalFormatting>
  <conditionalFormatting sqref="K6:L6">
    <cfRule type="colorScale" priority="3558">
      <colorScale>
        <cfvo type="min"/>
        <cfvo type="max"/>
        <color rgb="FFFCFCFF"/>
        <color rgb="FF63BE7B"/>
      </colorScale>
    </cfRule>
  </conditionalFormatting>
  <conditionalFormatting sqref="K6:L6">
    <cfRule type="colorScale" priority="3556">
      <colorScale>
        <cfvo type="min"/>
        <cfvo type="percentile" val="50"/>
        <cfvo type="max"/>
        <color rgb="FFF8696B"/>
        <color rgb="FFFCFCFF"/>
        <color rgb="FF63BE7B"/>
      </colorScale>
    </cfRule>
    <cfRule type="colorScale" priority="3557">
      <colorScale>
        <cfvo type="min"/>
        <cfvo type="max"/>
        <color rgb="FFFCFCFF"/>
        <color rgb="FF63BE7B"/>
      </colorScale>
    </cfRule>
  </conditionalFormatting>
  <conditionalFormatting sqref="L6">
    <cfRule type="colorScale" priority="3555">
      <colorScale>
        <cfvo type="min"/>
        <cfvo type="max"/>
        <color rgb="FFFCFCFF"/>
        <color rgb="FF63BE7B"/>
      </colorScale>
    </cfRule>
  </conditionalFormatting>
  <conditionalFormatting sqref="L6">
    <cfRule type="colorScale" priority="3554">
      <colorScale>
        <cfvo type="min"/>
        <cfvo type="percentile" val="50"/>
        <cfvo type="max"/>
        <color rgb="FFF8696B"/>
        <color rgb="FFFCFCFF"/>
        <color rgb="FF63BE7B"/>
      </colorScale>
    </cfRule>
  </conditionalFormatting>
  <conditionalFormatting sqref="I6:J6">
    <cfRule type="colorScale" priority="3552">
      <colorScale>
        <cfvo type="min"/>
        <cfvo type="max"/>
        <color rgb="FFFCFCFF"/>
        <color rgb="FF63BE7B"/>
      </colorScale>
    </cfRule>
    <cfRule type="colorScale" priority="3553">
      <colorScale>
        <cfvo type="min"/>
        <cfvo type="percentile" val="50"/>
        <cfvo type="max"/>
        <color rgb="FFF8696B"/>
        <color rgb="FFFCFCFF"/>
        <color rgb="FF63BE7B"/>
      </colorScale>
    </cfRule>
  </conditionalFormatting>
  <conditionalFormatting sqref="I6:J6">
    <cfRule type="colorScale" priority="3546">
      <colorScale>
        <cfvo type="min"/>
        <cfvo type="percentile" val="50"/>
        <cfvo type="max"/>
        <color rgb="FFF8696B"/>
        <color rgb="FFFCFCFF"/>
        <color rgb="FF63BE7B"/>
      </colorScale>
    </cfRule>
    <cfRule type="colorScale" priority="3547">
      <colorScale>
        <cfvo type="min"/>
        <cfvo type="percentile" val="50"/>
        <cfvo type="max"/>
        <color rgb="FFF8696B"/>
        <color rgb="FFFCFCFF"/>
        <color rgb="FF5A8AC6"/>
      </colorScale>
    </cfRule>
    <cfRule type="colorScale" priority="3548">
      <colorScale>
        <cfvo type="min"/>
        <cfvo type="percentile" val="50"/>
        <cfvo type="max"/>
        <color rgb="FFF8696B"/>
        <color rgb="FFFCFCFF"/>
        <color rgb="FF63BE7B"/>
      </colorScale>
    </cfRule>
    <cfRule type="colorScale" priority="3549">
      <colorScale>
        <cfvo type="min"/>
        <cfvo type="percentile" val="50"/>
        <cfvo type="max"/>
        <color rgb="FFF8696B"/>
        <color rgb="FFFCFCFF"/>
        <color rgb="FF63BE7B"/>
      </colorScale>
    </cfRule>
    <cfRule type="colorScale" priority="3550">
      <colorScale>
        <cfvo type="min"/>
        <cfvo type="max"/>
        <color rgb="FFFCFCFF"/>
        <color rgb="FF63BE7B"/>
      </colorScale>
    </cfRule>
    <cfRule type="colorScale" priority="3551">
      <colorScale>
        <cfvo type="min"/>
        <cfvo type="percentile" val="50"/>
        <cfvo type="max"/>
        <color rgb="FFF8696B"/>
        <color rgb="FFFCFCFF"/>
        <color rgb="FF63BE7B"/>
      </colorScale>
    </cfRule>
  </conditionalFormatting>
  <conditionalFormatting sqref="I6:J6">
    <cfRule type="colorScale" priority="3544">
      <colorScale>
        <cfvo type="min"/>
        <cfvo type="percentile" val="50"/>
        <cfvo type="max"/>
        <color rgb="FFF8696B"/>
        <color rgb="FFFCFCFF"/>
        <color rgb="FF63BE7B"/>
      </colorScale>
    </cfRule>
    <cfRule type="colorScale" priority="3545">
      <colorScale>
        <cfvo type="min"/>
        <cfvo type="max"/>
        <color rgb="FFFCFCFF"/>
        <color rgb="FF63BE7B"/>
      </colorScale>
    </cfRule>
  </conditionalFormatting>
  <conditionalFormatting sqref="J6">
    <cfRule type="colorScale" priority="3543">
      <colorScale>
        <cfvo type="min"/>
        <cfvo type="percentile" val="50"/>
        <cfvo type="max"/>
        <color rgb="FFF8696B"/>
        <color rgb="FFFCFCFF"/>
        <color rgb="FF63BE7B"/>
      </colorScale>
    </cfRule>
  </conditionalFormatting>
  <conditionalFormatting sqref="O6">
    <cfRule type="colorScale" priority="3541">
      <colorScale>
        <cfvo type="min"/>
        <cfvo type="percentile" val="50"/>
        <cfvo type="max"/>
        <color rgb="FF63BE7B"/>
        <color rgb="FFFCFCFF"/>
        <color rgb="FFF8696B"/>
      </colorScale>
    </cfRule>
    <cfRule type="colorScale" priority="3542">
      <colorScale>
        <cfvo type="min"/>
        <cfvo type="percentile" val="50"/>
        <cfvo type="max"/>
        <color rgb="FF63BE7B"/>
        <color rgb="FFFCFCFF"/>
        <color rgb="FFF8696B"/>
      </colorScale>
    </cfRule>
  </conditionalFormatting>
  <conditionalFormatting sqref="O6">
    <cfRule type="colorScale" priority="3540">
      <colorScale>
        <cfvo type="min"/>
        <cfvo type="percentile" val="50"/>
        <cfvo type="max"/>
        <color rgb="FF63BE7B"/>
        <color rgb="FFFCFCFF"/>
        <color rgb="FFF8696B"/>
      </colorScale>
    </cfRule>
  </conditionalFormatting>
  <conditionalFormatting sqref="P6">
    <cfRule type="colorScale" priority="3539">
      <colorScale>
        <cfvo type="min"/>
        <cfvo type="percentile" val="50"/>
        <cfvo type="max"/>
        <color rgb="FF63BE7B"/>
        <color rgb="FFFCFCFF"/>
        <color rgb="FFF8696B"/>
      </colorScale>
    </cfRule>
  </conditionalFormatting>
  <conditionalFormatting sqref="P6">
    <cfRule type="colorScale" priority="3536">
      <colorScale>
        <cfvo type="min"/>
        <cfvo type="percentile" val="50"/>
        <cfvo type="max"/>
        <color rgb="FF63BE7B"/>
        <color rgb="FFFCFCFF"/>
        <color rgb="FFF8696B"/>
      </colorScale>
    </cfRule>
    <cfRule type="colorScale" priority="3537">
      <colorScale>
        <cfvo type="min"/>
        <cfvo type="percentile" val="50"/>
        <cfvo type="max"/>
        <color rgb="FF63BE7B"/>
        <color rgb="FFFCFCFF"/>
        <color rgb="FFF8696B"/>
      </colorScale>
    </cfRule>
    <cfRule type="colorScale" priority="3538">
      <colorScale>
        <cfvo type="min"/>
        <cfvo type="max"/>
        <color rgb="FFFCFCFF"/>
        <color rgb="FFF8696B"/>
      </colorScale>
    </cfRule>
  </conditionalFormatting>
  <conditionalFormatting sqref="Q6">
    <cfRule type="colorScale" priority="3535">
      <colorScale>
        <cfvo type="min"/>
        <cfvo type="max"/>
        <color rgb="FFFFEF9C"/>
        <color rgb="FF63BE7B"/>
      </colorScale>
    </cfRule>
  </conditionalFormatting>
  <conditionalFormatting sqref="Q6">
    <cfRule type="colorScale" priority="3534">
      <colorScale>
        <cfvo type="min"/>
        <cfvo type="max"/>
        <color rgb="FFFCFCFF"/>
        <color rgb="FF63BE7B"/>
      </colorScale>
    </cfRule>
  </conditionalFormatting>
  <conditionalFormatting sqref="Q6">
    <cfRule type="colorScale" priority="3529">
      <colorScale>
        <cfvo type="min"/>
        <cfvo type="percentile" val="50"/>
        <cfvo type="max"/>
        <color rgb="FFF8696B"/>
        <color rgb="FFFCFCFF"/>
        <color rgb="FF63BE7B"/>
      </colorScale>
    </cfRule>
    <cfRule type="colorScale" priority="3530">
      <colorScale>
        <cfvo type="min"/>
        <cfvo type="max"/>
        <color rgb="FFFFEF9C"/>
        <color rgb="FF63BE7B"/>
      </colorScale>
    </cfRule>
    <cfRule type="colorScale" priority="3531">
      <colorScale>
        <cfvo type="min"/>
        <cfvo type="max"/>
        <color rgb="FFFCFCFF"/>
        <color rgb="FF63BE7B"/>
      </colorScale>
    </cfRule>
    <cfRule type="colorScale" priority="3532">
      <colorScale>
        <cfvo type="min"/>
        <cfvo type="max"/>
        <color rgb="FFFCFCFF"/>
        <color rgb="FF63BE7B"/>
      </colorScale>
    </cfRule>
    <cfRule type="colorScale" priority="3533">
      <colorScale>
        <cfvo type="min"/>
        <cfvo type="percentile" val="50"/>
        <cfvo type="max"/>
        <color rgb="FFF8696B"/>
        <color rgb="FFFCFCFF"/>
        <color rgb="FF63BE7B"/>
      </colorScale>
    </cfRule>
  </conditionalFormatting>
  <conditionalFormatting sqref="Q6">
    <cfRule type="colorScale" priority="3528">
      <colorScale>
        <cfvo type="min"/>
        <cfvo type="percentile" val="50"/>
        <cfvo type="max"/>
        <color rgb="FFF8696B"/>
        <color rgb="FFFCFCFF"/>
        <color rgb="FF63BE7B"/>
      </colorScale>
    </cfRule>
  </conditionalFormatting>
  <conditionalFormatting sqref="Q6:U6 W6">
    <cfRule type="colorScale" priority="3527">
      <colorScale>
        <cfvo type="min"/>
        <cfvo type="max"/>
        <color rgb="FFFFEF9C"/>
        <color rgb="FF63BE7B"/>
      </colorScale>
    </cfRule>
  </conditionalFormatting>
  <conditionalFormatting sqref="R6">
    <cfRule type="colorScale" priority="3526">
      <colorScale>
        <cfvo type="min"/>
        <cfvo type="max"/>
        <color rgb="FFFCFCFF"/>
        <color rgb="FF63BE7B"/>
      </colorScale>
    </cfRule>
  </conditionalFormatting>
  <conditionalFormatting sqref="R6">
    <cfRule type="colorScale" priority="3525">
      <colorScale>
        <cfvo type="min"/>
        <cfvo type="max"/>
        <color rgb="FFFFEF9C"/>
        <color rgb="FF63BE7B"/>
      </colorScale>
    </cfRule>
  </conditionalFormatting>
  <conditionalFormatting sqref="R6">
    <cfRule type="colorScale" priority="3522">
      <colorScale>
        <cfvo type="min"/>
        <cfvo type="percentile" val="50"/>
        <cfvo type="max"/>
        <color rgb="FFF8696B"/>
        <color rgb="FFFCFCFF"/>
        <color rgb="FF63BE7B"/>
      </colorScale>
    </cfRule>
    <cfRule type="colorScale" priority="3523">
      <colorScale>
        <cfvo type="min"/>
        <cfvo type="max"/>
        <color rgb="FFFCFCFF"/>
        <color rgb="FF63BE7B"/>
      </colorScale>
    </cfRule>
    <cfRule type="colorScale" priority="3524">
      <colorScale>
        <cfvo type="min"/>
        <cfvo type="max"/>
        <color rgb="FFFCFCFF"/>
        <color rgb="FF63BE7B"/>
      </colorScale>
    </cfRule>
  </conditionalFormatting>
  <conditionalFormatting sqref="R6">
    <cfRule type="colorScale" priority="3520">
      <colorScale>
        <cfvo type="min"/>
        <cfvo type="percentile" val="50"/>
        <cfvo type="max"/>
        <color rgb="FFF8696B"/>
        <color rgb="FFFCFCFF"/>
        <color rgb="FF63BE7B"/>
      </colorScale>
    </cfRule>
    <cfRule type="colorScale" priority="3521">
      <colorScale>
        <cfvo type="min"/>
        <cfvo type="max"/>
        <color rgb="FFFCFCFF"/>
        <color rgb="FF63BE7B"/>
      </colorScale>
    </cfRule>
  </conditionalFormatting>
  <conditionalFormatting sqref="S6:T6">
    <cfRule type="colorScale" priority="3519">
      <colorScale>
        <cfvo type="min"/>
        <cfvo type="max"/>
        <color rgb="FFFFEF9C"/>
        <color rgb="FF63BE7B"/>
      </colorScale>
    </cfRule>
  </conditionalFormatting>
  <conditionalFormatting sqref="S6:T6">
    <cfRule type="colorScale" priority="3518">
      <colorScale>
        <cfvo type="min"/>
        <cfvo type="max"/>
        <color rgb="FFFCFCFF"/>
        <color rgb="FF63BE7B"/>
      </colorScale>
    </cfRule>
  </conditionalFormatting>
  <conditionalFormatting sqref="S6:T6">
    <cfRule type="colorScale" priority="3514">
      <colorScale>
        <cfvo type="min"/>
        <cfvo type="percentile" val="50"/>
        <cfvo type="max"/>
        <color rgb="FFF8696B"/>
        <color rgb="FFFCFCFF"/>
        <color rgb="FF63BE7B"/>
      </colorScale>
    </cfRule>
    <cfRule type="colorScale" priority="3515">
      <colorScale>
        <cfvo type="min"/>
        <cfvo type="max"/>
        <color rgb="FFFCFCFF"/>
        <color rgb="FF63BE7B"/>
      </colorScale>
    </cfRule>
    <cfRule type="colorScale" priority="3516">
      <colorScale>
        <cfvo type="min"/>
        <cfvo type="max"/>
        <color rgb="FFFCFCFF"/>
        <color rgb="FF63BE7B"/>
      </colorScale>
    </cfRule>
    <cfRule type="colorScale" priority="3517">
      <colorScale>
        <cfvo type="min"/>
        <cfvo type="max"/>
        <color rgb="FFFCFCFF"/>
        <color rgb="FF63BE7B"/>
      </colorScale>
    </cfRule>
  </conditionalFormatting>
  <conditionalFormatting sqref="S6:T6">
    <cfRule type="colorScale" priority="3512">
      <colorScale>
        <cfvo type="min"/>
        <cfvo type="percentile" val="50"/>
        <cfvo type="max"/>
        <color rgb="FFF8696B"/>
        <color rgb="FFFCFCFF"/>
        <color rgb="FF63BE7B"/>
      </colorScale>
    </cfRule>
    <cfRule type="colorScale" priority="3513">
      <colorScale>
        <cfvo type="min"/>
        <cfvo type="max"/>
        <color rgb="FFFCFCFF"/>
        <color rgb="FF63BE7B"/>
      </colorScale>
    </cfRule>
  </conditionalFormatting>
  <conditionalFormatting sqref="U6">
    <cfRule type="colorScale" priority="3511">
      <colorScale>
        <cfvo type="min"/>
        <cfvo type="max"/>
        <color rgb="FFFCFCFF"/>
        <color rgb="FF63BE7B"/>
      </colorScale>
    </cfRule>
  </conditionalFormatting>
  <conditionalFormatting sqref="W6 U6">
    <cfRule type="colorScale" priority="3510">
      <colorScale>
        <cfvo type="min"/>
        <cfvo type="max"/>
        <color rgb="FFFFEF9C"/>
        <color rgb="FF63BE7B"/>
      </colorScale>
    </cfRule>
  </conditionalFormatting>
  <conditionalFormatting sqref="U6">
    <cfRule type="colorScale" priority="3508">
      <colorScale>
        <cfvo type="min"/>
        <cfvo type="percentile" val="50"/>
        <cfvo type="max"/>
        <color rgb="FFF8696B"/>
        <color rgb="FFFCFCFF"/>
        <color rgb="FF63BE7B"/>
      </colorScale>
    </cfRule>
    <cfRule type="colorScale" priority="3509">
      <colorScale>
        <cfvo type="min"/>
        <cfvo type="max"/>
        <color rgb="FFFCFCFF"/>
        <color rgb="FF63BE7B"/>
      </colorScale>
    </cfRule>
  </conditionalFormatting>
  <conditionalFormatting sqref="V6">
    <cfRule type="colorScale" priority="3507">
      <colorScale>
        <cfvo type="min"/>
        <cfvo type="max"/>
        <color rgb="FFFFEF9C"/>
        <color rgb="FF63BE7B"/>
      </colorScale>
    </cfRule>
  </conditionalFormatting>
  <conditionalFormatting sqref="V6">
    <cfRule type="colorScale" priority="3506">
      <colorScale>
        <cfvo type="min"/>
        <cfvo type="max"/>
        <color rgb="FF63BE7B"/>
        <color rgb="FFFCFCFF"/>
      </colorScale>
    </cfRule>
  </conditionalFormatting>
  <conditionalFormatting sqref="V6">
    <cfRule type="colorScale" priority="3499">
      <colorScale>
        <cfvo type="min"/>
        <cfvo type="percentile" val="50"/>
        <cfvo type="max"/>
        <color rgb="FF63BE7B"/>
        <color rgb="FFFCFCFF"/>
        <color rgb="FFF8696B"/>
      </colorScale>
    </cfRule>
    <cfRule type="colorScale" priority="3500">
      <colorScale>
        <cfvo type="min"/>
        <cfvo type="percentile" val="50"/>
        <cfvo type="max"/>
        <color rgb="FF63BE7B"/>
        <color rgb="FFFCFCFF"/>
        <color rgb="FFF8696B"/>
      </colorScale>
    </cfRule>
    <cfRule type="colorScale" priority="3501">
      <colorScale>
        <cfvo type="min"/>
        <cfvo type="max"/>
        <color rgb="FF63BE7B"/>
        <color rgb="FFFCFCFF"/>
      </colorScale>
    </cfRule>
    <cfRule type="colorScale" priority="3502">
      <colorScale>
        <cfvo type="min"/>
        <cfvo type="percentile" val="50"/>
        <cfvo type="max"/>
        <color rgb="FF63BE7B"/>
        <color rgb="FFFCFCFF"/>
        <color rgb="FFF8696B"/>
      </colorScale>
    </cfRule>
    <cfRule type="colorScale" priority="3503">
      <colorScale>
        <cfvo type="min"/>
        <cfvo type="max"/>
        <color rgb="FFFFEF9C"/>
        <color rgb="FF63BE7B"/>
      </colorScale>
    </cfRule>
    <cfRule type="colorScale" priority="3504">
      <colorScale>
        <cfvo type="min"/>
        <cfvo type="max"/>
        <color rgb="FFFFEF9C"/>
        <color rgb="FF63BE7B"/>
      </colorScale>
    </cfRule>
    <cfRule type="colorScale" priority="3505">
      <colorScale>
        <cfvo type="min"/>
        <cfvo type="max"/>
        <color rgb="FFFFEF9C"/>
        <color rgb="FF63BE7B"/>
      </colorScale>
    </cfRule>
  </conditionalFormatting>
  <conditionalFormatting sqref="U6">
    <cfRule type="colorScale" priority="3498">
      <colorScale>
        <cfvo type="min"/>
        <cfvo type="max"/>
        <color rgb="FFFFEF9C"/>
        <color rgb="FF63BE7B"/>
      </colorScale>
    </cfRule>
  </conditionalFormatting>
  <conditionalFormatting sqref="W6">
    <cfRule type="colorScale" priority="3497">
      <colorScale>
        <cfvo type="min"/>
        <cfvo type="max"/>
        <color rgb="FF63BE7B"/>
        <color rgb="FFFCFCFF"/>
      </colorScale>
    </cfRule>
  </conditionalFormatting>
  <conditionalFormatting sqref="W6">
    <cfRule type="colorScale" priority="3494">
      <colorScale>
        <cfvo type="min"/>
        <cfvo type="percentile" val="50"/>
        <cfvo type="max"/>
        <color rgb="FF63BE7B"/>
        <color rgb="FFFCFCFF"/>
        <color rgb="FFF8696B"/>
      </colorScale>
    </cfRule>
    <cfRule type="colorScale" priority="3495">
      <colorScale>
        <cfvo type="min"/>
        <cfvo type="max"/>
        <color rgb="FF63BE7B"/>
        <color rgb="FFFCFCFF"/>
      </colorScale>
    </cfRule>
    <cfRule type="colorScale" priority="3496">
      <colorScale>
        <cfvo type="min"/>
        <cfvo type="percentile" val="50"/>
        <cfvo type="max"/>
        <color rgb="FF63BE7B"/>
        <color rgb="FFFCFCFF"/>
        <color rgb="FFF8696B"/>
      </colorScale>
    </cfRule>
  </conditionalFormatting>
  <conditionalFormatting sqref="W6">
    <cfRule type="colorScale" priority="3493">
      <colorScale>
        <cfvo type="min"/>
        <cfvo type="percentile" val="50"/>
        <cfvo type="max"/>
        <color rgb="FF63BE7B"/>
        <color rgb="FFFCFCFF"/>
        <color rgb="FFF8696B"/>
      </colorScale>
    </cfRule>
  </conditionalFormatting>
  <conditionalFormatting sqref="J6">
    <cfRule type="colorScale" priority="3492">
      <colorScale>
        <cfvo type="min"/>
        <cfvo type="max"/>
        <color rgb="FFFCFCFF"/>
        <color rgb="FF63BE7B"/>
      </colorScale>
    </cfRule>
  </conditionalFormatting>
  <conditionalFormatting sqref="U6">
    <cfRule type="colorScale" priority="3491">
      <colorScale>
        <cfvo type="min"/>
        <cfvo type="percentile" val="50"/>
        <cfvo type="max"/>
        <color rgb="FFF8696B"/>
        <color rgb="FFFCFCFF"/>
        <color rgb="FF63BE7B"/>
      </colorScale>
    </cfRule>
  </conditionalFormatting>
  <conditionalFormatting sqref="V6">
    <cfRule type="colorScale" priority="3490">
      <colorScale>
        <cfvo type="min"/>
        <cfvo type="percentile" val="50"/>
        <cfvo type="max"/>
        <color rgb="FF63BE7B"/>
        <color rgb="FFFCFCFF"/>
        <color rgb="FFF8696B"/>
      </colorScale>
    </cfRule>
  </conditionalFormatting>
  <conditionalFormatting sqref="S6:T6">
    <cfRule type="colorScale" priority="3489">
      <colorScale>
        <cfvo type="min"/>
        <cfvo type="percentile" val="50"/>
        <cfvo type="max"/>
        <color rgb="FFF8696B"/>
        <color rgb="FFFCFCFF"/>
        <color rgb="FF63BE7B"/>
      </colorScale>
    </cfRule>
  </conditionalFormatting>
  <conditionalFormatting sqref="M6:N6">
    <cfRule type="colorScale" priority="3487">
      <colorScale>
        <cfvo type="min"/>
        <cfvo type="max"/>
        <color rgb="FFFCFCFF"/>
        <color rgb="FF63BE7B"/>
      </colorScale>
    </cfRule>
    <cfRule type="colorScale" priority="3488">
      <colorScale>
        <cfvo type="min"/>
        <cfvo type="percentile" val="50"/>
        <cfvo type="max"/>
        <color rgb="FFF8696B"/>
        <color rgb="FFFCFCFF"/>
        <color rgb="FF63BE7B"/>
      </colorScale>
    </cfRule>
  </conditionalFormatting>
  <conditionalFormatting sqref="M6:N6">
    <cfRule type="colorScale" priority="3484">
      <colorScale>
        <cfvo type="min"/>
        <cfvo type="percentile" val="50"/>
        <cfvo type="max"/>
        <color rgb="FFF8696B"/>
        <color rgb="FFFCFCFF"/>
        <color rgb="FF63BE7B"/>
      </colorScale>
    </cfRule>
    <cfRule type="colorScale" priority="3485">
      <colorScale>
        <cfvo type="min"/>
        <cfvo type="max"/>
        <color rgb="FFFCFCFF"/>
        <color rgb="FF63BE7B"/>
      </colorScale>
    </cfRule>
    <cfRule type="colorScale" priority="3486">
      <colorScale>
        <cfvo type="min"/>
        <cfvo type="percentile" val="50"/>
        <cfvo type="max"/>
        <color rgb="FFF8696B"/>
        <color rgb="FFFCFCFF"/>
        <color rgb="FF63BE7B"/>
      </colorScale>
    </cfRule>
  </conditionalFormatting>
  <conditionalFormatting sqref="M6:N6">
    <cfRule type="colorScale" priority="3478">
      <colorScale>
        <cfvo type="min"/>
        <cfvo type="percentile" val="50"/>
        <cfvo type="max"/>
        <color rgb="FFF8696B"/>
        <color rgb="FFFCFCFF"/>
        <color rgb="FF63BE7B"/>
      </colorScale>
    </cfRule>
    <cfRule type="colorScale" priority="3479">
      <colorScale>
        <cfvo type="min"/>
        <cfvo type="percentile" val="50"/>
        <cfvo type="max"/>
        <color rgb="FFF8696B"/>
        <color rgb="FFFCFCFF"/>
        <color rgb="FF5A8AC6"/>
      </colorScale>
    </cfRule>
    <cfRule type="colorScale" priority="3480">
      <colorScale>
        <cfvo type="min"/>
        <cfvo type="percentile" val="50"/>
        <cfvo type="max"/>
        <color rgb="FFF8696B"/>
        <color rgb="FFFCFCFF"/>
        <color rgb="FF63BE7B"/>
      </colorScale>
    </cfRule>
    <cfRule type="colorScale" priority="3481">
      <colorScale>
        <cfvo type="min"/>
        <cfvo type="percentile" val="50"/>
        <cfvo type="max"/>
        <color rgb="FFF8696B"/>
        <color rgb="FFFCFCFF"/>
        <color rgb="FF63BE7B"/>
      </colorScale>
    </cfRule>
    <cfRule type="colorScale" priority="3482">
      <colorScale>
        <cfvo type="min"/>
        <cfvo type="max"/>
        <color rgb="FFFCFCFF"/>
        <color rgb="FF63BE7B"/>
      </colorScale>
    </cfRule>
    <cfRule type="colorScale" priority="3483">
      <colorScale>
        <cfvo type="min"/>
        <cfvo type="percentile" val="50"/>
        <cfvo type="max"/>
        <color rgb="FFF8696B"/>
        <color rgb="FFFCFCFF"/>
        <color rgb="FF63BE7B"/>
      </colorScale>
    </cfRule>
  </conditionalFormatting>
  <conditionalFormatting sqref="M6:N6">
    <cfRule type="colorScale" priority="3476">
      <colorScale>
        <cfvo type="min"/>
        <cfvo type="percentile" val="50"/>
        <cfvo type="max"/>
        <color rgb="FFF8696B"/>
        <color rgb="FFFCFCFF"/>
        <color rgb="FF63BE7B"/>
      </colorScale>
    </cfRule>
    <cfRule type="colorScale" priority="3477">
      <colorScale>
        <cfvo type="min"/>
        <cfvo type="max"/>
        <color rgb="FFFCFCFF"/>
        <color rgb="FF63BE7B"/>
      </colorScale>
    </cfRule>
  </conditionalFormatting>
  <conditionalFormatting sqref="M6:N6">
    <cfRule type="colorScale" priority="3475">
      <colorScale>
        <cfvo type="min"/>
        <cfvo type="percentile" val="50"/>
        <cfvo type="max"/>
        <color rgb="FFF8696B"/>
        <color rgb="FFFCFCFF"/>
        <color rgb="FF63BE7B"/>
      </colorScale>
    </cfRule>
  </conditionalFormatting>
  <conditionalFormatting sqref="M6:N6">
    <cfRule type="colorScale" priority="3474">
      <colorScale>
        <cfvo type="min"/>
        <cfvo type="max"/>
        <color rgb="FFFCFCFF"/>
        <color rgb="FF63BE7B"/>
      </colorScale>
    </cfRule>
  </conditionalFormatting>
  <conditionalFormatting sqref="N6">
    <cfRule type="colorScale" priority="3473">
      <colorScale>
        <cfvo type="min"/>
        <cfvo type="max"/>
        <color rgb="FFFCFCFF"/>
        <color rgb="FF63BE7B"/>
      </colorScale>
    </cfRule>
  </conditionalFormatting>
  <conditionalFormatting sqref="G6">
    <cfRule type="colorScale" priority="3472">
      <colorScale>
        <cfvo type="min"/>
        <cfvo type="max"/>
        <color rgb="FFFCFCFF"/>
        <color rgb="FF63BE7B"/>
      </colorScale>
    </cfRule>
  </conditionalFormatting>
  <conditionalFormatting sqref="J6">
    <cfRule type="colorScale" priority="3471">
      <colorScale>
        <cfvo type="min"/>
        <cfvo type="max"/>
        <color rgb="FFFCFCFF"/>
        <color rgb="FF63BE7B"/>
      </colorScale>
    </cfRule>
  </conditionalFormatting>
  <conditionalFormatting sqref="O6">
    <cfRule type="colorScale" priority="3470">
      <colorScale>
        <cfvo type="min"/>
        <cfvo type="percentile" val="50"/>
        <cfvo type="max"/>
        <color rgb="FF63BE7B"/>
        <color rgb="FFFCFCFF"/>
        <color rgb="FFF8696B"/>
      </colorScale>
    </cfRule>
  </conditionalFormatting>
  <conditionalFormatting sqref="P6">
    <cfRule type="colorScale" priority="3469">
      <colorScale>
        <cfvo type="min"/>
        <cfvo type="percentile" val="50"/>
        <cfvo type="max"/>
        <color rgb="FF63BE7B"/>
        <color rgb="FFFCFCFF"/>
        <color rgb="FFF8696B"/>
      </colorScale>
    </cfRule>
  </conditionalFormatting>
  <conditionalFormatting sqref="R6">
    <cfRule type="colorScale" priority="3468">
      <colorScale>
        <cfvo type="min"/>
        <cfvo type="max"/>
        <color rgb="FFFCFCFF"/>
        <color rgb="FF63BE7B"/>
      </colorScale>
    </cfRule>
  </conditionalFormatting>
  <conditionalFormatting sqref="T6">
    <cfRule type="colorScale" priority="3467">
      <colorScale>
        <cfvo type="min"/>
        <cfvo type="percentile" val="50"/>
        <cfvo type="max"/>
        <color rgb="FFF8696B"/>
        <color rgb="FFFCFCFF"/>
        <color rgb="FF63BE7B"/>
      </colorScale>
    </cfRule>
  </conditionalFormatting>
  <conditionalFormatting sqref="V6">
    <cfRule type="colorScale" priority="3466">
      <colorScale>
        <cfvo type="min"/>
        <cfvo type="percentile" val="50"/>
        <cfvo type="max"/>
        <color rgb="FF63BE7B"/>
        <color rgb="FFFCFCFF"/>
        <color rgb="FFF8696B"/>
      </colorScale>
    </cfRule>
  </conditionalFormatting>
  <conditionalFormatting sqref="W6">
    <cfRule type="colorScale" priority="3465">
      <colorScale>
        <cfvo type="min"/>
        <cfvo type="percentile" val="50"/>
        <cfvo type="max"/>
        <color rgb="FF63BE7B"/>
        <color rgb="FFFCFCFF"/>
        <color rgb="FFF8696B"/>
      </colorScale>
    </cfRule>
  </conditionalFormatting>
  <conditionalFormatting sqref="M6">
    <cfRule type="colorScale" priority="3464">
      <colorScale>
        <cfvo type="min"/>
        <cfvo type="max"/>
        <color rgb="FFFCFCFF"/>
        <color rgb="FF63BE7B"/>
      </colorScale>
    </cfRule>
  </conditionalFormatting>
  <conditionalFormatting sqref="N6">
    <cfRule type="colorScale" priority="3463">
      <colorScale>
        <cfvo type="min"/>
        <cfvo type="max"/>
        <color rgb="FFFCFCFF"/>
        <color rgb="FF63BE7B"/>
      </colorScale>
    </cfRule>
  </conditionalFormatting>
  <conditionalFormatting sqref="S6">
    <cfRule type="colorScale" priority="3462">
      <colorScale>
        <cfvo type="min"/>
        <cfvo type="percentile" val="50"/>
        <cfvo type="max"/>
        <color rgb="FFF8696B"/>
        <color rgb="FFFCFCFF"/>
        <color rgb="FF63BE7B"/>
      </colorScale>
    </cfRule>
  </conditionalFormatting>
  <conditionalFormatting sqref="D6">
    <cfRule type="colorScale" priority="3461">
      <colorScale>
        <cfvo type="min"/>
        <cfvo type="percentile" val="50"/>
        <cfvo type="max"/>
        <color rgb="FFF8696B"/>
        <color rgb="FFFCFCFF"/>
        <color rgb="FF63BE7B"/>
      </colorScale>
    </cfRule>
  </conditionalFormatting>
  <conditionalFormatting sqref="G6">
    <cfRule type="colorScale" priority="3460">
      <colorScale>
        <cfvo type="min"/>
        <cfvo type="max"/>
        <color rgb="FFFCFCFF"/>
        <color rgb="FF63BE7B"/>
      </colorScale>
    </cfRule>
  </conditionalFormatting>
  <conditionalFormatting sqref="J6">
    <cfRule type="colorScale" priority="3459">
      <colorScale>
        <cfvo type="min"/>
        <cfvo type="max"/>
        <color rgb="FFFCFCFF"/>
        <color rgb="FF63BE7B"/>
      </colorScale>
    </cfRule>
  </conditionalFormatting>
  <conditionalFormatting sqref="O6">
    <cfRule type="colorScale" priority="3458">
      <colorScale>
        <cfvo type="min"/>
        <cfvo type="percentile" val="50"/>
        <cfvo type="max"/>
        <color rgb="FF63BE7B"/>
        <color rgb="FFFCFCFF"/>
        <color rgb="FFF8696B"/>
      </colorScale>
    </cfRule>
  </conditionalFormatting>
  <conditionalFormatting sqref="P6">
    <cfRule type="colorScale" priority="3457">
      <colorScale>
        <cfvo type="min"/>
        <cfvo type="percentile" val="50"/>
        <cfvo type="max"/>
        <color rgb="FF63BE7B"/>
        <color rgb="FFFCFCFF"/>
        <color rgb="FFF8696B"/>
      </colorScale>
    </cfRule>
  </conditionalFormatting>
  <conditionalFormatting sqref="Q6">
    <cfRule type="colorScale" priority="3456">
      <colorScale>
        <cfvo type="min"/>
        <cfvo type="percentile" val="50"/>
        <cfvo type="max"/>
        <color rgb="FFF8696B"/>
        <color rgb="FFFCFCFF"/>
        <color rgb="FF63BE7B"/>
      </colorScale>
    </cfRule>
  </conditionalFormatting>
  <conditionalFormatting sqref="R6">
    <cfRule type="colorScale" priority="3455">
      <colorScale>
        <cfvo type="min"/>
        <cfvo type="max"/>
        <color rgb="FFFCFCFF"/>
        <color rgb="FF63BE7B"/>
      </colorScale>
    </cfRule>
  </conditionalFormatting>
  <conditionalFormatting sqref="T6">
    <cfRule type="colorScale" priority="3454">
      <colorScale>
        <cfvo type="min"/>
        <cfvo type="percentile" val="50"/>
        <cfvo type="max"/>
        <color rgb="FFF8696B"/>
        <color rgb="FFFCFCFF"/>
        <color rgb="FF63BE7B"/>
      </colorScale>
    </cfRule>
  </conditionalFormatting>
  <conditionalFormatting sqref="V6">
    <cfRule type="colorScale" priority="3453">
      <colorScale>
        <cfvo type="min"/>
        <cfvo type="percentile" val="50"/>
        <cfvo type="max"/>
        <color rgb="FF63BE7B"/>
        <color rgb="FFFCFCFF"/>
        <color rgb="FFF8696B"/>
      </colorScale>
    </cfRule>
  </conditionalFormatting>
  <conditionalFormatting sqref="W6">
    <cfRule type="colorScale" priority="3452">
      <colorScale>
        <cfvo type="min"/>
        <cfvo type="percentile" val="50"/>
        <cfvo type="max"/>
        <color rgb="FF63BE7B"/>
        <color rgb="FFFCFCFF"/>
        <color rgb="FFF8696B"/>
      </colorScale>
    </cfRule>
  </conditionalFormatting>
  <conditionalFormatting sqref="M6">
    <cfRule type="colorScale" priority="3451">
      <colorScale>
        <cfvo type="min"/>
        <cfvo type="max"/>
        <color rgb="FFFCFCFF"/>
        <color rgb="FF63BE7B"/>
      </colorScale>
    </cfRule>
  </conditionalFormatting>
  <conditionalFormatting sqref="S6">
    <cfRule type="colorScale" priority="3450">
      <colorScale>
        <cfvo type="min"/>
        <cfvo type="percentile" val="50"/>
        <cfvo type="max"/>
        <color rgb="FFF8696B"/>
        <color rgb="FFFCFCFF"/>
        <color rgb="FF63BE7B"/>
      </colorScale>
    </cfRule>
  </conditionalFormatting>
  <conditionalFormatting sqref="U6">
    <cfRule type="colorScale" priority="3449">
      <colorScale>
        <cfvo type="min"/>
        <cfvo type="percentile" val="50"/>
        <cfvo type="max"/>
        <color rgb="FFF8696B"/>
        <color rgb="FFFCFCFF"/>
        <color rgb="FF63BE7B"/>
      </colorScale>
    </cfRule>
  </conditionalFormatting>
  <conditionalFormatting sqref="U6">
    <cfRule type="colorScale" priority="3448">
      <colorScale>
        <cfvo type="min"/>
        <cfvo type="percentile" val="50"/>
        <cfvo type="max"/>
        <color rgb="FFF8696B"/>
        <color rgb="FFFCFCFF"/>
        <color rgb="FF63BE7B"/>
      </colorScale>
    </cfRule>
  </conditionalFormatting>
  <conditionalFormatting sqref="D6">
    <cfRule type="colorScale" priority="3446">
      <colorScale>
        <cfvo type="min"/>
        <cfvo type="percentile" val="50"/>
        <cfvo type="max"/>
        <color rgb="FFF8696B"/>
        <color rgb="FFFCFCFF"/>
        <color rgb="FF63BE7B"/>
      </colorScale>
    </cfRule>
    <cfRule type="colorScale" priority="3447">
      <colorScale>
        <cfvo type="min"/>
        <cfvo type="max"/>
        <color rgb="FFFCFCFF"/>
        <color rgb="FF63BE7B"/>
      </colorScale>
    </cfRule>
  </conditionalFormatting>
  <conditionalFormatting sqref="Q6">
    <cfRule type="colorScale" priority="3444">
      <colorScale>
        <cfvo type="min"/>
        <cfvo type="percentile" val="50"/>
        <cfvo type="max"/>
        <color rgb="FFF8696B"/>
        <color rgb="FFFCFCFF"/>
        <color rgb="FF63BE7B"/>
      </colorScale>
    </cfRule>
    <cfRule type="colorScale" priority="3445">
      <colorScale>
        <cfvo type="min"/>
        <cfvo type="max"/>
        <color rgb="FFFCFCFF"/>
        <color rgb="FF63BE7B"/>
      </colorScale>
    </cfRule>
  </conditionalFormatting>
  <conditionalFormatting sqref="D7">
    <cfRule type="colorScale" priority="3137">
      <colorScale>
        <cfvo type="min"/>
        <cfvo type="percentile" val="50"/>
        <cfvo type="max"/>
        <color rgb="FFF8696B"/>
        <color rgb="FFFCFCFF"/>
        <color rgb="FF63BE7B"/>
      </colorScale>
    </cfRule>
  </conditionalFormatting>
  <conditionalFormatting sqref="D7">
    <cfRule type="colorScale" priority="3184">
      <colorScale>
        <cfvo type="min"/>
        <cfvo type="percentile" val="50"/>
        <cfvo type="max"/>
        <color rgb="FFF8696B"/>
        <color rgb="FFFCFCFF"/>
        <color rgb="FF63BE7B"/>
      </colorScale>
    </cfRule>
    <cfRule type="colorScale" priority="3297">
      <colorScale>
        <cfvo type="min"/>
        <cfvo type="percentile" val="50"/>
        <cfvo type="max"/>
        <color rgb="FFF8696B"/>
        <color rgb="FFFCFCFF"/>
        <color rgb="FF63BE7B"/>
      </colorScale>
    </cfRule>
    <cfRule type="colorScale" priority="3371">
      <colorScale>
        <cfvo type="min"/>
        <cfvo type="percentile" val="50"/>
        <cfvo type="max"/>
        <color rgb="FFF8696B"/>
        <color rgb="FFFCFCFF"/>
        <color rgb="FF63BE7B"/>
      </colorScale>
    </cfRule>
    <cfRule type="colorScale" priority="3376">
      <colorScale>
        <cfvo type="min"/>
        <cfvo type="percentile" val="50"/>
        <cfvo type="max"/>
        <color rgb="FFF8696B"/>
        <color rgb="FFFCFCFF"/>
        <color rgb="FF63BE7B"/>
      </colorScale>
    </cfRule>
    <cfRule type="colorScale" priority="3424">
      <colorScale>
        <cfvo type="min"/>
        <cfvo type="percentile" val="50"/>
        <cfvo type="max"/>
        <color rgb="FFF8696B"/>
        <color rgb="FFFCFCFF"/>
        <color rgb="FF63BE7B"/>
      </colorScale>
    </cfRule>
  </conditionalFormatting>
  <conditionalFormatting sqref="E7">
    <cfRule type="colorScale" priority="3171">
      <colorScale>
        <cfvo type="min"/>
        <cfvo type="max"/>
        <color rgb="FFFCFCFF"/>
        <color rgb="FF63BE7B"/>
      </colorScale>
    </cfRule>
  </conditionalFormatting>
  <conditionalFormatting sqref="E7">
    <cfRule type="colorScale" priority="3296">
      <colorScale>
        <cfvo type="min"/>
        <cfvo type="max"/>
        <color rgb="FFFCFCFF"/>
        <color rgb="FF63BE7B"/>
      </colorScale>
    </cfRule>
    <cfRule type="colorScale" priority="3357">
      <colorScale>
        <cfvo type="min"/>
        <cfvo type="max"/>
        <color rgb="FFFCFCFF"/>
        <color rgb="FF63BE7B"/>
      </colorScale>
    </cfRule>
    <cfRule type="colorScale" priority="3362">
      <colorScale>
        <cfvo type="min"/>
        <cfvo type="max"/>
        <color rgb="FFFCFCFF"/>
        <color rgb="FF63BE7B"/>
      </colorScale>
    </cfRule>
    <cfRule type="colorScale" priority="3397">
      <colorScale>
        <cfvo type="min"/>
        <cfvo type="percentile" val="50"/>
        <cfvo type="max"/>
        <color rgb="FFF8696B"/>
        <color rgb="FFFCFCFF"/>
        <color rgb="FF63BE7B"/>
      </colorScale>
    </cfRule>
    <cfRule type="colorScale" priority="3398">
      <colorScale>
        <cfvo type="min"/>
        <cfvo type="max"/>
        <color rgb="FFFCFCFF"/>
        <color rgb="FF63BE7B"/>
      </colorScale>
    </cfRule>
    <cfRule type="colorScale" priority="3399">
      <colorScale>
        <cfvo type="min"/>
        <cfvo type="percentile" val="50"/>
        <cfvo type="max"/>
        <color rgb="FFF8696B"/>
        <color rgb="FFFCFCFF"/>
        <color rgb="FF63BE7B"/>
      </colorScale>
    </cfRule>
  </conditionalFormatting>
  <conditionalFormatting sqref="E7:M7">
    <cfRule type="colorScale" priority="3162">
      <colorScale>
        <cfvo type="min"/>
        <cfvo type="max"/>
        <color rgb="FFFCFCFF"/>
        <color rgb="FF63BE7B"/>
      </colorScale>
    </cfRule>
    <cfRule type="colorScale" priority="3163">
      <colorScale>
        <cfvo type="min"/>
        <cfvo type="max"/>
        <color rgb="FFFCFCFF"/>
        <color rgb="FF63BE7B"/>
      </colorScale>
    </cfRule>
    <cfRule type="colorScale" priority="3164">
      <colorScale>
        <cfvo type="min"/>
        <cfvo type="percentile" val="50"/>
        <cfvo type="max"/>
        <color rgb="FFF8696B"/>
        <color rgb="FFFFEB84"/>
        <color rgb="FF63BE7B"/>
      </colorScale>
    </cfRule>
    <cfRule type="colorScale" priority="3165">
      <colorScale>
        <cfvo type="min"/>
        <cfvo type="max"/>
        <color rgb="FFFFEF9C"/>
        <color rgb="FF63BE7B"/>
      </colorScale>
    </cfRule>
  </conditionalFormatting>
  <conditionalFormatting sqref="F7">
    <cfRule type="colorScale" priority="3170">
      <colorScale>
        <cfvo type="min"/>
        <cfvo type="max"/>
        <color rgb="FFFCFCFF"/>
        <color rgb="FF63BE7B"/>
      </colorScale>
    </cfRule>
  </conditionalFormatting>
  <conditionalFormatting sqref="F7">
    <cfRule type="colorScale" priority="3295">
      <colorScale>
        <cfvo type="min"/>
        <cfvo type="max"/>
        <color rgb="FFFCFCFF"/>
        <color rgb="FF63BE7B"/>
      </colorScale>
    </cfRule>
    <cfRule type="colorScale" priority="3358">
      <colorScale>
        <cfvo type="min"/>
        <cfvo type="max"/>
        <color rgb="FFFCFCFF"/>
        <color rgb="FF63BE7B"/>
      </colorScale>
    </cfRule>
    <cfRule type="colorScale" priority="3363">
      <colorScale>
        <cfvo type="min"/>
        <cfvo type="max"/>
        <color rgb="FFFCFCFF"/>
        <color rgb="FF63BE7B"/>
      </colorScale>
    </cfRule>
    <cfRule type="colorScale" priority="3372">
      <colorScale>
        <cfvo type="min"/>
        <cfvo type="max"/>
        <color rgb="FFFCFCFF"/>
        <color rgb="FF63BE7B"/>
      </colorScale>
    </cfRule>
    <cfRule type="colorScale" priority="3400">
      <colorScale>
        <cfvo type="min"/>
        <cfvo type="percentile" val="50"/>
        <cfvo type="max"/>
        <color rgb="FFF8696B"/>
        <color rgb="FFFCFCFF"/>
        <color rgb="FF63BE7B"/>
      </colorScale>
    </cfRule>
    <cfRule type="colorScale" priority="3401">
      <colorScale>
        <cfvo type="min"/>
        <cfvo type="max"/>
        <color rgb="FFFCFCFF"/>
        <color rgb="FF63BE7B"/>
      </colorScale>
    </cfRule>
    <cfRule type="colorScale" priority="3402">
      <colorScale>
        <cfvo type="min"/>
        <cfvo type="percentile" val="50"/>
        <cfvo type="max"/>
        <color rgb="FFF8696B"/>
        <color rgb="FFFCFCFF"/>
        <color rgb="FF63BE7B"/>
      </colorScale>
    </cfRule>
  </conditionalFormatting>
  <conditionalFormatting sqref="G7">
    <cfRule type="colorScale" priority="3136">
      <colorScale>
        <cfvo type="min"/>
        <cfvo type="max"/>
        <color rgb="FFFCFCFF"/>
        <color rgb="FF63BE7B"/>
      </colorScale>
    </cfRule>
  </conditionalFormatting>
  <conditionalFormatting sqref="G7">
    <cfRule type="colorScale" priority="3183">
      <colorScale>
        <cfvo type="min"/>
        <cfvo type="max"/>
        <color rgb="FFFCFCFF"/>
        <color rgb="FF63BE7B"/>
      </colorScale>
    </cfRule>
    <cfRule type="colorScale" priority="3294">
      <colorScale>
        <cfvo type="min"/>
        <cfvo type="max"/>
        <color rgb="FFFCFCFF"/>
        <color rgb="FF63BE7B"/>
      </colorScale>
    </cfRule>
    <cfRule type="colorScale" priority="3359">
      <colorScale>
        <cfvo type="min"/>
        <cfvo type="max"/>
        <color rgb="FFFCFCFF"/>
        <color rgb="FF63BE7B"/>
      </colorScale>
    </cfRule>
    <cfRule type="colorScale" priority="3364">
      <colorScale>
        <cfvo type="min"/>
        <cfvo type="max"/>
        <color rgb="FFFCFCFF"/>
        <color rgb="FF63BE7B"/>
      </colorScale>
    </cfRule>
    <cfRule type="colorScale" priority="3403">
      <colorScale>
        <cfvo type="min"/>
        <cfvo type="percentile" val="50"/>
        <cfvo type="max"/>
        <color rgb="FFF8696B"/>
        <color rgb="FFFCFCFF"/>
        <color rgb="FF63BE7B"/>
      </colorScale>
    </cfRule>
    <cfRule type="colorScale" priority="3404">
      <colorScale>
        <cfvo type="min"/>
        <cfvo type="max"/>
        <color rgb="FFFCFCFF"/>
        <color rgb="FF63BE7B"/>
      </colorScale>
    </cfRule>
    <cfRule type="colorScale" priority="3405">
      <colorScale>
        <cfvo type="min"/>
        <cfvo type="percentile" val="50"/>
        <cfvo type="max"/>
        <color rgb="FFF8696B"/>
        <color rgb="FFFCFCFF"/>
        <color rgb="FF63BE7B"/>
      </colorScale>
    </cfRule>
    <cfRule type="colorScale" priority="3425">
      <colorScale>
        <cfvo type="min"/>
        <cfvo type="max"/>
        <color rgb="FFFCFCFF"/>
        <color rgb="FF63BE7B"/>
      </colorScale>
    </cfRule>
  </conditionalFormatting>
  <conditionalFormatting sqref="H7">
    <cfRule type="colorScale" priority="3169">
      <colorScale>
        <cfvo type="min"/>
        <cfvo type="max"/>
        <color rgb="FFFCFCFF"/>
        <color rgb="FF63BE7B"/>
      </colorScale>
    </cfRule>
  </conditionalFormatting>
  <conditionalFormatting sqref="H7">
    <cfRule type="colorScale" priority="3293">
      <colorScale>
        <cfvo type="min"/>
        <cfvo type="max"/>
        <color rgb="FFFCFCFF"/>
        <color rgb="FF63BE7B"/>
      </colorScale>
    </cfRule>
    <cfRule type="colorScale" priority="3356">
      <colorScale>
        <cfvo type="min"/>
        <cfvo type="percentile" val="50"/>
        <cfvo type="max"/>
        <color rgb="FFF8696B"/>
        <color rgb="FFFCFCFF"/>
        <color rgb="FF5A8AC6"/>
      </colorScale>
    </cfRule>
    <cfRule type="colorScale" priority="3365">
      <colorScale>
        <cfvo type="min"/>
        <cfvo type="max"/>
        <color rgb="FFFCFCFF"/>
        <color rgb="FF63BE7B"/>
      </colorScale>
    </cfRule>
    <cfRule type="colorScale" priority="3370">
      <colorScale>
        <cfvo type="min"/>
        <cfvo type="percentile" val="50"/>
        <cfvo type="max"/>
        <color rgb="FFF8696B"/>
        <color rgb="FFFCFCFF"/>
        <color rgb="FF63BE7B"/>
      </colorScale>
    </cfRule>
    <cfRule type="colorScale" priority="3377">
      <colorScale>
        <cfvo type="min"/>
        <cfvo type="percentile" val="50"/>
        <cfvo type="max"/>
        <color rgb="FFF8696B"/>
        <color rgb="FFFCFCFF"/>
        <color rgb="FF63BE7B"/>
      </colorScale>
    </cfRule>
    <cfRule type="colorScale" priority="3378">
      <colorScale>
        <cfvo type="min"/>
        <cfvo type="max"/>
        <color rgb="FFFCFCFF"/>
        <color rgb="FF63BE7B"/>
      </colorScale>
    </cfRule>
    <cfRule type="colorScale" priority="3379">
      <colorScale>
        <cfvo type="min"/>
        <cfvo type="percentile" val="50"/>
        <cfvo type="max"/>
        <color rgb="FFF8696B"/>
        <color rgb="FFFCFCFF"/>
        <color rgb="FF63BE7B"/>
      </colorScale>
    </cfRule>
    <cfRule type="colorScale" priority="3406">
      <colorScale>
        <cfvo type="min"/>
        <cfvo type="percentile" val="50"/>
        <cfvo type="max"/>
        <color rgb="FFF8696B"/>
        <color rgb="FFFCFCFF"/>
        <color rgb="FF63BE7B"/>
      </colorScale>
    </cfRule>
    <cfRule type="colorScale" priority="3407">
      <colorScale>
        <cfvo type="min"/>
        <cfvo type="max"/>
        <color rgb="FFFCFCFF"/>
        <color rgb="FF63BE7B"/>
      </colorScale>
    </cfRule>
    <cfRule type="colorScale" priority="3408">
      <colorScale>
        <cfvo type="min"/>
        <cfvo type="percentile" val="50"/>
        <cfvo type="max"/>
        <color rgb="FFF8696B"/>
        <color rgb="FFFCFCFF"/>
        <color rgb="FF63BE7B"/>
      </colorScale>
    </cfRule>
  </conditionalFormatting>
  <conditionalFormatting sqref="I7">
    <cfRule type="colorScale" priority="3168">
      <colorScale>
        <cfvo type="min"/>
        <cfvo type="max"/>
        <color rgb="FFFCFCFF"/>
        <color rgb="FF63BE7B"/>
      </colorScale>
    </cfRule>
  </conditionalFormatting>
  <conditionalFormatting sqref="I7">
    <cfRule type="colorScale" priority="3292">
      <colorScale>
        <cfvo type="min"/>
        <cfvo type="max"/>
        <color rgb="FFFCFCFF"/>
        <color rgb="FF63BE7B"/>
      </colorScale>
    </cfRule>
    <cfRule type="colorScale" priority="3409">
      <colorScale>
        <cfvo type="min"/>
        <cfvo type="percentile" val="50"/>
        <cfvo type="max"/>
        <color rgb="FFF8696B"/>
        <color rgb="FFFCFCFF"/>
        <color rgb="FF63BE7B"/>
      </colorScale>
    </cfRule>
    <cfRule type="colorScale" priority="3410">
      <colorScale>
        <cfvo type="min"/>
        <cfvo type="max"/>
        <color rgb="FFFCFCFF"/>
        <color rgb="FF63BE7B"/>
      </colorScale>
    </cfRule>
    <cfRule type="colorScale" priority="3411">
      <colorScale>
        <cfvo type="min"/>
        <cfvo type="percentile" val="50"/>
        <cfvo type="max"/>
        <color rgb="FFF8696B"/>
        <color rgb="FFFCFCFF"/>
        <color rgb="FF63BE7B"/>
      </colorScale>
    </cfRule>
  </conditionalFormatting>
  <conditionalFormatting sqref="I7:J7">
    <cfRule type="colorScale" priority="3148">
      <colorScale>
        <cfvo type="min"/>
        <cfvo type="max"/>
        <color rgb="FFFCFCFF"/>
        <color rgb="FF63BE7B"/>
      </colorScale>
    </cfRule>
    <cfRule type="colorScale" priority="3149">
      <colorScale>
        <cfvo type="min"/>
        <cfvo type="percentile" val="50"/>
        <cfvo type="max"/>
        <color rgb="FFF8696B"/>
        <color rgb="FFFCFCFF"/>
        <color rgb="FF63BE7B"/>
      </colorScale>
    </cfRule>
    <cfRule type="colorScale" priority="3150">
      <colorScale>
        <cfvo type="min"/>
        <cfvo type="percentile" val="50"/>
        <cfvo type="max"/>
        <color rgb="FFF8696B"/>
        <color rgb="FFFCFCFF"/>
        <color rgb="FF63BE7B"/>
      </colorScale>
    </cfRule>
    <cfRule type="colorScale" priority="3151">
      <colorScale>
        <cfvo type="min"/>
        <cfvo type="percentile" val="50"/>
        <cfvo type="max"/>
        <color rgb="FFF8696B"/>
        <color rgb="FFFCFCFF"/>
        <color rgb="FF5A8AC6"/>
      </colorScale>
    </cfRule>
    <cfRule type="colorScale" priority="3152">
      <colorScale>
        <cfvo type="min"/>
        <cfvo type="percentile" val="50"/>
        <cfvo type="max"/>
        <color rgb="FFF8696B"/>
        <color rgb="FFFCFCFF"/>
        <color rgb="FF63BE7B"/>
      </colorScale>
    </cfRule>
    <cfRule type="colorScale" priority="3153">
      <colorScale>
        <cfvo type="min"/>
        <cfvo type="percentile" val="50"/>
        <cfvo type="max"/>
        <color rgb="FFF8696B"/>
        <color rgb="FFFCFCFF"/>
        <color rgb="FF63BE7B"/>
      </colorScale>
    </cfRule>
    <cfRule type="colorScale" priority="3154">
      <colorScale>
        <cfvo type="min"/>
        <cfvo type="max"/>
        <color rgb="FFFCFCFF"/>
        <color rgb="FF63BE7B"/>
      </colorScale>
    </cfRule>
    <cfRule type="colorScale" priority="3155">
      <colorScale>
        <cfvo type="min"/>
        <cfvo type="percentile" val="50"/>
        <cfvo type="max"/>
        <color rgb="FFF8696B"/>
        <color rgb="FFFCFCFF"/>
        <color rgb="FF63BE7B"/>
      </colorScale>
    </cfRule>
    <cfRule type="colorScale" priority="3156">
      <colorScale>
        <cfvo type="min"/>
        <cfvo type="percentile" val="50"/>
        <cfvo type="max"/>
        <color rgb="FFF8696B"/>
        <color rgb="FFFCFCFF"/>
        <color rgb="FF63BE7B"/>
      </colorScale>
    </cfRule>
    <cfRule type="colorScale" priority="3157">
      <colorScale>
        <cfvo type="min"/>
        <cfvo type="max"/>
        <color rgb="FFFCFCFF"/>
        <color rgb="FF63BE7B"/>
      </colorScale>
    </cfRule>
  </conditionalFormatting>
  <conditionalFormatting sqref="J7">
    <cfRule type="colorScale" priority="3135">
      <colorScale>
        <cfvo type="min"/>
        <cfvo type="max"/>
        <color rgb="FFFCFCFF"/>
        <color rgb="FF63BE7B"/>
      </colorScale>
    </cfRule>
  </conditionalFormatting>
  <conditionalFormatting sqref="J7">
    <cfRule type="colorScale" priority="3182">
      <colorScale>
        <cfvo type="min"/>
        <cfvo type="max"/>
        <color rgb="FFFCFCFF"/>
        <color rgb="FF63BE7B"/>
      </colorScale>
    </cfRule>
    <cfRule type="colorScale" priority="3291">
      <colorScale>
        <cfvo type="min"/>
        <cfvo type="max"/>
        <color rgb="FFFCFCFF"/>
        <color rgb="FF63BE7B"/>
      </colorScale>
    </cfRule>
    <cfRule type="colorScale" priority="3412">
      <colorScale>
        <cfvo type="min"/>
        <cfvo type="percentile" val="50"/>
        <cfvo type="max"/>
        <color rgb="FFF8696B"/>
        <color rgb="FFFCFCFF"/>
        <color rgb="FF63BE7B"/>
      </colorScale>
    </cfRule>
    <cfRule type="colorScale" priority="3413">
      <colorScale>
        <cfvo type="min"/>
        <cfvo type="percentile" val="50"/>
        <cfvo type="max"/>
        <color rgb="FFF8696B"/>
        <color rgb="FFFCFCFF"/>
        <color rgb="FF63BE7B"/>
      </colorScale>
    </cfRule>
    <cfRule type="colorScale" priority="3414">
      <colorScale>
        <cfvo type="min"/>
        <cfvo type="max"/>
        <color rgb="FFFCFCFF"/>
        <color rgb="FF63BE7B"/>
      </colorScale>
    </cfRule>
    <cfRule type="colorScale" priority="3415">
      <colorScale>
        <cfvo type="min"/>
        <cfvo type="percentile" val="50"/>
        <cfvo type="max"/>
        <color rgb="FFF8696B"/>
        <color rgb="FFFCFCFF"/>
        <color rgb="FF63BE7B"/>
      </colorScale>
    </cfRule>
    <cfRule type="colorScale" priority="3426">
      <colorScale>
        <cfvo type="min"/>
        <cfvo type="max"/>
        <color rgb="FFFCFCFF"/>
        <color rgb="FF63BE7B"/>
      </colorScale>
    </cfRule>
  </conditionalFormatting>
  <conditionalFormatting sqref="K7">
    <cfRule type="colorScale" priority="3167">
      <colorScale>
        <cfvo type="min"/>
        <cfvo type="max"/>
        <color rgb="FFFCFCFF"/>
        <color rgb="FF63BE7B"/>
      </colorScale>
    </cfRule>
  </conditionalFormatting>
  <conditionalFormatting sqref="K7">
    <cfRule type="colorScale" priority="3290">
      <colorScale>
        <cfvo type="min"/>
        <cfvo type="max"/>
        <color rgb="FFFCFCFF"/>
        <color rgb="FF63BE7B"/>
      </colorScale>
    </cfRule>
    <cfRule type="colorScale" priority="3416">
      <colorScale>
        <cfvo type="min"/>
        <cfvo type="percentile" val="50"/>
        <cfvo type="max"/>
        <color rgb="FFF8696B"/>
        <color rgb="FFFCFCFF"/>
        <color rgb="FF63BE7B"/>
      </colorScale>
    </cfRule>
  </conditionalFormatting>
  <conditionalFormatting sqref="K7:L7">
    <cfRule type="colorScale" priority="3142">
      <colorScale>
        <cfvo type="min"/>
        <cfvo type="max"/>
        <color rgb="FFFCFCFF"/>
        <color rgb="FF63BE7B"/>
      </colorScale>
    </cfRule>
    <cfRule type="colorScale" priority="3143">
      <colorScale>
        <cfvo type="min"/>
        <cfvo type="max"/>
        <color rgb="FFFCFCFF"/>
        <color rgb="FF63BE7B"/>
      </colorScale>
    </cfRule>
    <cfRule type="colorScale" priority="3158">
      <colorScale>
        <cfvo type="min"/>
        <cfvo type="percentile" val="50"/>
        <cfvo type="max"/>
        <color rgb="FFF8696B"/>
        <color rgb="FFFCFCFF"/>
        <color rgb="FF63BE7B"/>
      </colorScale>
    </cfRule>
    <cfRule type="colorScale" priority="3159">
      <colorScale>
        <cfvo type="min"/>
        <cfvo type="max"/>
        <color rgb="FFFCFCFF"/>
        <color rgb="FF63BE7B"/>
      </colorScale>
    </cfRule>
  </conditionalFormatting>
  <conditionalFormatting sqref="L7">
    <cfRule type="colorScale" priority="3166">
      <colorScale>
        <cfvo type="min"/>
        <cfvo type="max"/>
        <color rgb="FFFCFCFF"/>
        <color rgb="FF63BE7B"/>
      </colorScale>
    </cfRule>
  </conditionalFormatting>
  <conditionalFormatting sqref="L7">
    <cfRule type="colorScale" priority="3289">
      <colorScale>
        <cfvo type="min"/>
        <cfvo type="max"/>
        <color rgb="FFFCFCFF"/>
        <color rgb="FF63BE7B"/>
      </colorScale>
    </cfRule>
    <cfRule type="colorScale" priority="3417">
      <colorScale>
        <cfvo type="min"/>
        <cfvo type="percentile" val="50"/>
        <cfvo type="max"/>
        <color rgb="FFF8696B"/>
        <color rgb="FFFCFCFF"/>
        <color rgb="FF63BE7B"/>
      </colorScale>
    </cfRule>
  </conditionalFormatting>
  <conditionalFormatting sqref="M7">
    <cfRule type="colorScale" priority="3134">
      <colorScale>
        <cfvo type="min"/>
        <cfvo type="max"/>
        <color rgb="FFFCFCFF"/>
        <color rgb="FF63BE7B"/>
      </colorScale>
    </cfRule>
  </conditionalFormatting>
  <conditionalFormatting sqref="M7">
    <cfRule type="colorScale" priority="3181">
      <colorScale>
        <cfvo type="min"/>
        <cfvo type="max"/>
        <color rgb="FFFCFCFF"/>
        <color rgb="FF63BE7B"/>
      </colorScale>
    </cfRule>
    <cfRule type="colorScale" priority="3288">
      <colorScale>
        <cfvo type="min"/>
        <cfvo type="max"/>
        <color rgb="FFFCFCFF"/>
        <color rgb="FF63BE7B"/>
      </colorScale>
    </cfRule>
    <cfRule type="colorScale" priority="3439">
      <colorScale>
        <cfvo type="min"/>
        <cfvo type="max"/>
        <color rgb="FFFCFCFF"/>
        <color rgb="FF63BE7B"/>
      </colorScale>
    </cfRule>
    <cfRule type="colorScale" priority="3440">
      <colorScale>
        <cfvo type="min"/>
        <cfvo type="percentile" val="50"/>
        <cfvo type="max"/>
        <color rgb="FFF8696B"/>
        <color rgb="FFFCFCFF"/>
        <color rgb="FF63BE7B"/>
      </colorScale>
    </cfRule>
    <cfRule type="colorScale" priority="3441">
      <colorScale>
        <cfvo type="min"/>
        <cfvo type="max"/>
        <color rgb="FFFCFCFF"/>
        <color rgb="FF63BE7B"/>
      </colorScale>
    </cfRule>
    <cfRule type="colorScale" priority="3442">
      <colorScale>
        <cfvo type="min"/>
        <cfvo type="percentile" val="50"/>
        <cfvo type="max"/>
        <color rgb="FFF8696B"/>
        <color rgb="FFFCFCFF"/>
        <color rgb="FF63BE7B"/>
      </colorScale>
    </cfRule>
    <cfRule type="colorScale" priority="3443">
      <colorScale>
        <cfvo type="min"/>
        <cfvo type="max"/>
        <color rgb="FFFCFCFF"/>
        <color rgb="FF63BE7B"/>
      </colorScale>
    </cfRule>
  </conditionalFormatting>
  <conditionalFormatting sqref="N7">
    <cfRule type="colorScale" priority="3133">
      <colorScale>
        <cfvo type="min"/>
        <cfvo type="max"/>
        <color rgb="FFFCFCFF"/>
        <color rgb="FF63BE7B"/>
      </colorScale>
    </cfRule>
  </conditionalFormatting>
  <conditionalFormatting sqref="N7">
    <cfRule type="colorScale" priority="3180">
      <colorScale>
        <cfvo type="min"/>
        <cfvo type="max"/>
        <color rgb="FFFCFCFF"/>
        <color rgb="FF63BE7B"/>
      </colorScale>
    </cfRule>
    <cfRule type="colorScale" priority="3185">
      <colorScale>
        <cfvo type="min"/>
        <cfvo type="max"/>
        <color rgb="FFFCFCFF"/>
        <color rgb="FF63BE7B"/>
      </colorScale>
    </cfRule>
    <cfRule type="colorScale" priority="3186">
      <colorScale>
        <cfvo type="min"/>
        <cfvo type="max"/>
        <color rgb="FFFCFCFF"/>
        <color rgb="FF63BE7B"/>
      </colorScale>
    </cfRule>
    <cfRule type="colorScale" priority="3187">
      <colorScale>
        <cfvo type="min"/>
        <cfvo type="max"/>
        <color rgb="FFFCFCFF"/>
        <color rgb="FF63BE7B"/>
      </colorScale>
    </cfRule>
    <cfRule type="colorScale" priority="3188">
      <colorScale>
        <cfvo type="min"/>
        <cfvo type="max"/>
        <color rgb="FFFCFCFF"/>
        <color rgb="FF63BE7B"/>
      </colorScale>
    </cfRule>
    <cfRule type="colorScale" priority="3189">
      <colorScale>
        <cfvo type="min"/>
        <cfvo type="percentile" val="50"/>
        <cfvo type="max"/>
        <color rgb="FFF8696B"/>
        <color rgb="FFFFEB84"/>
        <color rgb="FF63BE7B"/>
      </colorScale>
    </cfRule>
    <cfRule type="colorScale" priority="3190">
      <colorScale>
        <cfvo type="min"/>
        <cfvo type="max"/>
        <color rgb="FFFFEF9C"/>
        <color rgb="FF63BE7B"/>
      </colorScale>
    </cfRule>
    <cfRule type="colorScale" priority="3191">
      <colorScale>
        <cfvo type="min"/>
        <cfvo type="max"/>
        <color rgb="FFFCFCFF"/>
        <color rgb="FF63BE7B"/>
      </colorScale>
    </cfRule>
    <cfRule type="colorScale" priority="3192">
      <colorScale>
        <cfvo type="min"/>
        <cfvo type="max"/>
        <color rgb="FFFCFCFF"/>
        <color rgb="FF63BE7B"/>
      </colorScale>
    </cfRule>
    <cfRule type="colorScale" priority="3193">
      <colorScale>
        <cfvo type="min"/>
        <cfvo type="max"/>
        <color rgb="FFFCFCFF"/>
        <color rgb="FF63BE7B"/>
      </colorScale>
    </cfRule>
    <cfRule type="colorScale" priority="3194">
      <colorScale>
        <cfvo type="min"/>
        <cfvo type="percentile" val="50"/>
        <cfvo type="max"/>
        <color rgb="FFF8696B"/>
        <color rgb="FFFFEB84"/>
        <color rgb="FF63BE7B"/>
      </colorScale>
    </cfRule>
    <cfRule type="colorScale" priority="3195">
      <colorScale>
        <cfvo type="min"/>
        <cfvo type="max"/>
        <color rgb="FFFFEF9C"/>
        <color rgb="FF63BE7B"/>
      </colorScale>
    </cfRule>
    <cfRule type="colorScale" priority="3196">
      <colorScale>
        <cfvo type="min"/>
        <cfvo type="max"/>
        <color rgb="FFFCFCFF"/>
        <color rgb="FF63BE7B"/>
      </colorScale>
    </cfRule>
    <cfRule type="colorScale" priority="3197">
      <colorScale>
        <cfvo type="min"/>
        <cfvo type="max"/>
        <color rgb="FFFCFCFF"/>
        <color rgb="FF63BE7B"/>
      </colorScale>
    </cfRule>
    <cfRule type="colorScale" priority="3198">
      <colorScale>
        <cfvo type="min"/>
        <cfvo type="percentile" val="50"/>
        <cfvo type="max"/>
        <color rgb="FFF8696B"/>
        <color rgb="FFFCFCFF"/>
        <color rgb="FF63BE7B"/>
      </colorScale>
    </cfRule>
    <cfRule type="colorScale" priority="3199">
      <colorScale>
        <cfvo type="min"/>
        <cfvo type="max"/>
        <color rgb="FFFCFCFF"/>
        <color rgb="FF63BE7B"/>
      </colorScale>
    </cfRule>
    <cfRule type="colorScale" priority="3200">
      <colorScale>
        <cfvo type="min"/>
        <cfvo type="max"/>
        <color rgb="FFFCFCFF"/>
        <color rgb="FF63BE7B"/>
      </colorScale>
    </cfRule>
    <cfRule type="colorScale" priority="3201">
      <colorScale>
        <cfvo type="min"/>
        <cfvo type="percentile" val="50"/>
        <cfvo type="max"/>
        <color rgb="FFF8696B"/>
        <color rgb="FFFCFCFF"/>
        <color rgb="FF63BE7B"/>
      </colorScale>
    </cfRule>
    <cfRule type="colorScale" priority="3202">
      <colorScale>
        <cfvo type="min"/>
        <cfvo type="max"/>
        <color rgb="FFFCFCFF"/>
        <color rgb="FF63BE7B"/>
      </colorScale>
    </cfRule>
    <cfRule type="colorScale" priority="3203">
      <colorScale>
        <cfvo type="min"/>
        <cfvo type="max"/>
        <color rgb="FFFCFCFF"/>
        <color rgb="FF63BE7B"/>
      </colorScale>
    </cfRule>
    <cfRule type="colorScale" priority="3204">
      <colorScale>
        <cfvo type="min"/>
        <cfvo type="percentile" val="50"/>
        <cfvo type="max"/>
        <color rgb="FFF8696B"/>
        <color rgb="FFFCFCFF"/>
        <color rgb="FF63BE7B"/>
      </colorScale>
    </cfRule>
    <cfRule type="colorScale" priority="3205">
      <colorScale>
        <cfvo type="min"/>
        <cfvo type="max"/>
        <color rgb="FFFCFCFF"/>
        <color rgb="FF63BE7B"/>
      </colorScale>
    </cfRule>
    <cfRule type="colorScale" priority="3206">
      <colorScale>
        <cfvo type="min"/>
        <cfvo type="max"/>
        <color rgb="FFFCFCFF"/>
        <color rgb="FF63BE7B"/>
      </colorScale>
    </cfRule>
    <cfRule type="colorScale" priority="3207">
      <colorScale>
        <cfvo type="min"/>
        <cfvo type="max"/>
        <color rgb="FFFCFCFF"/>
        <color rgb="FF63BE7B"/>
      </colorScale>
    </cfRule>
    <cfRule type="colorScale" priority="3208">
      <colorScale>
        <cfvo type="min"/>
        <cfvo type="percentile" val="50"/>
        <cfvo type="max"/>
        <color rgb="FFF8696B"/>
        <color rgb="FFFCFCFF"/>
        <color rgb="FF63BE7B"/>
      </colorScale>
    </cfRule>
    <cfRule type="colorScale" priority="3209">
      <colorScale>
        <cfvo type="min"/>
        <cfvo type="max"/>
        <color rgb="FFFCFCFF"/>
        <color rgb="FF63BE7B"/>
      </colorScale>
    </cfRule>
    <cfRule type="colorScale" priority="3210">
      <colorScale>
        <cfvo type="min"/>
        <cfvo type="max"/>
        <color rgb="FFFCFCFF"/>
        <color rgb="FF63BE7B"/>
      </colorScale>
    </cfRule>
    <cfRule type="colorScale" priority="3211">
      <colorScale>
        <cfvo type="min"/>
        <cfvo type="percentile" val="50"/>
        <cfvo type="max"/>
        <color rgb="FFF8696B"/>
        <color rgb="FFFFEB84"/>
        <color rgb="FF63BE7B"/>
      </colorScale>
    </cfRule>
    <cfRule type="colorScale" priority="3212">
      <colorScale>
        <cfvo type="min"/>
        <cfvo type="max"/>
        <color rgb="FFFFEF9C"/>
        <color rgb="FF63BE7B"/>
      </colorScale>
    </cfRule>
    <cfRule type="colorScale" priority="3213">
      <colorScale>
        <cfvo type="min"/>
        <cfvo type="max"/>
        <color rgb="FFFCFCFF"/>
        <color rgb="FF63BE7B"/>
      </colorScale>
    </cfRule>
    <cfRule type="colorScale" priority="3214">
      <colorScale>
        <cfvo type="min"/>
        <cfvo type="max"/>
        <color rgb="FFFCFCFF"/>
        <color rgb="FF63BE7B"/>
      </colorScale>
    </cfRule>
    <cfRule type="colorScale" priority="3215">
      <colorScale>
        <cfvo type="min"/>
        <cfvo type="percentile" val="50"/>
        <cfvo type="max"/>
        <color rgb="FFF8696B"/>
        <color rgb="FFFCFCFF"/>
        <color rgb="FF63BE7B"/>
      </colorScale>
    </cfRule>
    <cfRule type="colorScale" priority="3216">
      <colorScale>
        <cfvo type="min"/>
        <cfvo type="max"/>
        <color rgb="FFFCFCFF"/>
        <color rgb="FF63BE7B"/>
      </colorScale>
    </cfRule>
    <cfRule type="colorScale" priority="3217">
      <colorScale>
        <cfvo type="min"/>
        <cfvo type="percentile" val="50"/>
        <cfvo type="max"/>
        <color rgb="FFF8696B"/>
        <color rgb="FFFCFCFF"/>
        <color rgb="FF63BE7B"/>
      </colorScale>
    </cfRule>
    <cfRule type="colorScale" priority="3218">
      <colorScale>
        <cfvo type="min"/>
        <cfvo type="max"/>
        <color rgb="FFFCFCFF"/>
        <color rgb="FF63BE7B"/>
      </colorScale>
    </cfRule>
    <cfRule type="colorScale" priority="3219">
      <colorScale>
        <cfvo type="min"/>
        <cfvo type="max"/>
        <color rgb="FFFCFCFF"/>
        <color rgb="FF63BE7B"/>
      </colorScale>
    </cfRule>
    <cfRule type="colorScale" priority="3220">
      <colorScale>
        <cfvo type="min"/>
        <cfvo type="percentile" val="50"/>
        <cfvo type="max"/>
        <color rgb="FFF8696B"/>
        <color rgb="FFFFEB84"/>
        <color rgb="FF63BE7B"/>
      </colorScale>
    </cfRule>
    <cfRule type="colorScale" priority="3221">
      <colorScale>
        <cfvo type="min"/>
        <cfvo type="max"/>
        <color rgb="FFFFEF9C"/>
        <color rgb="FF63BE7B"/>
      </colorScale>
    </cfRule>
    <cfRule type="colorScale" priority="3222">
      <colorScale>
        <cfvo type="min"/>
        <cfvo type="max"/>
        <color rgb="FFFCFCFF"/>
        <color rgb="FF63BE7B"/>
      </colorScale>
    </cfRule>
    <cfRule type="colorScale" priority="3223">
      <colorScale>
        <cfvo type="min"/>
        <cfvo type="percentile" val="50"/>
        <cfvo type="max"/>
        <color rgb="FFF8696B"/>
        <color rgb="FFFCFCFF"/>
        <color rgb="FF63BE7B"/>
      </colorScale>
    </cfRule>
    <cfRule type="colorScale" priority="3224">
      <colorScale>
        <cfvo type="min"/>
        <cfvo type="max"/>
        <color rgb="FFFCFCFF"/>
        <color rgb="FF63BE7B"/>
      </colorScale>
    </cfRule>
    <cfRule type="colorScale" priority="3225">
      <colorScale>
        <cfvo type="min"/>
        <cfvo type="max"/>
        <color rgb="FFFCFCFF"/>
        <color rgb="FF63BE7B"/>
      </colorScale>
    </cfRule>
    <cfRule type="colorScale" priority="3226">
      <colorScale>
        <cfvo type="min"/>
        <cfvo type="percentile" val="50"/>
        <cfvo type="max"/>
        <color rgb="FFF8696B"/>
        <color rgb="FFFCFCFF"/>
        <color rgb="FF63BE7B"/>
      </colorScale>
    </cfRule>
    <cfRule type="colorScale" priority="3227">
      <colorScale>
        <cfvo type="min"/>
        <cfvo type="max"/>
        <color rgb="FFFCFCFF"/>
        <color rgb="FF63BE7B"/>
      </colorScale>
    </cfRule>
    <cfRule type="colorScale" priority="3228">
      <colorScale>
        <cfvo type="min"/>
        <cfvo type="max"/>
        <color rgb="FFFCFCFF"/>
        <color rgb="FF63BE7B"/>
      </colorScale>
    </cfRule>
    <cfRule type="colorScale" priority="3229">
      <colorScale>
        <cfvo type="min"/>
        <cfvo type="percentile" val="50"/>
        <cfvo type="max"/>
        <color rgb="FFF8696B"/>
        <color rgb="FFFFEB84"/>
        <color rgb="FF63BE7B"/>
      </colorScale>
    </cfRule>
    <cfRule type="colorScale" priority="3230">
      <colorScale>
        <cfvo type="min"/>
        <cfvo type="max"/>
        <color rgb="FFFFEF9C"/>
        <color rgb="FF63BE7B"/>
      </colorScale>
    </cfRule>
    <cfRule type="colorScale" priority="3231">
      <colorScale>
        <cfvo type="min"/>
        <cfvo type="percentile" val="50"/>
        <cfvo type="max"/>
        <color rgb="FFF8696B"/>
        <color rgb="FFFCFCFF"/>
        <color rgb="FF63BE7B"/>
      </colorScale>
    </cfRule>
    <cfRule type="colorScale" priority="3232">
      <colorScale>
        <cfvo type="min"/>
        <cfvo type="max"/>
        <color rgb="FFFCFCFF"/>
        <color rgb="FF63BE7B"/>
      </colorScale>
    </cfRule>
    <cfRule type="colorScale" priority="3233">
      <colorScale>
        <cfvo type="min"/>
        <cfvo type="percentile" val="50"/>
        <cfvo type="max"/>
        <color rgb="FFF8696B"/>
        <color rgb="FFFCFCFF"/>
        <color rgb="FF63BE7B"/>
      </colorScale>
    </cfRule>
    <cfRule type="colorScale" priority="3234">
      <colorScale>
        <cfvo type="min"/>
        <cfvo type="percentile" val="50"/>
        <cfvo type="max"/>
        <color rgb="FFF8696B"/>
        <color rgb="FFFCFCFF"/>
        <color rgb="FF5A8AC6"/>
      </colorScale>
    </cfRule>
    <cfRule type="colorScale" priority="3235">
      <colorScale>
        <cfvo type="min"/>
        <cfvo type="percentile" val="50"/>
        <cfvo type="max"/>
        <color rgb="FFF8696B"/>
        <color rgb="FFFCFCFF"/>
        <color rgb="FF63BE7B"/>
      </colorScale>
    </cfRule>
    <cfRule type="colorScale" priority="3236">
      <colorScale>
        <cfvo type="min"/>
        <cfvo type="percentile" val="50"/>
        <cfvo type="max"/>
        <color rgb="FFF8696B"/>
        <color rgb="FFFCFCFF"/>
        <color rgb="FF63BE7B"/>
      </colorScale>
    </cfRule>
    <cfRule type="colorScale" priority="3237">
      <colorScale>
        <cfvo type="min"/>
        <cfvo type="max"/>
        <color rgb="FFFCFCFF"/>
        <color rgb="FF63BE7B"/>
      </colorScale>
    </cfRule>
    <cfRule type="colorScale" priority="3238">
      <colorScale>
        <cfvo type="min"/>
        <cfvo type="percentile" val="50"/>
        <cfvo type="max"/>
        <color rgb="FFF8696B"/>
        <color rgb="FFFCFCFF"/>
        <color rgb="FF63BE7B"/>
      </colorScale>
    </cfRule>
    <cfRule type="colorScale" priority="3239">
      <colorScale>
        <cfvo type="min"/>
        <cfvo type="max"/>
        <color rgb="FFFCFCFF"/>
        <color rgb="FF63BE7B"/>
      </colorScale>
    </cfRule>
    <cfRule type="colorScale" priority="3240">
      <colorScale>
        <cfvo type="min"/>
        <cfvo type="max"/>
        <color rgb="FFFCFCFF"/>
        <color rgb="FF63BE7B"/>
      </colorScale>
    </cfRule>
    <cfRule type="colorScale" priority="3241">
      <colorScale>
        <cfvo type="min"/>
        <cfvo type="percentile" val="50"/>
        <cfvo type="max"/>
        <color rgb="FFF8696B"/>
        <color rgb="FFFFEB84"/>
        <color rgb="FF63BE7B"/>
      </colorScale>
    </cfRule>
    <cfRule type="colorScale" priority="3242">
      <colorScale>
        <cfvo type="min"/>
        <cfvo type="max"/>
        <color rgb="FFFFEF9C"/>
        <color rgb="FF63BE7B"/>
      </colorScale>
    </cfRule>
    <cfRule type="colorScale" priority="3243">
      <colorScale>
        <cfvo type="min"/>
        <cfvo type="max"/>
        <color rgb="FFFCFCFF"/>
        <color rgb="FF63BE7B"/>
      </colorScale>
    </cfRule>
    <cfRule type="colorScale" priority="3244">
      <colorScale>
        <cfvo type="min"/>
        <cfvo type="max"/>
        <color rgb="FFFCFCFF"/>
        <color rgb="FF63BE7B"/>
      </colorScale>
    </cfRule>
    <cfRule type="colorScale" priority="3245">
      <colorScale>
        <cfvo type="min"/>
        <cfvo type="percentile" val="50"/>
        <cfvo type="max"/>
        <color rgb="FFF8696B"/>
        <color rgb="FFFFEB84"/>
        <color rgb="FF63BE7B"/>
      </colorScale>
    </cfRule>
    <cfRule type="colorScale" priority="3246">
      <colorScale>
        <cfvo type="min"/>
        <cfvo type="max"/>
        <color rgb="FFFFEF9C"/>
        <color rgb="FF63BE7B"/>
      </colorScale>
    </cfRule>
    <cfRule type="colorScale" priority="3247">
      <colorScale>
        <cfvo type="min"/>
        <cfvo type="max"/>
        <color rgb="FFFCFCFF"/>
        <color rgb="FF63BE7B"/>
      </colorScale>
    </cfRule>
    <cfRule type="colorScale" priority="3248">
      <colorScale>
        <cfvo type="min"/>
        <cfvo type="max"/>
        <color rgb="FFFCFCFF"/>
        <color rgb="FF63BE7B"/>
      </colorScale>
    </cfRule>
    <cfRule type="colorScale" priority="3249">
      <colorScale>
        <cfvo type="min"/>
        <cfvo type="percentile" val="50"/>
        <cfvo type="max"/>
        <color rgb="FFF8696B"/>
        <color rgb="FFFFEB84"/>
        <color rgb="FF63BE7B"/>
      </colorScale>
    </cfRule>
    <cfRule type="colorScale" priority="3250">
      <colorScale>
        <cfvo type="min"/>
        <cfvo type="max"/>
        <color rgb="FFFFEF9C"/>
        <color rgb="FF63BE7B"/>
      </colorScale>
    </cfRule>
    <cfRule type="colorScale" priority="3251">
      <colorScale>
        <cfvo type="min"/>
        <cfvo type="max"/>
        <color rgb="FFFCFCFF"/>
        <color rgb="FF63BE7B"/>
      </colorScale>
    </cfRule>
    <cfRule type="colorScale" priority="3252">
      <colorScale>
        <cfvo type="min"/>
        <cfvo type="percentile" val="50"/>
        <cfvo type="max"/>
        <color rgb="FFF8696B"/>
        <color rgb="FFFCFCFF"/>
        <color rgb="FF63BE7B"/>
      </colorScale>
    </cfRule>
    <cfRule type="colorScale" priority="3253">
      <colorScale>
        <cfvo type="min"/>
        <cfvo type="percentile" val="50"/>
        <cfvo type="max"/>
        <color rgb="FFF8696B"/>
        <color rgb="FFFCFCFF"/>
        <color rgb="FF63BE7B"/>
      </colorScale>
    </cfRule>
    <cfRule type="colorScale" priority="3254">
      <colorScale>
        <cfvo type="min"/>
        <cfvo type="percentile" val="50"/>
        <cfvo type="max"/>
        <color rgb="FFF8696B"/>
        <color rgb="FFFCFCFF"/>
        <color rgb="FF5A8AC6"/>
      </colorScale>
    </cfRule>
    <cfRule type="colorScale" priority="3255">
      <colorScale>
        <cfvo type="min"/>
        <cfvo type="percentile" val="50"/>
        <cfvo type="max"/>
        <color rgb="FFF8696B"/>
        <color rgb="FFFCFCFF"/>
        <color rgb="FF63BE7B"/>
      </colorScale>
    </cfRule>
    <cfRule type="colorScale" priority="3256">
      <colorScale>
        <cfvo type="min"/>
        <cfvo type="percentile" val="50"/>
        <cfvo type="max"/>
        <color rgb="FFF8696B"/>
        <color rgb="FFFCFCFF"/>
        <color rgb="FF63BE7B"/>
      </colorScale>
    </cfRule>
    <cfRule type="colorScale" priority="3257">
      <colorScale>
        <cfvo type="min"/>
        <cfvo type="max"/>
        <color rgb="FFFCFCFF"/>
        <color rgb="FF63BE7B"/>
      </colorScale>
    </cfRule>
    <cfRule type="colorScale" priority="3258">
      <colorScale>
        <cfvo type="min"/>
        <cfvo type="percentile" val="50"/>
        <cfvo type="max"/>
        <color rgb="FFF8696B"/>
        <color rgb="FFFCFCFF"/>
        <color rgb="FF63BE7B"/>
      </colorScale>
    </cfRule>
    <cfRule type="colorScale" priority="3259">
      <colorScale>
        <cfvo type="min"/>
        <cfvo type="percentile" val="50"/>
        <cfvo type="max"/>
        <color rgb="FFF8696B"/>
        <color rgb="FFFCFCFF"/>
        <color rgb="FF63BE7B"/>
      </colorScale>
    </cfRule>
    <cfRule type="colorScale" priority="3260">
      <colorScale>
        <cfvo type="min"/>
        <cfvo type="max"/>
        <color rgb="FFFCFCFF"/>
        <color rgb="FF63BE7B"/>
      </colorScale>
    </cfRule>
    <cfRule type="colorScale" priority="3261">
      <colorScale>
        <cfvo type="min"/>
        <cfvo type="percentile" val="50"/>
        <cfvo type="max"/>
        <color rgb="FFF8696B"/>
        <color rgb="FFFCFCFF"/>
        <color rgb="FF63BE7B"/>
      </colorScale>
    </cfRule>
    <cfRule type="colorScale" priority="3262">
      <colorScale>
        <cfvo type="min"/>
        <cfvo type="max"/>
        <color rgb="FFFCFCFF"/>
        <color rgb="FF63BE7B"/>
      </colorScale>
    </cfRule>
    <cfRule type="colorScale" priority="3263">
      <colorScale>
        <cfvo type="min"/>
        <cfvo type="max"/>
        <color rgb="FFFCFCFF"/>
        <color rgb="FF63BE7B"/>
      </colorScale>
    </cfRule>
    <cfRule type="colorScale" priority="3264">
      <colorScale>
        <cfvo type="min"/>
        <cfvo type="max"/>
        <color rgb="FFFCFCFF"/>
        <color rgb="FF63BE7B"/>
      </colorScale>
    </cfRule>
    <cfRule type="colorScale" priority="3265">
      <colorScale>
        <cfvo type="min"/>
        <cfvo type="percentile" val="50"/>
        <cfvo type="max"/>
        <color rgb="FFF8696B"/>
        <color rgb="FFFFEB84"/>
        <color rgb="FF63BE7B"/>
      </colorScale>
    </cfRule>
    <cfRule type="colorScale" priority="3266">
      <colorScale>
        <cfvo type="min"/>
        <cfvo type="max"/>
        <color rgb="FFFFEF9C"/>
        <color rgb="FF63BE7B"/>
      </colorScale>
    </cfRule>
    <cfRule type="colorScale" priority="3267">
      <colorScale>
        <cfvo type="min"/>
        <cfvo type="max"/>
        <color rgb="FFFCFCFF"/>
        <color rgb="FF63BE7B"/>
      </colorScale>
    </cfRule>
    <cfRule type="colorScale" priority="3268">
      <colorScale>
        <cfvo type="min"/>
        <cfvo type="max"/>
        <color rgb="FFFCFCFF"/>
        <color rgb="FF63BE7B"/>
      </colorScale>
    </cfRule>
    <cfRule type="colorScale" priority="3269">
      <colorScale>
        <cfvo type="min"/>
        <cfvo type="percentile" val="50"/>
        <cfvo type="max"/>
        <color rgb="FFF8696B"/>
        <color rgb="FFFCFCFF"/>
        <color rgb="FF63BE7B"/>
      </colorScale>
    </cfRule>
    <cfRule type="colorScale" priority="3270">
      <colorScale>
        <cfvo type="min"/>
        <cfvo type="percentile" val="50"/>
        <cfvo type="max"/>
        <color rgb="FFF8696B"/>
        <color rgb="FFFCFCFF"/>
        <color rgb="FF63BE7B"/>
      </colorScale>
    </cfRule>
    <cfRule type="colorScale" priority="3271">
      <colorScale>
        <cfvo type="min"/>
        <cfvo type="max"/>
        <color rgb="FFFCFCFF"/>
        <color rgb="FF63BE7B"/>
      </colorScale>
    </cfRule>
    <cfRule type="colorScale" priority="3272">
      <colorScale>
        <cfvo type="min"/>
        <cfvo type="max"/>
        <color rgb="FFFCFCFF"/>
        <color rgb="FF63BE7B"/>
      </colorScale>
    </cfRule>
    <cfRule type="colorScale" priority="3273">
      <colorScale>
        <cfvo type="min"/>
        <cfvo type="percentile" val="50"/>
        <cfvo type="max"/>
        <color rgb="FFF8696B"/>
        <color rgb="FFFFEB84"/>
        <color rgb="FF63BE7B"/>
      </colorScale>
    </cfRule>
    <cfRule type="colorScale" priority="3274">
      <colorScale>
        <cfvo type="min"/>
        <cfvo type="max"/>
        <color rgb="FFFCFCFF"/>
        <color rgb="FF63BE7B"/>
      </colorScale>
    </cfRule>
    <cfRule type="colorScale" priority="3275">
      <colorScale>
        <cfvo type="min"/>
        <cfvo type="max"/>
        <color rgb="FFFCFCFF"/>
        <color rgb="FF63BE7B"/>
      </colorScale>
    </cfRule>
    <cfRule type="colorScale" priority="3276">
      <colorScale>
        <cfvo type="min"/>
        <cfvo type="max"/>
        <color rgb="FFFCFCFF"/>
        <color rgb="FF63BE7B"/>
      </colorScale>
    </cfRule>
    <cfRule type="colorScale" priority="3277">
      <colorScale>
        <cfvo type="min"/>
        <cfvo type="max"/>
        <color rgb="FFFFEF9C"/>
        <color rgb="FF63BE7B"/>
      </colorScale>
    </cfRule>
    <cfRule type="colorScale" priority="3287">
      <colorScale>
        <cfvo type="min"/>
        <cfvo type="max"/>
        <color rgb="FFFCFCFF"/>
        <color rgb="FF63BE7B"/>
      </colorScale>
    </cfRule>
    <cfRule type="colorScale" priority="3299">
      <colorScale>
        <cfvo type="min"/>
        <cfvo type="max"/>
        <color rgb="FFFCFCFF"/>
        <color rgb="FF63BE7B"/>
      </colorScale>
    </cfRule>
    <cfRule type="colorScale" priority="3300">
      <colorScale>
        <cfvo type="min"/>
        <cfvo type="max"/>
        <color rgb="FFFCFCFF"/>
        <color rgb="FF63BE7B"/>
      </colorScale>
    </cfRule>
    <cfRule type="colorScale" priority="3301">
      <colorScale>
        <cfvo type="min"/>
        <cfvo type="max"/>
        <color rgb="FFFCFCFF"/>
        <color rgb="FF63BE7B"/>
      </colorScale>
    </cfRule>
    <cfRule type="colorScale" priority="3302">
      <colorScale>
        <cfvo type="min"/>
        <cfvo type="percentile" val="50"/>
        <cfvo type="max"/>
        <color rgb="FFF8696B"/>
        <color rgb="FFFFEB84"/>
        <color rgb="FF63BE7B"/>
      </colorScale>
    </cfRule>
    <cfRule type="colorScale" priority="3303">
      <colorScale>
        <cfvo type="min"/>
        <cfvo type="max"/>
        <color rgb="FFFFEF9C"/>
        <color rgb="FF63BE7B"/>
      </colorScale>
    </cfRule>
    <cfRule type="colorScale" priority="3304">
      <colorScale>
        <cfvo type="min"/>
        <cfvo type="max"/>
        <color rgb="FFFCFCFF"/>
        <color rgb="FF63BE7B"/>
      </colorScale>
    </cfRule>
    <cfRule type="colorScale" priority="3305">
      <colorScale>
        <cfvo type="min"/>
        <cfvo type="max"/>
        <color rgb="FFFCFCFF"/>
        <color rgb="FF63BE7B"/>
      </colorScale>
    </cfRule>
    <cfRule type="colorScale" priority="3306">
      <colorScale>
        <cfvo type="min"/>
        <cfvo type="percentile" val="50"/>
        <cfvo type="max"/>
        <color rgb="FFF8696B"/>
        <color rgb="FFFFEB84"/>
        <color rgb="FF63BE7B"/>
      </colorScale>
    </cfRule>
    <cfRule type="colorScale" priority="3307">
      <colorScale>
        <cfvo type="min"/>
        <cfvo type="max"/>
        <color rgb="FFFFEF9C"/>
        <color rgb="FF63BE7B"/>
      </colorScale>
    </cfRule>
    <cfRule type="colorScale" priority="3308">
      <colorScale>
        <cfvo type="min"/>
        <cfvo type="percentile" val="50"/>
        <cfvo type="max"/>
        <color rgb="FFF8696B"/>
        <color rgb="FFFCFCFF"/>
        <color rgb="FF63BE7B"/>
      </colorScale>
    </cfRule>
    <cfRule type="colorScale" priority="3309">
      <colorScale>
        <cfvo type="min"/>
        <cfvo type="max"/>
        <color rgb="FFFCFCFF"/>
        <color rgb="FF63BE7B"/>
      </colorScale>
    </cfRule>
    <cfRule type="colorScale" priority="3310">
      <colorScale>
        <cfvo type="min"/>
        <cfvo type="percentile" val="50"/>
        <cfvo type="max"/>
        <color rgb="FFF8696B"/>
        <color rgb="FFFCFCFF"/>
        <color rgb="FF63BE7B"/>
      </colorScale>
    </cfRule>
    <cfRule type="colorScale" priority="3311">
      <colorScale>
        <cfvo type="min"/>
        <cfvo type="percentile" val="50"/>
        <cfvo type="max"/>
        <color rgb="FFF8696B"/>
        <color rgb="FFFCFCFF"/>
        <color rgb="FF5A8AC6"/>
      </colorScale>
    </cfRule>
    <cfRule type="colorScale" priority="3312">
      <colorScale>
        <cfvo type="min"/>
        <cfvo type="percentile" val="50"/>
        <cfvo type="max"/>
        <color rgb="FFF8696B"/>
        <color rgb="FFFCFCFF"/>
        <color rgb="FF63BE7B"/>
      </colorScale>
    </cfRule>
    <cfRule type="colorScale" priority="3313">
      <colorScale>
        <cfvo type="min"/>
        <cfvo type="percentile" val="50"/>
        <cfvo type="max"/>
        <color rgb="FFF8696B"/>
        <color rgb="FFFCFCFF"/>
        <color rgb="FF63BE7B"/>
      </colorScale>
    </cfRule>
    <cfRule type="colorScale" priority="3314">
      <colorScale>
        <cfvo type="min"/>
        <cfvo type="max"/>
        <color rgb="FFFCFCFF"/>
        <color rgb="FF63BE7B"/>
      </colorScale>
    </cfRule>
    <cfRule type="colorScale" priority="3315">
      <colorScale>
        <cfvo type="min"/>
        <cfvo type="percentile" val="50"/>
        <cfvo type="max"/>
        <color rgb="FFF8696B"/>
        <color rgb="FFFCFCFF"/>
        <color rgb="FF63BE7B"/>
      </colorScale>
    </cfRule>
    <cfRule type="colorScale" priority="3316">
      <colorScale>
        <cfvo type="min"/>
        <cfvo type="percentile" val="50"/>
        <cfvo type="max"/>
        <color rgb="FFF8696B"/>
        <color rgb="FFFCFCFF"/>
        <color rgb="FF5A8AC6"/>
      </colorScale>
    </cfRule>
    <cfRule type="colorScale" priority="3317">
      <colorScale>
        <cfvo type="min"/>
        <cfvo type="percentile" val="50"/>
        <cfvo type="max"/>
        <color rgb="FFF8696B"/>
        <color rgb="FFFCFCFF"/>
        <color rgb="FF63BE7B"/>
      </colorScale>
    </cfRule>
    <cfRule type="colorScale" priority="3318">
      <colorScale>
        <cfvo type="min"/>
        <cfvo type="max"/>
        <color rgb="FFFCFCFF"/>
        <color rgb="FF63BE7B"/>
      </colorScale>
    </cfRule>
    <cfRule type="colorScale" priority="3319">
      <colorScale>
        <cfvo type="min"/>
        <cfvo type="percentile" val="50"/>
        <cfvo type="max"/>
        <color rgb="FFF8696B"/>
        <color rgb="FFFCFCFF"/>
        <color rgb="FF63BE7B"/>
      </colorScale>
    </cfRule>
    <cfRule type="colorScale" priority="3320">
      <colorScale>
        <cfvo type="min"/>
        <cfvo type="percentile" val="50"/>
        <cfvo type="max"/>
        <color rgb="FFF8696B"/>
        <color rgb="FFFCFCFF"/>
        <color rgb="FF63BE7B"/>
      </colorScale>
    </cfRule>
    <cfRule type="colorScale" priority="3321">
      <colorScale>
        <cfvo type="min"/>
        <cfvo type="max"/>
        <color rgb="FFFCFCFF"/>
        <color rgb="FF63BE7B"/>
      </colorScale>
    </cfRule>
    <cfRule type="colorScale" priority="3322">
      <colorScale>
        <cfvo type="min"/>
        <cfvo type="percentile" val="50"/>
        <cfvo type="max"/>
        <color rgb="FFF8696B"/>
        <color rgb="FFFCFCFF"/>
        <color rgb="FF63BE7B"/>
      </colorScale>
    </cfRule>
    <cfRule type="colorScale" priority="3323">
      <colorScale>
        <cfvo type="min"/>
        <cfvo type="percentile" val="50"/>
        <cfvo type="max"/>
        <color rgb="FFF8696B"/>
        <color rgb="FFFCFCFF"/>
        <color rgb="FF63BE7B"/>
      </colorScale>
    </cfRule>
    <cfRule type="colorScale" priority="3324">
      <colorScale>
        <cfvo type="min"/>
        <cfvo type="max"/>
        <color rgb="FFFCFCFF"/>
        <color rgb="FF63BE7B"/>
      </colorScale>
    </cfRule>
    <cfRule type="colorScale" priority="3325">
      <colorScale>
        <cfvo type="min"/>
        <cfvo type="percentile" val="50"/>
        <cfvo type="max"/>
        <color rgb="FFF8696B"/>
        <color rgb="FFFFEB84"/>
        <color rgb="FF63BE7B"/>
      </colorScale>
    </cfRule>
    <cfRule type="colorScale" priority="3326">
      <colorScale>
        <cfvo type="min"/>
        <cfvo type="max"/>
        <color rgb="FFFFEF9C"/>
        <color rgb="FF63BE7B"/>
      </colorScale>
    </cfRule>
    <cfRule type="colorScale" priority="3327">
      <colorScale>
        <cfvo type="min"/>
        <cfvo type="max"/>
        <color rgb="FFFCFCFF"/>
        <color rgb="FF63BE7B"/>
      </colorScale>
    </cfRule>
    <cfRule type="colorScale" priority="3328">
      <colorScale>
        <cfvo type="min"/>
        <cfvo type="percentile" val="50"/>
        <cfvo type="max"/>
        <color rgb="FFF8696B"/>
        <color rgb="FFFCFCFF"/>
        <color rgb="FF63BE7B"/>
      </colorScale>
    </cfRule>
    <cfRule type="colorScale" priority="3329">
      <colorScale>
        <cfvo type="min"/>
        <cfvo type="percentile" val="50"/>
        <cfvo type="max"/>
        <color rgb="FFF8696B"/>
        <color rgb="FFFCFCFF"/>
        <color rgb="FF63BE7B"/>
      </colorScale>
    </cfRule>
    <cfRule type="colorScale" priority="3330">
      <colorScale>
        <cfvo type="min"/>
        <cfvo type="percentile" val="50"/>
        <cfvo type="max"/>
        <color rgb="FFF8696B"/>
        <color rgb="FFFCFCFF"/>
        <color rgb="FF5A8AC6"/>
      </colorScale>
    </cfRule>
    <cfRule type="colorScale" priority="3331">
      <colorScale>
        <cfvo type="min"/>
        <cfvo type="percentile" val="50"/>
        <cfvo type="max"/>
        <color rgb="FFF8696B"/>
        <color rgb="FFFCFCFF"/>
        <color rgb="FF63BE7B"/>
      </colorScale>
    </cfRule>
    <cfRule type="colorScale" priority="3332">
      <colorScale>
        <cfvo type="min"/>
        <cfvo type="percentile" val="50"/>
        <cfvo type="max"/>
        <color rgb="FFF8696B"/>
        <color rgb="FFFCFCFF"/>
        <color rgb="FF63BE7B"/>
      </colorScale>
    </cfRule>
    <cfRule type="colorScale" priority="3333">
      <colorScale>
        <cfvo type="min"/>
        <cfvo type="max"/>
        <color rgb="FFFCFCFF"/>
        <color rgb="FF63BE7B"/>
      </colorScale>
    </cfRule>
    <cfRule type="colorScale" priority="3334">
      <colorScale>
        <cfvo type="min"/>
        <cfvo type="percentile" val="50"/>
        <cfvo type="max"/>
        <color rgb="FFF8696B"/>
        <color rgb="FFFCFCFF"/>
        <color rgb="FF63BE7B"/>
      </colorScale>
    </cfRule>
    <cfRule type="colorScale" priority="3335">
      <colorScale>
        <cfvo type="min"/>
        <cfvo type="percentile" val="50"/>
        <cfvo type="max"/>
        <color rgb="FFF8696B"/>
        <color rgb="FFFCFCFF"/>
        <color rgb="FF63BE7B"/>
      </colorScale>
    </cfRule>
    <cfRule type="colorScale" priority="3336">
      <colorScale>
        <cfvo type="min"/>
        <cfvo type="max"/>
        <color rgb="FFFCFCFF"/>
        <color rgb="FF63BE7B"/>
      </colorScale>
    </cfRule>
    <cfRule type="colorScale" priority="3337">
      <colorScale>
        <cfvo type="min"/>
        <cfvo type="percentile" val="50"/>
        <cfvo type="max"/>
        <color rgb="FFF8696B"/>
        <color rgb="FFFCFCFF"/>
        <color rgb="FF63BE7B"/>
      </colorScale>
    </cfRule>
    <cfRule type="colorScale" priority="3338">
      <colorScale>
        <cfvo type="min"/>
        <cfvo type="max"/>
        <color rgb="FFFCFCFF"/>
        <color rgb="FF63BE7B"/>
      </colorScale>
    </cfRule>
    <cfRule type="colorScale" priority="3339">
      <colorScale>
        <cfvo type="min"/>
        <cfvo type="max"/>
        <color rgb="FFFCFCFF"/>
        <color rgb="FF63BE7B"/>
      </colorScale>
    </cfRule>
    <cfRule type="colorScale" priority="3340">
      <colorScale>
        <cfvo type="min"/>
        <cfvo type="max"/>
        <color rgb="FFFCFCFF"/>
        <color rgb="FF63BE7B"/>
      </colorScale>
    </cfRule>
    <cfRule type="colorScale" priority="3341">
      <colorScale>
        <cfvo type="min"/>
        <cfvo type="percentile" val="50"/>
        <cfvo type="max"/>
        <color rgb="FFF8696B"/>
        <color rgb="FFFFEB84"/>
        <color rgb="FF63BE7B"/>
      </colorScale>
    </cfRule>
    <cfRule type="colorScale" priority="3342">
      <colorScale>
        <cfvo type="min"/>
        <cfvo type="max"/>
        <color rgb="FFFFEF9C"/>
        <color rgb="FF63BE7B"/>
      </colorScale>
    </cfRule>
    <cfRule type="colorScale" priority="3427">
      <colorScale>
        <cfvo type="min"/>
        <cfvo type="max"/>
        <color rgb="FFFCFCFF"/>
        <color rgb="FF63BE7B"/>
      </colorScale>
    </cfRule>
  </conditionalFormatting>
  <conditionalFormatting sqref="O7">
    <cfRule type="colorScale" priority="3132">
      <colorScale>
        <cfvo type="min"/>
        <cfvo type="percentile" val="50"/>
        <cfvo type="max"/>
        <color rgb="FF63BE7B"/>
        <color rgb="FFFCFCFF"/>
        <color rgb="FFF8696B"/>
      </colorScale>
    </cfRule>
  </conditionalFormatting>
  <conditionalFormatting sqref="O7">
    <cfRule type="colorScale" priority="3179">
      <colorScale>
        <cfvo type="min"/>
        <cfvo type="percentile" val="50"/>
        <cfvo type="max"/>
        <color rgb="FF63BE7B"/>
        <color rgb="FFFCFCFF"/>
        <color rgb="FFF8696B"/>
      </colorScale>
    </cfRule>
    <cfRule type="colorScale" priority="3286">
      <colorScale>
        <cfvo type="min"/>
        <cfvo type="percentile" val="50"/>
        <cfvo type="max"/>
        <color rgb="FF63BE7B"/>
        <color rgb="FFFCFCFF"/>
        <color rgb="FFF8696B"/>
      </colorScale>
    </cfRule>
    <cfRule type="colorScale" priority="3355">
      <colorScale>
        <cfvo type="min"/>
        <cfvo type="percentile" val="50"/>
        <cfvo type="max"/>
        <color rgb="FF63BE7B"/>
        <color rgb="FFFCFCFF"/>
        <color rgb="FFF8696B"/>
      </colorScale>
    </cfRule>
    <cfRule type="colorScale" priority="3360">
      <colorScale>
        <cfvo type="min"/>
        <cfvo type="percentile" val="50"/>
        <cfvo type="max"/>
        <color rgb="FF63BE7B"/>
        <color rgb="FFFCFCFF"/>
        <color rgb="FFF8696B"/>
      </colorScale>
    </cfRule>
    <cfRule type="colorScale" priority="3366">
      <colorScale>
        <cfvo type="min"/>
        <cfvo type="percentile" val="50"/>
        <cfvo type="max"/>
        <color rgb="FF63BE7B"/>
        <color rgb="FFFCFCFF"/>
        <color rgb="FFF8696B"/>
      </colorScale>
    </cfRule>
    <cfRule type="colorScale" priority="3373">
      <colorScale>
        <cfvo type="min"/>
        <cfvo type="percentile" val="50"/>
        <cfvo type="max"/>
        <color rgb="FF63BE7B"/>
        <color rgb="FFFCFCFF"/>
        <color rgb="FFF8696B"/>
      </colorScale>
    </cfRule>
    <cfRule type="colorScale" priority="3428">
      <colorScale>
        <cfvo type="min"/>
        <cfvo type="percentile" val="50"/>
        <cfvo type="max"/>
        <color rgb="FF63BE7B"/>
        <color rgb="FFFCFCFF"/>
        <color rgb="FFF8696B"/>
      </colorScale>
    </cfRule>
  </conditionalFormatting>
  <conditionalFormatting sqref="P7">
    <cfRule type="colorScale" priority="3131">
      <colorScale>
        <cfvo type="min"/>
        <cfvo type="percentile" val="50"/>
        <cfvo type="max"/>
        <color rgb="FF63BE7B"/>
        <color rgb="FFFCFCFF"/>
        <color rgb="FFF8696B"/>
      </colorScale>
    </cfRule>
  </conditionalFormatting>
  <conditionalFormatting sqref="P7">
    <cfRule type="colorScale" priority="3178">
      <colorScale>
        <cfvo type="min"/>
        <cfvo type="percentile" val="50"/>
        <cfvo type="max"/>
        <color rgb="FF63BE7B"/>
        <color rgb="FFFCFCFF"/>
        <color rgb="FFF8696B"/>
      </colorScale>
    </cfRule>
    <cfRule type="colorScale" priority="3285">
      <colorScale>
        <cfvo type="min"/>
        <cfvo type="percentile" val="50"/>
        <cfvo type="max"/>
        <color rgb="FF63BE7B"/>
        <color rgb="FFFCFCFF"/>
        <color rgb="FFF8696B"/>
      </colorScale>
    </cfRule>
    <cfRule type="colorScale" priority="3380">
      <colorScale>
        <cfvo type="min"/>
        <cfvo type="percentile" val="50"/>
        <cfvo type="max"/>
        <color rgb="FF63BE7B"/>
        <color rgb="FFFCFCFF"/>
        <color rgb="FFF8696B"/>
      </colorScale>
    </cfRule>
    <cfRule type="colorScale" priority="3381">
      <colorScale>
        <cfvo type="min"/>
        <cfvo type="percentile" val="50"/>
        <cfvo type="max"/>
        <color rgb="FF63BE7B"/>
        <color rgb="FFFCFCFF"/>
        <color rgb="FFF8696B"/>
      </colorScale>
    </cfRule>
    <cfRule type="colorScale" priority="3382">
      <colorScale>
        <cfvo type="min"/>
        <cfvo type="max"/>
        <color rgb="FFFCFCFF"/>
        <color rgb="FFF8696B"/>
      </colorScale>
    </cfRule>
    <cfRule type="colorScale" priority="3418">
      <colorScale>
        <cfvo type="min"/>
        <cfvo type="percentile" val="50"/>
        <cfvo type="max"/>
        <color rgb="FF63BE7B"/>
        <color rgb="FFFCFCFF"/>
        <color rgb="FFF8696B"/>
      </colorScale>
    </cfRule>
    <cfRule type="colorScale" priority="3429">
      <colorScale>
        <cfvo type="min"/>
        <cfvo type="percentile" val="50"/>
        <cfvo type="max"/>
        <color rgb="FF63BE7B"/>
        <color rgb="FFFCFCFF"/>
        <color rgb="FFF8696B"/>
      </colorScale>
    </cfRule>
  </conditionalFormatting>
  <conditionalFormatting sqref="Q7">
    <cfRule type="colorScale" priority="3130">
      <colorScale>
        <cfvo type="min"/>
        <cfvo type="percentile" val="50"/>
        <cfvo type="max"/>
        <color rgb="FFF8696B"/>
        <color rgb="FFFCFCFF"/>
        <color rgb="FF63BE7B"/>
      </colorScale>
    </cfRule>
  </conditionalFormatting>
  <conditionalFormatting sqref="Q7">
    <cfRule type="colorScale" priority="3177">
      <colorScale>
        <cfvo type="min"/>
        <cfvo type="percentile" val="50"/>
        <cfvo type="max"/>
        <color rgb="FFF8696B"/>
        <color rgb="FFFCFCFF"/>
        <color rgb="FF63BE7B"/>
      </colorScale>
    </cfRule>
    <cfRule type="colorScale" priority="3284">
      <colorScale>
        <cfvo type="min"/>
        <cfvo type="percentile" val="50"/>
        <cfvo type="max"/>
        <color rgb="FFF8696B"/>
        <color rgb="FFFCFCFF"/>
        <color rgb="FF63BE7B"/>
      </colorScale>
    </cfRule>
    <cfRule type="colorScale" priority="3367">
      <colorScale>
        <cfvo type="min"/>
        <cfvo type="max"/>
        <color rgb="FFFFEF9C"/>
        <color rgb="FF63BE7B"/>
      </colorScale>
    </cfRule>
    <cfRule type="colorScale" priority="3383">
      <colorScale>
        <cfvo type="min"/>
        <cfvo type="percentile" val="50"/>
        <cfvo type="max"/>
        <color rgb="FFF8696B"/>
        <color rgb="FFFCFCFF"/>
        <color rgb="FF63BE7B"/>
      </colorScale>
    </cfRule>
    <cfRule type="colorScale" priority="3384">
      <colorScale>
        <cfvo type="min"/>
        <cfvo type="max"/>
        <color rgb="FFFFEF9C"/>
        <color rgb="FF63BE7B"/>
      </colorScale>
    </cfRule>
    <cfRule type="colorScale" priority="3385">
      <colorScale>
        <cfvo type="min"/>
        <cfvo type="max"/>
        <color rgb="FFFCFCFF"/>
        <color rgb="FF63BE7B"/>
      </colorScale>
    </cfRule>
    <cfRule type="colorScale" priority="3386">
      <colorScale>
        <cfvo type="min"/>
        <cfvo type="max"/>
        <color rgb="FFFCFCFF"/>
        <color rgb="FF63BE7B"/>
      </colorScale>
    </cfRule>
    <cfRule type="colorScale" priority="3387">
      <colorScale>
        <cfvo type="min"/>
        <cfvo type="percentile" val="50"/>
        <cfvo type="max"/>
        <color rgb="FFF8696B"/>
        <color rgb="FFFCFCFF"/>
        <color rgb="FF63BE7B"/>
      </colorScale>
    </cfRule>
    <cfRule type="colorScale" priority="3419">
      <colorScale>
        <cfvo type="min"/>
        <cfvo type="percentile" val="50"/>
        <cfvo type="max"/>
        <color rgb="FFF8696B"/>
        <color rgb="FFFCFCFF"/>
        <color rgb="FF63BE7B"/>
      </colorScale>
    </cfRule>
    <cfRule type="colorScale" priority="3430">
      <colorScale>
        <cfvo type="min"/>
        <cfvo type="percentile" val="50"/>
        <cfvo type="max"/>
        <color rgb="FFF8696B"/>
        <color rgb="FFFCFCFF"/>
        <color rgb="FF63BE7B"/>
      </colorScale>
    </cfRule>
  </conditionalFormatting>
  <conditionalFormatting sqref="Q7:U7 W7">
    <cfRule type="colorScale" priority="3354">
      <colorScale>
        <cfvo type="min"/>
        <cfvo type="max"/>
        <color rgb="FFFFEF9C"/>
        <color rgb="FF63BE7B"/>
      </colorScale>
    </cfRule>
  </conditionalFormatting>
  <conditionalFormatting sqref="R7">
    <cfRule type="colorScale" priority="3129">
      <colorScale>
        <cfvo type="min"/>
        <cfvo type="max"/>
        <color rgb="FFFCFCFF"/>
        <color rgb="FF63BE7B"/>
      </colorScale>
    </cfRule>
  </conditionalFormatting>
  <conditionalFormatting sqref="R7">
    <cfRule type="colorScale" priority="3283">
      <colorScale>
        <cfvo type="min"/>
        <cfvo type="max"/>
        <color rgb="FFFCFCFF"/>
        <color rgb="FF63BE7B"/>
      </colorScale>
    </cfRule>
    <cfRule type="colorScale" priority="3431">
      <colorScale>
        <cfvo type="min"/>
        <cfvo type="max"/>
        <color rgb="FFFCFCFF"/>
        <color rgb="FF63BE7B"/>
      </colorScale>
    </cfRule>
    <cfRule type="colorScale" priority="3437">
      <colorScale>
        <cfvo type="min"/>
        <cfvo type="percentile" val="50"/>
        <cfvo type="max"/>
        <color rgb="FFF8696B"/>
        <color rgb="FFFCFCFF"/>
        <color rgb="FF63BE7B"/>
      </colorScale>
    </cfRule>
  </conditionalFormatting>
  <conditionalFormatting sqref="R7:S7">
    <cfRule type="colorScale" priority="3144">
      <colorScale>
        <cfvo type="min"/>
        <cfvo type="max"/>
        <color rgb="FFFFEF9C"/>
        <color rgb="FF63BE7B"/>
      </colorScale>
    </cfRule>
    <cfRule type="colorScale" priority="3145">
      <colorScale>
        <cfvo type="min"/>
        <cfvo type="percentile" val="50"/>
        <cfvo type="max"/>
        <color rgb="FFF8696B"/>
        <color rgb="FFFCFCFF"/>
        <color rgb="FF63BE7B"/>
      </colorScale>
    </cfRule>
    <cfRule type="colorScale" priority="3146">
      <colorScale>
        <cfvo type="min"/>
        <cfvo type="max"/>
        <color rgb="FFFCFCFF"/>
        <color rgb="FF63BE7B"/>
      </colorScale>
    </cfRule>
    <cfRule type="colorScale" priority="3147">
      <colorScale>
        <cfvo type="min"/>
        <cfvo type="max"/>
        <color rgb="FFFCFCFF"/>
        <color rgb="FF63BE7B"/>
      </colorScale>
    </cfRule>
    <cfRule type="colorScale" priority="3160">
      <colorScale>
        <cfvo type="min"/>
        <cfvo type="percentile" val="50"/>
        <cfvo type="max"/>
        <color rgb="FFF8696B"/>
        <color rgb="FFFCFCFF"/>
        <color rgb="FF63BE7B"/>
      </colorScale>
    </cfRule>
    <cfRule type="colorScale" priority="3161">
      <colorScale>
        <cfvo type="min"/>
        <cfvo type="max"/>
        <color rgb="FFFCFCFF"/>
        <color rgb="FF63BE7B"/>
      </colorScale>
    </cfRule>
  </conditionalFormatting>
  <conditionalFormatting sqref="S7">
    <cfRule type="colorScale" priority="3128">
      <colorScale>
        <cfvo type="min"/>
        <cfvo type="percentile" val="50"/>
        <cfvo type="max"/>
        <color rgb="FFF8696B"/>
        <color rgb="FFFCFCFF"/>
        <color rgb="FF63BE7B"/>
      </colorScale>
    </cfRule>
  </conditionalFormatting>
  <conditionalFormatting sqref="S7">
    <cfRule type="colorScale" priority="3176">
      <colorScale>
        <cfvo type="min"/>
        <cfvo type="percentile" val="50"/>
        <cfvo type="max"/>
        <color rgb="FFF8696B"/>
        <color rgb="FFFCFCFF"/>
        <color rgb="FF63BE7B"/>
      </colorScale>
    </cfRule>
    <cfRule type="colorScale" priority="3282">
      <colorScale>
        <cfvo type="min"/>
        <cfvo type="percentile" val="50"/>
        <cfvo type="max"/>
        <color rgb="FFF8696B"/>
        <color rgb="FFFCFCFF"/>
        <color rgb="FF63BE7B"/>
      </colorScale>
    </cfRule>
    <cfRule type="colorScale" priority="3298">
      <colorScale>
        <cfvo type="min"/>
        <cfvo type="max"/>
        <color rgb="FFFCFCFF"/>
        <color rgb="FF63BE7B"/>
      </colorScale>
    </cfRule>
    <cfRule type="colorScale" priority="3432">
      <colorScale>
        <cfvo type="min"/>
        <cfvo type="max"/>
        <color rgb="FFFCFCFF"/>
        <color rgb="FF63BE7B"/>
      </colorScale>
    </cfRule>
  </conditionalFormatting>
  <conditionalFormatting sqref="T7">
    <cfRule type="colorScale" priority="3141">
      <colorScale>
        <cfvo type="min"/>
        <cfvo type="percentile" val="50"/>
        <cfvo type="max"/>
        <color rgb="FFF8696B"/>
        <color rgb="FFFCFCFF"/>
        <color rgb="FF63BE7B"/>
      </colorScale>
    </cfRule>
  </conditionalFormatting>
  <conditionalFormatting sqref="T7">
    <cfRule type="colorScale" priority="3175">
      <colorScale>
        <cfvo type="min"/>
        <cfvo type="percentile" val="50"/>
        <cfvo type="max"/>
        <color rgb="FFF8696B"/>
        <color rgb="FFFCFCFF"/>
        <color rgb="FF63BE7B"/>
      </colorScale>
    </cfRule>
    <cfRule type="colorScale" priority="3281">
      <colorScale>
        <cfvo type="min"/>
        <cfvo type="percentile" val="50"/>
        <cfvo type="max"/>
        <color rgb="FFF8696B"/>
        <color rgb="FFFCFCFF"/>
        <color rgb="FF63BE7B"/>
      </colorScale>
    </cfRule>
    <cfRule type="colorScale" priority="3368">
      <colorScale>
        <cfvo type="min"/>
        <cfvo type="max"/>
        <color rgb="FFFFEF9C"/>
        <color rgb="FF63BE7B"/>
      </colorScale>
    </cfRule>
    <cfRule type="colorScale" priority="3388">
      <colorScale>
        <cfvo type="min"/>
        <cfvo type="percentile" val="50"/>
        <cfvo type="max"/>
        <color rgb="FFF8696B"/>
        <color rgb="FFFCFCFF"/>
        <color rgb="FF63BE7B"/>
      </colorScale>
    </cfRule>
    <cfRule type="colorScale" priority="3389">
      <colorScale>
        <cfvo type="min"/>
        <cfvo type="max"/>
        <color rgb="FFFCFCFF"/>
        <color rgb="FF63BE7B"/>
      </colorScale>
    </cfRule>
    <cfRule type="colorScale" priority="3390">
      <colorScale>
        <cfvo type="min"/>
        <cfvo type="max"/>
        <color rgb="FFFCFCFF"/>
        <color rgb="FF63BE7B"/>
      </colorScale>
    </cfRule>
    <cfRule type="colorScale" priority="3391">
      <colorScale>
        <cfvo type="min"/>
        <cfvo type="max"/>
        <color rgb="FFFCFCFF"/>
        <color rgb="FF63BE7B"/>
      </colorScale>
    </cfRule>
    <cfRule type="colorScale" priority="3420">
      <colorScale>
        <cfvo type="min"/>
        <cfvo type="percentile" val="50"/>
        <cfvo type="max"/>
        <color rgb="FFF8696B"/>
        <color rgb="FFFCFCFF"/>
        <color rgb="FF63BE7B"/>
      </colorScale>
    </cfRule>
    <cfRule type="colorScale" priority="3421">
      <colorScale>
        <cfvo type="min"/>
        <cfvo type="max"/>
        <color rgb="FFFCFCFF"/>
        <color rgb="FF63BE7B"/>
      </colorScale>
    </cfRule>
    <cfRule type="colorScale" priority="3423">
      <colorScale>
        <cfvo type="min"/>
        <cfvo type="max"/>
        <color rgb="FFFCFCFF"/>
        <color rgb="FF63BE7B"/>
      </colorScale>
    </cfRule>
    <cfRule type="colorScale" priority="3433">
      <colorScale>
        <cfvo type="min"/>
        <cfvo type="max"/>
        <color rgb="FFFCFCFF"/>
        <color rgb="FF63BE7B"/>
      </colorScale>
    </cfRule>
    <cfRule type="colorScale" priority="3438">
      <colorScale>
        <cfvo type="min"/>
        <cfvo type="max"/>
        <color rgb="FFFCFCFF"/>
        <color rgb="FF63BE7B"/>
      </colorScale>
    </cfRule>
  </conditionalFormatting>
  <conditionalFormatting sqref="U7">
    <cfRule type="colorScale" priority="3140">
      <colorScale>
        <cfvo type="min"/>
        <cfvo type="percentile" val="50"/>
        <cfvo type="max"/>
        <color rgb="FFF8696B"/>
        <color rgb="FFFCFCFF"/>
        <color rgb="FF63BE7B"/>
      </colorScale>
    </cfRule>
  </conditionalFormatting>
  <conditionalFormatting sqref="U7">
    <cfRule type="colorScale" priority="3174">
      <colorScale>
        <cfvo type="min"/>
        <cfvo type="percentile" val="50"/>
        <cfvo type="max"/>
        <color rgb="FFF8696B"/>
        <color rgb="FFFCFCFF"/>
        <color rgb="FF63BE7B"/>
      </colorScale>
    </cfRule>
    <cfRule type="colorScale" priority="3280">
      <colorScale>
        <cfvo type="min"/>
        <cfvo type="percentile" val="50"/>
        <cfvo type="max"/>
        <color rgb="FFF8696B"/>
        <color rgb="FFFCFCFF"/>
        <color rgb="FF63BE7B"/>
      </colorScale>
    </cfRule>
    <cfRule type="colorScale" priority="3361">
      <colorScale>
        <cfvo type="min"/>
        <cfvo type="max"/>
        <color rgb="FFFFEF9C"/>
        <color rgb="FF63BE7B"/>
      </colorScale>
    </cfRule>
    <cfRule type="colorScale" priority="3374">
      <colorScale>
        <cfvo type="min"/>
        <cfvo type="percentile" val="50"/>
        <cfvo type="max"/>
        <color rgb="FFF8696B"/>
        <color rgb="FFFCFCFF"/>
        <color rgb="FF63BE7B"/>
      </colorScale>
    </cfRule>
    <cfRule type="colorScale" priority="3375">
      <colorScale>
        <cfvo type="min"/>
        <cfvo type="max"/>
        <color rgb="FFFCFCFF"/>
        <color rgb="FF63BE7B"/>
      </colorScale>
    </cfRule>
    <cfRule type="colorScale" priority="3392">
      <colorScale>
        <cfvo type="min"/>
        <cfvo type="percentile" val="50"/>
        <cfvo type="max"/>
        <color rgb="FFF8696B"/>
        <color rgb="FFFCFCFF"/>
        <color rgb="FF63BE7B"/>
      </colorScale>
    </cfRule>
    <cfRule type="colorScale" priority="3393">
      <colorScale>
        <cfvo type="min"/>
        <cfvo type="max"/>
        <color rgb="FFFCFCFF"/>
        <color rgb="FF63BE7B"/>
      </colorScale>
    </cfRule>
    <cfRule type="colorScale" priority="3434">
      <colorScale>
        <cfvo type="min"/>
        <cfvo type="percentile" val="50"/>
        <cfvo type="max"/>
        <color rgb="FFF8696B"/>
        <color rgb="FFFCFCFF"/>
        <color rgb="FF63BE7B"/>
      </colorScale>
    </cfRule>
  </conditionalFormatting>
  <conditionalFormatting sqref="V7">
    <cfRule type="colorScale" priority="3139">
      <colorScale>
        <cfvo type="min"/>
        <cfvo type="percentile" val="50"/>
        <cfvo type="max"/>
        <color rgb="FF63BE7B"/>
        <color rgb="FFFCFCFF"/>
        <color rgb="FFF8696B"/>
      </colorScale>
    </cfRule>
  </conditionalFormatting>
  <conditionalFormatting sqref="V7">
    <cfRule type="colorScale" priority="3173">
      <colorScale>
        <cfvo type="min"/>
        <cfvo type="percentile" val="50"/>
        <cfvo type="max"/>
        <color rgb="FF63BE7B"/>
        <color rgb="FFFCFCFF"/>
        <color rgb="FFF8696B"/>
      </colorScale>
    </cfRule>
    <cfRule type="colorScale" priority="3279">
      <colorScale>
        <cfvo type="min"/>
        <cfvo type="percentile" val="50"/>
        <cfvo type="max"/>
        <color rgb="FF63BE7B"/>
        <color rgb="FFFCFCFF"/>
        <color rgb="FFF8696B"/>
      </colorScale>
    </cfRule>
    <cfRule type="colorScale" priority="3343">
      <colorScale>
        <cfvo type="min"/>
        <cfvo type="max"/>
        <color rgb="FFFFEF9C"/>
        <color rgb="FF63BE7B"/>
      </colorScale>
    </cfRule>
    <cfRule type="colorScale" priority="3344">
      <colorScale>
        <cfvo type="min"/>
        <cfvo type="percentile" val="50"/>
        <cfvo type="max"/>
        <color rgb="FF63BE7B"/>
        <color rgb="FFFCFCFF"/>
        <color rgb="FFF8696B"/>
      </colorScale>
    </cfRule>
    <cfRule type="colorScale" priority="3345">
      <colorScale>
        <cfvo type="min"/>
        <cfvo type="percentile" val="50"/>
        <cfvo type="max"/>
        <color rgb="FF63BE7B"/>
        <color rgb="FFFCFCFF"/>
        <color rgb="FFF8696B"/>
      </colorScale>
    </cfRule>
    <cfRule type="colorScale" priority="3346">
      <colorScale>
        <cfvo type="min"/>
        <cfvo type="max"/>
        <color rgb="FF63BE7B"/>
        <color rgb="FFFCFCFF"/>
      </colorScale>
    </cfRule>
    <cfRule type="colorScale" priority="3347">
      <colorScale>
        <cfvo type="min"/>
        <cfvo type="percentile" val="50"/>
        <cfvo type="max"/>
        <color rgb="FF63BE7B"/>
        <color rgb="FFFCFCFF"/>
        <color rgb="FFF8696B"/>
      </colorScale>
    </cfRule>
    <cfRule type="colorScale" priority="3348">
      <colorScale>
        <cfvo type="min"/>
        <cfvo type="max"/>
        <color rgb="FFFFEF9C"/>
        <color rgb="FF63BE7B"/>
      </colorScale>
    </cfRule>
    <cfRule type="colorScale" priority="3349">
      <colorScale>
        <cfvo type="min"/>
        <cfvo type="max"/>
        <color rgb="FFFFEF9C"/>
        <color rgb="FF63BE7B"/>
      </colorScale>
    </cfRule>
    <cfRule type="colorScale" priority="3350">
      <colorScale>
        <cfvo type="min"/>
        <cfvo type="max"/>
        <color rgb="FFFFEF9C"/>
        <color rgb="FF63BE7B"/>
      </colorScale>
    </cfRule>
    <cfRule type="colorScale" priority="3351">
      <colorScale>
        <cfvo type="min"/>
        <cfvo type="max"/>
        <color rgb="FFFFEF9C"/>
        <color rgb="FF63BE7B"/>
      </colorScale>
    </cfRule>
    <cfRule type="colorScale" priority="3352">
      <colorScale>
        <cfvo type="min"/>
        <cfvo type="max"/>
        <color rgb="FFFFEF9C"/>
        <color rgb="FF63BE7B"/>
      </colorScale>
    </cfRule>
    <cfRule type="colorScale" priority="3353">
      <colorScale>
        <cfvo type="min"/>
        <cfvo type="max"/>
        <color rgb="FFFFEF9C"/>
        <color rgb="FF63BE7B"/>
      </colorScale>
    </cfRule>
    <cfRule type="colorScale" priority="3435">
      <colorScale>
        <cfvo type="min"/>
        <cfvo type="percentile" val="50"/>
        <cfvo type="max"/>
        <color rgb="FF63BE7B"/>
        <color rgb="FFFCFCFF"/>
        <color rgb="FFF8696B"/>
      </colorScale>
    </cfRule>
  </conditionalFormatting>
  <conditionalFormatting sqref="W7">
    <cfRule type="colorScale" priority="3138">
      <colorScale>
        <cfvo type="min"/>
        <cfvo type="percentile" val="50"/>
        <cfvo type="max"/>
        <color rgb="FF63BE7B"/>
        <color rgb="FFFCFCFF"/>
        <color rgb="FFF8696B"/>
      </colorScale>
    </cfRule>
  </conditionalFormatting>
  <conditionalFormatting sqref="W7 U7">
    <cfRule type="colorScale" priority="3369">
      <colorScale>
        <cfvo type="min"/>
        <cfvo type="max"/>
        <color rgb="FFFFEF9C"/>
        <color rgb="FF63BE7B"/>
      </colorScale>
    </cfRule>
  </conditionalFormatting>
  <conditionalFormatting sqref="W7">
    <cfRule type="colorScale" priority="3172">
      <colorScale>
        <cfvo type="min"/>
        <cfvo type="percentile" val="50"/>
        <cfvo type="max"/>
        <color rgb="FF63BE7B"/>
        <color rgb="FFFCFCFF"/>
        <color rgb="FFF8696B"/>
      </colorScale>
    </cfRule>
    <cfRule type="colorScale" priority="3278">
      <colorScale>
        <cfvo type="min"/>
        <cfvo type="percentile" val="50"/>
        <cfvo type="max"/>
        <color rgb="FF63BE7B"/>
        <color rgb="FFFCFCFF"/>
        <color rgb="FFF8696B"/>
      </colorScale>
    </cfRule>
    <cfRule type="colorScale" priority="3394">
      <colorScale>
        <cfvo type="min"/>
        <cfvo type="percentile" val="50"/>
        <cfvo type="max"/>
        <color rgb="FF63BE7B"/>
        <color rgb="FFFCFCFF"/>
        <color rgb="FFF8696B"/>
      </colorScale>
    </cfRule>
    <cfRule type="colorScale" priority="3395">
      <colorScale>
        <cfvo type="min"/>
        <cfvo type="max"/>
        <color rgb="FF63BE7B"/>
        <color rgb="FFFCFCFF"/>
      </colorScale>
    </cfRule>
    <cfRule type="colorScale" priority="3396">
      <colorScale>
        <cfvo type="min"/>
        <cfvo type="percentile" val="50"/>
        <cfvo type="max"/>
        <color rgb="FF63BE7B"/>
        <color rgb="FFFCFCFF"/>
        <color rgb="FFF8696B"/>
      </colorScale>
    </cfRule>
    <cfRule type="colorScale" priority="3422">
      <colorScale>
        <cfvo type="min"/>
        <cfvo type="percentile" val="50"/>
        <cfvo type="max"/>
        <color rgb="FF63BE7B"/>
        <color rgb="FFFCFCFF"/>
        <color rgb="FFF8696B"/>
      </colorScale>
    </cfRule>
    <cfRule type="colorScale" priority="3436">
      <colorScale>
        <cfvo type="min"/>
        <cfvo type="percentile" val="50"/>
        <cfvo type="max"/>
        <color rgb="FF63BE7B"/>
        <color rgb="FFFCFCFF"/>
        <color rgb="FFF8696B"/>
      </colorScale>
    </cfRule>
  </conditionalFormatting>
  <conditionalFormatting sqref="D8">
    <cfRule type="colorScale" priority="3127">
      <colorScale>
        <cfvo type="min"/>
        <cfvo type="percentile" val="50"/>
        <cfvo type="max"/>
        <color rgb="FFF8696B"/>
        <color rgb="FFFCFCFF"/>
        <color rgb="FF63BE7B"/>
      </colorScale>
    </cfRule>
  </conditionalFormatting>
  <conditionalFormatting sqref="D8">
    <cfRule type="colorScale" priority="3126">
      <colorScale>
        <cfvo type="min"/>
        <cfvo type="percentile" val="50"/>
        <cfvo type="max"/>
        <color rgb="FFF8696B"/>
        <color rgb="FFFCFCFF"/>
        <color rgb="FF63BE7B"/>
      </colorScale>
    </cfRule>
  </conditionalFormatting>
  <conditionalFormatting sqref="D8">
    <cfRule type="colorScale" priority="3125">
      <colorScale>
        <cfvo type="min"/>
        <cfvo type="percentile" val="50"/>
        <cfvo type="max"/>
        <color rgb="FFF8696B"/>
        <color rgb="FFFCFCFF"/>
        <color rgb="FF63BE7B"/>
      </colorScale>
    </cfRule>
  </conditionalFormatting>
  <conditionalFormatting sqref="D8">
    <cfRule type="colorScale" priority="3124">
      <colorScale>
        <cfvo type="min"/>
        <cfvo type="percentile" val="50"/>
        <cfvo type="max"/>
        <color rgb="FFF8696B"/>
        <color rgb="FFFCFCFF"/>
        <color rgb="FF63BE7B"/>
      </colorScale>
    </cfRule>
  </conditionalFormatting>
  <conditionalFormatting sqref="E8">
    <cfRule type="colorScale" priority="3123">
      <colorScale>
        <cfvo type="min"/>
        <cfvo type="max"/>
        <color rgb="FFFCFCFF"/>
        <color rgb="FF63BE7B"/>
      </colorScale>
    </cfRule>
  </conditionalFormatting>
  <conditionalFormatting sqref="E8">
    <cfRule type="colorScale" priority="3121">
      <colorScale>
        <cfvo type="min"/>
        <cfvo type="max"/>
        <color rgb="FFFCFCFF"/>
        <color rgb="FF63BE7B"/>
      </colorScale>
    </cfRule>
    <cfRule type="colorScale" priority="3122">
      <colorScale>
        <cfvo type="min"/>
        <cfvo type="percentile" val="50"/>
        <cfvo type="max"/>
        <color rgb="FFF8696B"/>
        <color rgb="FFFCFCFF"/>
        <color rgb="FF63BE7B"/>
      </colorScale>
    </cfRule>
  </conditionalFormatting>
  <conditionalFormatting sqref="E8">
    <cfRule type="colorScale" priority="3118">
      <colorScale>
        <cfvo type="min"/>
        <cfvo type="percentile" val="50"/>
        <cfvo type="max"/>
        <color rgb="FFF8696B"/>
        <color rgb="FFFCFCFF"/>
        <color rgb="FF63BE7B"/>
      </colorScale>
    </cfRule>
    <cfRule type="colorScale" priority="3119">
      <colorScale>
        <cfvo type="min"/>
        <cfvo type="max"/>
        <color rgb="FFFCFCFF"/>
        <color rgb="FF63BE7B"/>
      </colorScale>
    </cfRule>
    <cfRule type="colorScale" priority="3120">
      <colorScale>
        <cfvo type="min"/>
        <cfvo type="percentile" val="50"/>
        <cfvo type="max"/>
        <color rgb="FFF8696B"/>
        <color rgb="FFFCFCFF"/>
        <color rgb="FF63BE7B"/>
      </colorScale>
    </cfRule>
  </conditionalFormatting>
  <conditionalFormatting sqref="E8">
    <cfRule type="colorScale" priority="3117">
      <colorScale>
        <cfvo type="min"/>
        <cfvo type="max"/>
        <color rgb="FFFCFCFF"/>
        <color rgb="FF63BE7B"/>
      </colorScale>
    </cfRule>
  </conditionalFormatting>
  <conditionalFormatting sqref="N8">
    <cfRule type="colorScale" priority="3113">
      <colorScale>
        <cfvo type="min"/>
        <cfvo type="max"/>
        <color rgb="FFFCFCFF"/>
        <color rgb="FF63BE7B"/>
      </colorScale>
    </cfRule>
    <cfRule type="colorScale" priority="3114">
      <colorScale>
        <cfvo type="min"/>
        <cfvo type="max"/>
        <color rgb="FFFCFCFF"/>
        <color rgb="FF63BE7B"/>
      </colorScale>
    </cfRule>
    <cfRule type="colorScale" priority="3115">
      <colorScale>
        <cfvo type="min"/>
        <cfvo type="percentile" val="50"/>
        <cfvo type="max"/>
        <color rgb="FFF8696B"/>
        <color rgb="FFFFEB84"/>
        <color rgb="FF63BE7B"/>
      </colorScale>
    </cfRule>
    <cfRule type="colorScale" priority="3116">
      <colorScale>
        <cfvo type="min"/>
        <cfvo type="max"/>
        <color rgb="FFFFEF9C"/>
        <color rgb="FF63BE7B"/>
      </colorScale>
    </cfRule>
  </conditionalFormatting>
  <conditionalFormatting sqref="E8:N8">
    <cfRule type="colorScale" priority="3109">
      <colorScale>
        <cfvo type="min"/>
        <cfvo type="max"/>
        <color rgb="FFFCFCFF"/>
        <color rgb="FF63BE7B"/>
      </colorScale>
    </cfRule>
    <cfRule type="colorScale" priority="3110">
      <colorScale>
        <cfvo type="min"/>
        <cfvo type="max"/>
        <color rgb="FFFFEF9C"/>
        <color rgb="FF63BE7B"/>
      </colorScale>
    </cfRule>
    <cfRule type="colorScale" priority="3111">
      <colorScale>
        <cfvo type="min"/>
        <cfvo type="max"/>
        <color rgb="FFFCFCFF"/>
        <color rgb="FF63BE7B"/>
      </colorScale>
    </cfRule>
    <cfRule type="colorScale" priority="3112">
      <colorScale>
        <cfvo type="min"/>
        <cfvo type="percentile" val="50"/>
        <cfvo type="max"/>
        <color rgb="FFF8696B"/>
        <color rgb="FFFFEB84"/>
        <color rgb="FF63BE7B"/>
      </colorScale>
    </cfRule>
  </conditionalFormatting>
  <conditionalFormatting sqref="F8">
    <cfRule type="colorScale" priority="3108">
      <colorScale>
        <cfvo type="min"/>
        <cfvo type="max"/>
        <color rgb="FFFCFCFF"/>
        <color rgb="FF63BE7B"/>
      </colorScale>
    </cfRule>
  </conditionalFormatting>
  <conditionalFormatting sqref="F8">
    <cfRule type="colorScale" priority="3107">
      <colorScale>
        <cfvo type="min"/>
        <cfvo type="max"/>
        <color rgb="FFFCFCFF"/>
        <color rgb="FF63BE7B"/>
      </colorScale>
    </cfRule>
  </conditionalFormatting>
  <conditionalFormatting sqref="F8">
    <cfRule type="colorScale" priority="3103">
      <colorScale>
        <cfvo type="min"/>
        <cfvo type="max"/>
        <color rgb="FFFCFCFF"/>
        <color rgb="FF63BE7B"/>
      </colorScale>
    </cfRule>
    <cfRule type="colorScale" priority="3104">
      <colorScale>
        <cfvo type="min"/>
        <cfvo type="percentile" val="50"/>
        <cfvo type="max"/>
        <color rgb="FFF8696B"/>
        <color rgb="FFFCFCFF"/>
        <color rgb="FF63BE7B"/>
      </colorScale>
    </cfRule>
    <cfRule type="colorScale" priority="3105">
      <colorScale>
        <cfvo type="min"/>
        <cfvo type="max"/>
        <color rgb="FFFCFCFF"/>
        <color rgb="FF63BE7B"/>
      </colorScale>
    </cfRule>
    <cfRule type="colorScale" priority="3106">
      <colorScale>
        <cfvo type="min"/>
        <cfvo type="percentile" val="50"/>
        <cfvo type="max"/>
        <color rgb="FFF8696B"/>
        <color rgb="FFFCFCFF"/>
        <color rgb="FF63BE7B"/>
      </colorScale>
    </cfRule>
  </conditionalFormatting>
  <conditionalFormatting sqref="F8">
    <cfRule type="colorScale" priority="3102">
      <colorScale>
        <cfvo type="min"/>
        <cfvo type="max"/>
        <color rgb="FFFCFCFF"/>
        <color rgb="FF63BE7B"/>
      </colorScale>
    </cfRule>
  </conditionalFormatting>
  <conditionalFormatting sqref="G8">
    <cfRule type="colorScale" priority="3101">
      <colorScale>
        <cfvo type="min"/>
        <cfvo type="max"/>
        <color rgb="FFFCFCFF"/>
        <color rgb="FF63BE7B"/>
      </colorScale>
    </cfRule>
  </conditionalFormatting>
  <conditionalFormatting sqref="G8">
    <cfRule type="colorScale" priority="3099">
      <colorScale>
        <cfvo type="min"/>
        <cfvo type="percentile" val="50"/>
        <cfvo type="max"/>
        <color rgb="FFF8696B"/>
        <color rgb="FFFCFCFF"/>
        <color rgb="FF63BE7B"/>
      </colorScale>
    </cfRule>
    <cfRule type="colorScale" priority="3100">
      <colorScale>
        <cfvo type="min"/>
        <cfvo type="max"/>
        <color rgb="FFFCFCFF"/>
        <color rgb="FF63BE7B"/>
      </colorScale>
    </cfRule>
  </conditionalFormatting>
  <conditionalFormatting sqref="G8">
    <cfRule type="colorScale" priority="3098">
      <colorScale>
        <cfvo type="min"/>
        <cfvo type="max"/>
        <color rgb="FFFCFCFF"/>
        <color rgb="FF63BE7B"/>
      </colorScale>
    </cfRule>
  </conditionalFormatting>
  <conditionalFormatting sqref="G8">
    <cfRule type="colorScale" priority="3095">
      <colorScale>
        <cfvo type="min"/>
        <cfvo type="percentile" val="50"/>
        <cfvo type="max"/>
        <color rgb="FFF8696B"/>
        <color rgb="FFFCFCFF"/>
        <color rgb="FF63BE7B"/>
      </colorScale>
    </cfRule>
    <cfRule type="colorScale" priority="3096">
      <colorScale>
        <cfvo type="min"/>
        <cfvo type="max"/>
        <color rgb="FFFCFCFF"/>
        <color rgb="FF63BE7B"/>
      </colorScale>
    </cfRule>
    <cfRule type="colorScale" priority="3097">
      <colorScale>
        <cfvo type="min"/>
        <cfvo type="percentile" val="50"/>
        <cfvo type="max"/>
        <color rgb="FFF8696B"/>
        <color rgb="FFFCFCFF"/>
        <color rgb="FF63BE7B"/>
      </colorScale>
    </cfRule>
  </conditionalFormatting>
  <conditionalFormatting sqref="G8">
    <cfRule type="colorScale" priority="3094">
      <colorScale>
        <cfvo type="min"/>
        <cfvo type="max"/>
        <color rgb="FFFCFCFF"/>
        <color rgb="FF63BE7B"/>
      </colorScale>
    </cfRule>
  </conditionalFormatting>
  <conditionalFormatting sqref="H8">
    <cfRule type="colorScale" priority="3093">
      <colorScale>
        <cfvo type="min"/>
        <cfvo type="percentile" val="50"/>
        <cfvo type="max"/>
        <color rgb="FFF8696B"/>
        <color rgb="FFFCFCFF"/>
        <color rgb="FF5A8AC6"/>
      </colorScale>
    </cfRule>
  </conditionalFormatting>
  <conditionalFormatting sqref="H8">
    <cfRule type="colorScale" priority="3090">
      <colorScale>
        <cfvo type="min"/>
        <cfvo type="percentile" val="50"/>
        <cfvo type="max"/>
        <color rgb="FFF8696B"/>
        <color rgb="FFFCFCFF"/>
        <color rgb="FF63BE7B"/>
      </colorScale>
    </cfRule>
    <cfRule type="colorScale" priority="3091">
      <colorScale>
        <cfvo type="min"/>
        <cfvo type="max"/>
        <color rgb="FFFCFCFF"/>
        <color rgb="FF63BE7B"/>
      </colorScale>
    </cfRule>
    <cfRule type="colorScale" priority="3092">
      <colorScale>
        <cfvo type="min"/>
        <cfvo type="percentile" val="50"/>
        <cfvo type="max"/>
        <color rgb="FFF8696B"/>
        <color rgb="FFFCFCFF"/>
        <color rgb="FF63BE7B"/>
      </colorScale>
    </cfRule>
  </conditionalFormatting>
  <conditionalFormatting sqref="H8">
    <cfRule type="colorScale" priority="3089">
      <colorScale>
        <cfvo type="min"/>
        <cfvo type="max"/>
        <color rgb="FFFCFCFF"/>
        <color rgb="FF63BE7B"/>
      </colorScale>
    </cfRule>
  </conditionalFormatting>
  <conditionalFormatting sqref="H8">
    <cfRule type="colorScale" priority="3086">
      <colorScale>
        <cfvo type="min"/>
        <cfvo type="percentile" val="50"/>
        <cfvo type="max"/>
        <color rgb="FFF8696B"/>
        <color rgb="FFFCFCFF"/>
        <color rgb="FF63BE7B"/>
      </colorScale>
    </cfRule>
    <cfRule type="colorScale" priority="3087">
      <colorScale>
        <cfvo type="min"/>
        <cfvo type="max"/>
        <color rgb="FFFCFCFF"/>
        <color rgb="FF63BE7B"/>
      </colorScale>
    </cfRule>
    <cfRule type="colorScale" priority="3088">
      <colorScale>
        <cfvo type="min"/>
        <cfvo type="percentile" val="50"/>
        <cfvo type="max"/>
        <color rgb="FFF8696B"/>
        <color rgb="FFFCFCFF"/>
        <color rgb="FF63BE7B"/>
      </colorScale>
    </cfRule>
  </conditionalFormatting>
  <conditionalFormatting sqref="H8">
    <cfRule type="colorScale" priority="3083">
      <colorScale>
        <cfvo type="min"/>
        <cfvo type="max"/>
        <color rgb="FFFCFCFF"/>
        <color rgb="FF63BE7B"/>
      </colorScale>
    </cfRule>
    <cfRule type="colorScale" priority="3084">
      <colorScale>
        <cfvo type="min"/>
        <cfvo type="percentile" val="50"/>
        <cfvo type="max"/>
        <color rgb="FFF8696B"/>
        <color rgb="FFFCFCFF"/>
        <color rgb="FF63BE7B"/>
      </colorScale>
    </cfRule>
    <cfRule type="colorScale" priority="3085">
      <colorScale>
        <cfvo type="min"/>
        <cfvo type="max"/>
        <color rgb="FFFCFCFF"/>
        <color rgb="FF63BE7B"/>
      </colorScale>
    </cfRule>
  </conditionalFormatting>
  <conditionalFormatting sqref="I8">
    <cfRule type="colorScale" priority="3082">
      <colorScale>
        <cfvo type="min"/>
        <cfvo type="max"/>
        <color rgb="FFFCFCFF"/>
        <color rgb="FF63BE7B"/>
      </colorScale>
    </cfRule>
  </conditionalFormatting>
  <conditionalFormatting sqref="I8">
    <cfRule type="colorScale" priority="3079">
      <colorScale>
        <cfvo type="min"/>
        <cfvo type="percentile" val="50"/>
        <cfvo type="max"/>
        <color rgb="FFF8696B"/>
        <color rgb="FFFCFCFF"/>
        <color rgb="FF63BE7B"/>
      </colorScale>
    </cfRule>
    <cfRule type="colorScale" priority="3080">
      <colorScale>
        <cfvo type="min"/>
        <cfvo type="max"/>
        <color rgb="FFFCFCFF"/>
        <color rgb="FF63BE7B"/>
      </colorScale>
    </cfRule>
    <cfRule type="colorScale" priority="3081">
      <colorScale>
        <cfvo type="min"/>
        <cfvo type="percentile" val="50"/>
        <cfvo type="max"/>
        <color rgb="FFF8696B"/>
        <color rgb="FFFCFCFF"/>
        <color rgb="FF63BE7B"/>
      </colorScale>
    </cfRule>
  </conditionalFormatting>
  <conditionalFormatting sqref="N8">
    <cfRule type="colorScale" priority="3077">
      <colorScale>
        <cfvo type="min"/>
        <cfvo type="max"/>
        <color rgb="FFFCFCFF"/>
        <color rgb="FF63BE7B"/>
      </colorScale>
    </cfRule>
    <cfRule type="colorScale" priority="3078">
      <colorScale>
        <cfvo type="min"/>
        <cfvo type="percentile" val="50"/>
        <cfvo type="max"/>
        <color rgb="FFF8696B"/>
        <color rgb="FFFCFCFF"/>
        <color rgb="FF63BE7B"/>
      </colorScale>
    </cfRule>
  </conditionalFormatting>
  <conditionalFormatting sqref="I8:J8 N8">
    <cfRule type="colorScale" priority="3071">
      <colorScale>
        <cfvo type="min"/>
        <cfvo type="percentile" val="50"/>
        <cfvo type="max"/>
        <color rgb="FFF8696B"/>
        <color rgb="FFFCFCFF"/>
        <color rgb="FF63BE7B"/>
      </colorScale>
    </cfRule>
    <cfRule type="colorScale" priority="3072">
      <colorScale>
        <cfvo type="min"/>
        <cfvo type="percentile" val="50"/>
        <cfvo type="max"/>
        <color rgb="FFF8696B"/>
        <color rgb="FFFCFCFF"/>
        <color rgb="FF5A8AC6"/>
      </colorScale>
    </cfRule>
    <cfRule type="colorScale" priority="3073">
      <colorScale>
        <cfvo type="min"/>
        <cfvo type="percentile" val="50"/>
        <cfvo type="max"/>
        <color rgb="FFF8696B"/>
        <color rgb="FFFCFCFF"/>
        <color rgb="FF63BE7B"/>
      </colorScale>
    </cfRule>
    <cfRule type="colorScale" priority="3074">
      <colorScale>
        <cfvo type="min"/>
        <cfvo type="percentile" val="50"/>
        <cfvo type="max"/>
        <color rgb="FFF8696B"/>
        <color rgb="FFFCFCFF"/>
        <color rgb="FF63BE7B"/>
      </colorScale>
    </cfRule>
    <cfRule type="colorScale" priority="3075">
      <colorScale>
        <cfvo type="min"/>
        <cfvo type="max"/>
        <color rgb="FFFCFCFF"/>
        <color rgb="FF63BE7B"/>
      </colorScale>
    </cfRule>
    <cfRule type="colorScale" priority="3076">
      <colorScale>
        <cfvo type="min"/>
        <cfvo type="percentile" val="50"/>
        <cfvo type="max"/>
        <color rgb="FFF8696B"/>
        <color rgb="FFFCFCFF"/>
        <color rgb="FF63BE7B"/>
      </colorScale>
    </cfRule>
  </conditionalFormatting>
  <conditionalFormatting sqref="I8:J8 N8">
    <cfRule type="colorScale" priority="3069">
      <colorScale>
        <cfvo type="min"/>
        <cfvo type="percentile" val="50"/>
        <cfvo type="max"/>
        <color rgb="FFF8696B"/>
        <color rgb="FFFCFCFF"/>
        <color rgb="FF63BE7B"/>
      </colorScale>
    </cfRule>
    <cfRule type="colorScale" priority="3070">
      <colorScale>
        <cfvo type="min"/>
        <cfvo type="max"/>
        <color rgb="FFFCFCFF"/>
        <color rgb="FF63BE7B"/>
      </colorScale>
    </cfRule>
  </conditionalFormatting>
  <conditionalFormatting sqref="I8:J8 N8">
    <cfRule type="colorScale" priority="3066">
      <colorScale>
        <cfvo type="min"/>
        <cfvo type="max"/>
        <color rgb="FFFCFCFF"/>
        <color rgb="FF63BE7B"/>
      </colorScale>
    </cfRule>
    <cfRule type="colorScale" priority="3067">
      <colorScale>
        <cfvo type="min"/>
        <cfvo type="percentile" val="50"/>
        <cfvo type="max"/>
        <color rgb="FFF8696B"/>
        <color rgb="FFFCFCFF"/>
        <color rgb="FF63BE7B"/>
      </colorScale>
    </cfRule>
    <cfRule type="colorScale" priority="3068">
      <colorScale>
        <cfvo type="min"/>
        <cfvo type="max"/>
        <color rgb="FFFCFCFF"/>
        <color rgb="FF63BE7B"/>
      </colorScale>
    </cfRule>
  </conditionalFormatting>
  <conditionalFormatting sqref="N8">
    <cfRule type="colorScale" priority="3058">
      <colorScale>
        <cfvo type="min"/>
        <cfvo type="percentile" val="50"/>
        <cfvo type="max"/>
        <color rgb="FFF8696B"/>
        <color rgb="FFFCFCFF"/>
        <color rgb="FF63BE7B"/>
      </colorScale>
    </cfRule>
    <cfRule type="colorScale" priority="3059">
      <colorScale>
        <cfvo type="min"/>
        <cfvo type="max"/>
        <color rgb="FFFCFCFF"/>
        <color rgb="FF63BE7B"/>
      </colorScale>
    </cfRule>
    <cfRule type="colorScale" priority="3060">
      <colorScale>
        <cfvo type="min"/>
        <cfvo type="percentile" val="50"/>
        <cfvo type="max"/>
        <color rgb="FFF8696B"/>
        <color rgb="FFFCFCFF"/>
        <color rgb="FF63BE7B"/>
      </colorScale>
    </cfRule>
    <cfRule type="colorScale" priority="3061">
      <colorScale>
        <cfvo type="min"/>
        <cfvo type="percentile" val="50"/>
        <cfvo type="max"/>
        <color rgb="FFF8696B"/>
        <color rgb="FFFCFCFF"/>
        <color rgb="FF5A8AC6"/>
      </colorScale>
    </cfRule>
    <cfRule type="colorScale" priority="3062">
      <colorScale>
        <cfvo type="min"/>
        <cfvo type="percentile" val="50"/>
        <cfvo type="max"/>
        <color rgb="FFF8696B"/>
        <color rgb="FFFCFCFF"/>
        <color rgb="FF63BE7B"/>
      </colorScale>
    </cfRule>
    <cfRule type="colorScale" priority="3063">
      <colorScale>
        <cfvo type="min"/>
        <cfvo type="percentile" val="50"/>
        <cfvo type="max"/>
        <color rgb="FFF8696B"/>
        <color rgb="FFFCFCFF"/>
        <color rgb="FF63BE7B"/>
      </colorScale>
    </cfRule>
    <cfRule type="colorScale" priority="3064">
      <colorScale>
        <cfvo type="min"/>
        <cfvo type="max"/>
        <color rgb="FFFCFCFF"/>
        <color rgb="FF63BE7B"/>
      </colorScale>
    </cfRule>
    <cfRule type="colorScale" priority="3065">
      <colorScale>
        <cfvo type="min"/>
        <cfvo type="percentile" val="50"/>
        <cfvo type="max"/>
        <color rgb="FFF8696B"/>
        <color rgb="FFFCFCFF"/>
        <color rgb="FF63BE7B"/>
      </colorScale>
    </cfRule>
  </conditionalFormatting>
  <conditionalFormatting sqref="J8">
    <cfRule type="colorScale" priority="3056">
      <colorScale>
        <cfvo type="min"/>
        <cfvo type="percentile" val="50"/>
        <cfvo type="max"/>
        <color rgb="FFF8696B"/>
        <color rgb="FFFCFCFF"/>
        <color rgb="FF63BE7B"/>
      </colorScale>
    </cfRule>
    <cfRule type="colorScale" priority="3057">
      <colorScale>
        <cfvo type="min"/>
        <cfvo type="max"/>
        <color rgb="FFFCFCFF"/>
        <color rgb="FF63BE7B"/>
      </colorScale>
    </cfRule>
  </conditionalFormatting>
  <conditionalFormatting sqref="J8">
    <cfRule type="colorScale" priority="3055">
      <colorScale>
        <cfvo type="min"/>
        <cfvo type="max"/>
        <color rgb="FFFCFCFF"/>
        <color rgb="FF63BE7B"/>
      </colorScale>
    </cfRule>
  </conditionalFormatting>
  <conditionalFormatting sqref="J8 N8">
    <cfRule type="colorScale" priority="3054">
      <colorScale>
        <cfvo type="min"/>
        <cfvo type="percentile" val="50"/>
        <cfvo type="max"/>
        <color rgb="FFF8696B"/>
        <color rgb="FFFCFCFF"/>
        <color rgb="FF63BE7B"/>
      </colorScale>
    </cfRule>
  </conditionalFormatting>
  <conditionalFormatting sqref="J8">
    <cfRule type="colorScale" priority="3051">
      <colorScale>
        <cfvo type="min"/>
        <cfvo type="percentile" val="50"/>
        <cfvo type="max"/>
        <color rgb="FFF8696B"/>
        <color rgb="FFFCFCFF"/>
        <color rgb="FF63BE7B"/>
      </colorScale>
    </cfRule>
    <cfRule type="colorScale" priority="3052">
      <colorScale>
        <cfvo type="min"/>
        <cfvo type="max"/>
        <color rgb="FFFCFCFF"/>
        <color rgb="FF63BE7B"/>
      </colorScale>
    </cfRule>
    <cfRule type="colorScale" priority="3053">
      <colorScale>
        <cfvo type="min"/>
        <cfvo type="percentile" val="50"/>
        <cfvo type="max"/>
        <color rgb="FFF8696B"/>
        <color rgb="FFFCFCFF"/>
        <color rgb="FF63BE7B"/>
      </colorScale>
    </cfRule>
  </conditionalFormatting>
  <conditionalFormatting sqref="K8">
    <cfRule type="colorScale" priority="3050">
      <colorScale>
        <cfvo type="min"/>
        <cfvo type="max"/>
        <color rgb="FFFCFCFF"/>
        <color rgb="FF63BE7B"/>
      </colorScale>
    </cfRule>
  </conditionalFormatting>
  <conditionalFormatting sqref="K8">
    <cfRule type="colorScale" priority="3049">
      <colorScale>
        <cfvo type="min"/>
        <cfvo type="percentile" val="50"/>
        <cfvo type="max"/>
        <color rgb="FFF8696B"/>
        <color rgb="FFFCFCFF"/>
        <color rgb="FF63BE7B"/>
      </colorScale>
    </cfRule>
  </conditionalFormatting>
  <conditionalFormatting sqref="K8:L8">
    <cfRule type="colorScale" priority="3048">
      <colorScale>
        <cfvo type="min"/>
        <cfvo type="max"/>
        <color rgb="FFFCFCFF"/>
        <color rgb="FF63BE7B"/>
      </colorScale>
    </cfRule>
  </conditionalFormatting>
  <conditionalFormatting sqref="K8:L8">
    <cfRule type="colorScale" priority="3046">
      <colorScale>
        <cfvo type="min"/>
        <cfvo type="percentile" val="50"/>
        <cfvo type="max"/>
        <color rgb="FFF8696B"/>
        <color rgb="FFFCFCFF"/>
        <color rgb="FF63BE7B"/>
      </colorScale>
    </cfRule>
    <cfRule type="colorScale" priority="3047">
      <colorScale>
        <cfvo type="min"/>
        <cfvo type="max"/>
        <color rgb="FFFCFCFF"/>
        <color rgb="FF63BE7B"/>
      </colorScale>
    </cfRule>
  </conditionalFormatting>
  <conditionalFormatting sqref="K8:L8">
    <cfRule type="colorScale" priority="3045">
      <colorScale>
        <cfvo type="min"/>
        <cfvo type="max"/>
        <color rgb="FFFCFCFF"/>
        <color rgb="FF63BE7B"/>
      </colorScale>
    </cfRule>
  </conditionalFormatting>
  <conditionalFormatting sqref="L8">
    <cfRule type="colorScale" priority="3044">
      <colorScale>
        <cfvo type="min"/>
        <cfvo type="max"/>
        <color rgb="FFFCFCFF"/>
        <color rgb="FF63BE7B"/>
      </colorScale>
    </cfRule>
  </conditionalFormatting>
  <conditionalFormatting sqref="L8">
    <cfRule type="colorScale" priority="3043">
      <colorScale>
        <cfvo type="min"/>
        <cfvo type="percentile" val="50"/>
        <cfvo type="max"/>
        <color rgb="FFF8696B"/>
        <color rgb="FFFCFCFF"/>
        <color rgb="FF63BE7B"/>
      </colorScale>
    </cfRule>
  </conditionalFormatting>
  <conditionalFormatting sqref="M8">
    <cfRule type="colorScale" priority="3042">
      <colorScale>
        <cfvo type="min"/>
        <cfvo type="max"/>
        <color rgb="FFFCFCFF"/>
        <color rgb="FF63BE7B"/>
      </colorScale>
    </cfRule>
  </conditionalFormatting>
  <conditionalFormatting sqref="M8">
    <cfRule type="colorScale" priority="3041">
      <colorScale>
        <cfvo type="min"/>
        <cfvo type="percentile" val="50"/>
        <cfvo type="max"/>
        <color rgb="FFF8696B"/>
        <color rgb="FFFCFCFF"/>
        <color rgb="FF63BE7B"/>
      </colorScale>
    </cfRule>
  </conditionalFormatting>
  <conditionalFormatting sqref="M8">
    <cfRule type="colorScale" priority="3040">
      <colorScale>
        <cfvo type="min"/>
        <cfvo type="max"/>
        <color rgb="FFFCFCFF"/>
        <color rgb="FF63BE7B"/>
      </colorScale>
    </cfRule>
  </conditionalFormatting>
  <conditionalFormatting sqref="M8">
    <cfRule type="colorScale" priority="3037">
      <colorScale>
        <cfvo type="min"/>
        <cfvo type="percentile" val="50"/>
        <cfvo type="max"/>
        <color rgb="FFF8696B"/>
        <color rgb="FFFCFCFF"/>
        <color rgb="FF63BE7B"/>
      </colorScale>
    </cfRule>
    <cfRule type="colorScale" priority="3038">
      <colorScale>
        <cfvo type="min"/>
        <cfvo type="max"/>
        <color rgb="FFFCFCFF"/>
        <color rgb="FF63BE7B"/>
      </colorScale>
    </cfRule>
    <cfRule type="colorScale" priority="3039">
      <colorScale>
        <cfvo type="min"/>
        <cfvo type="percentile" val="50"/>
        <cfvo type="max"/>
        <color rgb="FFF8696B"/>
        <color rgb="FFFCFCFF"/>
        <color rgb="FF63BE7B"/>
      </colorScale>
    </cfRule>
  </conditionalFormatting>
  <conditionalFormatting sqref="M8">
    <cfRule type="colorScale" priority="3036">
      <colorScale>
        <cfvo type="min"/>
        <cfvo type="max"/>
        <color rgb="FFFCFCFF"/>
        <color rgb="FF63BE7B"/>
      </colorScale>
    </cfRule>
  </conditionalFormatting>
  <conditionalFormatting sqref="N8">
    <cfRule type="colorScale" priority="3035">
      <colorScale>
        <cfvo type="min"/>
        <cfvo type="max"/>
        <color rgb="FFFCFCFF"/>
        <color rgb="FF63BE7B"/>
      </colorScale>
    </cfRule>
  </conditionalFormatting>
  <conditionalFormatting sqref="N8">
    <cfRule type="colorScale" priority="3026">
      <colorScale>
        <cfvo type="min"/>
        <cfvo type="max"/>
        <color rgb="FFFCFCFF"/>
        <color rgb="FF63BE7B"/>
      </colorScale>
    </cfRule>
    <cfRule type="colorScale" priority="3027">
      <colorScale>
        <cfvo type="min"/>
        <cfvo type="max"/>
        <color rgb="FFFCFCFF"/>
        <color rgb="FF63BE7B"/>
      </colorScale>
    </cfRule>
    <cfRule type="colorScale" priority="3028">
      <colorScale>
        <cfvo type="min"/>
        <cfvo type="percentile" val="50"/>
        <cfvo type="max"/>
        <color rgb="FFF8696B"/>
        <color rgb="FFFFEB84"/>
        <color rgb="FF63BE7B"/>
      </colorScale>
    </cfRule>
    <cfRule type="colorScale" priority="3029">
      <colorScale>
        <cfvo type="min"/>
        <cfvo type="max"/>
        <color rgb="FFFFEF9C"/>
        <color rgb="FF63BE7B"/>
      </colorScale>
    </cfRule>
    <cfRule type="colorScale" priority="3030">
      <colorScale>
        <cfvo type="min"/>
        <cfvo type="max"/>
        <color rgb="FFFCFCFF"/>
        <color rgb="FF63BE7B"/>
      </colorScale>
    </cfRule>
    <cfRule type="colorScale" priority="3031">
      <colorScale>
        <cfvo type="min"/>
        <cfvo type="max"/>
        <color rgb="FFFCFCFF"/>
        <color rgb="FF63BE7B"/>
      </colorScale>
    </cfRule>
    <cfRule type="colorScale" priority="3032">
      <colorScale>
        <cfvo type="min"/>
        <cfvo type="max"/>
        <color rgb="FFFCFCFF"/>
        <color rgb="FF63BE7B"/>
      </colorScale>
    </cfRule>
    <cfRule type="colorScale" priority="3033">
      <colorScale>
        <cfvo type="min"/>
        <cfvo type="percentile" val="50"/>
        <cfvo type="max"/>
        <color rgb="FFF8696B"/>
        <color rgb="FFFFEB84"/>
        <color rgb="FF63BE7B"/>
      </colorScale>
    </cfRule>
    <cfRule type="colorScale" priority="3034">
      <colorScale>
        <cfvo type="min"/>
        <cfvo type="max"/>
        <color rgb="FFFFEF9C"/>
        <color rgb="FF63BE7B"/>
      </colorScale>
    </cfRule>
  </conditionalFormatting>
  <conditionalFormatting sqref="O8">
    <cfRule type="colorScale" priority="3025">
      <colorScale>
        <cfvo type="min"/>
        <cfvo type="percentile" val="50"/>
        <cfvo type="max"/>
        <color rgb="FF63BE7B"/>
        <color rgb="FFFCFCFF"/>
        <color rgb="FFF8696B"/>
      </colorScale>
    </cfRule>
  </conditionalFormatting>
  <conditionalFormatting sqref="O8">
    <cfRule type="colorScale" priority="3024">
      <colorScale>
        <cfvo type="min"/>
        <cfvo type="percentile" val="50"/>
        <cfvo type="max"/>
        <color rgb="FF63BE7B"/>
        <color rgb="FFFCFCFF"/>
        <color rgb="FFF8696B"/>
      </colorScale>
    </cfRule>
  </conditionalFormatting>
  <conditionalFormatting sqref="O8">
    <cfRule type="colorScale" priority="3023">
      <colorScale>
        <cfvo type="min"/>
        <cfvo type="percentile" val="50"/>
        <cfvo type="max"/>
        <color rgb="FF63BE7B"/>
        <color rgb="FFFCFCFF"/>
        <color rgb="FFF8696B"/>
      </colorScale>
    </cfRule>
  </conditionalFormatting>
  <conditionalFormatting sqref="O8">
    <cfRule type="colorScale" priority="3022">
      <colorScale>
        <cfvo type="min"/>
        <cfvo type="percentile" val="50"/>
        <cfvo type="max"/>
        <color rgb="FF63BE7B"/>
        <color rgb="FFFCFCFF"/>
        <color rgb="FFF8696B"/>
      </colorScale>
    </cfRule>
  </conditionalFormatting>
  <conditionalFormatting sqref="O8">
    <cfRule type="colorScale" priority="3019">
      <colorScale>
        <cfvo type="min"/>
        <cfvo type="percentile" val="50"/>
        <cfvo type="max"/>
        <color rgb="FF63BE7B"/>
        <color rgb="FFFCFCFF"/>
        <color rgb="FFF8696B"/>
      </colorScale>
    </cfRule>
    <cfRule type="colorScale" priority="3020">
      <colorScale>
        <cfvo type="min"/>
        <cfvo type="percentile" val="50"/>
        <cfvo type="max"/>
        <color rgb="FF63BE7B"/>
        <color rgb="FFFCFCFF"/>
        <color rgb="FFF8696B"/>
      </colorScale>
    </cfRule>
    <cfRule type="colorScale" priority="3021">
      <colorScale>
        <cfvo type="min"/>
        <cfvo type="percentile" val="50"/>
        <cfvo type="max"/>
        <color rgb="FF63BE7B"/>
        <color rgb="FFFCFCFF"/>
        <color rgb="FFF8696B"/>
      </colorScale>
    </cfRule>
  </conditionalFormatting>
  <conditionalFormatting sqref="P8">
    <cfRule type="colorScale" priority="3016">
      <colorScale>
        <cfvo type="min"/>
        <cfvo type="percentile" val="50"/>
        <cfvo type="max"/>
        <color rgb="FF63BE7B"/>
        <color rgb="FFFCFCFF"/>
        <color rgb="FFF8696B"/>
      </colorScale>
    </cfRule>
    <cfRule type="colorScale" priority="3017">
      <colorScale>
        <cfvo type="min"/>
        <cfvo type="percentile" val="50"/>
        <cfvo type="max"/>
        <color rgb="FF63BE7B"/>
        <color rgb="FFFCFCFF"/>
        <color rgb="FFF8696B"/>
      </colorScale>
    </cfRule>
    <cfRule type="colorScale" priority="3018">
      <colorScale>
        <cfvo type="min"/>
        <cfvo type="max"/>
        <color rgb="FFFCFCFF"/>
        <color rgb="FFF8696B"/>
      </colorScale>
    </cfRule>
  </conditionalFormatting>
  <conditionalFormatting sqref="P8">
    <cfRule type="colorScale" priority="3015">
      <colorScale>
        <cfvo type="min"/>
        <cfvo type="percentile" val="50"/>
        <cfvo type="max"/>
        <color rgb="FF63BE7B"/>
        <color rgb="FFFCFCFF"/>
        <color rgb="FFF8696B"/>
      </colorScale>
    </cfRule>
  </conditionalFormatting>
  <conditionalFormatting sqref="P8">
    <cfRule type="colorScale" priority="3014">
      <colorScale>
        <cfvo type="min"/>
        <cfvo type="percentile" val="50"/>
        <cfvo type="max"/>
        <color rgb="FF63BE7B"/>
        <color rgb="FFFCFCFF"/>
        <color rgb="FFF8696B"/>
      </colorScale>
    </cfRule>
  </conditionalFormatting>
  <conditionalFormatting sqref="P8">
    <cfRule type="colorScale" priority="3013">
      <colorScale>
        <cfvo type="min"/>
        <cfvo type="percentile" val="50"/>
        <cfvo type="max"/>
        <color rgb="FF63BE7B"/>
        <color rgb="FFFCFCFF"/>
        <color rgb="FFF8696B"/>
      </colorScale>
    </cfRule>
  </conditionalFormatting>
  <conditionalFormatting sqref="Q8">
    <cfRule type="colorScale" priority="3008">
      <colorScale>
        <cfvo type="min"/>
        <cfvo type="percentile" val="50"/>
        <cfvo type="max"/>
        <color rgb="FFF8696B"/>
        <color rgb="FFFCFCFF"/>
        <color rgb="FF63BE7B"/>
      </colorScale>
    </cfRule>
    <cfRule type="colorScale" priority="3009">
      <colorScale>
        <cfvo type="min"/>
        <cfvo type="max"/>
        <color rgb="FFFFEF9C"/>
        <color rgb="FF63BE7B"/>
      </colorScale>
    </cfRule>
    <cfRule type="colorScale" priority="3010">
      <colorScale>
        <cfvo type="min"/>
        <cfvo type="max"/>
        <color rgb="FFFCFCFF"/>
        <color rgb="FF63BE7B"/>
      </colorScale>
    </cfRule>
    <cfRule type="colorScale" priority="3011">
      <colorScale>
        <cfvo type="min"/>
        <cfvo type="max"/>
        <color rgb="FFFCFCFF"/>
        <color rgb="FF63BE7B"/>
      </colorScale>
    </cfRule>
    <cfRule type="colorScale" priority="3012">
      <colorScale>
        <cfvo type="min"/>
        <cfvo type="percentile" val="50"/>
        <cfvo type="max"/>
        <color rgb="FFF8696B"/>
        <color rgb="FFFCFCFF"/>
        <color rgb="FF63BE7B"/>
      </colorScale>
    </cfRule>
  </conditionalFormatting>
  <conditionalFormatting sqref="Q8">
    <cfRule type="colorScale" priority="3007">
      <colorScale>
        <cfvo type="min"/>
        <cfvo type="percentile" val="50"/>
        <cfvo type="max"/>
        <color rgb="FFF8696B"/>
        <color rgb="FFFCFCFF"/>
        <color rgb="FF63BE7B"/>
      </colorScale>
    </cfRule>
  </conditionalFormatting>
  <conditionalFormatting sqref="Q8">
    <cfRule type="colorScale" priority="3006">
      <colorScale>
        <cfvo type="min"/>
        <cfvo type="percentile" val="50"/>
        <cfvo type="max"/>
        <color rgb="FFF8696B"/>
        <color rgb="FFFCFCFF"/>
        <color rgb="FF63BE7B"/>
      </colorScale>
    </cfRule>
  </conditionalFormatting>
  <conditionalFormatting sqref="Q8">
    <cfRule type="colorScale" priority="3005">
      <colorScale>
        <cfvo type="min"/>
        <cfvo type="percentile" val="50"/>
        <cfvo type="max"/>
        <color rgb="FFF8696B"/>
        <color rgb="FFFCFCFF"/>
        <color rgb="FF63BE7B"/>
      </colorScale>
    </cfRule>
  </conditionalFormatting>
  <conditionalFormatting sqref="Q8">
    <cfRule type="colorScale" priority="3002">
      <colorScale>
        <cfvo type="min"/>
        <cfvo type="max"/>
        <color rgb="FFFFEF9C"/>
        <color rgb="FF63BE7B"/>
      </colorScale>
    </cfRule>
    <cfRule type="colorScale" priority="3003">
      <colorScale>
        <cfvo type="min"/>
        <cfvo type="max"/>
        <color rgb="FFFFEF9C"/>
        <color rgb="FF63BE7B"/>
      </colorScale>
    </cfRule>
    <cfRule type="colorScale" priority="3004">
      <colorScale>
        <cfvo type="min"/>
        <cfvo type="percentile" val="50"/>
        <cfvo type="max"/>
        <color rgb="FFF8696B"/>
        <color rgb="FFFFEB84"/>
        <color rgb="FF63BE7B"/>
      </colorScale>
    </cfRule>
  </conditionalFormatting>
  <conditionalFormatting sqref="Q8:S8">
    <cfRule type="colorScale" priority="2999">
      <colorScale>
        <cfvo type="min"/>
        <cfvo type="max"/>
        <color rgb="FFFFEF9C"/>
        <color rgb="FF63BE7B"/>
      </colorScale>
    </cfRule>
    <cfRule type="colorScale" priority="3000">
      <colorScale>
        <cfvo type="min"/>
        <cfvo type="max"/>
        <color rgb="FFFFEF9C"/>
        <color rgb="FF63BE7B"/>
      </colorScale>
    </cfRule>
    <cfRule type="colorScale" priority="3001">
      <colorScale>
        <cfvo type="min"/>
        <cfvo type="max"/>
        <color rgb="FFFFEF9C"/>
        <color rgb="FF63BE7B"/>
      </colorScale>
    </cfRule>
  </conditionalFormatting>
  <conditionalFormatting sqref="R8">
    <cfRule type="colorScale" priority="2998">
      <colorScale>
        <cfvo type="min"/>
        <cfvo type="max"/>
        <color rgb="FFFCFCFF"/>
        <color rgb="FF63BE7B"/>
      </colorScale>
    </cfRule>
  </conditionalFormatting>
  <conditionalFormatting sqref="R8">
    <cfRule type="colorScale" priority="2997">
      <colorScale>
        <cfvo type="min"/>
        <cfvo type="max"/>
        <color rgb="FFFCFCFF"/>
        <color rgb="FF63BE7B"/>
      </colorScale>
    </cfRule>
  </conditionalFormatting>
  <conditionalFormatting sqref="R8:S8">
    <cfRule type="colorScale" priority="2994">
      <colorScale>
        <cfvo type="min"/>
        <cfvo type="percentile" val="50"/>
        <cfvo type="max"/>
        <color rgb="FFF8696B"/>
        <color rgb="FFFCFCFF"/>
        <color rgb="FF63BE7B"/>
      </colorScale>
    </cfRule>
    <cfRule type="colorScale" priority="2995">
      <colorScale>
        <cfvo type="min"/>
        <cfvo type="max"/>
        <color rgb="FFFCFCFF"/>
        <color rgb="FF63BE7B"/>
      </colorScale>
    </cfRule>
    <cfRule type="colorScale" priority="2996">
      <colorScale>
        <cfvo type="min"/>
        <cfvo type="max"/>
        <color rgb="FFFCFCFF"/>
        <color rgb="FF63BE7B"/>
      </colorScale>
    </cfRule>
  </conditionalFormatting>
  <conditionalFormatting sqref="R8:S8">
    <cfRule type="colorScale" priority="2992">
      <colorScale>
        <cfvo type="min"/>
        <cfvo type="percentile" val="50"/>
        <cfvo type="max"/>
        <color rgb="FFF8696B"/>
        <color rgb="FFFCFCFF"/>
        <color rgb="FF63BE7B"/>
      </colorScale>
    </cfRule>
    <cfRule type="colorScale" priority="2993">
      <colorScale>
        <cfvo type="min"/>
        <cfvo type="max"/>
        <color rgb="FFFCFCFF"/>
        <color rgb="FF63BE7B"/>
      </colorScale>
    </cfRule>
  </conditionalFormatting>
  <conditionalFormatting sqref="R8:S8">
    <cfRule type="colorScale" priority="2989">
      <colorScale>
        <cfvo type="min"/>
        <cfvo type="max"/>
        <color rgb="FFFFEF9C"/>
        <color rgb="FF63BE7B"/>
      </colorScale>
    </cfRule>
    <cfRule type="colorScale" priority="2990">
      <colorScale>
        <cfvo type="min"/>
        <cfvo type="max"/>
        <color rgb="FFFFEF9C"/>
        <color rgb="FF63BE7B"/>
      </colorScale>
    </cfRule>
    <cfRule type="colorScale" priority="2991">
      <colorScale>
        <cfvo type="min"/>
        <cfvo type="percentile" val="50"/>
        <cfvo type="max"/>
        <color rgb="FFF8696B"/>
        <color rgb="FFFFEB84"/>
        <color rgb="FF63BE7B"/>
      </colorScale>
    </cfRule>
  </conditionalFormatting>
  <conditionalFormatting sqref="S8">
    <cfRule type="colorScale" priority="2988">
      <colorScale>
        <cfvo type="min"/>
        <cfvo type="max"/>
        <color rgb="FFFCFCFF"/>
        <color rgb="FF63BE7B"/>
      </colorScale>
    </cfRule>
  </conditionalFormatting>
  <conditionalFormatting sqref="S8">
    <cfRule type="colorScale" priority="2987">
      <colorScale>
        <cfvo type="min"/>
        <cfvo type="max"/>
        <color rgb="FFFCFCFF"/>
        <color rgb="FF63BE7B"/>
      </colorScale>
    </cfRule>
  </conditionalFormatting>
  <conditionalFormatting sqref="T8">
    <cfRule type="colorScale" priority="2983">
      <colorScale>
        <cfvo type="min"/>
        <cfvo type="percentile" val="50"/>
        <cfvo type="max"/>
        <color rgb="FFF8696B"/>
        <color rgb="FFFCFCFF"/>
        <color rgb="FF63BE7B"/>
      </colorScale>
    </cfRule>
    <cfRule type="colorScale" priority="2984">
      <colorScale>
        <cfvo type="min"/>
        <cfvo type="max"/>
        <color rgb="FFFCFCFF"/>
        <color rgb="FF63BE7B"/>
      </colorScale>
    </cfRule>
    <cfRule type="colorScale" priority="2985">
      <colorScale>
        <cfvo type="min"/>
        <cfvo type="max"/>
        <color rgb="FFFCFCFF"/>
        <color rgb="FF63BE7B"/>
      </colorScale>
    </cfRule>
    <cfRule type="colorScale" priority="2986">
      <colorScale>
        <cfvo type="min"/>
        <cfvo type="max"/>
        <color rgb="FFFCFCFF"/>
        <color rgb="FF63BE7B"/>
      </colorScale>
    </cfRule>
  </conditionalFormatting>
  <conditionalFormatting sqref="T8">
    <cfRule type="colorScale" priority="2982">
      <colorScale>
        <cfvo type="min"/>
        <cfvo type="max"/>
        <color rgb="FFFCFCFF"/>
        <color rgb="FF63BE7B"/>
      </colorScale>
    </cfRule>
  </conditionalFormatting>
  <conditionalFormatting sqref="T8">
    <cfRule type="colorScale" priority="2981">
      <colorScale>
        <cfvo type="min"/>
        <cfvo type="max"/>
        <color rgb="FFFCFCFF"/>
        <color rgb="FF63BE7B"/>
      </colorScale>
    </cfRule>
  </conditionalFormatting>
  <conditionalFormatting sqref="T8">
    <cfRule type="colorScale" priority="2979">
      <colorScale>
        <cfvo type="min"/>
        <cfvo type="percentile" val="50"/>
        <cfvo type="max"/>
        <color rgb="FFF8696B"/>
        <color rgb="FFFCFCFF"/>
        <color rgb="FF63BE7B"/>
      </colorScale>
    </cfRule>
    <cfRule type="colorScale" priority="2980">
      <colorScale>
        <cfvo type="min"/>
        <cfvo type="max"/>
        <color rgb="FFFCFCFF"/>
        <color rgb="FF63BE7B"/>
      </colorScale>
    </cfRule>
  </conditionalFormatting>
  <conditionalFormatting sqref="T8">
    <cfRule type="colorScale" priority="2974">
      <colorScale>
        <cfvo type="min"/>
        <cfvo type="max"/>
        <color rgb="FFFFEF9C"/>
        <color rgb="FF63BE7B"/>
      </colorScale>
    </cfRule>
    <cfRule type="colorScale" priority="2975">
      <colorScale>
        <cfvo type="min"/>
        <cfvo type="max"/>
        <color rgb="FFFFEF9C"/>
        <color rgb="FF63BE7B"/>
      </colorScale>
    </cfRule>
    <cfRule type="colorScale" priority="2976">
      <colorScale>
        <cfvo type="min"/>
        <cfvo type="max"/>
        <color rgb="FFFFEF9C"/>
        <color rgb="FF63BE7B"/>
      </colorScale>
    </cfRule>
    <cfRule type="colorScale" priority="2977">
      <colorScale>
        <cfvo type="min"/>
        <cfvo type="max"/>
        <color rgb="FFFFEF9C"/>
        <color rgb="FF63BE7B"/>
      </colorScale>
    </cfRule>
    <cfRule type="colorScale" priority="2978">
      <colorScale>
        <cfvo type="min"/>
        <cfvo type="percentile" val="50"/>
        <cfvo type="max"/>
        <color rgb="FFF8696B"/>
        <color rgb="FFFCFCFF"/>
        <color rgb="FF63BE7B"/>
      </colorScale>
    </cfRule>
  </conditionalFormatting>
  <conditionalFormatting sqref="U8 W8">
    <cfRule type="colorScale" priority="2973">
      <colorScale>
        <cfvo type="min"/>
        <cfvo type="max"/>
        <color rgb="FFFFEF9C"/>
        <color rgb="FF63BE7B"/>
      </colorScale>
    </cfRule>
  </conditionalFormatting>
  <conditionalFormatting sqref="U8">
    <cfRule type="colorScale" priority="2971">
      <colorScale>
        <cfvo type="min"/>
        <cfvo type="percentile" val="50"/>
        <cfvo type="max"/>
        <color rgb="FFF8696B"/>
        <color rgb="FFFCFCFF"/>
        <color rgb="FF63BE7B"/>
      </colorScale>
    </cfRule>
    <cfRule type="colorScale" priority="2972">
      <colorScale>
        <cfvo type="min"/>
        <cfvo type="max"/>
        <color rgb="FFFCFCFF"/>
        <color rgb="FF63BE7B"/>
      </colorScale>
    </cfRule>
  </conditionalFormatting>
  <conditionalFormatting sqref="U8">
    <cfRule type="colorScale" priority="2970">
      <colorScale>
        <cfvo type="min"/>
        <cfvo type="max"/>
        <color rgb="FFFCFCFF"/>
        <color rgb="FF63BE7B"/>
      </colorScale>
    </cfRule>
  </conditionalFormatting>
  <conditionalFormatting sqref="U8">
    <cfRule type="colorScale" priority="2968">
      <colorScale>
        <cfvo type="min"/>
        <cfvo type="percentile" val="50"/>
        <cfvo type="max"/>
        <color rgb="FFF8696B"/>
        <color rgb="FFFCFCFF"/>
        <color rgb="FF63BE7B"/>
      </colorScale>
    </cfRule>
    <cfRule type="colorScale" priority="2969">
      <colorScale>
        <cfvo type="min"/>
        <cfvo type="max"/>
        <color rgb="FFFCFCFF"/>
        <color rgb="FF63BE7B"/>
      </colorScale>
    </cfRule>
  </conditionalFormatting>
  <conditionalFormatting sqref="U8">
    <cfRule type="colorScale" priority="2966">
      <colorScale>
        <cfvo type="min"/>
        <cfvo type="percentile" val="50"/>
        <cfvo type="max"/>
        <color rgb="FFF8696B"/>
        <color rgb="FFFCFCFF"/>
        <color rgb="FF63BE7B"/>
      </colorScale>
    </cfRule>
    <cfRule type="colorScale" priority="2967">
      <colorScale>
        <cfvo type="min"/>
        <cfvo type="max"/>
        <color rgb="FFFCFCFF"/>
        <color rgb="FF63BE7B"/>
      </colorScale>
    </cfRule>
  </conditionalFormatting>
  <conditionalFormatting sqref="U8 W8">
    <cfRule type="colorScale" priority="2961">
      <colorScale>
        <cfvo type="min"/>
        <cfvo type="max"/>
        <color rgb="FFFFEF9C"/>
        <color rgb="FF63BE7B"/>
      </colorScale>
    </cfRule>
    <cfRule type="colorScale" priority="2962">
      <colorScale>
        <cfvo type="min"/>
        <cfvo type="percentile" val="50"/>
        <cfvo type="max"/>
        <color rgb="FFF8696B"/>
        <color rgb="FFFFEB84"/>
        <color rgb="FF63BE7B"/>
      </colorScale>
    </cfRule>
    <cfRule type="colorScale" priority="2963">
      <colorScale>
        <cfvo type="min"/>
        <cfvo type="max"/>
        <color rgb="FFFFEF9C"/>
        <color rgb="FF63BE7B"/>
      </colorScale>
    </cfRule>
    <cfRule type="colorScale" priority="2964">
      <colorScale>
        <cfvo type="min"/>
        <cfvo type="max"/>
        <color rgb="FFFFEF9C"/>
        <color rgb="FF63BE7B"/>
      </colorScale>
    </cfRule>
    <cfRule type="colorScale" priority="2965">
      <colorScale>
        <cfvo type="min"/>
        <cfvo type="max"/>
        <color rgb="FFFFEF9C"/>
        <color rgb="FF63BE7B"/>
      </colorScale>
    </cfRule>
  </conditionalFormatting>
  <conditionalFormatting sqref="V8">
    <cfRule type="colorScale" priority="2960">
      <colorScale>
        <cfvo type="min"/>
        <cfvo type="percentile" val="50"/>
        <cfvo type="max"/>
        <color rgb="FF63BE7B"/>
        <color rgb="FFFCFCFF"/>
        <color rgb="FFF8696B"/>
      </colorScale>
    </cfRule>
  </conditionalFormatting>
  <conditionalFormatting sqref="V8">
    <cfRule type="colorScale" priority="2953">
      <colorScale>
        <cfvo type="min"/>
        <cfvo type="percentile" val="50"/>
        <cfvo type="max"/>
        <color rgb="FF63BE7B"/>
        <color rgb="FFFCFCFF"/>
        <color rgb="FFF8696B"/>
      </colorScale>
    </cfRule>
    <cfRule type="colorScale" priority="2954">
      <colorScale>
        <cfvo type="min"/>
        <cfvo type="percentile" val="50"/>
        <cfvo type="max"/>
        <color rgb="FF63BE7B"/>
        <color rgb="FFFCFCFF"/>
        <color rgb="FFF8696B"/>
      </colorScale>
    </cfRule>
    <cfRule type="colorScale" priority="2955">
      <colorScale>
        <cfvo type="min"/>
        <cfvo type="max"/>
        <color rgb="FF63BE7B"/>
        <color rgb="FFFCFCFF"/>
      </colorScale>
    </cfRule>
    <cfRule type="colorScale" priority="2956">
      <colorScale>
        <cfvo type="min"/>
        <cfvo type="percentile" val="50"/>
        <cfvo type="max"/>
        <color rgb="FF63BE7B"/>
        <color rgb="FFFCFCFF"/>
        <color rgb="FFF8696B"/>
      </colorScale>
    </cfRule>
    <cfRule type="colorScale" priority="2957">
      <colorScale>
        <cfvo type="min"/>
        <cfvo type="max"/>
        <color rgb="FFFFEF9C"/>
        <color rgb="FF63BE7B"/>
      </colorScale>
    </cfRule>
    <cfRule type="colorScale" priority="2958">
      <colorScale>
        <cfvo type="min"/>
        <cfvo type="max"/>
        <color rgb="FFFFEF9C"/>
        <color rgb="FF63BE7B"/>
      </colorScale>
    </cfRule>
    <cfRule type="colorScale" priority="2959">
      <colorScale>
        <cfvo type="min"/>
        <cfvo type="max"/>
        <color rgb="FFFFEF9C"/>
        <color rgb="FF63BE7B"/>
      </colorScale>
    </cfRule>
  </conditionalFormatting>
  <conditionalFormatting sqref="V8">
    <cfRule type="colorScale" priority="2952">
      <colorScale>
        <cfvo type="min"/>
        <cfvo type="max"/>
        <color rgb="FFFFEF9C"/>
        <color rgb="FF63BE7B"/>
      </colorScale>
    </cfRule>
  </conditionalFormatting>
  <conditionalFormatting sqref="V8">
    <cfRule type="colorScale" priority="2951">
      <colorScale>
        <cfvo type="min"/>
        <cfvo type="max"/>
        <color rgb="FFFFEF9C"/>
        <color rgb="FF63BE7B"/>
      </colorScale>
    </cfRule>
  </conditionalFormatting>
  <conditionalFormatting sqref="W8">
    <cfRule type="colorScale" priority="2948">
      <colorScale>
        <cfvo type="min"/>
        <cfvo type="percentile" val="50"/>
        <cfvo type="max"/>
        <color rgb="FF63BE7B"/>
        <color rgb="FFFCFCFF"/>
        <color rgb="FFF8696B"/>
      </colorScale>
    </cfRule>
    <cfRule type="colorScale" priority="2949">
      <colorScale>
        <cfvo type="min"/>
        <cfvo type="max"/>
        <color rgb="FF63BE7B"/>
        <color rgb="FFFCFCFF"/>
      </colorScale>
    </cfRule>
    <cfRule type="colorScale" priority="2950">
      <colorScale>
        <cfvo type="min"/>
        <cfvo type="percentile" val="50"/>
        <cfvo type="max"/>
        <color rgb="FF63BE7B"/>
        <color rgb="FFFCFCFF"/>
        <color rgb="FFF8696B"/>
      </colorScale>
    </cfRule>
  </conditionalFormatting>
  <conditionalFormatting sqref="W8">
    <cfRule type="colorScale" priority="2947">
      <colorScale>
        <cfvo type="min"/>
        <cfvo type="percentile" val="50"/>
        <cfvo type="max"/>
        <color rgb="FF63BE7B"/>
        <color rgb="FFFCFCFF"/>
        <color rgb="FFF8696B"/>
      </colorScale>
    </cfRule>
  </conditionalFormatting>
  <conditionalFormatting sqref="W8">
    <cfRule type="colorScale" priority="2946">
      <colorScale>
        <cfvo type="min"/>
        <cfvo type="percentile" val="50"/>
        <cfvo type="max"/>
        <color rgb="FF63BE7B"/>
        <color rgb="FFFCFCFF"/>
        <color rgb="FFF8696B"/>
      </colorScale>
    </cfRule>
  </conditionalFormatting>
  <conditionalFormatting sqref="W8">
    <cfRule type="colorScale" priority="2945">
      <colorScale>
        <cfvo type="min"/>
        <cfvo type="percentile" val="50"/>
        <cfvo type="max"/>
        <color rgb="FF63BE7B"/>
        <color rgb="FFFCFCFF"/>
        <color rgb="FFF8696B"/>
      </colorScale>
    </cfRule>
  </conditionalFormatting>
  <conditionalFormatting sqref="D8">
    <cfRule type="colorScale" priority="2944">
      <colorScale>
        <cfvo type="min"/>
        <cfvo type="percentile" val="50"/>
        <cfvo type="max"/>
        <color rgb="FFF8696B"/>
        <color rgb="FFFCFCFF"/>
        <color rgb="FF63BE7B"/>
      </colorScale>
    </cfRule>
  </conditionalFormatting>
  <conditionalFormatting sqref="G8">
    <cfRule type="colorScale" priority="2943">
      <colorScale>
        <cfvo type="min"/>
        <cfvo type="max"/>
        <color rgb="FFFCFCFF"/>
        <color rgb="FF63BE7B"/>
      </colorScale>
    </cfRule>
  </conditionalFormatting>
  <conditionalFormatting sqref="J8">
    <cfRule type="colorScale" priority="2942">
      <colorScale>
        <cfvo type="min"/>
        <cfvo type="max"/>
        <color rgb="FFFCFCFF"/>
        <color rgb="FF63BE7B"/>
      </colorScale>
    </cfRule>
  </conditionalFormatting>
  <conditionalFormatting sqref="M8">
    <cfRule type="colorScale" priority="2941">
      <colorScale>
        <cfvo type="min"/>
        <cfvo type="max"/>
        <color rgb="FFFCFCFF"/>
        <color rgb="FF63BE7B"/>
      </colorScale>
    </cfRule>
  </conditionalFormatting>
  <conditionalFormatting sqref="N8">
    <cfRule type="colorScale" priority="2940">
      <colorScale>
        <cfvo type="min"/>
        <cfvo type="max"/>
        <color rgb="FFFCFCFF"/>
        <color rgb="FF63BE7B"/>
      </colorScale>
    </cfRule>
  </conditionalFormatting>
  <conditionalFormatting sqref="O8">
    <cfRule type="colorScale" priority="2939">
      <colorScale>
        <cfvo type="min"/>
        <cfvo type="percentile" val="50"/>
        <cfvo type="max"/>
        <color rgb="FF63BE7B"/>
        <color rgb="FFFCFCFF"/>
        <color rgb="FFF8696B"/>
      </colorScale>
    </cfRule>
  </conditionalFormatting>
  <conditionalFormatting sqref="P8">
    <cfRule type="colorScale" priority="2938">
      <colorScale>
        <cfvo type="min"/>
        <cfvo type="percentile" val="50"/>
        <cfvo type="max"/>
        <color rgb="FF63BE7B"/>
        <color rgb="FFFCFCFF"/>
        <color rgb="FFF8696B"/>
      </colorScale>
    </cfRule>
  </conditionalFormatting>
  <conditionalFormatting sqref="Q8">
    <cfRule type="colorScale" priority="2937">
      <colorScale>
        <cfvo type="min"/>
        <cfvo type="percentile" val="50"/>
        <cfvo type="max"/>
        <color rgb="FFF8696B"/>
        <color rgb="FFFCFCFF"/>
        <color rgb="FF63BE7B"/>
      </colorScale>
    </cfRule>
  </conditionalFormatting>
  <conditionalFormatting sqref="R8">
    <cfRule type="colorScale" priority="2936">
      <colorScale>
        <cfvo type="min"/>
        <cfvo type="max"/>
        <color rgb="FFFCFCFF"/>
        <color rgb="FF63BE7B"/>
      </colorScale>
    </cfRule>
  </conditionalFormatting>
  <conditionalFormatting sqref="S8">
    <cfRule type="colorScale" priority="2935">
      <colorScale>
        <cfvo type="min"/>
        <cfvo type="max"/>
        <color rgb="FFFCFCFF"/>
        <color rgb="FF63BE7B"/>
      </colorScale>
    </cfRule>
  </conditionalFormatting>
  <conditionalFormatting sqref="T8">
    <cfRule type="colorScale" priority="2934">
      <colorScale>
        <cfvo type="min"/>
        <cfvo type="max"/>
        <color rgb="FFFCFCFF"/>
        <color rgb="FF63BE7B"/>
      </colorScale>
    </cfRule>
  </conditionalFormatting>
  <conditionalFormatting sqref="U8">
    <cfRule type="colorScale" priority="2933">
      <colorScale>
        <cfvo type="min"/>
        <cfvo type="max"/>
        <color rgb="FFFCFCFF"/>
        <color rgb="FF63BE7B"/>
      </colorScale>
    </cfRule>
  </conditionalFormatting>
  <conditionalFormatting sqref="V8">
    <cfRule type="colorScale" priority="2932">
      <colorScale>
        <cfvo type="min"/>
        <cfvo type="percentile" val="50"/>
        <cfvo type="max"/>
        <color rgb="FF63BE7B"/>
        <color rgb="FFFCFCFF"/>
        <color rgb="FFF8696B"/>
      </colorScale>
    </cfRule>
  </conditionalFormatting>
  <conditionalFormatting sqref="W8">
    <cfRule type="colorScale" priority="2931">
      <colorScale>
        <cfvo type="min"/>
        <cfvo type="percentile" val="50"/>
        <cfvo type="max"/>
        <color rgb="FF63BE7B"/>
        <color rgb="FFFCFCFF"/>
        <color rgb="FFF8696B"/>
      </colorScale>
    </cfRule>
  </conditionalFormatting>
  <conditionalFormatting sqref="D8">
    <cfRule type="colorScale" priority="2930">
      <colorScale>
        <cfvo type="min"/>
        <cfvo type="percentile" val="50"/>
        <cfvo type="max"/>
        <color rgb="FFF8696B"/>
        <color rgb="FFFCFCFF"/>
        <color rgb="FF63BE7B"/>
      </colorScale>
    </cfRule>
  </conditionalFormatting>
  <conditionalFormatting sqref="G8">
    <cfRule type="colorScale" priority="2928">
      <colorScale>
        <cfvo type="min"/>
        <cfvo type="max"/>
        <color rgb="FFFCFCFF"/>
        <color rgb="FF63BE7B"/>
      </colorScale>
    </cfRule>
    <cfRule type="colorScale" priority="2929">
      <colorScale>
        <cfvo type="min"/>
        <cfvo type="percentile" val="50"/>
        <cfvo type="max"/>
        <color rgb="FFF8696B"/>
        <color rgb="FFFCFCFF"/>
        <color rgb="FF63BE7B"/>
      </colorScale>
    </cfRule>
  </conditionalFormatting>
  <conditionalFormatting sqref="J8">
    <cfRule type="colorScale" priority="2927">
      <colorScale>
        <cfvo type="min"/>
        <cfvo type="max"/>
        <color rgb="FFFCFCFF"/>
        <color rgb="FF63BE7B"/>
      </colorScale>
    </cfRule>
  </conditionalFormatting>
  <conditionalFormatting sqref="M8">
    <cfRule type="colorScale" priority="2926">
      <colorScale>
        <cfvo type="min"/>
        <cfvo type="max"/>
        <color rgb="FFFCFCFF"/>
        <color rgb="FF63BE7B"/>
      </colorScale>
    </cfRule>
  </conditionalFormatting>
  <conditionalFormatting sqref="N8">
    <cfRule type="colorScale" priority="2925">
      <colorScale>
        <cfvo type="min"/>
        <cfvo type="max"/>
        <color rgb="FFFCFCFF"/>
        <color rgb="FF63BE7B"/>
      </colorScale>
    </cfRule>
  </conditionalFormatting>
  <conditionalFormatting sqref="O8">
    <cfRule type="colorScale" priority="2924">
      <colorScale>
        <cfvo type="min"/>
        <cfvo type="percentile" val="50"/>
        <cfvo type="max"/>
        <color rgb="FF63BE7B"/>
        <color rgb="FFFCFCFF"/>
        <color rgb="FFF8696B"/>
      </colorScale>
    </cfRule>
  </conditionalFormatting>
  <conditionalFormatting sqref="P8">
    <cfRule type="colorScale" priority="2923">
      <colorScale>
        <cfvo type="min"/>
        <cfvo type="percentile" val="50"/>
        <cfvo type="max"/>
        <color rgb="FF63BE7B"/>
        <color rgb="FFFCFCFF"/>
        <color rgb="FFF8696B"/>
      </colorScale>
    </cfRule>
  </conditionalFormatting>
  <conditionalFormatting sqref="Q8">
    <cfRule type="colorScale" priority="2922">
      <colorScale>
        <cfvo type="min"/>
        <cfvo type="percentile" val="50"/>
        <cfvo type="max"/>
        <color rgb="FFF8696B"/>
        <color rgb="FFFCFCFF"/>
        <color rgb="FF63BE7B"/>
      </colorScale>
    </cfRule>
  </conditionalFormatting>
  <conditionalFormatting sqref="R8">
    <cfRule type="colorScale" priority="2921">
      <colorScale>
        <cfvo type="min"/>
        <cfvo type="max"/>
        <color rgb="FFFCFCFF"/>
        <color rgb="FF63BE7B"/>
      </colorScale>
    </cfRule>
  </conditionalFormatting>
  <conditionalFormatting sqref="S8">
    <cfRule type="colorScale" priority="2920">
      <colorScale>
        <cfvo type="min"/>
        <cfvo type="max"/>
        <color rgb="FFFCFCFF"/>
        <color rgb="FF63BE7B"/>
      </colorScale>
    </cfRule>
  </conditionalFormatting>
  <conditionalFormatting sqref="T8">
    <cfRule type="colorScale" priority="2919">
      <colorScale>
        <cfvo type="min"/>
        <cfvo type="max"/>
        <color rgb="FFFCFCFF"/>
        <color rgb="FF63BE7B"/>
      </colorScale>
    </cfRule>
  </conditionalFormatting>
  <conditionalFormatting sqref="U8">
    <cfRule type="colorScale" priority="2918">
      <colorScale>
        <cfvo type="min"/>
        <cfvo type="max"/>
        <color rgb="FFFCFCFF"/>
        <color rgb="FF63BE7B"/>
      </colorScale>
    </cfRule>
  </conditionalFormatting>
  <conditionalFormatting sqref="V8">
    <cfRule type="colorScale" priority="2917">
      <colorScale>
        <cfvo type="min"/>
        <cfvo type="percentile" val="50"/>
        <cfvo type="max"/>
        <color rgb="FF63BE7B"/>
        <color rgb="FFFCFCFF"/>
        <color rgb="FFF8696B"/>
      </colorScale>
    </cfRule>
  </conditionalFormatting>
  <conditionalFormatting sqref="W8">
    <cfRule type="colorScale" priority="2916">
      <colorScale>
        <cfvo type="min"/>
        <cfvo type="percentile" val="50"/>
        <cfvo type="max"/>
        <color rgb="FF63BE7B"/>
        <color rgb="FFFCFCFF"/>
        <color rgb="FFF8696B"/>
      </colorScale>
    </cfRule>
  </conditionalFormatting>
  <conditionalFormatting sqref="G8">
    <cfRule type="colorScale" priority="2915">
      <colorScale>
        <cfvo type="min"/>
        <cfvo type="max"/>
        <color rgb="FFFCFCFF"/>
        <color rgb="FF63BE7B"/>
      </colorScale>
    </cfRule>
  </conditionalFormatting>
  <conditionalFormatting sqref="S8">
    <cfRule type="colorScale" priority="2913">
      <colorScale>
        <cfvo type="min"/>
        <cfvo type="max"/>
        <color rgb="FFFCFCFF"/>
        <color rgb="FF63BE7B"/>
      </colorScale>
    </cfRule>
    <cfRule type="colorScale" priority="2914">
      <colorScale>
        <cfvo type="min"/>
        <cfvo type="percentile" val="50"/>
        <cfvo type="max"/>
        <color rgb="FFF8696B"/>
        <color rgb="FFFCFCFF"/>
        <color rgb="FF63BE7B"/>
      </colorScale>
    </cfRule>
  </conditionalFormatting>
  <conditionalFormatting sqref="T8">
    <cfRule type="colorScale" priority="2911">
      <colorScale>
        <cfvo type="min"/>
        <cfvo type="max"/>
        <color rgb="FFFCFCFF"/>
        <color rgb="FF63BE7B"/>
      </colorScale>
    </cfRule>
    <cfRule type="colorScale" priority="2912">
      <colorScale>
        <cfvo type="min"/>
        <cfvo type="percentile" val="50"/>
        <cfvo type="max"/>
        <color rgb="FFF8696B"/>
        <color rgb="FFFCFCFF"/>
        <color rgb="FF63BE7B"/>
      </colorScale>
    </cfRule>
  </conditionalFormatting>
  <conditionalFormatting sqref="U8">
    <cfRule type="colorScale" priority="2909">
      <colorScale>
        <cfvo type="min"/>
        <cfvo type="max"/>
        <color rgb="FFFCFCFF"/>
        <color rgb="FF63BE7B"/>
      </colorScale>
    </cfRule>
    <cfRule type="colorScale" priority="2910">
      <colorScale>
        <cfvo type="min"/>
        <cfvo type="percentile" val="50"/>
        <cfvo type="max"/>
        <color rgb="FF63BE7B"/>
        <color rgb="FFFCFCFF"/>
        <color rgb="FFF8696B"/>
      </colorScale>
    </cfRule>
  </conditionalFormatting>
  <conditionalFormatting sqref="D8">
    <cfRule type="colorScale" priority="2908">
      <colorScale>
        <cfvo type="min"/>
        <cfvo type="percentile" val="50"/>
        <cfvo type="max"/>
        <color rgb="FFF8696B"/>
        <color rgb="FFFCFCFF"/>
        <color rgb="FF63BE7B"/>
      </colorScale>
    </cfRule>
  </conditionalFormatting>
  <conditionalFormatting sqref="G8">
    <cfRule type="colorScale" priority="2907">
      <colorScale>
        <cfvo type="min"/>
        <cfvo type="max"/>
        <color rgb="FFFCFCFF"/>
        <color rgb="FF63BE7B"/>
      </colorScale>
    </cfRule>
  </conditionalFormatting>
  <conditionalFormatting sqref="J8">
    <cfRule type="colorScale" priority="2906">
      <colorScale>
        <cfvo type="min"/>
        <cfvo type="max"/>
        <color rgb="FFFCFCFF"/>
        <color rgb="FF63BE7B"/>
      </colorScale>
    </cfRule>
  </conditionalFormatting>
  <conditionalFormatting sqref="M8">
    <cfRule type="colorScale" priority="2905">
      <colorScale>
        <cfvo type="min"/>
        <cfvo type="max"/>
        <color rgb="FFFCFCFF"/>
        <color rgb="FF63BE7B"/>
      </colorScale>
    </cfRule>
  </conditionalFormatting>
  <conditionalFormatting sqref="N8">
    <cfRule type="colorScale" priority="2904">
      <colorScale>
        <cfvo type="min"/>
        <cfvo type="max"/>
        <color rgb="FFFCFCFF"/>
        <color rgb="FF63BE7B"/>
      </colorScale>
    </cfRule>
  </conditionalFormatting>
  <conditionalFormatting sqref="O8">
    <cfRule type="colorScale" priority="2903">
      <colorScale>
        <cfvo type="min"/>
        <cfvo type="percentile" val="50"/>
        <cfvo type="max"/>
        <color rgb="FF63BE7B"/>
        <color rgb="FFFCFCFF"/>
        <color rgb="FFF8696B"/>
      </colorScale>
    </cfRule>
  </conditionalFormatting>
  <conditionalFormatting sqref="P8">
    <cfRule type="colorScale" priority="2902">
      <colorScale>
        <cfvo type="min"/>
        <cfvo type="percentile" val="50"/>
        <cfvo type="max"/>
        <color rgb="FF63BE7B"/>
        <color rgb="FFFCFCFF"/>
        <color rgb="FFF8696B"/>
      </colorScale>
    </cfRule>
  </conditionalFormatting>
  <conditionalFormatting sqref="Q8">
    <cfRule type="colorScale" priority="2901">
      <colorScale>
        <cfvo type="min"/>
        <cfvo type="percentile" val="50"/>
        <cfvo type="max"/>
        <color rgb="FFF8696B"/>
        <color rgb="FFFCFCFF"/>
        <color rgb="FF63BE7B"/>
      </colorScale>
    </cfRule>
  </conditionalFormatting>
  <conditionalFormatting sqref="R8">
    <cfRule type="colorScale" priority="2900">
      <colorScale>
        <cfvo type="min"/>
        <cfvo type="max"/>
        <color rgb="FFFCFCFF"/>
        <color rgb="FF63BE7B"/>
      </colorScale>
    </cfRule>
  </conditionalFormatting>
  <conditionalFormatting sqref="S8">
    <cfRule type="colorScale" priority="2899">
      <colorScale>
        <cfvo type="min"/>
        <cfvo type="max"/>
        <color rgb="FFFCFCFF"/>
        <color rgb="FF63BE7B"/>
      </colorScale>
    </cfRule>
  </conditionalFormatting>
  <conditionalFormatting sqref="T8">
    <cfRule type="colorScale" priority="2898">
      <colorScale>
        <cfvo type="min"/>
        <cfvo type="max"/>
        <color rgb="FFFCFCFF"/>
        <color rgb="FF63BE7B"/>
      </colorScale>
    </cfRule>
  </conditionalFormatting>
  <conditionalFormatting sqref="U8">
    <cfRule type="colorScale" priority="2897">
      <colorScale>
        <cfvo type="min"/>
        <cfvo type="max"/>
        <color rgb="FFFCFCFF"/>
        <color rgb="FF63BE7B"/>
      </colorScale>
    </cfRule>
  </conditionalFormatting>
  <conditionalFormatting sqref="V8">
    <cfRule type="colorScale" priority="2896">
      <colorScale>
        <cfvo type="min"/>
        <cfvo type="percentile" val="50"/>
        <cfvo type="max"/>
        <color rgb="FF63BE7B"/>
        <color rgb="FFFCFCFF"/>
        <color rgb="FFF8696B"/>
      </colorScale>
    </cfRule>
  </conditionalFormatting>
  <conditionalFormatting sqref="W8">
    <cfRule type="colorScale" priority="2895">
      <colorScale>
        <cfvo type="min"/>
        <cfvo type="percentile" val="50"/>
        <cfvo type="max"/>
        <color rgb="FF63BE7B"/>
        <color rgb="FFFCFCFF"/>
        <color rgb="FFF8696B"/>
      </colorScale>
    </cfRule>
  </conditionalFormatting>
  <conditionalFormatting sqref="N9">
    <cfRule type="colorScale" priority="2893">
      <colorScale>
        <cfvo type="min"/>
        <cfvo type="percentile" val="50"/>
        <cfvo type="max"/>
        <color rgb="FFF8696B"/>
        <color rgb="FFFCFCFF"/>
        <color rgb="FF63BE7B"/>
      </colorScale>
    </cfRule>
    <cfRule type="colorScale" priority="2894">
      <colorScale>
        <cfvo type="min"/>
        <cfvo type="max"/>
        <color rgb="FFFCFCFF"/>
        <color rgb="FF63BE7B"/>
      </colorScale>
    </cfRule>
  </conditionalFormatting>
  <conditionalFormatting sqref="N9">
    <cfRule type="colorScale" priority="2892">
      <colorScale>
        <cfvo type="min"/>
        <cfvo type="percentile" val="50"/>
        <cfvo type="max"/>
        <color rgb="FFF8696B"/>
        <color rgb="FFFCFCFF"/>
        <color rgb="FF63BE7B"/>
      </colorScale>
    </cfRule>
  </conditionalFormatting>
  <conditionalFormatting sqref="N9">
    <cfRule type="colorScale" priority="2891">
      <colorScale>
        <cfvo type="min"/>
        <cfvo type="percentile" val="50"/>
        <cfvo type="max"/>
        <color rgb="FFF8696B"/>
        <color rgb="FFFCFCFF"/>
        <color rgb="FF63BE7B"/>
      </colorScale>
    </cfRule>
  </conditionalFormatting>
  <conditionalFormatting sqref="N9">
    <cfRule type="colorScale" priority="2887">
      <colorScale>
        <cfvo type="min"/>
        <cfvo type="percentile" val="50"/>
        <cfvo type="max"/>
        <color rgb="FFF8696B"/>
        <color rgb="FFFCFCFF"/>
        <color rgb="FF5A8AC6"/>
      </colorScale>
    </cfRule>
    <cfRule type="colorScale" priority="2888">
      <colorScale>
        <cfvo type="min"/>
        <cfvo type="percentile" val="50"/>
        <cfvo type="max"/>
        <color rgb="FFF8696B"/>
        <color rgb="FFFCFCFF"/>
        <color rgb="FF63BE7B"/>
      </colorScale>
    </cfRule>
    <cfRule type="colorScale" priority="2889">
      <colorScale>
        <cfvo type="min"/>
        <cfvo type="max"/>
        <color rgb="FFFCFCFF"/>
        <color rgb="FF63BE7B"/>
      </colorScale>
    </cfRule>
    <cfRule type="colorScale" priority="2890">
      <colorScale>
        <cfvo type="min"/>
        <cfvo type="percentile" val="50"/>
        <cfvo type="max"/>
        <color rgb="FFF8696B"/>
        <color rgb="FFFCFCFF"/>
        <color rgb="FF63BE7B"/>
      </colorScale>
    </cfRule>
  </conditionalFormatting>
  <conditionalFormatting sqref="N9">
    <cfRule type="colorScale" priority="2883">
      <colorScale>
        <cfvo type="min"/>
        <cfvo type="max"/>
        <color rgb="FFFCFCFF"/>
        <color rgb="FF63BE7B"/>
      </colorScale>
    </cfRule>
    <cfRule type="colorScale" priority="2884">
      <colorScale>
        <cfvo type="min"/>
        <cfvo type="max"/>
        <color rgb="FFFCFCFF"/>
        <color rgb="FF63BE7B"/>
      </colorScale>
    </cfRule>
    <cfRule type="colorScale" priority="2885">
      <colorScale>
        <cfvo type="min"/>
        <cfvo type="percentile" val="50"/>
        <cfvo type="max"/>
        <color rgb="FFF8696B"/>
        <color rgb="FFFFEB84"/>
        <color rgb="FF63BE7B"/>
      </colorScale>
    </cfRule>
    <cfRule type="colorScale" priority="2886">
      <colorScale>
        <cfvo type="min"/>
        <cfvo type="max"/>
        <color rgb="FFFFEF9C"/>
        <color rgb="FF63BE7B"/>
      </colorScale>
    </cfRule>
  </conditionalFormatting>
  <conditionalFormatting sqref="N9">
    <cfRule type="colorScale" priority="2879">
      <colorScale>
        <cfvo type="min"/>
        <cfvo type="max"/>
        <color rgb="FFFCFCFF"/>
        <color rgb="FF63BE7B"/>
      </colorScale>
    </cfRule>
    <cfRule type="colorScale" priority="2880">
      <colorScale>
        <cfvo type="min"/>
        <cfvo type="max"/>
        <color rgb="FFFCFCFF"/>
        <color rgb="FF63BE7B"/>
      </colorScale>
    </cfRule>
    <cfRule type="colorScale" priority="2881">
      <colorScale>
        <cfvo type="min"/>
        <cfvo type="percentile" val="50"/>
        <cfvo type="max"/>
        <color rgb="FFF8696B"/>
        <color rgb="FFFFEB84"/>
        <color rgb="FF63BE7B"/>
      </colorScale>
    </cfRule>
    <cfRule type="colorScale" priority="2882">
      <colorScale>
        <cfvo type="min"/>
        <cfvo type="max"/>
        <color rgb="FFFFEF9C"/>
        <color rgb="FF63BE7B"/>
      </colorScale>
    </cfRule>
  </conditionalFormatting>
  <conditionalFormatting sqref="N9">
    <cfRule type="colorScale" priority="2878">
      <colorScale>
        <cfvo type="min"/>
        <cfvo type="max"/>
        <color rgb="FFFCFCFF"/>
        <color rgb="FF63BE7B"/>
      </colorScale>
    </cfRule>
  </conditionalFormatting>
  <conditionalFormatting sqref="D9">
    <cfRule type="colorScale" priority="2877">
      <colorScale>
        <cfvo type="min"/>
        <cfvo type="percentile" val="50"/>
        <cfvo type="max"/>
        <color rgb="FFF8696B"/>
        <color rgb="FFFCFCFF"/>
        <color rgb="FF63BE7B"/>
      </colorScale>
    </cfRule>
  </conditionalFormatting>
  <conditionalFormatting sqref="D9">
    <cfRule type="colorScale" priority="2876">
      <colorScale>
        <cfvo type="min"/>
        <cfvo type="percentile" val="50"/>
        <cfvo type="max"/>
        <color rgb="FFF8696B"/>
        <color rgb="FFFCFCFF"/>
        <color rgb="FF63BE7B"/>
      </colorScale>
    </cfRule>
  </conditionalFormatting>
  <conditionalFormatting sqref="D9">
    <cfRule type="colorScale" priority="2875">
      <colorScale>
        <cfvo type="min"/>
        <cfvo type="percentile" val="50"/>
        <cfvo type="max"/>
        <color rgb="FFF8696B"/>
        <color rgb="FFFCFCFF"/>
        <color rgb="FF63BE7B"/>
      </colorScale>
    </cfRule>
  </conditionalFormatting>
  <conditionalFormatting sqref="E9">
    <cfRule type="colorScale" priority="2872">
      <colorScale>
        <cfvo type="min"/>
        <cfvo type="percentile" val="50"/>
        <cfvo type="max"/>
        <color rgb="FFF8696B"/>
        <color rgb="FFFCFCFF"/>
        <color rgb="FF63BE7B"/>
      </colorScale>
    </cfRule>
    <cfRule type="colorScale" priority="2873">
      <colorScale>
        <cfvo type="min"/>
        <cfvo type="max"/>
        <color rgb="FFFCFCFF"/>
        <color rgb="FF63BE7B"/>
      </colorScale>
    </cfRule>
    <cfRule type="colorScale" priority="2874">
      <colorScale>
        <cfvo type="min"/>
        <cfvo type="percentile" val="50"/>
        <cfvo type="max"/>
        <color rgb="FFF8696B"/>
        <color rgb="FFFCFCFF"/>
        <color rgb="FF63BE7B"/>
      </colorScale>
    </cfRule>
  </conditionalFormatting>
  <conditionalFormatting sqref="E9">
    <cfRule type="colorScale" priority="2869">
      <colorScale>
        <cfvo type="min"/>
        <cfvo type="max"/>
        <color rgb="FFFCFCFF"/>
        <color rgb="FF63BE7B"/>
      </colorScale>
    </cfRule>
    <cfRule type="colorScale" priority="2870">
      <colorScale>
        <cfvo type="min"/>
        <cfvo type="max"/>
        <color rgb="FFFCFCFF"/>
        <color rgb="FF63BE7B"/>
      </colorScale>
    </cfRule>
    <cfRule type="colorScale" priority="2871">
      <colorScale>
        <cfvo type="min"/>
        <cfvo type="max"/>
        <color rgb="FFFCFCFF"/>
        <color rgb="FF63BE7B"/>
      </colorScale>
    </cfRule>
  </conditionalFormatting>
  <conditionalFormatting sqref="E9:N9">
    <cfRule type="colorScale" priority="2865">
      <colorScale>
        <cfvo type="min"/>
        <cfvo type="max"/>
        <color rgb="FFFCFCFF"/>
        <color rgb="FF63BE7B"/>
      </colorScale>
    </cfRule>
    <cfRule type="colorScale" priority="2866">
      <colorScale>
        <cfvo type="min"/>
        <cfvo type="max"/>
        <color rgb="FFFCFCFF"/>
        <color rgb="FF63BE7B"/>
      </colorScale>
    </cfRule>
    <cfRule type="colorScale" priority="2867">
      <colorScale>
        <cfvo type="min"/>
        <cfvo type="percentile" val="50"/>
        <cfvo type="max"/>
        <color rgb="FFF8696B"/>
        <color rgb="FFFFEB84"/>
        <color rgb="FF63BE7B"/>
      </colorScale>
    </cfRule>
    <cfRule type="colorScale" priority="2868">
      <colorScale>
        <cfvo type="min"/>
        <cfvo type="max"/>
        <color rgb="FFFFEF9C"/>
        <color rgb="FF63BE7B"/>
      </colorScale>
    </cfRule>
  </conditionalFormatting>
  <conditionalFormatting sqref="F9">
    <cfRule type="colorScale" priority="2861">
      <colorScale>
        <cfvo type="min"/>
        <cfvo type="max"/>
        <color rgb="FFFCFCFF"/>
        <color rgb="FF63BE7B"/>
      </colorScale>
    </cfRule>
    <cfRule type="colorScale" priority="2862">
      <colorScale>
        <cfvo type="min"/>
        <cfvo type="percentile" val="50"/>
        <cfvo type="max"/>
        <color rgb="FFF8696B"/>
        <color rgb="FFFCFCFF"/>
        <color rgb="FF63BE7B"/>
      </colorScale>
    </cfRule>
    <cfRule type="colorScale" priority="2863">
      <colorScale>
        <cfvo type="min"/>
        <cfvo type="max"/>
        <color rgb="FFFCFCFF"/>
        <color rgb="FF63BE7B"/>
      </colorScale>
    </cfRule>
    <cfRule type="colorScale" priority="2864">
      <colorScale>
        <cfvo type="min"/>
        <cfvo type="percentile" val="50"/>
        <cfvo type="max"/>
        <color rgb="FFF8696B"/>
        <color rgb="FFFCFCFF"/>
        <color rgb="FF63BE7B"/>
      </colorScale>
    </cfRule>
  </conditionalFormatting>
  <conditionalFormatting sqref="F9">
    <cfRule type="colorScale" priority="2858">
      <colorScale>
        <cfvo type="min"/>
        <cfvo type="max"/>
        <color rgb="FFFCFCFF"/>
        <color rgb="FF63BE7B"/>
      </colorScale>
    </cfRule>
    <cfRule type="colorScale" priority="2859">
      <colorScale>
        <cfvo type="min"/>
        <cfvo type="max"/>
        <color rgb="FFFCFCFF"/>
        <color rgb="FF63BE7B"/>
      </colorScale>
    </cfRule>
    <cfRule type="colorScale" priority="2860">
      <colorScale>
        <cfvo type="min"/>
        <cfvo type="max"/>
        <color rgb="FFFCFCFF"/>
        <color rgb="FF63BE7B"/>
      </colorScale>
    </cfRule>
  </conditionalFormatting>
  <conditionalFormatting sqref="G9">
    <cfRule type="colorScale" priority="2857">
      <colorScale>
        <cfvo type="min"/>
        <cfvo type="max"/>
        <color rgb="FFFCFCFF"/>
        <color rgb="FF63BE7B"/>
      </colorScale>
    </cfRule>
  </conditionalFormatting>
  <conditionalFormatting sqref="G9">
    <cfRule type="colorScale" priority="2854">
      <colorScale>
        <cfvo type="min"/>
        <cfvo type="percentile" val="50"/>
        <cfvo type="max"/>
        <color rgb="FFF8696B"/>
        <color rgb="FFFCFCFF"/>
        <color rgb="FF63BE7B"/>
      </colorScale>
    </cfRule>
    <cfRule type="colorScale" priority="2855">
      <colorScale>
        <cfvo type="min"/>
        <cfvo type="max"/>
        <color rgb="FFFCFCFF"/>
        <color rgb="FF63BE7B"/>
      </colorScale>
    </cfRule>
    <cfRule type="colorScale" priority="2856">
      <colorScale>
        <cfvo type="min"/>
        <cfvo type="percentile" val="50"/>
        <cfvo type="max"/>
        <color rgb="FFF8696B"/>
        <color rgb="FFFCFCFF"/>
        <color rgb="FF63BE7B"/>
      </colorScale>
    </cfRule>
  </conditionalFormatting>
  <conditionalFormatting sqref="G9">
    <cfRule type="colorScale" priority="2851">
      <colorScale>
        <cfvo type="min"/>
        <cfvo type="max"/>
        <color rgb="FFFCFCFF"/>
        <color rgb="FF63BE7B"/>
      </colorScale>
    </cfRule>
    <cfRule type="colorScale" priority="2852">
      <colorScale>
        <cfvo type="min"/>
        <cfvo type="max"/>
        <color rgb="FFFCFCFF"/>
        <color rgb="FF63BE7B"/>
      </colorScale>
    </cfRule>
    <cfRule type="colorScale" priority="2853">
      <colorScale>
        <cfvo type="min"/>
        <cfvo type="max"/>
        <color rgb="FFFCFCFF"/>
        <color rgb="FF63BE7B"/>
      </colorScale>
    </cfRule>
  </conditionalFormatting>
  <conditionalFormatting sqref="H9">
    <cfRule type="colorScale" priority="2850">
      <colorScale>
        <cfvo type="min"/>
        <cfvo type="percentile" val="50"/>
        <cfvo type="max"/>
        <color rgb="FFF8696B"/>
        <color rgb="FFFCFCFF"/>
        <color rgb="FF5A8AC6"/>
      </colorScale>
    </cfRule>
  </conditionalFormatting>
  <conditionalFormatting sqref="H9">
    <cfRule type="colorScale" priority="2847">
      <colorScale>
        <cfvo type="min"/>
        <cfvo type="percentile" val="50"/>
        <cfvo type="max"/>
        <color rgb="FFF8696B"/>
        <color rgb="FFFCFCFF"/>
        <color rgb="FF63BE7B"/>
      </colorScale>
    </cfRule>
    <cfRule type="colorScale" priority="2848">
      <colorScale>
        <cfvo type="min"/>
        <cfvo type="max"/>
        <color rgb="FFFCFCFF"/>
        <color rgb="FF63BE7B"/>
      </colorScale>
    </cfRule>
    <cfRule type="colorScale" priority="2849">
      <colorScale>
        <cfvo type="min"/>
        <cfvo type="percentile" val="50"/>
        <cfvo type="max"/>
        <color rgb="FFF8696B"/>
        <color rgb="FFFCFCFF"/>
        <color rgb="FF63BE7B"/>
      </colorScale>
    </cfRule>
  </conditionalFormatting>
  <conditionalFormatting sqref="H9">
    <cfRule type="colorScale" priority="2842">
      <colorScale>
        <cfvo type="min"/>
        <cfvo type="percentile" val="50"/>
        <cfvo type="max"/>
        <color rgb="FFF8696B"/>
        <color rgb="FFFCFCFF"/>
        <color rgb="FF63BE7B"/>
      </colorScale>
    </cfRule>
    <cfRule type="colorScale" priority="2843">
      <colorScale>
        <cfvo type="min"/>
        <cfvo type="max"/>
        <color rgb="FFFCFCFF"/>
        <color rgb="FF63BE7B"/>
      </colorScale>
    </cfRule>
    <cfRule type="colorScale" priority="2844">
      <colorScale>
        <cfvo type="min"/>
        <cfvo type="percentile" val="50"/>
        <cfvo type="max"/>
        <color rgb="FFF8696B"/>
        <color rgb="FFFCFCFF"/>
        <color rgb="FF63BE7B"/>
      </colorScale>
    </cfRule>
    <cfRule type="colorScale" priority="2845">
      <colorScale>
        <cfvo type="min"/>
        <cfvo type="max"/>
        <color rgb="FFFCFCFF"/>
        <color rgb="FF63BE7B"/>
      </colorScale>
    </cfRule>
    <cfRule type="colorScale" priority="2846">
      <colorScale>
        <cfvo type="min"/>
        <cfvo type="percentile" val="50"/>
        <cfvo type="max"/>
        <color rgb="FFF8696B"/>
        <color rgb="FFFCFCFF"/>
        <color rgb="FF63BE7B"/>
      </colorScale>
    </cfRule>
  </conditionalFormatting>
  <conditionalFormatting sqref="I9">
    <cfRule type="colorScale" priority="2839">
      <colorScale>
        <cfvo type="min"/>
        <cfvo type="percentile" val="50"/>
        <cfvo type="max"/>
        <color rgb="FFF8696B"/>
        <color rgb="FFFCFCFF"/>
        <color rgb="FF63BE7B"/>
      </colorScale>
    </cfRule>
    <cfRule type="colorScale" priority="2840">
      <colorScale>
        <cfvo type="min"/>
        <cfvo type="max"/>
        <color rgb="FFFCFCFF"/>
        <color rgb="FF63BE7B"/>
      </colorScale>
    </cfRule>
    <cfRule type="colorScale" priority="2841">
      <colorScale>
        <cfvo type="min"/>
        <cfvo type="percentile" val="50"/>
        <cfvo type="max"/>
        <color rgb="FFF8696B"/>
        <color rgb="FFFCFCFF"/>
        <color rgb="FF63BE7B"/>
      </colorScale>
    </cfRule>
  </conditionalFormatting>
  <conditionalFormatting sqref="I9:J9 M9:N9">
    <cfRule type="colorScale" priority="2837">
      <colorScale>
        <cfvo type="min"/>
        <cfvo type="percentile" val="50"/>
        <cfvo type="max"/>
        <color rgb="FFF8696B"/>
        <color rgb="FFFCFCFF"/>
        <color rgb="FF63BE7B"/>
      </colorScale>
    </cfRule>
    <cfRule type="colorScale" priority="2838">
      <colorScale>
        <cfvo type="min"/>
        <cfvo type="max"/>
        <color rgb="FFFCFCFF"/>
        <color rgb="FF63BE7B"/>
      </colorScale>
    </cfRule>
  </conditionalFormatting>
  <conditionalFormatting sqref="I9:J9 M9:N9">
    <cfRule type="colorScale" priority="2829">
      <colorScale>
        <cfvo type="min"/>
        <cfvo type="percentile" val="50"/>
        <cfvo type="max"/>
        <color rgb="FFF8696B"/>
        <color rgb="FFFCFCFF"/>
        <color rgb="FF63BE7B"/>
      </colorScale>
    </cfRule>
    <cfRule type="colorScale" priority="2830">
      <colorScale>
        <cfvo type="min"/>
        <cfvo type="max"/>
        <color rgb="FFFCFCFF"/>
        <color rgb="FF63BE7B"/>
      </colorScale>
    </cfRule>
    <cfRule type="colorScale" priority="2831">
      <colorScale>
        <cfvo type="min"/>
        <cfvo type="percentile" val="50"/>
        <cfvo type="max"/>
        <color rgb="FFF8696B"/>
        <color rgb="FFFCFCFF"/>
        <color rgb="FF63BE7B"/>
      </colorScale>
    </cfRule>
    <cfRule type="colorScale" priority="2832">
      <colorScale>
        <cfvo type="min"/>
        <cfvo type="percentile" val="50"/>
        <cfvo type="max"/>
        <color rgb="FFF8696B"/>
        <color rgb="FFFCFCFF"/>
        <color rgb="FF5A8AC6"/>
      </colorScale>
    </cfRule>
    <cfRule type="colorScale" priority="2833">
      <colorScale>
        <cfvo type="min"/>
        <cfvo type="percentile" val="50"/>
        <cfvo type="max"/>
        <color rgb="FFF8696B"/>
        <color rgb="FFFCFCFF"/>
        <color rgb="FF63BE7B"/>
      </colorScale>
    </cfRule>
    <cfRule type="colorScale" priority="2834">
      <colorScale>
        <cfvo type="min"/>
        <cfvo type="percentile" val="50"/>
        <cfvo type="max"/>
        <color rgb="FFF8696B"/>
        <color rgb="FFFCFCFF"/>
        <color rgb="FF63BE7B"/>
      </colorScale>
    </cfRule>
    <cfRule type="colorScale" priority="2835">
      <colorScale>
        <cfvo type="min"/>
        <cfvo type="max"/>
        <color rgb="FFFCFCFF"/>
        <color rgb="FF63BE7B"/>
      </colorScale>
    </cfRule>
    <cfRule type="colorScale" priority="2836">
      <colorScale>
        <cfvo type="min"/>
        <cfvo type="percentile" val="50"/>
        <cfvo type="max"/>
        <color rgb="FFF8696B"/>
        <color rgb="FFFCFCFF"/>
        <color rgb="FF63BE7B"/>
      </colorScale>
    </cfRule>
  </conditionalFormatting>
  <conditionalFormatting sqref="J9">
    <cfRule type="colorScale" priority="2828">
      <colorScale>
        <cfvo type="min"/>
        <cfvo type="max"/>
        <color rgb="FFFCFCFF"/>
        <color rgb="FF63BE7B"/>
      </colorScale>
    </cfRule>
  </conditionalFormatting>
  <conditionalFormatting sqref="M9:N9 J9">
    <cfRule type="colorScale" priority="2827">
      <colorScale>
        <cfvo type="min"/>
        <cfvo type="percentile" val="50"/>
        <cfvo type="max"/>
        <color rgb="FFF8696B"/>
        <color rgb="FFFCFCFF"/>
        <color rgb="FF63BE7B"/>
      </colorScale>
    </cfRule>
  </conditionalFormatting>
  <conditionalFormatting sqref="J9">
    <cfRule type="colorScale" priority="2824">
      <colorScale>
        <cfvo type="min"/>
        <cfvo type="percentile" val="50"/>
        <cfvo type="max"/>
        <color rgb="FFF8696B"/>
        <color rgb="FFFCFCFF"/>
        <color rgb="FF63BE7B"/>
      </colorScale>
    </cfRule>
    <cfRule type="colorScale" priority="2825">
      <colorScale>
        <cfvo type="min"/>
        <cfvo type="max"/>
        <color rgb="FFFCFCFF"/>
        <color rgb="FF63BE7B"/>
      </colorScale>
    </cfRule>
    <cfRule type="colorScale" priority="2826">
      <colorScale>
        <cfvo type="min"/>
        <cfvo type="percentile" val="50"/>
        <cfvo type="max"/>
        <color rgb="FFF8696B"/>
        <color rgb="FFFCFCFF"/>
        <color rgb="FF63BE7B"/>
      </colorScale>
    </cfRule>
  </conditionalFormatting>
  <conditionalFormatting sqref="K9">
    <cfRule type="colorScale" priority="2823">
      <colorScale>
        <cfvo type="min"/>
        <cfvo type="percentile" val="50"/>
        <cfvo type="max"/>
        <color rgb="FFF8696B"/>
        <color rgb="FFFCFCFF"/>
        <color rgb="FF63BE7B"/>
      </colorScale>
    </cfRule>
  </conditionalFormatting>
  <conditionalFormatting sqref="K9:L9">
    <cfRule type="colorScale" priority="2818">
      <colorScale>
        <cfvo type="min"/>
        <cfvo type="max"/>
        <color rgb="FFFCFCFF"/>
        <color rgb="FF63BE7B"/>
      </colorScale>
    </cfRule>
    <cfRule type="colorScale" priority="2819">
      <colorScale>
        <cfvo type="min"/>
        <cfvo type="max"/>
        <color rgb="FFFCFCFF"/>
        <color rgb="FF63BE7B"/>
      </colorScale>
    </cfRule>
    <cfRule type="colorScale" priority="2820">
      <colorScale>
        <cfvo type="min"/>
        <cfvo type="max"/>
        <color rgb="FFFCFCFF"/>
        <color rgb="FF63BE7B"/>
      </colorScale>
    </cfRule>
    <cfRule type="colorScale" priority="2821">
      <colorScale>
        <cfvo type="min"/>
        <cfvo type="percentile" val="50"/>
        <cfvo type="max"/>
        <color rgb="FFF8696B"/>
        <color rgb="FFFCFCFF"/>
        <color rgb="FF63BE7B"/>
      </colorScale>
    </cfRule>
    <cfRule type="colorScale" priority="2822">
      <colorScale>
        <cfvo type="min"/>
        <cfvo type="max"/>
        <color rgb="FFFCFCFF"/>
        <color rgb="FF63BE7B"/>
      </colorScale>
    </cfRule>
  </conditionalFormatting>
  <conditionalFormatting sqref="L9">
    <cfRule type="colorScale" priority="2817">
      <colorScale>
        <cfvo type="min"/>
        <cfvo type="percentile" val="50"/>
        <cfvo type="max"/>
        <color rgb="FFF8696B"/>
        <color rgb="FFFCFCFF"/>
        <color rgb="FF63BE7B"/>
      </colorScale>
    </cfRule>
  </conditionalFormatting>
  <conditionalFormatting sqref="O9">
    <cfRule type="colorScale" priority="2816">
      <colorScale>
        <cfvo type="min"/>
        <cfvo type="percentile" val="50"/>
        <cfvo type="max"/>
        <color rgb="FF63BE7B"/>
        <color rgb="FFFCFCFF"/>
        <color rgb="FFF8696B"/>
      </colorScale>
    </cfRule>
  </conditionalFormatting>
  <conditionalFormatting sqref="O9">
    <cfRule type="colorScale" priority="2815">
      <colorScale>
        <cfvo type="min"/>
        <cfvo type="percentile" val="50"/>
        <cfvo type="max"/>
        <color rgb="FF63BE7B"/>
        <color rgb="FFFCFCFF"/>
        <color rgb="FFF8696B"/>
      </colorScale>
    </cfRule>
  </conditionalFormatting>
  <conditionalFormatting sqref="O9">
    <cfRule type="colorScale" priority="2811">
      <colorScale>
        <cfvo type="min"/>
        <cfvo type="percentile" val="50"/>
        <cfvo type="max"/>
        <color rgb="FF63BE7B"/>
        <color rgb="FFFCFCFF"/>
        <color rgb="FFF8696B"/>
      </colorScale>
    </cfRule>
    <cfRule type="colorScale" priority="2812">
      <colorScale>
        <cfvo type="min"/>
        <cfvo type="percentile" val="50"/>
        <cfvo type="max"/>
        <color rgb="FF63BE7B"/>
        <color rgb="FFFCFCFF"/>
        <color rgb="FFF8696B"/>
      </colorScale>
    </cfRule>
    <cfRule type="colorScale" priority="2813">
      <colorScale>
        <cfvo type="min"/>
        <cfvo type="percentile" val="50"/>
        <cfvo type="max"/>
        <color rgb="FF63BE7B"/>
        <color rgb="FFFCFCFF"/>
        <color rgb="FFF8696B"/>
      </colorScale>
    </cfRule>
    <cfRule type="colorScale" priority="2814">
      <colorScale>
        <cfvo type="min"/>
        <cfvo type="percentile" val="50"/>
        <cfvo type="max"/>
        <color rgb="FF63BE7B"/>
        <color rgb="FFFCFCFF"/>
        <color rgb="FFF8696B"/>
      </colorScale>
    </cfRule>
  </conditionalFormatting>
  <conditionalFormatting sqref="P9">
    <cfRule type="colorScale" priority="2810">
      <colorScale>
        <cfvo type="min"/>
        <cfvo type="percentile" val="50"/>
        <cfvo type="max"/>
        <color rgb="FF63BE7B"/>
        <color rgb="FFFCFCFF"/>
        <color rgb="FFF8696B"/>
      </colorScale>
    </cfRule>
  </conditionalFormatting>
  <conditionalFormatting sqref="P9">
    <cfRule type="colorScale" priority="2809">
      <colorScale>
        <cfvo type="min"/>
        <cfvo type="percentile" val="50"/>
        <cfvo type="max"/>
        <color rgb="FF63BE7B"/>
        <color rgb="FFFCFCFF"/>
        <color rgb="FFF8696B"/>
      </colorScale>
    </cfRule>
  </conditionalFormatting>
  <conditionalFormatting sqref="P9">
    <cfRule type="colorScale" priority="2806">
      <colorScale>
        <cfvo type="min"/>
        <cfvo type="percentile" val="50"/>
        <cfvo type="max"/>
        <color rgb="FF63BE7B"/>
        <color rgb="FFFCFCFF"/>
        <color rgb="FFF8696B"/>
      </colorScale>
    </cfRule>
    <cfRule type="colorScale" priority="2807">
      <colorScale>
        <cfvo type="min"/>
        <cfvo type="percentile" val="50"/>
        <cfvo type="max"/>
        <color rgb="FF63BE7B"/>
        <color rgb="FFFCFCFF"/>
        <color rgb="FFF8696B"/>
      </colorScale>
    </cfRule>
    <cfRule type="colorScale" priority="2808">
      <colorScale>
        <cfvo type="min"/>
        <cfvo type="max"/>
        <color rgb="FFFCFCFF"/>
        <color rgb="FFF8696B"/>
      </colorScale>
    </cfRule>
  </conditionalFormatting>
  <conditionalFormatting sqref="Q9">
    <cfRule type="colorScale" priority="2805">
      <colorScale>
        <cfvo type="min"/>
        <cfvo type="percentile" val="50"/>
        <cfvo type="max"/>
        <color rgb="FFF8696B"/>
        <color rgb="FFFCFCFF"/>
        <color rgb="FF63BE7B"/>
      </colorScale>
    </cfRule>
  </conditionalFormatting>
  <conditionalFormatting sqref="Q9">
    <cfRule type="colorScale" priority="2804">
      <colorScale>
        <cfvo type="min"/>
        <cfvo type="percentile" val="50"/>
        <cfvo type="max"/>
        <color rgb="FFF8696B"/>
        <color rgb="FFFCFCFF"/>
        <color rgb="FF63BE7B"/>
      </colorScale>
    </cfRule>
  </conditionalFormatting>
  <conditionalFormatting sqref="Q9">
    <cfRule type="colorScale" priority="2797">
      <colorScale>
        <cfvo type="min"/>
        <cfvo type="percentile" val="50"/>
        <cfvo type="max"/>
        <color rgb="FFF8696B"/>
        <color rgb="FFFCFCFF"/>
        <color rgb="FF63BE7B"/>
      </colorScale>
    </cfRule>
    <cfRule type="colorScale" priority="2798">
      <colorScale>
        <cfvo type="min"/>
        <cfvo type="max"/>
        <color rgb="FFFFEF9C"/>
        <color rgb="FF63BE7B"/>
      </colorScale>
    </cfRule>
    <cfRule type="colorScale" priority="2799">
      <colorScale>
        <cfvo type="min"/>
        <cfvo type="max"/>
        <color rgb="FFFFEF9C"/>
        <color rgb="FF63BE7B"/>
      </colorScale>
    </cfRule>
    <cfRule type="colorScale" priority="2800">
      <colorScale>
        <cfvo type="min"/>
        <cfvo type="max"/>
        <color rgb="FFFFEF9C"/>
        <color rgb="FF63BE7B"/>
      </colorScale>
    </cfRule>
    <cfRule type="colorScale" priority="2801">
      <colorScale>
        <cfvo type="min"/>
        <cfvo type="max"/>
        <color rgb="FFFCFCFF"/>
        <color rgb="FF63BE7B"/>
      </colorScale>
    </cfRule>
    <cfRule type="colorScale" priority="2802">
      <colorScale>
        <cfvo type="min"/>
        <cfvo type="max"/>
        <color rgb="FFFCFCFF"/>
        <color rgb="FF63BE7B"/>
      </colorScale>
    </cfRule>
    <cfRule type="colorScale" priority="2803">
      <colorScale>
        <cfvo type="min"/>
        <cfvo type="percentile" val="50"/>
        <cfvo type="max"/>
        <color rgb="FFF8696B"/>
        <color rgb="FFFCFCFF"/>
        <color rgb="FF63BE7B"/>
      </colorScale>
    </cfRule>
  </conditionalFormatting>
  <conditionalFormatting sqref="Q9:U9 W9">
    <cfRule type="colorScale" priority="2796">
      <colorScale>
        <cfvo type="min"/>
        <cfvo type="max"/>
        <color rgb="FFFFEF9C"/>
        <color rgb="FF63BE7B"/>
      </colorScale>
    </cfRule>
  </conditionalFormatting>
  <conditionalFormatting sqref="R9">
    <cfRule type="colorScale" priority="2795">
      <colorScale>
        <cfvo type="min"/>
        <cfvo type="max"/>
        <color rgb="FFFCFCFF"/>
        <color rgb="FF63BE7B"/>
      </colorScale>
    </cfRule>
  </conditionalFormatting>
  <conditionalFormatting sqref="R9">
    <cfRule type="colorScale" priority="2788">
      <colorScale>
        <cfvo type="min"/>
        <cfvo type="percentile" val="50"/>
        <cfvo type="max"/>
        <color rgb="FFF8696B"/>
        <color rgb="FFFCFCFF"/>
        <color rgb="FF63BE7B"/>
      </colorScale>
    </cfRule>
    <cfRule type="colorScale" priority="2789">
      <colorScale>
        <cfvo type="min"/>
        <cfvo type="max"/>
        <color rgb="FFFCFCFF"/>
        <color rgb="FF63BE7B"/>
      </colorScale>
    </cfRule>
    <cfRule type="colorScale" priority="2790">
      <colorScale>
        <cfvo type="min"/>
        <cfvo type="max"/>
        <color rgb="FFFFEF9C"/>
        <color rgb="FF63BE7B"/>
      </colorScale>
    </cfRule>
    <cfRule type="colorScale" priority="2791">
      <colorScale>
        <cfvo type="min"/>
        <cfvo type="max"/>
        <color rgb="FFFFEF9C"/>
        <color rgb="FF63BE7B"/>
      </colorScale>
    </cfRule>
    <cfRule type="colorScale" priority="2792">
      <colorScale>
        <cfvo type="min"/>
        <cfvo type="max"/>
        <color rgb="FFFCFCFF"/>
        <color rgb="FF63BE7B"/>
      </colorScale>
    </cfRule>
    <cfRule type="colorScale" priority="2793">
      <colorScale>
        <cfvo type="min"/>
        <cfvo type="percentile" val="50"/>
        <cfvo type="max"/>
        <color rgb="FFF8696B"/>
        <color rgb="FFFCFCFF"/>
        <color rgb="FF63BE7B"/>
      </colorScale>
    </cfRule>
    <cfRule type="colorScale" priority="2794">
      <colorScale>
        <cfvo type="min"/>
        <cfvo type="max"/>
        <color rgb="FFFCFCFF"/>
        <color rgb="FF63BE7B"/>
      </colorScale>
    </cfRule>
  </conditionalFormatting>
  <conditionalFormatting sqref="S9:T9">
    <cfRule type="colorScale" priority="2787">
      <colorScale>
        <cfvo type="min"/>
        <cfvo type="max"/>
        <color rgb="FFFCFCFF"/>
        <color rgb="FF63BE7B"/>
      </colorScale>
    </cfRule>
  </conditionalFormatting>
  <conditionalFormatting sqref="S9:T9">
    <cfRule type="colorScale" priority="2785">
      <colorScale>
        <cfvo type="min"/>
        <cfvo type="percentile" val="50"/>
        <cfvo type="max"/>
        <color rgb="FFF8696B"/>
        <color rgb="FFFCFCFF"/>
        <color rgb="FF63BE7B"/>
      </colorScale>
    </cfRule>
    <cfRule type="colorScale" priority="2786">
      <colorScale>
        <cfvo type="min"/>
        <cfvo type="max"/>
        <color rgb="FFFCFCFF"/>
        <color rgb="FF63BE7B"/>
      </colorScale>
    </cfRule>
  </conditionalFormatting>
  <conditionalFormatting sqref="S9:T9">
    <cfRule type="colorScale" priority="2779">
      <colorScale>
        <cfvo type="min"/>
        <cfvo type="percentile" val="50"/>
        <cfvo type="max"/>
        <color rgb="FFF8696B"/>
        <color rgb="FFFCFCFF"/>
        <color rgb="FF63BE7B"/>
      </colorScale>
    </cfRule>
    <cfRule type="colorScale" priority="2780">
      <colorScale>
        <cfvo type="min"/>
        <cfvo type="max"/>
        <color rgb="FFFCFCFF"/>
        <color rgb="FF63BE7B"/>
      </colorScale>
    </cfRule>
    <cfRule type="colorScale" priority="2781">
      <colorScale>
        <cfvo type="min"/>
        <cfvo type="max"/>
        <color rgb="FFFFEF9C"/>
        <color rgb="FF63BE7B"/>
      </colorScale>
    </cfRule>
    <cfRule type="colorScale" priority="2782">
      <colorScale>
        <cfvo type="min"/>
        <cfvo type="max"/>
        <color rgb="FFFFEF9C"/>
        <color rgb="FF63BE7B"/>
      </colorScale>
    </cfRule>
    <cfRule type="colorScale" priority="2783">
      <colorScale>
        <cfvo type="min"/>
        <cfvo type="max"/>
        <color rgb="FFFCFCFF"/>
        <color rgb="FF63BE7B"/>
      </colorScale>
    </cfRule>
    <cfRule type="colorScale" priority="2784">
      <colorScale>
        <cfvo type="min"/>
        <cfvo type="max"/>
        <color rgb="FFFCFCFF"/>
        <color rgb="FF63BE7B"/>
      </colorScale>
    </cfRule>
  </conditionalFormatting>
  <conditionalFormatting sqref="U9">
    <cfRule type="colorScale" priority="2777">
      <colorScale>
        <cfvo type="min"/>
        <cfvo type="percentile" val="50"/>
        <cfvo type="max"/>
        <color rgb="FFF8696B"/>
        <color rgb="FFFCFCFF"/>
        <color rgb="FF63BE7B"/>
      </colorScale>
    </cfRule>
    <cfRule type="colorScale" priority="2778">
      <colorScale>
        <cfvo type="min"/>
        <cfvo type="max"/>
        <color rgb="FFFCFCFF"/>
        <color rgb="FF63BE7B"/>
      </colorScale>
    </cfRule>
  </conditionalFormatting>
  <conditionalFormatting sqref="U9">
    <cfRule type="colorScale" priority="2775">
      <colorScale>
        <cfvo type="min"/>
        <cfvo type="percentile" val="50"/>
        <cfvo type="max"/>
        <color rgb="FFF8696B"/>
        <color rgb="FFFCFCFF"/>
        <color rgb="FF63BE7B"/>
      </colorScale>
    </cfRule>
    <cfRule type="colorScale" priority="2776">
      <colorScale>
        <cfvo type="min"/>
        <cfvo type="max"/>
        <color rgb="FFFCFCFF"/>
        <color rgb="FF63BE7B"/>
      </colorScale>
    </cfRule>
  </conditionalFormatting>
  <conditionalFormatting sqref="U9">
    <cfRule type="colorScale" priority="2773">
      <colorScale>
        <cfvo type="min"/>
        <cfvo type="percentile" val="50"/>
        <cfvo type="max"/>
        <color rgb="FFF8696B"/>
        <color rgb="FFFCFCFF"/>
        <color rgb="FF63BE7B"/>
      </colorScale>
    </cfRule>
    <cfRule type="colorScale" priority="2774">
      <colorScale>
        <cfvo type="min"/>
        <cfvo type="max"/>
        <color rgb="FFFCFCFF"/>
        <color rgb="FF63BE7B"/>
      </colorScale>
    </cfRule>
  </conditionalFormatting>
  <conditionalFormatting sqref="U9 W9">
    <cfRule type="colorScale" priority="2770">
      <colorScale>
        <cfvo type="min"/>
        <cfvo type="max"/>
        <color rgb="FFFFEF9C"/>
        <color rgb="FF63BE7B"/>
      </colorScale>
    </cfRule>
    <cfRule type="colorScale" priority="2771">
      <colorScale>
        <cfvo type="min"/>
        <cfvo type="max"/>
        <color rgb="FFFFEF9C"/>
        <color rgb="FF63BE7B"/>
      </colorScale>
    </cfRule>
    <cfRule type="colorScale" priority="2772">
      <colorScale>
        <cfvo type="min"/>
        <cfvo type="max"/>
        <color rgb="FFFFEF9C"/>
        <color rgb="FF63BE7B"/>
      </colorScale>
    </cfRule>
  </conditionalFormatting>
  <conditionalFormatting sqref="V9">
    <cfRule type="colorScale" priority="2769">
      <colorScale>
        <cfvo type="min"/>
        <cfvo type="percentile" val="50"/>
        <cfvo type="max"/>
        <color rgb="FF63BE7B"/>
        <color rgb="FFFCFCFF"/>
        <color rgb="FFF8696B"/>
      </colorScale>
    </cfRule>
  </conditionalFormatting>
  <conditionalFormatting sqref="V9">
    <cfRule type="colorScale" priority="2762">
      <colorScale>
        <cfvo type="min"/>
        <cfvo type="percentile" val="50"/>
        <cfvo type="max"/>
        <color rgb="FF63BE7B"/>
        <color rgb="FFFCFCFF"/>
        <color rgb="FFF8696B"/>
      </colorScale>
    </cfRule>
    <cfRule type="colorScale" priority="2763">
      <colorScale>
        <cfvo type="min"/>
        <cfvo type="percentile" val="50"/>
        <cfvo type="max"/>
        <color rgb="FF63BE7B"/>
        <color rgb="FFFCFCFF"/>
        <color rgb="FFF8696B"/>
      </colorScale>
    </cfRule>
    <cfRule type="colorScale" priority="2764">
      <colorScale>
        <cfvo type="min"/>
        <cfvo type="max"/>
        <color rgb="FF63BE7B"/>
        <color rgb="FFFCFCFF"/>
      </colorScale>
    </cfRule>
    <cfRule type="colorScale" priority="2765">
      <colorScale>
        <cfvo type="min"/>
        <cfvo type="percentile" val="50"/>
        <cfvo type="max"/>
        <color rgb="FF63BE7B"/>
        <color rgb="FFFCFCFF"/>
        <color rgb="FFF8696B"/>
      </colorScale>
    </cfRule>
    <cfRule type="colorScale" priority="2766">
      <colorScale>
        <cfvo type="min"/>
        <cfvo type="max"/>
        <color rgb="FFFFEF9C"/>
        <color rgb="FF63BE7B"/>
      </colorScale>
    </cfRule>
    <cfRule type="colorScale" priority="2767">
      <colorScale>
        <cfvo type="min"/>
        <cfvo type="max"/>
        <color rgb="FFFFEF9C"/>
        <color rgb="FF63BE7B"/>
      </colorScale>
    </cfRule>
    <cfRule type="colorScale" priority="2768">
      <colorScale>
        <cfvo type="min"/>
        <cfvo type="max"/>
        <color rgb="FFFFEF9C"/>
        <color rgb="FF63BE7B"/>
      </colorScale>
    </cfRule>
  </conditionalFormatting>
  <conditionalFormatting sqref="V9">
    <cfRule type="colorScale" priority="2761">
      <colorScale>
        <cfvo type="min"/>
        <cfvo type="max"/>
        <color rgb="FFFFEF9C"/>
        <color rgb="FF63BE7B"/>
      </colorScale>
    </cfRule>
  </conditionalFormatting>
  <conditionalFormatting sqref="V9">
    <cfRule type="colorScale" priority="2760">
      <colorScale>
        <cfvo type="min"/>
        <cfvo type="max"/>
        <color rgb="FFFFEF9C"/>
        <color rgb="FF63BE7B"/>
      </colorScale>
    </cfRule>
  </conditionalFormatting>
  <conditionalFormatting sqref="V9">
    <cfRule type="colorScale" priority="2757">
      <colorScale>
        <cfvo type="min"/>
        <cfvo type="max"/>
        <color rgb="FFFFEF9C"/>
        <color rgb="FF63BE7B"/>
      </colorScale>
    </cfRule>
    <cfRule type="colorScale" priority="2758">
      <colorScale>
        <cfvo type="min"/>
        <cfvo type="max"/>
        <color rgb="FFFFEF9C"/>
        <color rgb="FF63BE7B"/>
      </colorScale>
    </cfRule>
    <cfRule type="colorScale" priority="2759">
      <colorScale>
        <cfvo type="min"/>
        <cfvo type="max"/>
        <color rgb="FFFFEF9C"/>
        <color rgb="FF63BE7B"/>
      </colorScale>
    </cfRule>
  </conditionalFormatting>
  <conditionalFormatting sqref="W9">
    <cfRule type="colorScale" priority="2756">
      <colorScale>
        <cfvo type="min"/>
        <cfvo type="percentile" val="50"/>
        <cfvo type="max"/>
        <color rgb="FF63BE7B"/>
        <color rgb="FFFCFCFF"/>
        <color rgb="FFF8696B"/>
      </colorScale>
    </cfRule>
  </conditionalFormatting>
  <conditionalFormatting sqref="W9">
    <cfRule type="colorScale" priority="2755">
      <colorScale>
        <cfvo type="min"/>
        <cfvo type="percentile" val="50"/>
        <cfvo type="max"/>
        <color rgb="FF63BE7B"/>
        <color rgb="FFFCFCFF"/>
        <color rgb="FFF8696B"/>
      </colorScale>
    </cfRule>
  </conditionalFormatting>
  <conditionalFormatting sqref="W9">
    <cfRule type="colorScale" priority="2752">
      <colorScale>
        <cfvo type="min"/>
        <cfvo type="percentile" val="50"/>
        <cfvo type="max"/>
        <color rgb="FF63BE7B"/>
        <color rgb="FFFCFCFF"/>
        <color rgb="FFF8696B"/>
      </colorScale>
    </cfRule>
    <cfRule type="colorScale" priority="2753">
      <colorScale>
        <cfvo type="min"/>
        <cfvo type="max"/>
        <color rgb="FF63BE7B"/>
        <color rgb="FFFCFCFF"/>
      </colorScale>
    </cfRule>
    <cfRule type="colorScale" priority="2754">
      <colorScale>
        <cfvo type="min"/>
        <cfvo type="percentile" val="50"/>
        <cfvo type="max"/>
        <color rgb="FF63BE7B"/>
        <color rgb="FFFCFCFF"/>
        <color rgb="FFF8696B"/>
      </colorScale>
    </cfRule>
  </conditionalFormatting>
  <conditionalFormatting sqref="N9">
    <cfRule type="colorScale" priority="2750">
      <colorScale>
        <cfvo type="min"/>
        <cfvo type="percentile" val="50"/>
        <cfvo type="max"/>
        <color rgb="FFF8696B"/>
        <color rgb="FFFCFCFF"/>
        <color rgb="FF63BE7B"/>
      </colorScale>
    </cfRule>
    <cfRule type="colorScale" priority="2751">
      <colorScale>
        <cfvo type="min"/>
        <cfvo type="max"/>
        <color rgb="FFFCFCFF"/>
        <color rgb="FF63BE7B"/>
      </colorScale>
    </cfRule>
  </conditionalFormatting>
  <conditionalFormatting sqref="N9">
    <cfRule type="colorScale" priority="2748">
      <colorScale>
        <cfvo type="min"/>
        <cfvo type="max"/>
        <color rgb="FFFCFCFF"/>
        <color rgb="FF63BE7B"/>
      </colorScale>
    </cfRule>
    <cfRule type="colorScale" priority="2749">
      <colorScale>
        <cfvo type="min"/>
        <cfvo type="percentile" val="50"/>
        <cfvo type="max"/>
        <color rgb="FFF8696B"/>
        <color rgb="FFFCFCFF"/>
        <color rgb="FF63BE7B"/>
      </colorScale>
    </cfRule>
  </conditionalFormatting>
  <conditionalFormatting sqref="N9">
    <cfRule type="colorScale" priority="2747">
      <colorScale>
        <cfvo type="min"/>
        <cfvo type="max"/>
        <color rgb="FFFCFCFF"/>
        <color rgb="FF63BE7B"/>
      </colorScale>
    </cfRule>
  </conditionalFormatting>
  <conditionalFormatting sqref="N9">
    <cfRule type="colorScale" priority="2746">
      <colorScale>
        <cfvo type="min"/>
        <cfvo type="max"/>
        <color rgb="FFFCFCFF"/>
        <color rgb="FF63BE7B"/>
      </colorScale>
    </cfRule>
  </conditionalFormatting>
  <conditionalFormatting sqref="N9">
    <cfRule type="colorScale" priority="2744">
      <colorScale>
        <cfvo type="min"/>
        <cfvo type="percentile" val="50"/>
        <cfvo type="max"/>
        <color rgb="FFF8696B"/>
        <color rgb="FFFCFCFF"/>
        <color rgb="FF63BE7B"/>
      </colorScale>
    </cfRule>
    <cfRule type="colorScale" priority="2745">
      <colorScale>
        <cfvo type="min"/>
        <cfvo type="max"/>
        <color rgb="FFFCFCFF"/>
        <color rgb="FF63BE7B"/>
      </colorScale>
    </cfRule>
  </conditionalFormatting>
  <conditionalFormatting sqref="N9">
    <cfRule type="colorScale" priority="2742">
      <colorScale>
        <cfvo type="min"/>
        <cfvo type="max"/>
        <color rgb="FFFCFCFF"/>
        <color rgb="FF63BE7B"/>
      </colorScale>
    </cfRule>
    <cfRule type="colorScale" priority="2743">
      <colorScale>
        <cfvo type="min"/>
        <cfvo type="percentile" val="50"/>
        <cfvo type="max"/>
        <color rgb="FFF8696B"/>
        <color rgb="FFFCFCFF"/>
        <color rgb="FF63BE7B"/>
      </colorScale>
    </cfRule>
  </conditionalFormatting>
  <conditionalFormatting sqref="N9">
    <cfRule type="colorScale" priority="2741">
      <colorScale>
        <cfvo type="min"/>
        <cfvo type="max"/>
        <color rgb="FFFCFCFF"/>
        <color rgb="FF63BE7B"/>
      </colorScale>
    </cfRule>
  </conditionalFormatting>
  <conditionalFormatting sqref="N9">
    <cfRule type="colorScale" priority="2739">
      <colorScale>
        <cfvo type="min"/>
        <cfvo type="percentile" val="50"/>
        <cfvo type="max"/>
        <color rgb="FFF8696B"/>
        <color rgb="FFFCFCFF"/>
        <color rgb="FF63BE7B"/>
      </colorScale>
    </cfRule>
    <cfRule type="colorScale" priority="2740">
      <colorScale>
        <cfvo type="min"/>
        <cfvo type="max"/>
        <color rgb="FFFCFCFF"/>
        <color rgb="FF63BE7B"/>
      </colorScale>
    </cfRule>
  </conditionalFormatting>
  <conditionalFormatting sqref="N9">
    <cfRule type="colorScale" priority="2737">
      <colorScale>
        <cfvo type="min"/>
        <cfvo type="max"/>
        <color rgb="FFFCFCFF"/>
        <color rgb="FF63BE7B"/>
      </colorScale>
    </cfRule>
    <cfRule type="colorScale" priority="2738">
      <colorScale>
        <cfvo type="min"/>
        <cfvo type="percentile" val="50"/>
        <cfvo type="max"/>
        <color rgb="FFF8696B"/>
        <color rgb="FFFCFCFF"/>
        <color rgb="FF63BE7B"/>
      </colorScale>
    </cfRule>
  </conditionalFormatting>
  <conditionalFormatting sqref="N9">
    <cfRule type="colorScale" priority="2736">
      <colorScale>
        <cfvo type="min"/>
        <cfvo type="max"/>
        <color rgb="FFFCFCFF"/>
        <color rgb="FF63BE7B"/>
      </colorScale>
    </cfRule>
  </conditionalFormatting>
  <conditionalFormatting sqref="N9">
    <cfRule type="colorScale" priority="2735">
      <colorScale>
        <cfvo type="min"/>
        <cfvo type="max"/>
        <color rgb="FFFCFCFF"/>
        <color rgb="FF63BE7B"/>
      </colorScale>
    </cfRule>
  </conditionalFormatting>
  <conditionalFormatting sqref="N9">
    <cfRule type="colorScale" priority="2733">
      <colorScale>
        <cfvo type="min"/>
        <cfvo type="max"/>
        <color rgb="FFFCFCFF"/>
        <color rgb="FF63BE7B"/>
      </colorScale>
    </cfRule>
    <cfRule type="colorScale" priority="2734">
      <colorScale>
        <cfvo type="min"/>
        <cfvo type="percentile" val="50"/>
        <cfvo type="max"/>
        <color rgb="FFF8696B"/>
        <color rgb="FFFCFCFF"/>
        <color rgb="FF63BE7B"/>
      </colorScale>
    </cfRule>
  </conditionalFormatting>
  <conditionalFormatting sqref="N9">
    <cfRule type="colorScale" priority="2732">
      <colorScale>
        <cfvo type="min"/>
        <cfvo type="max"/>
        <color rgb="FFFCFCFF"/>
        <color rgb="FF63BE7B"/>
      </colorScale>
    </cfRule>
  </conditionalFormatting>
  <conditionalFormatting sqref="M9:N9">
    <cfRule type="colorScale" priority="2731">
      <colorScale>
        <cfvo type="min"/>
        <cfvo type="max"/>
        <color rgb="FFFCFCFF"/>
        <color rgb="FF63BE7B"/>
      </colorScale>
    </cfRule>
  </conditionalFormatting>
  <conditionalFormatting sqref="M9:N9">
    <cfRule type="colorScale" priority="2728">
      <colorScale>
        <cfvo type="min"/>
        <cfvo type="percentile" val="50"/>
        <cfvo type="max"/>
        <color rgb="FFF8696B"/>
        <color rgb="FFFCFCFF"/>
        <color rgb="FF63BE7B"/>
      </colorScale>
    </cfRule>
    <cfRule type="colorScale" priority="2729">
      <colorScale>
        <cfvo type="min"/>
        <cfvo type="max"/>
        <color rgb="FFFCFCFF"/>
        <color rgb="FF63BE7B"/>
      </colorScale>
    </cfRule>
    <cfRule type="colorScale" priority="2730">
      <colorScale>
        <cfvo type="min"/>
        <cfvo type="percentile" val="50"/>
        <cfvo type="max"/>
        <color rgb="FFF8696B"/>
        <color rgb="FFFCFCFF"/>
        <color rgb="FF63BE7B"/>
      </colorScale>
    </cfRule>
  </conditionalFormatting>
  <conditionalFormatting sqref="N9">
    <cfRule type="colorScale" priority="2727">
      <colorScale>
        <cfvo type="min"/>
        <cfvo type="max"/>
        <color rgb="FFFCFCFF"/>
        <color rgb="FF63BE7B"/>
      </colorScale>
    </cfRule>
  </conditionalFormatting>
  <conditionalFormatting sqref="N9">
    <cfRule type="colorScale" priority="2726">
      <colorScale>
        <cfvo type="min"/>
        <cfvo type="max"/>
        <color rgb="FFFCFCFF"/>
        <color rgb="FF63BE7B"/>
      </colorScale>
    </cfRule>
  </conditionalFormatting>
  <conditionalFormatting sqref="D9">
    <cfRule type="colorScale" priority="2725">
      <colorScale>
        <cfvo type="min"/>
        <cfvo type="percentile" val="50"/>
        <cfvo type="max"/>
        <color rgb="FFF8696B"/>
        <color rgb="FFFCFCFF"/>
        <color rgb="FF63BE7B"/>
      </colorScale>
    </cfRule>
  </conditionalFormatting>
  <conditionalFormatting sqref="G9">
    <cfRule type="colorScale" priority="2724">
      <colorScale>
        <cfvo type="min"/>
        <cfvo type="max"/>
        <color rgb="FFFCFCFF"/>
        <color rgb="FF63BE7B"/>
      </colorScale>
    </cfRule>
  </conditionalFormatting>
  <conditionalFormatting sqref="J9">
    <cfRule type="colorScale" priority="2723">
      <colorScale>
        <cfvo type="min"/>
        <cfvo type="max"/>
        <color rgb="FFFCFCFF"/>
        <color rgb="FF63BE7B"/>
      </colorScale>
    </cfRule>
  </conditionalFormatting>
  <conditionalFormatting sqref="O9">
    <cfRule type="colorScale" priority="2722">
      <colorScale>
        <cfvo type="min"/>
        <cfvo type="percentile" val="50"/>
        <cfvo type="max"/>
        <color rgb="FF63BE7B"/>
        <color rgb="FFFCFCFF"/>
        <color rgb="FFF8696B"/>
      </colorScale>
    </cfRule>
  </conditionalFormatting>
  <conditionalFormatting sqref="P9">
    <cfRule type="colorScale" priority="2721">
      <colorScale>
        <cfvo type="min"/>
        <cfvo type="percentile" val="50"/>
        <cfvo type="max"/>
        <color rgb="FF63BE7B"/>
        <color rgb="FFFCFCFF"/>
        <color rgb="FFF8696B"/>
      </colorScale>
    </cfRule>
  </conditionalFormatting>
  <conditionalFormatting sqref="Q9">
    <cfRule type="colorScale" priority="2720">
      <colorScale>
        <cfvo type="min"/>
        <cfvo type="percentile" val="50"/>
        <cfvo type="max"/>
        <color rgb="FFF8696B"/>
        <color rgb="FFFCFCFF"/>
        <color rgb="FF63BE7B"/>
      </colorScale>
    </cfRule>
  </conditionalFormatting>
  <conditionalFormatting sqref="R9">
    <cfRule type="colorScale" priority="2719">
      <colorScale>
        <cfvo type="min"/>
        <cfvo type="max"/>
        <color rgb="FFFCFCFF"/>
        <color rgb="FF63BE7B"/>
      </colorScale>
    </cfRule>
  </conditionalFormatting>
  <conditionalFormatting sqref="T9">
    <cfRule type="colorScale" priority="2718">
      <colorScale>
        <cfvo type="min"/>
        <cfvo type="percentile" val="50"/>
        <cfvo type="max"/>
        <color rgb="FFF8696B"/>
        <color rgb="FFFCFCFF"/>
        <color rgb="FF63BE7B"/>
      </colorScale>
    </cfRule>
  </conditionalFormatting>
  <conditionalFormatting sqref="V9">
    <cfRule type="colorScale" priority="2717">
      <colorScale>
        <cfvo type="min"/>
        <cfvo type="percentile" val="50"/>
        <cfvo type="max"/>
        <color rgb="FF63BE7B"/>
        <color rgb="FFFCFCFF"/>
        <color rgb="FFF8696B"/>
      </colorScale>
    </cfRule>
  </conditionalFormatting>
  <conditionalFormatting sqref="W9">
    <cfRule type="colorScale" priority="2716">
      <colorScale>
        <cfvo type="min"/>
        <cfvo type="percentile" val="50"/>
        <cfvo type="max"/>
        <color rgb="FF63BE7B"/>
        <color rgb="FFFCFCFF"/>
        <color rgb="FFF8696B"/>
      </colorScale>
    </cfRule>
  </conditionalFormatting>
  <conditionalFormatting sqref="M9">
    <cfRule type="colorScale" priority="2715">
      <colorScale>
        <cfvo type="min"/>
        <cfvo type="max"/>
        <color rgb="FFFCFCFF"/>
        <color rgb="FF63BE7B"/>
      </colorScale>
    </cfRule>
  </conditionalFormatting>
  <conditionalFormatting sqref="N9">
    <cfRule type="colorScale" priority="2714">
      <colorScale>
        <cfvo type="min"/>
        <cfvo type="max"/>
        <color rgb="FFFCFCFF"/>
        <color rgb="FF63BE7B"/>
      </colorScale>
    </cfRule>
  </conditionalFormatting>
  <conditionalFormatting sqref="S9">
    <cfRule type="colorScale" priority="2713">
      <colorScale>
        <cfvo type="min"/>
        <cfvo type="percentile" val="50"/>
        <cfvo type="max"/>
        <color rgb="FFF8696B"/>
        <color rgb="FFFCFCFF"/>
        <color rgb="FF63BE7B"/>
      </colorScale>
    </cfRule>
  </conditionalFormatting>
  <conditionalFormatting sqref="G9">
    <cfRule type="colorScale" priority="2712">
      <colorScale>
        <cfvo type="min"/>
        <cfvo type="max"/>
        <color rgb="FFFCFCFF"/>
        <color rgb="FF63BE7B"/>
      </colorScale>
    </cfRule>
  </conditionalFormatting>
  <conditionalFormatting sqref="J9">
    <cfRule type="colorScale" priority="2711">
      <colorScale>
        <cfvo type="min"/>
        <cfvo type="max"/>
        <color rgb="FFFCFCFF"/>
        <color rgb="FF63BE7B"/>
      </colorScale>
    </cfRule>
  </conditionalFormatting>
  <conditionalFormatting sqref="O9">
    <cfRule type="colorScale" priority="2710">
      <colorScale>
        <cfvo type="min"/>
        <cfvo type="percentile" val="50"/>
        <cfvo type="max"/>
        <color rgb="FF63BE7B"/>
        <color rgb="FFFCFCFF"/>
        <color rgb="FFF8696B"/>
      </colorScale>
    </cfRule>
  </conditionalFormatting>
  <conditionalFormatting sqref="P9">
    <cfRule type="colorScale" priority="2709">
      <colorScale>
        <cfvo type="min"/>
        <cfvo type="percentile" val="50"/>
        <cfvo type="max"/>
        <color rgb="FF63BE7B"/>
        <color rgb="FFFCFCFF"/>
        <color rgb="FFF8696B"/>
      </colorScale>
    </cfRule>
  </conditionalFormatting>
  <conditionalFormatting sqref="R9">
    <cfRule type="colorScale" priority="2708">
      <colorScale>
        <cfvo type="min"/>
        <cfvo type="max"/>
        <color rgb="FFFCFCFF"/>
        <color rgb="FF63BE7B"/>
      </colorScale>
    </cfRule>
  </conditionalFormatting>
  <conditionalFormatting sqref="T9">
    <cfRule type="colorScale" priority="2707">
      <colorScale>
        <cfvo type="min"/>
        <cfvo type="percentile" val="50"/>
        <cfvo type="max"/>
        <color rgb="FFF8696B"/>
        <color rgb="FFFCFCFF"/>
        <color rgb="FF63BE7B"/>
      </colorScale>
    </cfRule>
  </conditionalFormatting>
  <conditionalFormatting sqref="U9">
    <cfRule type="colorScale" priority="2706">
      <colorScale>
        <cfvo type="min"/>
        <cfvo type="percentile" val="50"/>
        <cfvo type="max"/>
        <color rgb="FFF8696B"/>
        <color rgb="FFFCFCFF"/>
        <color rgb="FF63BE7B"/>
      </colorScale>
    </cfRule>
  </conditionalFormatting>
  <conditionalFormatting sqref="V9">
    <cfRule type="colorScale" priority="2705">
      <colorScale>
        <cfvo type="min"/>
        <cfvo type="percentile" val="50"/>
        <cfvo type="max"/>
        <color rgb="FF63BE7B"/>
        <color rgb="FFFCFCFF"/>
        <color rgb="FFF8696B"/>
      </colorScale>
    </cfRule>
  </conditionalFormatting>
  <conditionalFormatting sqref="W9">
    <cfRule type="colorScale" priority="2704">
      <colorScale>
        <cfvo type="min"/>
        <cfvo type="percentile" val="50"/>
        <cfvo type="max"/>
        <color rgb="FF63BE7B"/>
        <color rgb="FFFCFCFF"/>
        <color rgb="FFF8696B"/>
      </colorScale>
    </cfRule>
  </conditionalFormatting>
  <conditionalFormatting sqref="M9">
    <cfRule type="colorScale" priority="2703">
      <colorScale>
        <cfvo type="min"/>
        <cfvo type="max"/>
        <color rgb="FFFCFCFF"/>
        <color rgb="FF63BE7B"/>
      </colorScale>
    </cfRule>
  </conditionalFormatting>
  <conditionalFormatting sqref="N9">
    <cfRule type="colorScale" priority="2702">
      <colorScale>
        <cfvo type="min"/>
        <cfvo type="max"/>
        <color rgb="FFFCFCFF"/>
        <color rgb="FF63BE7B"/>
      </colorScale>
    </cfRule>
  </conditionalFormatting>
  <conditionalFormatting sqref="S9">
    <cfRule type="colorScale" priority="2701">
      <colorScale>
        <cfvo type="min"/>
        <cfvo type="percentile" val="50"/>
        <cfvo type="max"/>
        <color rgb="FFF8696B"/>
        <color rgb="FFFCFCFF"/>
        <color rgb="FF63BE7B"/>
      </colorScale>
    </cfRule>
  </conditionalFormatting>
  <conditionalFormatting sqref="D9">
    <cfRule type="colorScale" priority="2700">
      <colorScale>
        <cfvo type="min"/>
        <cfvo type="percentile" val="50"/>
        <cfvo type="max"/>
        <color rgb="FFF8696B"/>
        <color rgb="FFFCFCFF"/>
        <color rgb="FF63BE7B"/>
      </colorScale>
    </cfRule>
  </conditionalFormatting>
  <conditionalFormatting sqref="G9">
    <cfRule type="colorScale" priority="2699">
      <colorScale>
        <cfvo type="min"/>
        <cfvo type="max"/>
        <color rgb="FFFCFCFF"/>
        <color rgb="FF63BE7B"/>
      </colorScale>
    </cfRule>
  </conditionalFormatting>
  <conditionalFormatting sqref="J9">
    <cfRule type="colorScale" priority="2698">
      <colorScale>
        <cfvo type="min"/>
        <cfvo type="max"/>
        <color rgb="FFFCFCFF"/>
        <color rgb="FF63BE7B"/>
      </colorScale>
    </cfRule>
  </conditionalFormatting>
  <conditionalFormatting sqref="O9">
    <cfRule type="colorScale" priority="2697">
      <colorScale>
        <cfvo type="min"/>
        <cfvo type="percentile" val="50"/>
        <cfvo type="max"/>
        <color rgb="FF63BE7B"/>
        <color rgb="FFFCFCFF"/>
        <color rgb="FFF8696B"/>
      </colorScale>
    </cfRule>
  </conditionalFormatting>
  <conditionalFormatting sqref="P9">
    <cfRule type="colorScale" priority="2696">
      <colorScale>
        <cfvo type="min"/>
        <cfvo type="percentile" val="50"/>
        <cfvo type="max"/>
        <color rgb="FF63BE7B"/>
        <color rgb="FFFCFCFF"/>
        <color rgb="FFF8696B"/>
      </colorScale>
    </cfRule>
  </conditionalFormatting>
  <conditionalFormatting sqref="Q9">
    <cfRule type="colorScale" priority="2695">
      <colorScale>
        <cfvo type="min"/>
        <cfvo type="percentile" val="50"/>
        <cfvo type="max"/>
        <color rgb="FFF8696B"/>
        <color rgb="FFFCFCFF"/>
        <color rgb="FF63BE7B"/>
      </colorScale>
    </cfRule>
  </conditionalFormatting>
  <conditionalFormatting sqref="R9">
    <cfRule type="colorScale" priority="2694">
      <colorScale>
        <cfvo type="min"/>
        <cfvo type="max"/>
        <color rgb="FFFCFCFF"/>
        <color rgb="FF63BE7B"/>
      </colorScale>
    </cfRule>
  </conditionalFormatting>
  <conditionalFormatting sqref="T9">
    <cfRule type="colorScale" priority="2693">
      <colorScale>
        <cfvo type="min"/>
        <cfvo type="percentile" val="50"/>
        <cfvo type="max"/>
        <color rgb="FFF8696B"/>
        <color rgb="FFFCFCFF"/>
        <color rgb="FF63BE7B"/>
      </colorScale>
    </cfRule>
  </conditionalFormatting>
  <conditionalFormatting sqref="U9">
    <cfRule type="colorScale" priority="2692">
      <colorScale>
        <cfvo type="min"/>
        <cfvo type="percentile" val="50"/>
        <cfvo type="max"/>
        <color rgb="FFF8696B"/>
        <color rgb="FFFCFCFF"/>
        <color rgb="FF63BE7B"/>
      </colorScale>
    </cfRule>
  </conditionalFormatting>
  <conditionalFormatting sqref="V9">
    <cfRule type="colorScale" priority="2691">
      <colorScale>
        <cfvo type="min"/>
        <cfvo type="percentile" val="50"/>
        <cfvo type="max"/>
        <color rgb="FF63BE7B"/>
        <color rgb="FFFCFCFF"/>
        <color rgb="FFF8696B"/>
      </colorScale>
    </cfRule>
  </conditionalFormatting>
  <conditionalFormatting sqref="W9">
    <cfRule type="colorScale" priority="2690">
      <colorScale>
        <cfvo type="min"/>
        <cfvo type="percentile" val="50"/>
        <cfvo type="max"/>
        <color rgb="FF63BE7B"/>
        <color rgb="FFFCFCFF"/>
        <color rgb="FFF8696B"/>
      </colorScale>
    </cfRule>
  </conditionalFormatting>
  <conditionalFormatting sqref="M9">
    <cfRule type="colorScale" priority="2689">
      <colorScale>
        <cfvo type="min"/>
        <cfvo type="max"/>
        <color rgb="FFFCFCFF"/>
        <color rgb="FF63BE7B"/>
      </colorScale>
    </cfRule>
  </conditionalFormatting>
  <conditionalFormatting sqref="N9">
    <cfRule type="colorScale" priority="2688">
      <colorScale>
        <cfvo type="min"/>
        <cfvo type="max"/>
        <color rgb="FFFCFCFF"/>
        <color rgb="FF63BE7B"/>
      </colorScale>
    </cfRule>
  </conditionalFormatting>
  <conditionalFormatting sqref="S9">
    <cfRule type="colorScale" priority="2687">
      <colorScale>
        <cfvo type="min"/>
        <cfvo type="percentile" val="50"/>
        <cfvo type="max"/>
        <color rgb="FFF8696B"/>
        <color rgb="FFFCFCFF"/>
        <color rgb="FF63BE7B"/>
      </colorScale>
    </cfRule>
  </conditionalFormatting>
  <conditionalFormatting sqref="D9">
    <cfRule type="colorScale" priority="2686">
      <colorScale>
        <cfvo type="min"/>
        <cfvo type="percentile" val="50"/>
        <cfvo type="max"/>
        <color rgb="FFF8696B"/>
        <color rgb="FFFCFCFF"/>
        <color rgb="FF63BE7B"/>
      </colorScale>
    </cfRule>
  </conditionalFormatting>
  <conditionalFormatting sqref="G9">
    <cfRule type="colorScale" priority="2685">
      <colorScale>
        <cfvo type="min"/>
        <cfvo type="max"/>
        <color rgb="FFFCFCFF"/>
        <color rgb="FF63BE7B"/>
      </colorScale>
    </cfRule>
  </conditionalFormatting>
  <conditionalFormatting sqref="J9">
    <cfRule type="colorScale" priority="2684">
      <colorScale>
        <cfvo type="min"/>
        <cfvo type="max"/>
        <color rgb="FFFCFCFF"/>
        <color rgb="FF63BE7B"/>
      </colorScale>
    </cfRule>
  </conditionalFormatting>
  <conditionalFormatting sqref="M9">
    <cfRule type="colorScale" priority="2683">
      <colorScale>
        <cfvo type="min"/>
        <cfvo type="max"/>
        <color rgb="FFFCFCFF"/>
        <color rgb="FF63BE7B"/>
      </colorScale>
    </cfRule>
  </conditionalFormatting>
  <conditionalFormatting sqref="N9">
    <cfRule type="colorScale" priority="2682">
      <colorScale>
        <cfvo type="min"/>
        <cfvo type="max"/>
        <color rgb="FFFCFCFF"/>
        <color rgb="FF63BE7B"/>
      </colorScale>
    </cfRule>
  </conditionalFormatting>
  <conditionalFormatting sqref="O9">
    <cfRule type="colorScale" priority="2681">
      <colorScale>
        <cfvo type="min"/>
        <cfvo type="percentile" val="50"/>
        <cfvo type="max"/>
        <color rgb="FF63BE7B"/>
        <color rgb="FFFCFCFF"/>
        <color rgb="FFF8696B"/>
      </colorScale>
    </cfRule>
  </conditionalFormatting>
  <conditionalFormatting sqref="P9">
    <cfRule type="colorScale" priority="2680">
      <colorScale>
        <cfvo type="min"/>
        <cfvo type="percentile" val="50"/>
        <cfvo type="max"/>
        <color rgb="FF63BE7B"/>
        <color rgb="FFFCFCFF"/>
        <color rgb="FFF8696B"/>
      </colorScale>
    </cfRule>
  </conditionalFormatting>
  <conditionalFormatting sqref="N9">
    <cfRule type="colorScale" priority="2679">
      <colorScale>
        <cfvo type="min"/>
        <cfvo type="max"/>
        <color rgb="FFFCFCFF"/>
        <color rgb="FF63BE7B"/>
      </colorScale>
    </cfRule>
  </conditionalFormatting>
  <conditionalFormatting sqref="N9">
    <cfRule type="colorScale" priority="2678">
      <colorScale>
        <cfvo type="min"/>
        <cfvo type="max"/>
        <color rgb="FFFCFCFF"/>
        <color rgb="FF63BE7B"/>
      </colorScale>
    </cfRule>
  </conditionalFormatting>
  <conditionalFormatting sqref="D9">
    <cfRule type="colorScale" priority="2677">
      <colorScale>
        <cfvo type="min"/>
        <cfvo type="percentile" val="50"/>
        <cfvo type="max"/>
        <color rgb="FFF8696B"/>
        <color rgb="FFFCFCFF"/>
        <color rgb="FF63BE7B"/>
      </colorScale>
    </cfRule>
  </conditionalFormatting>
  <conditionalFormatting sqref="D9">
    <cfRule type="colorScale" priority="2676">
      <colorScale>
        <cfvo type="min"/>
        <cfvo type="percentile" val="50"/>
        <cfvo type="max"/>
        <color rgb="FFF8696B"/>
        <color rgb="FFFCFCFF"/>
        <color rgb="FF63BE7B"/>
      </colorScale>
    </cfRule>
  </conditionalFormatting>
  <conditionalFormatting sqref="E9">
    <cfRule type="colorScale" priority="2675">
      <colorScale>
        <cfvo type="min"/>
        <cfvo type="max"/>
        <color rgb="FFFCFCFF"/>
        <color rgb="FF63BE7B"/>
      </colorScale>
    </cfRule>
  </conditionalFormatting>
  <conditionalFormatting sqref="F9">
    <cfRule type="colorScale" priority="2674">
      <colorScale>
        <cfvo type="min"/>
        <cfvo type="max"/>
        <color rgb="FFFCFCFF"/>
        <color rgb="FF63BE7B"/>
      </colorScale>
    </cfRule>
  </conditionalFormatting>
  <conditionalFormatting sqref="G9">
    <cfRule type="colorScale" priority="2673">
      <colorScale>
        <cfvo type="min"/>
        <cfvo type="max"/>
        <color rgb="FFFCFCFF"/>
        <color rgb="FF63BE7B"/>
      </colorScale>
    </cfRule>
  </conditionalFormatting>
  <conditionalFormatting sqref="H9">
    <cfRule type="colorScale" priority="2672">
      <colorScale>
        <cfvo type="min"/>
        <cfvo type="max"/>
        <color rgb="FFFCFCFF"/>
        <color rgb="FF63BE7B"/>
      </colorScale>
    </cfRule>
  </conditionalFormatting>
  <conditionalFormatting sqref="I9">
    <cfRule type="colorScale" priority="2671">
      <colorScale>
        <cfvo type="min"/>
        <cfvo type="max"/>
        <color rgb="FFFCFCFF"/>
        <color rgb="FF63BE7B"/>
      </colorScale>
    </cfRule>
  </conditionalFormatting>
  <conditionalFormatting sqref="J9">
    <cfRule type="colorScale" priority="2670">
      <colorScale>
        <cfvo type="min"/>
        <cfvo type="max"/>
        <color rgb="FFFCFCFF"/>
        <color rgb="FF63BE7B"/>
      </colorScale>
    </cfRule>
  </conditionalFormatting>
  <conditionalFormatting sqref="K9">
    <cfRule type="colorScale" priority="2669">
      <colorScale>
        <cfvo type="min"/>
        <cfvo type="max"/>
        <color rgb="FFFCFCFF"/>
        <color rgb="FF63BE7B"/>
      </colorScale>
    </cfRule>
  </conditionalFormatting>
  <conditionalFormatting sqref="L9">
    <cfRule type="colorScale" priority="2668">
      <colorScale>
        <cfvo type="min"/>
        <cfvo type="max"/>
        <color rgb="FFFCFCFF"/>
        <color rgb="FF63BE7B"/>
      </colorScale>
    </cfRule>
  </conditionalFormatting>
  <conditionalFormatting sqref="O9">
    <cfRule type="colorScale" priority="2667">
      <colorScale>
        <cfvo type="min"/>
        <cfvo type="percentile" val="50"/>
        <cfvo type="max"/>
        <color rgb="FF63BE7B"/>
        <color rgb="FFFCFCFF"/>
        <color rgb="FFF8696B"/>
      </colorScale>
    </cfRule>
  </conditionalFormatting>
  <conditionalFormatting sqref="P9">
    <cfRule type="colorScale" priority="2666">
      <colorScale>
        <cfvo type="min"/>
        <cfvo type="percentile" val="50"/>
        <cfvo type="max"/>
        <color rgb="FF63BE7B"/>
        <color rgb="FFFCFCFF"/>
        <color rgb="FFF8696B"/>
      </colorScale>
    </cfRule>
  </conditionalFormatting>
  <conditionalFormatting sqref="Q9">
    <cfRule type="colorScale" priority="2665">
      <colorScale>
        <cfvo type="min"/>
        <cfvo type="percentile" val="50"/>
        <cfvo type="max"/>
        <color rgb="FFF8696B"/>
        <color rgb="FFFCFCFF"/>
        <color rgb="FF63BE7B"/>
      </colorScale>
    </cfRule>
  </conditionalFormatting>
  <conditionalFormatting sqref="R9">
    <cfRule type="colorScale" priority="2664">
      <colorScale>
        <cfvo type="min"/>
        <cfvo type="max"/>
        <color rgb="FFFCFCFF"/>
        <color rgb="FF63BE7B"/>
      </colorScale>
    </cfRule>
  </conditionalFormatting>
  <conditionalFormatting sqref="T9">
    <cfRule type="colorScale" priority="2663">
      <colorScale>
        <cfvo type="min"/>
        <cfvo type="percentile" val="50"/>
        <cfvo type="max"/>
        <color rgb="FFF8696B"/>
        <color rgb="FFFCFCFF"/>
        <color rgb="FF63BE7B"/>
      </colorScale>
    </cfRule>
  </conditionalFormatting>
  <conditionalFormatting sqref="V9">
    <cfRule type="colorScale" priority="2662">
      <colorScale>
        <cfvo type="min"/>
        <cfvo type="percentile" val="50"/>
        <cfvo type="max"/>
        <color rgb="FF63BE7B"/>
        <color rgb="FFFCFCFF"/>
        <color rgb="FFF8696B"/>
      </colorScale>
    </cfRule>
  </conditionalFormatting>
  <conditionalFormatting sqref="W9">
    <cfRule type="colorScale" priority="2661">
      <colorScale>
        <cfvo type="min"/>
        <cfvo type="percentile" val="50"/>
        <cfvo type="max"/>
        <color rgb="FF63BE7B"/>
        <color rgb="FFFCFCFF"/>
        <color rgb="FFF8696B"/>
      </colorScale>
    </cfRule>
  </conditionalFormatting>
  <conditionalFormatting sqref="M9">
    <cfRule type="colorScale" priority="2660">
      <colorScale>
        <cfvo type="min"/>
        <cfvo type="max"/>
        <color rgb="FFFCFCFF"/>
        <color rgb="FF63BE7B"/>
      </colorScale>
    </cfRule>
  </conditionalFormatting>
  <conditionalFormatting sqref="N9">
    <cfRule type="colorScale" priority="2659">
      <colorScale>
        <cfvo type="min"/>
        <cfvo type="max"/>
        <color rgb="FFFCFCFF"/>
        <color rgb="FF63BE7B"/>
      </colorScale>
    </cfRule>
  </conditionalFormatting>
  <conditionalFormatting sqref="S9">
    <cfRule type="colorScale" priority="2658">
      <colorScale>
        <cfvo type="min"/>
        <cfvo type="percentile" val="50"/>
        <cfvo type="max"/>
        <color rgb="FFF8696B"/>
        <color rgb="FFFCFCFF"/>
        <color rgb="FF63BE7B"/>
      </colorScale>
    </cfRule>
  </conditionalFormatting>
  <conditionalFormatting sqref="U9">
    <cfRule type="colorScale" priority="2657">
      <colorScale>
        <cfvo type="min"/>
        <cfvo type="percentile" val="50"/>
        <cfvo type="max"/>
        <color rgb="FFF8696B"/>
        <color rgb="FFFCFCFF"/>
        <color rgb="FF63BE7B"/>
      </colorScale>
    </cfRule>
  </conditionalFormatting>
  <conditionalFormatting sqref="D9">
    <cfRule type="colorScale" priority="2655">
      <colorScale>
        <cfvo type="min"/>
        <cfvo type="percentile" val="50"/>
        <cfvo type="max"/>
        <color rgb="FFF8696B"/>
        <color rgb="FFFCFCFF"/>
        <color rgb="FF63BE7B"/>
      </colorScale>
    </cfRule>
    <cfRule type="colorScale" priority="2656">
      <colorScale>
        <cfvo type="min"/>
        <cfvo type="max"/>
        <color rgb="FFFCFCFF"/>
        <color rgb="FF63BE7B"/>
      </colorScale>
    </cfRule>
  </conditionalFormatting>
  <conditionalFormatting sqref="Q9">
    <cfRule type="colorScale" priority="2653">
      <colorScale>
        <cfvo type="min"/>
        <cfvo type="percentile" val="50"/>
        <cfvo type="max"/>
        <color rgb="FFF8696B"/>
        <color rgb="FFFCFCFF"/>
        <color rgb="FF63BE7B"/>
      </colorScale>
    </cfRule>
    <cfRule type="colorScale" priority="2654">
      <colorScale>
        <cfvo type="min"/>
        <cfvo type="max"/>
        <color rgb="FFFCFCFF"/>
        <color rgb="FF63BE7B"/>
      </colorScale>
    </cfRule>
  </conditionalFormatting>
  <conditionalFormatting sqref="D9">
    <cfRule type="colorScale" priority="2652">
      <colorScale>
        <cfvo type="min"/>
        <cfvo type="percentile" val="50"/>
        <cfvo type="max"/>
        <color rgb="FFF8696B"/>
        <color rgb="FFFCFCFF"/>
        <color rgb="FF63BE7B"/>
      </colorScale>
    </cfRule>
  </conditionalFormatting>
  <conditionalFormatting sqref="G9">
    <cfRule type="colorScale" priority="2651">
      <colorScale>
        <cfvo type="min"/>
        <cfvo type="max"/>
        <color rgb="FFFCFCFF"/>
        <color rgb="FF63BE7B"/>
      </colorScale>
    </cfRule>
  </conditionalFormatting>
  <conditionalFormatting sqref="J9">
    <cfRule type="colorScale" priority="2650">
      <colorScale>
        <cfvo type="min"/>
        <cfvo type="max"/>
        <color rgb="FFFCFCFF"/>
        <color rgb="FF63BE7B"/>
      </colorScale>
    </cfRule>
  </conditionalFormatting>
  <conditionalFormatting sqref="M9">
    <cfRule type="colorScale" priority="2649">
      <colorScale>
        <cfvo type="min"/>
        <cfvo type="max"/>
        <color rgb="FFFCFCFF"/>
        <color rgb="FF63BE7B"/>
      </colorScale>
    </cfRule>
  </conditionalFormatting>
  <conditionalFormatting sqref="N9">
    <cfRule type="colorScale" priority="2648">
      <colorScale>
        <cfvo type="min"/>
        <cfvo type="max"/>
        <color rgb="FFFCFCFF"/>
        <color rgb="FF63BE7B"/>
      </colorScale>
    </cfRule>
  </conditionalFormatting>
  <conditionalFormatting sqref="O9">
    <cfRule type="colorScale" priority="2647">
      <colorScale>
        <cfvo type="min"/>
        <cfvo type="percentile" val="50"/>
        <cfvo type="max"/>
        <color rgb="FF63BE7B"/>
        <color rgb="FFFCFCFF"/>
        <color rgb="FFF8696B"/>
      </colorScale>
    </cfRule>
  </conditionalFormatting>
  <conditionalFormatting sqref="P9">
    <cfRule type="colorScale" priority="2646">
      <colorScale>
        <cfvo type="min"/>
        <cfvo type="percentile" val="50"/>
        <cfvo type="max"/>
        <color rgb="FF63BE7B"/>
        <color rgb="FFFCFCFF"/>
        <color rgb="FFF8696B"/>
      </colorScale>
    </cfRule>
  </conditionalFormatting>
  <conditionalFormatting sqref="Q9">
    <cfRule type="colorScale" priority="2645">
      <colorScale>
        <cfvo type="min"/>
        <cfvo type="percentile" val="50"/>
        <cfvo type="max"/>
        <color rgb="FFF8696B"/>
        <color rgb="FFFCFCFF"/>
        <color rgb="FF63BE7B"/>
      </colorScale>
    </cfRule>
  </conditionalFormatting>
  <conditionalFormatting sqref="R9">
    <cfRule type="colorScale" priority="2644">
      <colorScale>
        <cfvo type="min"/>
        <cfvo type="max"/>
        <color rgb="FFFCFCFF"/>
        <color rgb="FF63BE7B"/>
      </colorScale>
    </cfRule>
  </conditionalFormatting>
  <conditionalFormatting sqref="S9">
    <cfRule type="colorScale" priority="2643">
      <colorScale>
        <cfvo type="min"/>
        <cfvo type="percentile" val="50"/>
        <cfvo type="max"/>
        <color rgb="FFF8696B"/>
        <color rgb="FFFCFCFF"/>
        <color rgb="FF63BE7B"/>
      </colorScale>
    </cfRule>
  </conditionalFormatting>
  <conditionalFormatting sqref="T9">
    <cfRule type="colorScale" priority="2642">
      <colorScale>
        <cfvo type="min"/>
        <cfvo type="percentile" val="50"/>
        <cfvo type="max"/>
        <color rgb="FFF8696B"/>
        <color rgb="FFFCFCFF"/>
        <color rgb="FF63BE7B"/>
      </colorScale>
    </cfRule>
  </conditionalFormatting>
  <conditionalFormatting sqref="U9">
    <cfRule type="colorScale" priority="2641">
      <colorScale>
        <cfvo type="min"/>
        <cfvo type="percentile" val="50"/>
        <cfvo type="max"/>
        <color rgb="FFF8696B"/>
        <color rgb="FFFCFCFF"/>
        <color rgb="FF63BE7B"/>
      </colorScale>
    </cfRule>
  </conditionalFormatting>
  <conditionalFormatting sqref="V9">
    <cfRule type="colorScale" priority="2640">
      <colorScale>
        <cfvo type="min"/>
        <cfvo type="percentile" val="50"/>
        <cfvo type="max"/>
        <color rgb="FF63BE7B"/>
        <color rgb="FFFCFCFF"/>
        <color rgb="FFF8696B"/>
      </colorScale>
    </cfRule>
  </conditionalFormatting>
  <conditionalFormatting sqref="W9">
    <cfRule type="colorScale" priority="2639">
      <colorScale>
        <cfvo type="min"/>
        <cfvo type="percentile" val="50"/>
        <cfvo type="max"/>
        <color rgb="FF63BE7B"/>
        <color rgb="FFFCFCFF"/>
        <color rgb="FFF8696B"/>
      </colorScale>
    </cfRule>
  </conditionalFormatting>
  <conditionalFormatting sqref="Q9">
    <cfRule type="colorScale" priority="2638">
      <colorScale>
        <cfvo type="min"/>
        <cfvo type="percentile" val="50"/>
        <cfvo type="max"/>
        <color rgb="FFF8696B"/>
        <color rgb="FFFCFCFF"/>
        <color rgb="FF63BE7B"/>
      </colorScale>
    </cfRule>
  </conditionalFormatting>
  <conditionalFormatting sqref="R9">
    <cfRule type="colorScale" priority="2637">
      <colorScale>
        <cfvo type="min"/>
        <cfvo type="max"/>
        <color rgb="FFFCFCFF"/>
        <color rgb="FF63BE7B"/>
      </colorScale>
    </cfRule>
  </conditionalFormatting>
  <conditionalFormatting sqref="S9">
    <cfRule type="colorScale" priority="2636">
      <colorScale>
        <cfvo type="min"/>
        <cfvo type="percentile" val="50"/>
        <cfvo type="max"/>
        <color rgb="FFF8696B"/>
        <color rgb="FFFCFCFF"/>
        <color rgb="FF63BE7B"/>
      </colorScale>
    </cfRule>
  </conditionalFormatting>
  <conditionalFormatting sqref="T9">
    <cfRule type="colorScale" priority="2635">
      <colorScale>
        <cfvo type="min"/>
        <cfvo type="percentile" val="50"/>
        <cfvo type="max"/>
        <color rgb="FFF8696B"/>
        <color rgb="FFFCFCFF"/>
        <color rgb="FF63BE7B"/>
      </colorScale>
    </cfRule>
  </conditionalFormatting>
  <conditionalFormatting sqref="U9">
    <cfRule type="colorScale" priority="2634">
      <colorScale>
        <cfvo type="min"/>
        <cfvo type="percentile" val="50"/>
        <cfvo type="max"/>
        <color rgb="FFF8696B"/>
        <color rgb="FFFCFCFF"/>
        <color rgb="FF63BE7B"/>
      </colorScale>
    </cfRule>
  </conditionalFormatting>
  <conditionalFormatting sqref="V9">
    <cfRule type="colorScale" priority="2633">
      <colorScale>
        <cfvo type="min"/>
        <cfvo type="percentile" val="50"/>
        <cfvo type="max"/>
        <color rgb="FF63BE7B"/>
        <color rgb="FFFCFCFF"/>
        <color rgb="FFF8696B"/>
      </colorScale>
    </cfRule>
  </conditionalFormatting>
  <conditionalFormatting sqref="W9">
    <cfRule type="colorScale" priority="2632">
      <colorScale>
        <cfvo type="min"/>
        <cfvo type="percentile" val="50"/>
        <cfvo type="max"/>
        <color rgb="FF63BE7B"/>
        <color rgb="FFFCFCFF"/>
        <color rgb="FFF8696B"/>
      </colorScale>
    </cfRule>
  </conditionalFormatting>
  <conditionalFormatting sqref="D9">
    <cfRule type="colorScale" priority="2631">
      <colorScale>
        <cfvo type="min"/>
        <cfvo type="percentile" val="50"/>
        <cfvo type="max"/>
        <color rgb="FFF8696B"/>
        <color rgb="FFFCFCFF"/>
        <color rgb="FF63BE7B"/>
      </colorScale>
    </cfRule>
  </conditionalFormatting>
  <conditionalFormatting sqref="G9">
    <cfRule type="colorScale" priority="2630">
      <colorScale>
        <cfvo type="min"/>
        <cfvo type="max"/>
        <color rgb="FFFCFCFF"/>
        <color rgb="FF63BE7B"/>
      </colorScale>
    </cfRule>
  </conditionalFormatting>
  <conditionalFormatting sqref="J9">
    <cfRule type="colorScale" priority="2629">
      <colorScale>
        <cfvo type="min"/>
        <cfvo type="max"/>
        <color rgb="FFFCFCFF"/>
        <color rgb="FF63BE7B"/>
      </colorScale>
    </cfRule>
  </conditionalFormatting>
  <conditionalFormatting sqref="M9">
    <cfRule type="colorScale" priority="2628">
      <colorScale>
        <cfvo type="min"/>
        <cfvo type="max"/>
        <color rgb="FFFCFCFF"/>
        <color rgb="FF63BE7B"/>
      </colorScale>
    </cfRule>
  </conditionalFormatting>
  <conditionalFormatting sqref="N9">
    <cfRule type="colorScale" priority="2627">
      <colorScale>
        <cfvo type="min"/>
        <cfvo type="max"/>
        <color rgb="FFFCFCFF"/>
        <color rgb="FF63BE7B"/>
      </colorScale>
    </cfRule>
  </conditionalFormatting>
  <conditionalFormatting sqref="O9">
    <cfRule type="colorScale" priority="2626">
      <colorScale>
        <cfvo type="min"/>
        <cfvo type="percentile" val="50"/>
        <cfvo type="max"/>
        <color rgb="FF63BE7B"/>
        <color rgb="FFFCFCFF"/>
        <color rgb="FFF8696B"/>
      </colorScale>
    </cfRule>
  </conditionalFormatting>
  <conditionalFormatting sqref="P9">
    <cfRule type="colorScale" priority="2625">
      <colorScale>
        <cfvo type="min"/>
        <cfvo type="percentile" val="50"/>
        <cfvo type="max"/>
        <color rgb="FF63BE7B"/>
        <color rgb="FFFCFCFF"/>
        <color rgb="FFF8696B"/>
      </colorScale>
    </cfRule>
  </conditionalFormatting>
  <conditionalFormatting sqref="Q9">
    <cfRule type="colorScale" priority="2624">
      <colorScale>
        <cfvo type="min"/>
        <cfvo type="percentile" val="50"/>
        <cfvo type="max"/>
        <color rgb="FFF8696B"/>
        <color rgb="FFFCFCFF"/>
        <color rgb="FF63BE7B"/>
      </colorScale>
    </cfRule>
  </conditionalFormatting>
  <conditionalFormatting sqref="R9">
    <cfRule type="colorScale" priority="2623">
      <colorScale>
        <cfvo type="min"/>
        <cfvo type="max"/>
        <color rgb="FFFCFCFF"/>
        <color rgb="FF63BE7B"/>
      </colorScale>
    </cfRule>
  </conditionalFormatting>
  <conditionalFormatting sqref="S9">
    <cfRule type="colorScale" priority="2622">
      <colorScale>
        <cfvo type="min"/>
        <cfvo type="percentile" val="50"/>
        <cfvo type="max"/>
        <color rgb="FFF8696B"/>
        <color rgb="FFFCFCFF"/>
        <color rgb="FF63BE7B"/>
      </colorScale>
    </cfRule>
  </conditionalFormatting>
  <conditionalFormatting sqref="T9">
    <cfRule type="colorScale" priority="2621">
      <colorScale>
        <cfvo type="min"/>
        <cfvo type="percentile" val="50"/>
        <cfvo type="max"/>
        <color rgb="FFF8696B"/>
        <color rgb="FFFCFCFF"/>
        <color rgb="FF63BE7B"/>
      </colorScale>
    </cfRule>
  </conditionalFormatting>
  <conditionalFormatting sqref="U9">
    <cfRule type="colorScale" priority="2620">
      <colorScale>
        <cfvo type="min"/>
        <cfvo type="percentile" val="50"/>
        <cfvo type="max"/>
        <color rgb="FFF8696B"/>
        <color rgb="FFFCFCFF"/>
        <color rgb="FF63BE7B"/>
      </colorScale>
    </cfRule>
  </conditionalFormatting>
  <conditionalFormatting sqref="V9">
    <cfRule type="colorScale" priority="2619">
      <colorScale>
        <cfvo type="min"/>
        <cfvo type="percentile" val="50"/>
        <cfvo type="max"/>
        <color rgb="FF63BE7B"/>
        <color rgb="FFFCFCFF"/>
        <color rgb="FFF8696B"/>
      </colorScale>
    </cfRule>
  </conditionalFormatting>
  <conditionalFormatting sqref="W9">
    <cfRule type="colorScale" priority="2618">
      <colorScale>
        <cfvo type="min"/>
        <cfvo type="percentile" val="50"/>
        <cfvo type="max"/>
        <color rgb="FF63BE7B"/>
        <color rgb="FFFCFCFF"/>
        <color rgb="FFF8696B"/>
      </colorScale>
    </cfRule>
  </conditionalFormatting>
  <conditionalFormatting sqref="D9">
    <cfRule type="colorScale" priority="2617">
      <colorScale>
        <cfvo type="min"/>
        <cfvo type="percentile" val="50"/>
        <cfvo type="max"/>
        <color rgb="FFF8696B"/>
        <color rgb="FFFCFCFF"/>
        <color rgb="FF63BE7B"/>
      </colorScale>
    </cfRule>
  </conditionalFormatting>
  <conditionalFormatting sqref="G9">
    <cfRule type="colorScale" priority="2616">
      <colorScale>
        <cfvo type="min"/>
        <cfvo type="max"/>
        <color rgb="FFFCFCFF"/>
        <color rgb="FF63BE7B"/>
      </colorScale>
    </cfRule>
  </conditionalFormatting>
  <conditionalFormatting sqref="J9">
    <cfRule type="colorScale" priority="2615">
      <colorScale>
        <cfvo type="min"/>
        <cfvo type="max"/>
        <color rgb="FFFCFCFF"/>
        <color rgb="FF63BE7B"/>
      </colorScale>
    </cfRule>
  </conditionalFormatting>
  <conditionalFormatting sqref="M9">
    <cfRule type="colorScale" priority="2614">
      <colorScale>
        <cfvo type="min"/>
        <cfvo type="max"/>
        <color rgb="FFFCFCFF"/>
        <color rgb="FF63BE7B"/>
      </colorScale>
    </cfRule>
  </conditionalFormatting>
  <conditionalFormatting sqref="N9">
    <cfRule type="colorScale" priority="2613">
      <colorScale>
        <cfvo type="min"/>
        <cfvo type="max"/>
        <color rgb="FFFCFCFF"/>
        <color rgb="FF63BE7B"/>
      </colorScale>
    </cfRule>
  </conditionalFormatting>
  <conditionalFormatting sqref="O9">
    <cfRule type="colorScale" priority="2612">
      <colorScale>
        <cfvo type="min"/>
        <cfvo type="percentile" val="50"/>
        <cfvo type="max"/>
        <color rgb="FF63BE7B"/>
        <color rgb="FFFCFCFF"/>
        <color rgb="FFF8696B"/>
      </colorScale>
    </cfRule>
  </conditionalFormatting>
  <conditionalFormatting sqref="P9">
    <cfRule type="colorScale" priority="2611">
      <colorScale>
        <cfvo type="min"/>
        <cfvo type="percentile" val="50"/>
        <cfvo type="max"/>
        <color rgb="FF63BE7B"/>
        <color rgb="FFFCFCFF"/>
        <color rgb="FFF8696B"/>
      </colorScale>
    </cfRule>
  </conditionalFormatting>
  <conditionalFormatting sqref="Q9">
    <cfRule type="colorScale" priority="2610">
      <colorScale>
        <cfvo type="min"/>
        <cfvo type="percentile" val="50"/>
        <cfvo type="max"/>
        <color rgb="FFF8696B"/>
        <color rgb="FFFCFCFF"/>
        <color rgb="FF63BE7B"/>
      </colorScale>
    </cfRule>
  </conditionalFormatting>
  <conditionalFormatting sqref="R9">
    <cfRule type="colorScale" priority="2609">
      <colorScale>
        <cfvo type="min"/>
        <cfvo type="max"/>
        <color rgb="FFFCFCFF"/>
        <color rgb="FF63BE7B"/>
      </colorScale>
    </cfRule>
  </conditionalFormatting>
  <conditionalFormatting sqref="S9">
    <cfRule type="colorScale" priority="2608">
      <colorScale>
        <cfvo type="min"/>
        <cfvo type="percentile" val="50"/>
        <cfvo type="max"/>
        <color rgb="FFF8696B"/>
        <color rgb="FFFCFCFF"/>
        <color rgb="FF63BE7B"/>
      </colorScale>
    </cfRule>
  </conditionalFormatting>
  <conditionalFormatting sqref="T9">
    <cfRule type="colorScale" priority="2607">
      <colorScale>
        <cfvo type="min"/>
        <cfvo type="percentile" val="50"/>
        <cfvo type="max"/>
        <color rgb="FFF8696B"/>
        <color rgb="FFFCFCFF"/>
        <color rgb="FF63BE7B"/>
      </colorScale>
    </cfRule>
  </conditionalFormatting>
  <conditionalFormatting sqref="U9">
    <cfRule type="colorScale" priority="2606">
      <colorScale>
        <cfvo type="min"/>
        <cfvo type="percentile" val="50"/>
        <cfvo type="max"/>
        <color rgb="FFF8696B"/>
        <color rgb="FFFCFCFF"/>
        <color rgb="FF63BE7B"/>
      </colorScale>
    </cfRule>
  </conditionalFormatting>
  <conditionalFormatting sqref="V9">
    <cfRule type="colorScale" priority="2605">
      <colorScale>
        <cfvo type="min"/>
        <cfvo type="percentile" val="50"/>
        <cfvo type="max"/>
        <color rgb="FF63BE7B"/>
        <color rgb="FFFCFCFF"/>
        <color rgb="FFF8696B"/>
      </colorScale>
    </cfRule>
  </conditionalFormatting>
  <conditionalFormatting sqref="W9">
    <cfRule type="colorScale" priority="2604">
      <colorScale>
        <cfvo type="min"/>
        <cfvo type="percentile" val="50"/>
        <cfvo type="max"/>
        <color rgb="FF63BE7B"/>
        <color rgb="FFFCFCFF"/>
        <color rgb="FFF8696B"/>
      </colorScale>
    </cfRule>
  </conditionalFormatting>
  <conditionalFormatting sqref="E10:M10">
    <cfRule type="colorScale" priority="2600">
      <colorScale>
        <cfvo type="min"/>
        <cfvo type="max"/>
        <color rgb="FFFCFCFF"/>
        <color rgb="FF63BE7B"/>
      </colorScale>
    </cfRule>
    <cfRule type="colorScale" priority="2601">
      <colorScale>
        <cfvo type="min"/>
        <cfvo type="max"/>
        <color rgb="FFFCFCFF"/>
        <color rgb="FF63BE7B"/>
      </colorScale>
    </cfRule>
    <cfRule type="colorScale" priority="2602">
      <colorScale>
        <cfvo type="min"/>
        <cfvo type="percentile" val="50"/>
        <cfvo type="max"/>
        <color rgb="FFF8696B"/>
        <color rgb="FFFFEB84"/>
        <color rgb="FF63BE7B"/>
      </colorScale>
    </cfRule>
    <cfRule type="colorScale" priority="2603">
      <colorScale>
        <cfvo type="min"/>
        <cfvo type="max"/>
        <color rgb="FFFFEF9C"/>
        <color rgb="FF63BE7B"/>
      </colorScale>
    </cfRule>
  </conditionalFormatting>
  <conditionalFormatting sqref="H10">
    <cfRule type="colorScale" priority="2599">
      <colorScale>
        <cfvo type="min"/>
        <cfvo type="percentile" val="50"/>
        <cfvo type="max"/>
        <color rgb="FFF8696B"/>
        <color rgb="FFFCFCFF"/>
        <color rgb="FF5A8AC6"/>
      </colorScale>
    </cfRule>
  </conditionalFormatting>
  <conditionalFormatting sqref="I10:J10">
    <cfRule type="colorScale" priority="2591">
      <colorScale>
        <cfvo type="min"/>
        <cfvo type="percentile" val="50"/>
        <cfvo type="max"/>
        <color rgb="FFF8696B"/>
        <color rgb="FFFCFCFF"/>
        <color rgb="FF63BE7B"/>
      </colorScale>
    </cfRule>
    <cfRule type="colorScale" priority="2592">
      <colorScale>
        <cfvo type="min"/>
        <cfvo type="max"/>
        <color rgb="FFFCFCFF"/>
        <color rgb="FF63BE7B"/>
      </colorScale>
    </cfRule>
    <cfRule type="colorScale" priority="2593">
      <colorScale>
        <cfvo type="min"/>
        <cfvo type="percentile" val="50"/>
        <cfvo type="max"/>
        <color rgb="FFF8696B"/>
        <color rgb="FFFCFCFF"/>
        <color rgb="FF63BE7B"/>
      </colorScale>
    </cfRule>
    <cfRule type="colorScale" priority="2594">
      <colorScale>
        <cfvo type="min"/>
        <cfvo type="percentile" val="50"/>
        <cfvo type="max"/>
        <color rgb="FFF8696B"/>
        <color rgb="FFFCFCFF"/>
        <color rgb="FF5A8AC6"/>
      </colorScale>
    </cfRule>
    <cfRule type="colorScale" priority="2595">
      <colorScale>
        <cfvo type="min"/>
        <cfvo type="percentile" val="50"/>
        <cfvo type="max"/>
        <color rgb="FFF8696B"/>
        <color rgb="FFFCFCFF"/>
        <color rgb="FF63BE7B"/>
      </colorScale>
    </cfRule>
    <cfRule type="colorScale" priority="2596">
      <colorScale>
        <cfvo type="min"/>
        <cfvo type="percentile" val="50"/>
        <cfvo type="max"/>
        <color rgb="FFF8696B"/>
        <color rgb="FFFCFCFF"/>
        <color rgb="FF63BE7B"/>
      </colorScale>
    </cfRule>
    <cfRule type="colorScale" priority="2597">
      <colorScale>
        <cfvo type="min"/>
        <cfvo type="max"/>
        <color rgb="FFFCFCFF"/>
        <color rgb="FF63BE7B"/>
      </colorScale>
    </cfRule>
    <cfRule type="colorScale" priority="2598">
      <colorScale>
        <cfvo type="min"/>
        <cfvo type="percentile" val="50"/>
        <cfvo type="max"/>
        <color rgb="FFF8696B"/>
        <color rgb="FFFCFCFF"/>
        <color rgb="FF63BE7B"/>
      </colorScale>
    </cfRule>
  </conditionalFormatting>
  <conditionalFormatting sqref="I10:J10">
    <cfRule type="colorScale" priority="2589">
      <colorScale>
        <cfvo type="min"/>
        <cfvo type="percentile" val="50"/>
        <cfvo type="max"/>
        <color rgb="FFF8696B"/>
        <color rgb="FFFCFCFF"/>
        <color rgb="FF63BE7B"/>
      </colorScale>
    </cfRule>
    <cfRule type="colorScale" priority="2590">
      <colorScale>
        <cfvo type="min"/>
        <cfvo type="max"/>
        <color rgb="FFFCFCFF"/>
        <color rgb="FF63BE7B"/>
      </colorScale>
    </cfRule>
  </conditionalFormatting>
  <conditionalFormatting sqref="J10">
    <cfRule type="colorScale" priority="2588">
      <colorScale>
        <cfvo type="min"/>
        <cfvo type="percentile" val="50"/>
        <cfvo type="max"/>
        <color rgb="FFF8696B"/>
        <color rgb="FFFCFCFF"/>
        <color rgb="FF63BE7B"/>
      </colorScale>
    </cfRule>
  </conditionalFormatting>
  <conditionalFormatting sqref="V10">
    <cfRule type="colorScale" priority="2586">
      <colorScale>
        <cfvo type="min"/>
        <cfvo type="max"/>
        <color rgb="FFFFEF9C"/>
        <color rgb="FF63BE7B"/>
      </colorScale>
    </cfRule>
    <cfRule type="colorScale" priority="2587">
      <colorScale>
        <cfvo type="min"/>
        <cfvo type="percentile" val="50"/>
        <cfvo type="max"/>
        <color rgb="FFF8696B"/>
        <color rgb="FFFFEB84"/>
        <color rgb="FF63BE7B"/>
      </colorScale>
    </cfRule>
  </conditionalFormatting>
  <conditionalFormatting sqref="D10">
    <cfRule type="colorScale" priority="2585">
      <colorScale>
        <cfvo type="min"/>
        <cfvo type="percentile" val="50"/>
        <cfvo type="max"/>
        <color rgb="FFF8696B"/>
        <color rgb="FFFCFCFF"/>
        <color rgb="FF63BE7B"/>
      </colorScale>
    </cfRule>
  </conditionalFormatting>
  <conditionalFormatting sqref="D10">
    <cfRule type="colorScale" priority="2584">
      <colorScale>
        <cfvo type="min"/>
        <cfvo type="percentile" val="50"/>
        <cfvo type="max"/>
        <color rgb="FFF8696B"/>
        <color rgb="FFFCFCFF"/>
        <color rgb="FF63BE7B"/>
      </colorScale>
    </cfRule>
  </conditionalFormatting>
  <conditionalFormatting sqref="E10">
    <cfRule type="colorScale" priority="2581">
      <colorScale>
        <cfvo type="min"/>
        <cfvo type="percentile" val="50"/>
        <cfvo type="max"/>
        <color rgb="FFF8696B"/>
        <color rgb="FFFCFCFF"/>
        <color rgb="FF63BE7B"/>
      </colorScale>
    </cfRule>
    <cfRule type="colorScale" priority="2582">
      <colorScale>
        <cfvo type="min"/>
        <cfvo type="max"/>
        <color rgb="FFFCFCFF"/>
        <color rgb="FF63BE7B"/>
      </colorScale>
    </cfRule>
    <cfRule type="colorScale" priority="2583">
      <colorScale>
        <cfvo type="min"/>
        <cfvo type="percentile" val="50"/>
        <cfvo type="max"/>
        <color rgb="FFF8696B"/>
        <color rgb="FFFCFCFF"/>
        <color rgb="FF63BE7B"/>
      </colorScale>
    </cfRule>
  </conditionalFormatting>
  <conditionalFormatting sqref="E10">
    <cfRule type="colorScale" priority="2578">
      <colorScale>
        <cfvo type="min"/>
        <cfvo type="max"/>
        <color rgb="FFFCFCFF"/>
        <color rgb="FF63BE7B"/>
      </colorScale>
    </cfRule>
    <cfRule type="colorScale" priority="2579">
      <colorScale>
        <cfvo type="min"/>
        <cfvo type="max"/>
        <color rgb="FFFCFCFF"/>
        <color rgb="FF63BE7B"/>
      </colorScale>
    </cfRule>
    <cfRule type="colorScale" priority="2580">
      <colorScale>
        <cfvo type="min"/>
        <cfvo type="max"/>
        <color rgb="FFFCFCFF"/>
        <color rgb="FF63BE7B"/>
      </colorScale>
    </cfRule>
  </conditionalFormatting>
  <conditionalFormatting sqref="F10">
    <cfRule type="colorScale" priority="2574">
      <colorScale>
        <cfvo type="min"/>
        <cfvo type="max"/>
        <color rgb="FFFCFCFF"/>
        <color rgb="FF63BE7B"/>
      </colorScale>
    </cfRule>
    <cfRule type="colorScale" priority="2575">
      <colorScale>
        <cfvo type="min"/>
        <cfvo type="percentile" val="50"/>
        <cfvo type="max"/>
        <color rgb="FFF8696B"/>
        <color rgb="FFFCFCFF"/>
        <color rgb="FF63BE7B"/>
      </colorScale>
    </cfRule>
    <cfRule type="colorScale" priority="2576">
      <colorScale>
        <cfvo type="min"/>
        <cfvo type="max"/>
        <color rgb="FFFCFCFF"/>
        <color rgb="FF63BE7B"/>
      </colorScale>
    </cfRule>
    <cfRule type="colorScale" priority="2577">
      <colorScale>
        <cfvo type="min"/>
        <cfvo type="percentile" val="50"/>
        <cfvo type="max"/>
        <color rgb="FFF8696B"/>
        <color rgb="FFFCFCFF"/>
        <color rgb="FF63BE7B"/>
      </colorScale>
    </cfRule>
  </conditionalFormatting>
  <conditionalFormatting sqref="F10">
    <cfRule type="colorScale" priority="2571">
      <colorScale>
        <cfvo type="min"/>
        <cfvo type="max"/>
        <color rgb="FFFCFCFF"/>
        <color rgb="FF63BE7B"/>
      </colorScale>
    </cfRule>
    <cfRule type="colorScale" priority="2572">
      <colorScale>
        <cfvo type="min"/>
        <cfvo type="max"/>
        <color rgb="FFFCFCFF"/>
        <color rgb="FF63BE7B"/>
      </colorScale>
    </cfRule>
    <cfRule type="colorScale" priority="2573">
      <colorScale>
        <cfvo type="min"/>
        <cfvo type="max"/>
        <color rgb="FFFCFCFF"/>
        <color rgb="FF63BE7B"/>
      </colorScale>
    </cfRule>
  </conditionalFormatting>
  <conditionalFormatting sqref="G10">
    <cfRule type="colorScale" priority="2568">
      <colorScale>
        <cfvo type="min"/>
        <cfvo type="percentile" val="50"/>
        <cfvo type="max"/>
        <color rgb="FFF8696B"/>
        <color rgb="FFFCFCFF"/>
        <color rgb="FF63BE7B"/>
      </colorScale>
    </cfRule>
    <cfRule type="colorScale" priority="2569">
      <colorScale>
        <cfvo type="min"/>
        <cfvo type="max"/>
        <color rgb="FFFCFCFF"/>
        <color rgb="FF63BE7B"/>
      </colorScale>
    </cfRule>
    <cfRule type="colorScale" priority="2570">
      <colorScale>
        <cfvo type="min"/>
        <cfvo type="percentile" val="50"/>
        <cfvo type="max"/>
        <color rgb="FFF8696B"/>
        <color rgb="FFFCFCFF"/>
        <color rgb="FF63BE7B"/>
      </colorScale>
    </cfRule>
  </conditionalFormatting>
  <conditionalFormatting sqref="G10">
    <cfRule type="colorScale" priority="2565">
      <colorScale>
        <cfvo type="min"/>
        <cfvo type="max"/>
        <color rgb="FFFCFCFF"/>
        <color rgb="FF63BE7B"/>
      </colorScale>
    </cfRule>
    <cfRule type="colorScale" priority="2566">
      <colorScale>
        <cfvo type="min"/>
        <cfvo type="max"/>
        <color rgb="FFFCFCFF"/>
        <color rgb="FF63BE7B"/>
      </colorScale>
    </cfRule>
    <cfRule type="colorScale" priority="2567">
      <colorScale>
        <cfvo type="min"/>
        <cfvo type="max"/>
        <color rgb="FFFCFCFF"/>
        <color rgb="FF63BE7B"/>
      </colorScale>
    </cfRule>
  </conditionalFormatting>
  <conditionalFormatting sqref="H10">
    <cfRule type="colorScale" priority="2562">
      <colorScale>
        <cfvo type="min"/>
        <cfvo type="percentile" val="50"/>
        <cfvo type="max"/>
        <color rgb="FFF8696B"/>
        <color rgb="FFFCFCFF"/>
        <color rgb="FF63BE7B"/>
      </colorScale>
    </cfRule>
    <cfRule type="colorScale" priority="2563">
      <colorScale>
        <cfvo type="min"/>
        <cfvo type="max"/>
        <color rgb="FFFCFCFF"/>
        <color rgb="FF63BE7B"/>
      </colorScale>
    </cfRule>
    <cfRule type="colorScale" priority="2564">
      <colorScale>
        <cfvo type="min"/>
        <cfvo type="percentile" val="50"/>
        <cfvo type="max"/>
        <color rgb="FFF8696B"/>
        <color rgb="FFFCFCFF"/>
        <color rgb="FF63BE7B"/>
      </colorScale>
    </cfRule>
  </conditionalFormatting>
  <conditionalFormatting sqref="H10">
    <cfRule type="colorScale" priority="2557">
      <colorScale>
        <cfvo type="min"/>
        <cfvo type="percentile" val="50"/>
        <cfvo type="max"/>
        <color rgb="FFF8696B"/>
        <color rgb="FFFCFCFF"/>
        <color rgb="FF63BE7B"/>
      </colorScale>
    </cfRule>
    <cfRule type="colorScale" priority="2558">
      <colorScale>
        <cfvo type="min"/>
        <cfvo type="max"/>
        <color rgb="FFFCFCFF"/>
        <color rgb="FF63BE7B"/>
      </colorScale>
    </cfRule>
    <cfRule type="colorScale" priority="2559">
      <colorScale>
        <cfvo type="min"/>
        <cfvo type="percentile" val="50"/>
        <cfvo type="max"/>
        <color rgb="FFF8696B"/>
        <color rgb="FFFCFCFF"/>
        <color rgb="FF63BE7B"/>
      </colorScale>
    </cfRule>
    <cfRule type="colorScale" priority="2560">
      <colorScale>
        <cfvo type="min"/>
        <cfvo type="max"/>
        <color rgb="FFFCFCFF"/>
        <color rgb="FF63BE7B"/>
      </colorScale>
    </cfRule>
    <cfRule type="colorScale" priority="2561">
      <colorScale>
        <cfvo type="min"/>
        <cfvo type="percentile" val="50"/>
        <cfvo type="max"/>
        <color rgb="FFF8696B"/>
        <color rgb="FFFCFCFF"/>
        <color rgb="FF63BE7B"/>
      </colorScale>
    </cfRule>
  </conditionalFormatting>
  <conditionalFormatting sqref="I10">
    <cfRule type="colorScale" priority="2554">
      <colorScale>
        <cfvo type="min"/>
        <cfvo type="percentile" val="50"/>
        <cfvo type="max"/>
        <color rgb="FFF8696B"/>
        <color rgb="FFFCFCFF"/>
        <color rgb="FF63BE7B"/>
      </colorScale>
    </cfRule>
    <cfRule type="colorScale" priority="2555">
      <colorScale>
        <cfvo type="min"/>
        <cfvo type="max"/>
        <color rgb="FFFCFCFF"/>
        <color rgb="FF63BE7B"/>
      </colorScale>
    </cfRule>
    <cfRule type="colorScale" priority="2556">
      <colorScale>
        <cfvo type="min"/>
        <cfvo type="percentile" val="50"/>
        <cfvo type="max"/>
        <color rgb="FFF8696B"/>
        <color rgb="FFFCFCFF"/>
        <color rgb="FF63BE7B"/>
      </colorScale>
    </cfRule>
  </conditionalFormatting>
  <conditionalFormatting sqref="J10">
    <cfRule type="colorScale" priority="2551">
      <colorScale>
        <cfvo type="min"/>
        <cfvo type="percentile" val="50"/>
        <cfvo type="max"/>
        <color rgb="FFF8696B"/>
        <color rgb="FFFCFCFF"/>
        <color rgb="FF63BE7B"/>
      </colorScale>
    </cfRule>
    <cfRule type="colorScale" priority="2552">
      <colorScale>
        <cfvo type="min"/>
        <cfvo type="max"/>
        <color rgb="FFFCFCFF"/>
        <color rgb="FF63BE7B"/>
      </colorScale>
    </cfRule>
    <cfRule type="colorScale" priority="2553">
      <colorScale>
        <cfvo type="min"/>
        <cfvo type="percentile" val="50"/>
        <cfvo type="max"/>
        <color rgb="FFF8696B"/>
        <color rgb="FFFCFCFF"/>
        <color rgb="FF63BE7B"/>
      </colorScale>
    </cfRule>
  </conditionalFormatting>
  <conditionalFormatting sqref="K10">
    <cfRule type="colorScale" priority="2550">
      <colorScale>
        <cfvo type="min"/>
        <cfvo type="percentile" val="50"/>
        <cfvo type="max"/>
        <color rgb="FFF8696B"/>
        <color rgb="FFFCFCFF"/>
        <color rgb="FF63BE7B"/>
      </colorScale>
    </cfRule>
  </conditionalFormatting>
  <conditionalFormatting sqref="K10:L10">
    <cfRule type="colorScale" priority="2545">
      <colorScale>
        <cfvo type="min"/>
        <cfvo type="max"/>
        <color rgb="FFFCFCFF"/>
        <color rgb="FF63BE7B"/>
      </colorScale>
    </cfRule>
    <cfRule type="colorScale" priority="2546">
      <colorScale>
        <cfvo type="min"/>
        <cfvo type="max"/>
        <color rgb="FFFCFCFF"/>
        <color rgb="FF63BE7B"/>
      </colorScale>
    </cfRule>
    <cfRule type="colorScale" priority="2547">
      <colorScale>
        <cfvo type="min"/>
        <cfvo type="max"/>
        <color rgb="FFFCFCFF"/>
        <color rgb="FF63BE7B"/>
      </colorScale>
    </cfRule>
    <cfRule type="colorScale" priority="2548">
      <colorScale>
        <cfvo type="min"/>
        <cfvo type="percentile" val="50"/>
        <cfvo type="max"/>
        <color rgb="FFF8696B"/>
        <color rgb="FFFCFCFF"/>
        <color rgb="FF63BE7B"/>
      </colorScale>
    </cfRule>
    <cfRule type="colorScale" priority="2549">
      <colorScale>
        <cfvo type="min"/>
        <cfvo type="max"/>
        <color rgb="FFFCFCFF"/>
        <color rgb="FF63BE7B"/>
      </colorScale>
    </cfRule>
  </conditionalFormatting>
  <conditionalFormatting sqref="L10">
    <cfRule type="colorScale" priority="2544">
      <colorScale>
        <cfvo type="min"/>
        <cfvo type="percentile" val="50"/>
        <cfvo type="max"/>
        <color rgb="FFF8696B"/>
        <color rgb="FFFCFCFF"/>
        <color rgb="FF63BE7B"/>
      </colorScale>
    </cfRule>
  </conditionalFormatting>
  <conditionalFormatting sqref="M10">
    <cfRule type="colorScale" priority="2541">
      <colorScale>
        <cfvo type="min"/>
        <cfvo type="percentile" val="50"/>
        <cfvo type="max"/>
        <color rgb="FFF8696B"/>
        <color rgb="FFFCFCFF"/>
        <color rgb="FF63BE7B"/>
      </colorScale>
    </cfRule>
    <cfRule type="colorScale" priority="2542">
      <colorScale>
        <cfvo type="min"/>
        <cfvo type="max"/>
        <color rgb="FFFCFCFF"/>
        <color rgb="FF63BE7B"/>
      </colorScale>
    </cfRule>
    <cfRule type="colorScale" priority="2543">
      <colorScale>
        <cfvo type="min"/>
        <cfvo type="percentile" val="50"/>
        <cfvo type="max"/>
        <color rgb="FFF8696B"/>
        <color rgb="FFFCFCFF"/>
        <color rgb="FF63BE7B"/>
      </colorScale>
    </cfRule>
  </conditionalFormatting>
  <conditionalFormatting sqref="M10">
    <cfRule type="colorScale" priority="2538">
      <colorScale>
        <cfvo type="min"/>
        <cfvo type="max"/>
        <color rgb="FFFCFCFF"/>
        <color rgb="FF63BE7B"/>
      </colorScale>
    </cfRule>
    <cfRule type="colorScale" priority="2539">
      <colorScale>
        <cfvo type="min"/>
        <cfvo type="max"/>
        <color rgb="FFFCFCFF"/>
        <color rgb="FF63BE7B"/>
      </colorScale>
    </cfRule>
    <cfRule type="colorScale" priority="2540">
      <colorScale>
        <cfvo type="min"/>
        <cfvo type="max"/>
        <color rgb="FFFCFCFF"/>
        <color rgb="FF63BE7B"/>
      </colorScale>
    </cfRule>
  </conditionalFormatting>
  <conditionalFormatting sqref="N10">
    <cfRule type="colorScale" priority="2494">
      <colorScale>
        <cfvo type="min"/>
        <cfvo type="max"/>
        <color rgb="FFFCFCFF"/>
        <color rgb="FF63BE7B"/>
      </colorScale>
    </cfRule>
    <cfRule type="colorScale" priority="2495">
      <colorScale>
        <cfvo type="min"/>
        <cfvo type="max"/>
        <color rgb="FFFCFCFF"/>
        <color rgb="FF63BE7B"/>
      </colorScale>
    </cfRule>
    <cfRule type="colorScale" priority="2496">
      <colorScale>
        <cfvo type="min"/>
        <cfvo type="max"/>
        <color rgb="FFFCFCFF"/>
        <color rgb="FF63BE7B"/>
      </colorScale>
    </cfRule>
    <cfRule type="colorScale" priority="2497">
      <colorScale>
        <cfvo type="min"/>
        <cfvo type="percentile" val="50"/>
        <cfvo type="max"/>
        <color rgb="FFF8696B"/>
        <color rgb="FFFFEB84"/>
        <color rgb="FF63BE7B"/>
      </colorScale>
    </cfRule>
    <cfRule type="colorScale" priority="2498">
      <colorScale>
        <cfvo type="min"/>
        <cfvo type="max"/>
        <color rgb="FFFFEF9C"/>
        <color rgb="FF63BE7B"/>
      </colorScale>
    </cfRule>
    <cfRule type="colorScale" priority="2499">
      <colorScale>
        <cfvo type="min"/>
        <cfvo type="max"/>
        <color rgb="FFFCFCFF"/>
        <color rgb="FF63BE7B"/>
      </colorScale>
    </cfRule>
    <cfRule type="colorScale" priority="2500">
      <colorScale>
        <cfvo type="min"/>
        <cfvo type="max"/>
        <color rgb="FFFCFCFF"/>
        <color rgb="FF63BE7B"/>
      </colorScale>
    </cfRule>
    <cfRule type="colorScale" priority="2501">
      <colorScale>
        <cfvo type="min"/>
        <cfvo type="percentile" val="50"/>
        <cfvo type="max"/>
        <color rgb="FFF8696B"/>
        <color rgb="FFFFEB84"/>
        <color rgb="FF63BE7B"/>
      </colorScale>
    </cfRule>
    <cfRule type="colorScale" priority="2502">
      <colorScale>
        <cfvo type="min"/>
        <cfvo type="max"/>
        <color rgb="FFFFEF9C"/>
        <color rgb="FF63BE7B"/>
      </colorScale>
    </cfRule>
    <cfRule type="colorScale" priority="2503">
      <colorScale>
        <cfvo type="min"/>
        <cfvo type="percentile" val="50"/>
        <cfvo type="max"/>
        <color rgb="FFF8696B"/>
        <color rgb="FFFCFCFF"/>
        <color rgb="FF63BE7B"/>
      </colorScale>
    </cfRule>
    <cfRule type="colorScale" priority="2504">
      <colorScale>
        <cfvo type="min"/>
        <cfvo type="max"/>
        <color rgb="FFFCFCFF"/>
        <color rgb="FF63BE7B"/>
      </colorScale>
    </cfRule>
    <cfRule type="colorScale" priority="2505">
      <colorScale>
        <cfvo type="min"/>
        <cfvo type="percentile" val="50"/>
        <cfvo type="max"/>
        <color rgb="FFF8696B"/>
        <color rgb="FFFCFCFF"/>
        <color rgb="FF63BE7B"/>
      </colorScale>
    </cfRule>
    <cfRule type="colorScale" priority="2506">
      <colorScale>
        <cfvo type="min"/>
        <cfvo type="percentile" val="50"/>
        <cfvo type="max"/>
        <color rgb="FFF8696B"/>
        <color rgb="FFFCFCFF"/>
        <color rgb="FF5A8AC6"/>
      </colorScale>
    </cfRule>
    <cfRule type="colorScale" priority="2507">
      <colorScale>
        <cfvo type="min"/>
        <cfvo type="percentile" val="50"/>
        <cfvo type="max"/>
        <color rgb="FFF8696B"/>
        <color rgb="FFFCFCFF"/>
        <color rgb="FF63BE7B"/>
      </colorScale>
    </cfRule>
    <cfRule type="colorScale" priority="2508">
      <colorScale>
        <cfvo type="min"/>
        <cfvo type="percentile" val="50"/>
        <cfvo type="max"/>
        <color rgb="FFF8696B"/>
        <color rgb="FFFCFCFF"/>
        <color rgb="FF63BE7B"/>
      </colorScale>
    </cfRule>
    <cfRule type="colorScale" priority="2509">
      <colorScale>
        <cfvo type="min"/>
        <cfvo type="max"/>
        <color rgb="FFFCFCFF"/>
        <color rgb="FF63BE7B"/>
      </colorScale>
    </cfRule>
    <cfRule type="colorScale" priority="2510">
      <colorScale>
        <cfvo type="min"/>
        <cfvo type="percentile" val="50"/>
        <cfvo type="max"/>
        <color rgb="FFF8696B"/>
        <color rgb="FFFCFCFF"/>
        <color rgb="FF63BE7B"/>
      </colorScale>
    </cfRule>
    <cfRule type="colorScale" priority="2511">
      <colorScale>
        <cfvo type="min"/>
        <cfvo type="percentile" val="50"/>
        <cfvo type="max"/>
        <color rgb="FFF8696B"/>
        <color rgb="FFFCFCFF"/>
        <color rgb="FF5A8AC6"/>
      </colorScale>
    </cfRule>
    <cfRule type="colorScale" priority="2512">
      <colorScale>
        <cfvo type="min"/>
        <cfvo type="percentile" val="50"/>
        <cfvo type="max"/>
        <color rgb="FFF8696B"/>
        <color rgb="FFFCFCFF"/>
        <color rgb="FF63BE7B"/>
      </colorScale>
    </cfRule>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fRule type="colorScale" priority="2517">
      <colorScale>
        <cfvo type="min"/>
        <cfvo type="percentile" val="50"/>
        <cfvo type="max"/>
        <color rgb="FFF8696B"/>
        <color rgb="FFFCFCFF"/>
        <color rgb="FF63BE7B"/>
      </colorScale>
    </cfRule>
    <cfRule type="colorScale" priority="2518">
      <colorScale>
        <cfvo type="min"/>
        <cfvo type="percentile" val="50"/>
        <cfvo type="max"/>
        <color rgb="FFF8696B"/>
        <color rgb="FFFCFCFF"/>
        <color rgb="FF63BE7B"/>
      </colorScale>
    </cfRule>
    <cfRule type="colorScale" priority="2519">
      <colorScale>
        <cfvo type="min"/>
        <cfvo type="max"/>
        <color rgb="FFFCFCFF"/>
        <color rgb="FF63BE7B"/>
      </colorScale>
    </cfRule>
    <cfRule type="colorScale" priority="2520">
      <colorScale>
        <cfvo type="min"/>
        <cfvo type="percentile" val="50"/>
        <cfvo type="max"/>
        <color rgb="FFF8696B"/>
        <color rgb="FFFFEB84"/>
        <color rgb="FF63BE7B"/>
      </colorScale>
    </cfRule>
    <cfRule type="colorScale" priority="2521">
      <colorScale>
        <cfvo type="min"/>
        <cfvo type="max"/>
        <color rgb="FFFFEF9C"/>
        <color rgb="FF63BE7B"/>
      </colorScale>
    </cfRule>
    <cfRule type="colorScale" priority="2522">
      <colorScale>
        <cfvo type="min"/>
        <cfvo type="max"/>
        <color rgb="FFFCFCFF"/>
        <color rgb="FF63BE7B"/>
      </colorScale>
    </cfRule>
    <cfRule type="colorScale" priority="2523">
      <colorScale>
        <cfvo type="min"/>
        <cfvo type="percentile" val="50"/>
        <cfvo type="max"/>
        <color rgb="FFF8696B"/>
        <color rgb="FFFCFCFF"/>
        <color rgb="FF63BE7B"/>
      </colorScale>
    </cfRule>
    <cfRule type="colorScale" priority="2524">
      <colorScale>
        <cfvo type="min"/>
        <cfvo type="percentile" val="50"/>
        <cfvo type="max"/>
        <color rgb="FFF8696B"/>
        <color rgb="FFFCFCFF"/>
        <color rgb="FF63BE7B"/>
      </colorScale>
    </cfRule>
    <cfRule type="colorScale" priority="2525">
      <colorScale>
        <cfvo type="min"/>
        <cfvo type="percentile" val="50"/>
        <cfvo type="max"/>
        <color rgb="FFF8696B"/>
        <color rgb="FFFCFCFF"/>
        <color rgb="FF5A8AC6"/>
      </colorScale>
    </cfRule>
    <cfRule type="colorScale" priority="2526">
      <colorScale>
        <cfvo type="min"/>
        <cfvo type="percentile" val="50"/>
        <cfvo type="max"/>
        <color rgb="FFF8696B"/>
        <color rgb="FFFCFCFF"/>
        <color rgb="FF63BE7B"/>
      </colorScale>
    </cfRule>
    <cfRule type="colorScale" priority="2527">
      <colorScale>
        <cfvo type="min"/>
        <cfvo type="percentile" val="50"/>
        <cfvo type="max"/>
        <color rgb="FFF8696B"/>
        <color rgb="FFFCFCFF"/>
        <color rgb="FF63BE7B"/>
      </colorScale>
    </cfRule>
    <cfRule type="colorScale" priority="2528">
      <colorScale>
        <cfvo type="min"/>
        <cfvo type="max"/>
        <color rgb="FFFCFCFF"/>
        <color rgb="FF63BE7B"/>
      </colorScale>
    </cfRule>
    <cfRule type="colorScale" priority="2529">
      <colorScale>
        <cfvo type="min"/>
        <cfvo type="percentile" val="50"/>
        <cfvo type="max"/>
        <color rgb="FFF8696B"/>
        <color rgb="FFFCFCFF"/>
        <color rgb="FF63BE7B"/>
      </colorScale>
    </cfRule>
    <cfRule type="colorScale" priority="2530">
      <colorScale>
        <cfvo type="min"/>
        <cfvo type="percentile" val="50"/>
        <cfvo type="max"/>
        <color rgb="FFF8696B"/>
        <color rgb="FFFCFCFF"/>
        <color rgb="FF63BE7B"/>
      </colorScale>
    </cfRule>
    <cfRule type="colorScale" priority="2531">
      <colorScale>
        <cfvo type="min"/>
        <cfvo type="max"/>
        <color rgb="FFFCFCFF"/>
        <color rgb="FF63BE7B"/>
      </colorScale>
    </cfRule>
    <cfRule type="colorScale" priority="2532">
      <colorScale>
        <cfvo type="min"/>
        <cfvo type="percentile" val="50"/>
        <cfvo type="max"/>
        <color rgb="FFF8696B"/>
        <color rgb="FFFCFCFF"/>
        <color rgb="FF63BE7B"/>
      </colorScale>
    </cfRule>
    <cfRule type="colorScale" priority="2533">
      <colorScale>
        <cfvo type="min"/>
        <cfvo type="max"/>
        <color rgb="FFFCFCFF"/>
        <color rgb="FF63BE7B"/>
      </colorScale>
    </cfRule>
    <cfRule type="colorScale" priority="2534">
      <colorScale>
        <cfvo type="min"/>
        <cfvo type="max"/>
        <color rgb="FFFCFCFF"/>
        <color rgb="FF63BE7B"/>
      </colorScale>
    </cfRule>
    <cfRule type="colorScale" priority="2535">
      <colorScale>
        <cfvo type="min"/>
        <cfvo type="max"/>
        <color rgb="FFFCFCFF"/>
        <color rgb="FF63BE7B"/>
      </colorScale>
    </cfRule>
    <cfRule type="colorScale" priority="2536">
      <colorScale>
        <cfvo type="min"/>
        <cfvo type="percentile" val="50"/>
        <cfvo type="max"/>
        <color rgb="FFF8696B"/>
        <color rgb="FFFFEB84"/>
        <color rgb="FF63BE7B"/>
      </colorScale>
    </cfRule>
    <cfRule type="colorScale" priority="2537">
      <colorScale>
        <cfvo type="min"/>
        <cfvo type="max"/>
        <color rgb="FFFFEF9C"/>
        <color rgb="FF63BE7B"/>
      </colorScale>
    </cfRule>
  </conditionalFormatting>
  <conditionalFormatting sqref="O10">
    <cfRule type="colorScale" priority="2493">
      <colorScale>
        <cfvo type="min"/>
        <cfvo type="percentile" val="50"/>
        <cfvo type="max"/>
        <color rgb="FF63BE7B"/>
        <color rgb="FFFCFCFF"/>
        <color rgb="FFF8696B"/>
      </colorScale>
    </cfRule>
  </conditionalFormatting>
  <conditionalFormatting sqref="O10">
    <cfRule type="colorScale" priority="2489">
      <colorScale>
        <cfvo type="min"/>
        <cfvo type="percentile" val="50"/>
        <cfvo type="max"/>
        <color rgb="FF63BE7B"/>
        <color rgb="FFFCFCFF"/>
        <color rgb="FFF8696B"/>
      </colorScale>
    </cfRule>
    <cfRule type="colorScale" priority="2490">
      <colorScale>
        <cfvo type="min"/>
        <cfvo type="percentile" val="50"/>
        <cfvo type="max"/>
        <color rgb="FF63BE7B"/>
        <color rgb="FFFCFCFF"/>
        <color rgb="FFF8696B"/>
      </colorScale>
    </cfRule>
    <cfRule type="colorScale" priority="2491">
      <colorScale>
        <cfvo type="min"/>
        <cfvo type="percentile" val="50"/>
        <cfvo type="max"/>
        <color rgb="FF63BE7B"/>
        <color rgb="FFFCFCFF"/>
        <color rgb="FFF8696B"/>
      </colorScale>
    </cfRule>
    <cfRule type="colorScale" priority="2492">
      <colorScale>
        <cfvo type="min"/>
        <cfvo type="percentile" val="50"/>
        <cfvo type="max"/>
        <color rgb="FF63BE7B"/>
        <color rgb="FFFCFCFF"/>
        <color rgb="FFF8696B"/>
      </colorScale>
    </cfRule>
  </conditionalFormatting>
  <conditionalFormatting sqref="P10">
    <cfRule type="colorScale" priority="2488">
      <colorScale>
        <cfvo type="min"/>
        <cfvo type="percentile" val="50"/>
        <cfvo type="max"/>
        <color rgb="FF63BE7B"/>
        <color rgb="FFFCFCFF"/>
        <color rgb="FFF8696B"/>
      </colorScale>
    </cfRule>
  </conditionalFormatting>
  <conditionalFormatting sqref="P10">
    <cfRule type="colorScale" priority="2485">
      <colorScale>
        <cfvo type="min"/>
        <cfvo type="percentile" val="50"/>
        <cfvo type="max"/>
        <color rgb="FF63BE7B"/>
        <color rgb="FFFCFCFF"/>
        <color rgb="FFF8696B"/>
      </colorScale>
    </cfRule>
    <cfRule type="colorScale" priority="2486">
      <colorScale>
        <cfvo type="min"/>
        <cfvo type="percentile" val="50"/>
        <cfvo type="max"/>
        <color rgb="FF63BE7B"/>
        <color rgb="FFFCFCFF"/>
        <color rgb="FFF8696B"/>
      </colorScale>
    </cfRule>
    <cfRule type="colorScale" priority="2487">
      <colorScale>
        <cfvo type="min"/>
        <cfvo type="max"/>
        <color rgb="FFFCFCFF"/>
        <color rgb="FFF8696B"/>
      </colorScale>
    </cfRule>
  </conditionalFormatting>
  <conditionalFormatting sqref="Q10">
    <cfRule type="colorScale" priority="2484">
      <colorScale>
        <cfvo type="min"/>
        <cfvo type="percentile" val="50"/>
        <cfvo type="max"/>
        <color rgb="FFF8696B"/>
        <color rgb="FFFCFCFF"/>
        <color rgb="FF63BE7B"/>
      </colorScale>
    </cfRule>
  </conditionalFormatting>
  <conditionalFormatting sqref="Q10">
    <cfRule type="colorScale" priority="2477">
      <colorScale>
        <cfvo type="min"/>
        <cfvo type="percentile" val="50"/>
        <cfvo type="max"/>
        <color rgb="FFF8696B"/>
        <color rgb="FFFCFCFF"/>
        <color rgb="FF63BE7B"/>
      </colorScale>
    </cfRule>
    <cfRule type="colorScale" priority="2478">
      <colorScale>
        <cfvo type="min"/>
        <cfvo type="max"/>
        <color rgb="FFFFEF9C"/>
        <color rgb="FF63BE7B"/>
      </colorScale>
    </cfRule>
    <cfRule type="colorScale" priority="2479">
      <colorScale>
        <cfvo type="min"/>
        <cfvo type="max"/>
        <color rgb="FFFFEF9C"/>
        <color rgb="FF63BE7B"/>
      </colorScale>
    </cfRule>
    <cfRule type="colorScale" priority="2480">
      <colorScale>
        <cfvo type="min"/>
        <cfvo type="max"/>
        <color rgb="FFFFEF9C"/>
        <color rgb="FF63BE7B"/>
      </colorScale>
    </cfRule>
    <cfRule type="colorScale" priority="2481">
      <colorScale>
        <cfvo type="min"/>
        <cfvo type="max"/>
        <color rgb="FFFCFCFF"/>
        <color rgb="FF63BE7B"/>
      </colorScale>
    </cfRule>
    <cfRule type="colorScale" priority="2482">
      <colorScale>
        <cfvo type="min"/>
        <cfvo type="max"/>
        <color rgb="FFFCFCFF"/>
        <color rgb="FF63BE7B"/>
      </colorScale>
    </cfRule>
    <cfRule type="colorScale" priority="2483">
      <colorScale>
        <cfvo type="min"/>
        <cfvo type="percentile" val="50"/>
        <cfvo type="max"/>
        <color rgb="FFF8696B"/>
        <color rgb="FFFCFCFF"/>
        <color rgb="FF63BE7B"/>
      </colorScale>
    </cfRule>
  </conditionalFormatting>
  <conditionalFormatting sqref="Q10:U10 W10">
    <cfRule type="colorScale" priority="2476">
      <colorScale>
        <cfvo type="min"/>
        <cfvo type="max"/>
        <color rgb="FFFFEF9C"/>
        <color rgb="FF63BE7B"/>
      </colorScale>
    </cfRule>
  </conditionalFormatting>
  <conditionalFormatting sqref="R10:S10">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fRule type="colorScale" priority="2471">
      <colorScale>
        <cfvo type="min"/>
        <cfvo type="max"/>
        <color rgb="FFFFEF9C"/>
        <color rgb="FF63BE7B"/>
      </colorScale>
    </cfRule>
    <cfRule type="colorScale" priority="2472">
      <colorScale>
        <cfvo type="min"/>
        <cfvo type="max"/>
        <color rgb="FFFFEF9C"/>
        <color rgb="FF63BE7B"/>
      </colorScale>
    </cfRule>
    <cfRule type="colorScale" priority="2473">
      <colorScale>
        <cfvo type="min"/>
        <cfvo type="max"/>
        <color rgb="FFFCFCFF"/>
        <color rgb="FF63BE7B"/>
      </colorScale>
    </cfRule>
    <cfRule type="colorScale" priority="2474">
      <colorScale>
        <cfvo type="min"/>
        <cfvo type="percentile" val="50"/>
        <cfvo type="max"/>
        <color rgb="FFF8696B"/>
        <color rgb="FFFCFCFF"/>
        <color rgb="FF63BE7B"/>
      </colorScale>
    </cfRule>
    <cfRule type="colorScale" priority="2475">
      <colorScale>
        <cfvo type="min"/>
        <cfvo type="max"/>
        <color rgb="FFFCFCFF"/>
        <color rgb="FF63BE7B"/>
      </colorScale>
    </cfRule>
  </conditionalFormatting>
  <conditionalFormatting sqref="T10">
    <cfRule type="colorScale" priority="2467">
      <colorScale>
        <cfvo type="min"/>
        <cfvo type="percentile" val="50"/>
        <cfvo type="max"/>
        <color rgb="FFF8696B"/>
        <color rgb="FFFCFCFF"/>
        <color rgb="FF63BE7B"/>
      </colorScale>
    </cfRule>
    <cfRule type="colorScale" priority="2468">
      <colorScale>
        <cfvo type="min"/>
        <cfvo type="max"/>
        <color rgb="FFFCFCFF"/>
        <color rgb="FF63BE7B"/>
      </colorScale>
    </cfRule>
  </conditionalFormatting>
  <conditionalFormatting sqref="T10">
    <cfRule type="colorScale" priority="2461">
      <colorScale>
        <cfvo type="min"/>
        <cfvo type="percentile" val="50"/>
        <cfvo type="max"/>
        <color rgb="FFF8696B"/>
        <color rgb="FFFCFCFF"/>
        <color rgb="FF63BE7B"/>
      </colorScale>
    </cfRule>
    <cfRule type="colorScale" priority="2462">
      <colorScale>
        <cfvo type="min"/>
        <cfvo type="max"/>
        <color rgb="FFFCFCFF"/>
        <color rgb="FF63BE7B"/>
      </colorScale>
    </cfRule>
    <cfRule type="colorScale" priority="2463">
      <colorScale>
        <cfvo type="min"/>
        <cfvo type="max"/>
        <color rgb="FFFFEF9C"/>
        <color rgb="FF63BE7B"/>
      </colorScale>
    </cfRule>
    <cfRule type="colorScale" priority="2464">
      <colorScale>
        <cfvo type="min"/>
        <cfvo type="max"/>
        <color rgb="FFFFEF9C"/>
        <color rgb="FF63BE7B"/>
      </colorScale>
    </cfRule>
    <cfRule type="colorScale" priority="2465">
      <colorScale>
        <cfvo type="min"/>
        <cfvo type="max"/>
        <color rgb="FFFCFCFF"/>
        <color rgb="FF63BE7B"/>
      </colorScale>
    </cfRule>
    <cfRule type="colorScale" priority="2466">
      <colorScale>
        <cfvo type="min"/>
        <cfvo type="max"/>
        <color rgb="FFFCFCFF"/>
        <color rgb="FF63BE7B"/>
      </colorScale>
    </cfRule>
  </conditionalFormatting>
  <conditionalFormatting sqref="U10">
    <cfRule type="colorScale" priority="2459">
      <colorScale>
        <cfvo type="min"/>
        <cfvo type="percentile" val="50"/>
        <cfvo type="max"/>
        <color rgb="FFF8696B"/>
        <color rgb="FFFCFCFF"/>
        <color rgb="FF63BE7B"/>
      </colorScale>
    </cfRule>
    <cfRule type="colorScale" priority="2460">
      <colorScale>
        <cfvo type="min"/>
        <cfvo type="max"/>
        <color rgb="FFFCFCFF"/>
        <color rgb="FF63BE7B"/>
      </colorScale>
    </cfRule>
  </conditionalFormatting>
  <conditionalFormatting sqref="U10">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U10 W10">
    <cfRule type="colorScale" priority="2454">
      <colorScale>
        <cfvo type="min"/>
        <cfvo type="max"/>
        <color rgb="FFFFEF9C"/>
        <color rgb="FF63BE7B"/>
      </colorScale>
    </cfRule>
    <cfRule type="colorScale" priority="2455">
      <colorScale>
        <cfvo type="min"/>
        <cfvo type="max"/>
        <color rgb="FFFFEF9C"/>
        <color rgb="FF63BE7B"/>
      </colorScale>
    </cfRule>
    <cfRule type="colorScale" priority="2456">
      <colorScale>
        <cfvo type="min"/>
        <cfvo type="max"/>
        <color rgb="FFFFEF9C"/>
        <color rgb="FF63BE7B"/>
      </colorScale>
    </cfRule>
  </conditionalFormatting>
  <conditionalFormatting sqref="V10">
    <cfRule type="colorScale" priority="2447">
      <colorScale>
        <cfvo type="min"/>
        <cfvo type="percentile" val="50"/>
        <cfvo type="max"/>
        <color rgb="FF63BE7B"/>
        <color rgb="FFFCFCFF"/>
        <color rgb="FFF8696B"/>
      </colorScale>
    </cfRule>
    <cfRule type="colorScale" priority="2448">
      <colorScale>
        <cfvo type="min"/>
        <cfvo type="percentile" val="50"/>
        <cfvo type="max"/>
        <color rgb="FF63BE7B"/>
        <color rgb="FFFCFCFF"/>
        <color rgb="FFF8696B"/>
      </colorScale>
    </cfRule>
    <cfRule type="colorScale" priority="2449">
      <colorScale>
        <cfvo type="min"/>
        <cfvo type="max"/>
        <color rgb="FF63BE7B"/>
        <color rgb="FFFCFCFF"/>
      </colorScale>
    </cfRule>
    <cfRule type="colorScale" priority="2450">
      <colorScale>
        <cfvo type="min"/>
        <cfvo type="percentile" val="50"/>
        <cfvo type="max"/>
        <color rgb="FF63BE7B"/>
        <color rgb="FFFCFCFF"/>
        <color rgb="FFF8696B"/>
      </colorScale>
    </cfRule>
    <cfRule type="colorScale" priority="2451">
      <colorScale>
        <cfvo type="min"/>
        <cfvo type="max"/>
        <color rgb="FFFFEF9C"/>
        <color rgb="FF63BE7B"/>
      </colorScale>
    </cfRule>
    <cfRule type="colorScale" priority="2452">
      <colorScale>
        <cfvo type="min"/>
        <cfvo type="max"/>
        <color rgb="FFFFEF9C"/>
        <color rgb="FF63BE7B"/>
      </colorScale>
    </cfRule>
    <cfRule type="colorScale" priority="2453">
      <colorScale>
        <cfvo type="min"/>
        <cfvo type="max"/>
        <color rgb="FFFFEF9C"/>
        <color rgb="FF63BE7B"/>
      </colorScale>
    </cfRule>
  </conditionalFormatting>
  <conditionalFormatting sqref="V10">
    <cfRule type="colorScale" priority="2446">
      <colorScale>
        <cfvo type="min"/>
        <cfvo type="max"/>
        <color rgb="FFFFEF9C"/>
        <color rgb="FF63BE7B"/>
      </colorScale>
    </cfRule>
  </conditionalFormatting>
  <conditionalFormatting sqref="V10">
    <cfRule type="colorScale" priority="2445">
      <colorScale>
        <cfvo type="min"/>
        <cfvo type="max"/>
        <color rgb="FFFFEF9C"/>
        <color rgb="FF63BE7B"/>
      </colorScale>
    </cfRule>
  </conditionalFormatting>
  <conditionalFormatting sqref="V10">
    <cfRule type="colorScale" priority="2443">
      <colorScale>
        <cfvo type="min"/>
        <cfvo type="max"/>
        <color rgb="FFFFEF9C"/>
        <color rgb="FF63BE7B"/>
      </colorScale>
    </cfRule>
    <cfRule type="colorScale" priority="2444">
      <colorScale>
        <cfvo type="min"/>
        <cfvo type="max"/>
        <color rgb="FFFFEF9C"/>
        <color rgb="FF63BE7B"/>
      </colorScale>
    </cfRule>
  </conditionalFormatting>
  <conditionalFormatting sqref="W10">
    <cfRule type="colorScale" priority="2442">
      <colorScale>
        <cfvo type="min"/>
        <cfvo type="percentile" val="50"/>
        <cfvo type="max"/>
        <color rgb="FF63BE7B"/>
        <color rgb="FFFCFCFF"/>
        <color rgb="FFF8696B"/>
      </colorScale>
    </cfRule>
  </conditionalFormatting>
  <conditionalFormatting sqref="W10">
    <cfRule type="colorScale" priority="2439">
      <colorScale>
        <cfvo type="min"/>
        <cfvo type="percentile" val="50"/>
        <cfvo type="max"/>
        <color rgb="FF63BE7B"/>
        <color rgb="FFFCFCFF"/>
        <color rgb="FFF8696B"/>
      </colorScale>
    </cfRule>
    <cfRule type="colorScale" priority="2440">
      <colorScale>
        <cfvo type="min"/>
        <cfvo type="max"/>
        <color rgb="FF63BE7B"/>
        <color rgb="FFFCFCFF"/>
      </colorScale>
    </cfRule>
    <cfRule type="colorScale" priority="2441">
      <colorScale>
        <cfvo type="min"/>
        <cfvo type="percentile" val="50"/>
        <cfvo type="max"/>
        <color rgb="FF63BE7B"/>
        <color rgb="FFFCFCFF"/>
        <color rgb="FFF8696B"/>
      </colorScale>
    </cfRule>
  </conditionalFormatting>
  <conditionalFormatting sqref="N10">
    <cfRule type="colorScale" priority="2438">
      <colorScale>
        <cfvo type="min"/>
        <cfvo type="max"/>
        <color rgb="FFFCFCFF"/>
        <color rgb="FF63BE7B"/>
      </colorScale>
    </cfRule>
  </conditionalFormatting>
  <conditionalFormatting sqref="D10">
    <cfRule type="colorScale" priority="2437">
      <colorScale>
        <cfvo type="min"/>
        <cfvo type="percentile" val="50"/>
        <cfvo type="max"/>
        <color rgb="FFF8696B"/>
        <color rgb="FFFCFCFF"/>
        <color rgb="FF63BE7B"/>
      </colorScale>
    </cfRule>
  </conditionalFormatting>
  <conditionalFormatting sqref="G10">
    <cfRule type="colorScale" priority="2436">
      <colorScale>
        <cfvo type="min"/>
        <cfvo type="max"/>
        <color rgb="FFFCFCFF"/>
        <color rgb="FF63BE7B"/>
      </colorScale>
    </cfRule>
  </conditionalFormatting>
  <conditionalFormatting sqref="J10">
    <cfRule type="colorScale" priority="2435">
      <colorScale>
        <cfvo type="min"/>
        <cfvo type="max"/>
        <color rgb="FFFCFCFF"/>
        <color rgb="FF63BE7B"/>
      </colorScale>
    </cfRule>
  </conditionalFormatting>
  <conditionalFormatting sqref="M10">
    <cfRule type="colorScale" priority="2434">
      <colorScale>
        <cfvo type="min"/>
        <cfvo type="max"/>
        <color rgb="FFFCFCFF"/>
        <color rgb="FF63BE7B"/>
      </colorScale>
    </cfRule>
  </conditionalFormatting>
  <conditionalFormatting sqref="O10">
    <cfRule type="colorScale" priority="2433">
      <colorScale>
        <cfvo type="min"/>
        <cfvo type="percentile" val="50"/>
        <cfvo type="max"/>
        <color rgb="FF63BE7B"/>
        <color rgb="FFFCFCFF"/>
        <color rgb="FFF8696B"/>
      </colorScale>
    </cfRule>
  </conditionalFormatting>
  <conditionalFormatting sqref="P10">
    <cfRule type="colorScale" priority="2432">
      <colorScale>
        <cfvo type="min"/>
        <cfvo type="percentile" val="50"/>
        <cfvo type="max"/>
        <color rgb="FF63BE7B"/>
        <color rgb="FFFCFCFF"/>
        <color rgb="FFF8696B"/>
      </colorScale>
    </cfRule>
  </conditionalFormatting>
  <conditionalFormatting sqref="Q10">
    <cfRule type="colorScale" priority="2431">
      <colorScale>
        <cfvo type="min"/>
        <cfvo type="percentile" val="50"/>
        <cfvo type="max"/>
        <color rgb="FFF8696B"/>
        <color rgb="FFFCFCFF"/>
        <color rgb="FF63BE7B"/>
      </colorScale>
    </cfRule>
  </conditionalFormatting>
  <conditionalFormatting sqref="R10">
    <cfRule type="colorScale" priority="2430">
      <colorScale>
        <cfvo type="min"/>
        <cfvo type="max"/>
        <color rgb="FFFCFCFF"/>
        <color rgb="FF63BE7B"/>
      </colorScale>
    </cfRule>
  </conditionalFormatting>
  <conditionalFormatting sqref="S10">
    <cfRule type="colorScale" priority="2429">
      <colorScale>
        <cfvo type="min"/>
        <cfvo type="max"/>
        <color rgb="FFFCFCFF"/>
        <color rgb="FF63BE7B"/>
      </colorScale>
    </cfRule>
  </conditionalFormatting>
  <conditionalFormatting sqref="T10">
    <cfRule type="colorScale" priority="2428">
      <colorScale>
        <cfvo type="min"/>
        <cfvo type="max"/>
        <color rgb="FFFCFCFF"/>
        <color rgb="FF63BE7B"/>
      </colorScale>
    </cfRule>
  </conditionalFormatting>
  <conditionalFormatting sqref="U10">
    <cfRule type="colorScale" priority="2426">
      <colorScale>
        <cfvo type="min"/>
        <cfvo type="percentile" val="50"/>
        <cfvo type="max"/>
        <color rgb="FFF8696B"/>
        <color rgb="FFFCFCFF"/>
        <color rgb="FF63BE7B"/>
      </colorScale>
    </cfRule>
    <cfRule type="colorScale" priority="2427">
      <colorScale>
        <cfvo type="min"/>
        <cfvo type="max"/>
        <color rgb="FFFCFCFF"/>
        <color rgb="FF63BE7B"/>
      </colorScale>
    </cfRule>
  </conditionalFormatting>
  <conditionalFormatting sqref="V10">
    <cfRule type="colorScale" priority="2424">
      <colorScale>
        <cfvo type="min"/>
        <cfvo type="percentile" val="50"/>
        <cfvo type="max"/>
        <color rgb="FF63BE7B"/>
        <color rgb="FFFCFCFF"/>
        <color rgb="FFF8696B"/>
      </colorScale>
    </cfRule>
    <cfRule type="colorScale" priority="2425">
      <colorScale>
        <cfvo type="min"/>
        <cfvo type="max"/>
        <color rgb="FFFCFCFF"/>
        <color rgb="FF63BE7B"/>
      </colorScale>
    </cfRule>
  </conditionalFormatting>
  <conditionalFormatting sqref="W10">
    <cfRule type="colorScale" priority="2423">
      <colorScale>
        <cfvo type="min"/>
        <cfvo type="percentile" val="50"/>
        <cfvo type="max"/>
        <color rgb="FF63BE7B"/>
        <color rgb="FFFCFCFF"/>
        <color rgb="FFF8696B"/>
      </colorScale>
    </cfRule>
  </conditionalFormatting>
  <conditionalFormatting sqref="S11">
    <cfRule type="colorScale" priority="2388">
      <colorScale>
        <cfvo type="min"/>
        <cfvo type="percentile" val="50"/>
        <cfvo type="max"/>
        <color rgb="FFF8696B"/>
        <color rgb="FFFCFCFF"/>
        <color rgb="FF63BE7B"/>
      </colorScale>
    </cfRule>
  </conditionalFormatting>
  <conditionalFormatting sqref="D11">
    <cfRule type="colorScale" priority="2389">
      <colorScale>
        <cfvo type="min"/>
        <cfvo type="percentile" val="50"/>
        <cfvo type="max"/>
        <color rgb="FFF8696B"/>
        <color rgb="FFFCFCFF"/>
        <color rgb="FF63BE7B"/>
      </colorScale>
    </cfRule>
  </conditionalFormatting>
  <conditionalFormatting sqref="E11:N11">
    <cfRule type="colorScale" priority="2390">
      <colorScale>
        <cfvo type="min"/>
        <cfvo type="max"/>
        <color rgb="FFFCFCFF"/>
        <color rgb="FF63BE7B"/>
      </colorScale>
    </cfRule>
  </conditionalFormatting>
  <conditionalFormatting sqref="O11">
    <cfRule type="colorScale" priority="2391">
      <colorScale>
        <cfvo type="min"/>
        <cfvo type="percentile" val="50"/>
        <cfvo type="max"/>
        <color rgb="FF63BE7B"/>
        <color rgb="FFFCFCFF"/>
        <color rgb="FFF8696B"/>
      </colorScale>
    </cfRule>
  </conditionalFormatting>
  <conditionalFormatting sqref="P11">
    <cfRule type="colorScale" priority="2392">
      <colorScale>
        <cfvo type="min"/>
        <cfvo type="percentile" val="50"/>
        <cfvo type="max"/>
        <color rgb="FF63BE7B"/>
        <color rgb="FFFCFCFF"/>
        <color rgb="FFF8696B"/>
      </colorScale>
    </cfRule>
  </conditionalFormatting>
  <conditionalFormatting sqref="Q11">
    <cfRule type="colorScale" priority="2393">
      <colorScale>
        <cfvo type="min"/>
        <cfvo type="percentile" val="50"/>
        <cfvo type="max"/>
        <color rgb="FFF8696B"/>
        <color rgb="FFFCFCFF"/>
        <color rgb="FF63BE7B"/>
      </colorScale>
    </cfRule>
  </conditionalFormatting>
  <conditionalFormatting sqref="R11">
    <cfRule type="colorScale" priority="2394">
      <colorScale>
        <cfvo type="min"/>
        <cfvo type="percentile" val="50"/>
        <cfvo type="max"/>
        <color rgb="FFF8696B"/>
        <color rgb="FFFCFCFF"/>
        <color rgb="FF63BE7B"/>
      </colorScale>
    </cfRule>
    <cfRule type="colorScale" priority="2395">
      <colorScale>
        <cfvo type="min"/>
        <cfvo type="max"/>
        <color rgb="FFFCFCFF"/>
        <color rgb="FF63BE7B"/>
      </colorScale>
    </cfRule>
  </conditionalFormatting>
  <conditionalFormatting sqref="S11">
    <cfRule type="colorScale" priority="2396">
      <colorScale>
        <cfvo type="min"/>
        <cfvo type="percentile" val="50"/>
        <cfvo type="max"/>
        <color rgb="FFF8696B"/>
        <color rgb="FFFCFCFF"/>
        <color rgb="FF63BE7B"/>
      </colorScale>
    </cfRule>
  </conditionalFormatting>
  <conditionalFormatting sqref="T11">
    <cfRule type="colorScale" priority="2397">
      <colorScale>
        <cfvo type="min"/>
        <cfvo type="percentile" val="50"/>
        <cfvo type="max"/>
        <color rgb="FFF8696B"/>
        <color rgb="FFFCFCFF"/>
        <color rgb="FF63BE7B"/>
      </colorScale>
    </cfRule>
  </conditionalFormatting>
  <conditionalFormatting sqref="U11">
    <cfRule type="colorScale" priority="2398">
      <colorScale>
        <cfvo type="min"/>
        <cfvo type="percentile" val="50"/>
        <cfvo type="max"/>
        <color rgb="FFF8696B"/>
        <color rgb="FFFCFCFF"/>
        <color rgb="FF63BE7B"/>
      </colorScale>
    </cfRule>
  </conditionalFormatting>
  <conditionalFormatting sqref="V11">
    <cfRule type="colorScale" priority="2399">
      <colorScale>
        <cfvo type="min"/>
        <cfvo type="percentile" val="50"/>
        <cfvo type="max"/>
        <color rgb="FF63BE7B"/>
        <color rgb="FFFCFCFF"/>
        <color rgb="FFF8696B"/>
      </colorScale>
    </cfRule>
  </conditionalFormatting>
  <conditionalFormatting sqref="W11">
    <cfRule type="colorScale" priority="2400">
      <colorScale>
        <cfvo type="min"/>
        <cfvo type="percentile" val="50"/>
        <cfvo type="max"/>
        <color rgb="FF63BE7B"/>
        <color rgb="FFFCFCFF"/>
        <color rgb="FFF8696B"/>
      </colorScale>
    </cfRule>
  </conditionalFormatting>
  <conditionalFormatting sqref="D11">
    <cfRule type="colorScale" priority="2401">
      <colorScale>
        <cfvo type="min"/>
        <cfvo type="percentile" val="50"/>
        <cfvo type="max"/>
        <color rgb="FFF8696B"/>
        <color rgb="FFFCFCFF"/>
        <color rgb="FF63BE7B"/>
      </colorScale>
    </cfRule>
  </conditionalFormatting>
  <conditionalFormatting sqref="O11">
    <cfRule type="colorScale" priority="2402">
      <colorScale>
        <cfvo type="min"/>
        <cfvo type="percentile" val="50"/>
        <cfvo type="max"/>
        <color rgb="FF63BE7B"/>
        <color rgb="FFFCFCFF"/>
        <color rgb="FFF8696B"/>
      </colorScale>
    </cfRule>
  </conditionalFormatting>
  <conditionalFormatting sqref="P11">
    <cfRule type="colorScale" priority="2403">
      <colorScale>
        <cfvo type="min"/>
        <cfvo type="percentile" val="50"/>
        <cfvo type="max"/>
        <color rgb="FF63BE7B"/>
        <color rgb="FFFCFCFF"/>
        <color rgb="FFF8696B"/>
      </colorScale>
    </cfRule>
  </conditionalFormatting>
  <conditionalFormatting sqref="Q11">
    <cfRule type="colorScale" priority="2404">
      <colorScale>
        <cfvo type="min"/>
        <cfvo type="percentile" val="50"/>
        <cfvo type="max"/>
        <color rgb="FFF8696B"/>
        <color rgb="FFFCFCFF"/>
        <color rgb="FF63BE7B"/>
      </colorScale>
    </cfRule>
  </conditionalFormatting>
  <conditionalFormatting sqref="R11">
    <cfRule type="colorScale" priority="2405">
      <colorScale>
        <cfvo type="min"/>
        <cfvo type="max"/>
        <color rgb="FFFCFCFF"/>
        <color rgb="FF63BE7B"/>
      </colorScale>
    </cfRule>
    <cfRule type="colorScale" priority="2406">
      <colorScale>
        <cfvo type="min"/>
        <cfvo type="percentile" val="50"/>
        <cfvo type="max"/>
        <color rgb="FFF8696B"/>
        <color rgb="FFFCFCFF"/>
        <color rgb="FF63BE7B"/>
      </colorScale>
    </cfRule>
  </conditionalFormatting>
  <conditionalFormatting sqref="S11">
    <cfRule type="colorScale" priority="2407">
      <colorScale>
        <cfvo type="min"/>
        <cfvo type="percentile" val="50"/>
        <cfvo type="max"/>
        <color rgb="FFF8696B"/>
        <color rgb="FFFCFCFF"/>
        <color rgb="FF63BE7B"/>
      </colorScale>
    </cfRule>
  </conditionalFormatting>
  <conditionalFormatting sqref="T11">
    <cfRule type="colorScale" priority="2408">
      <colorScale>
        <cfvo type="min"/>
        <cfvo type="percentile" val="50"/>
        <cfvo type="max"/>
        <color rgb="FFF8696B"/>
        <color rgb="FFFCFCFF"/>
        <color rgb="FF63BE7B"/>
      </colorScale>
    </cfRule>
  </conditionalFormatting>
  <conditionalFormatting sqref="U11">
    <cfRule type="colorScale" priority="2409">
      <colorScale>
        <cfvo type="min"/>
        <cfvo type="percentile" val="50"/>
        <cfvo type="max"/>
        <color rgb="FFF8696B"/>
        <color rgb="FFFCFCFF"/>
        <color rgb="FF63BE7B"/>
      </colorScale>
    </cfRule>
  </conditionalFormatting>
  <conditionalFormatting sqref="V11">
    <cfRule type="colorScale" priority="2410">
      <colorScale>
        <cfvo type="min"/>
        <cfvo type="percentile" val="50"/>
        <cfvo type="max"/>
        <color rgb="FF63BE7B"/>
        <color rgb="FFFCFCFF"/>
        <color rgb="FFF8696B"/>
      </colorScale>
    </cfRule>
  </conditionalFormatting>
  <conditionalFormatting sqref="E11:N11">
    <cfRule type="colorScale" priority="2411">
      <colorScale>
        <cfvo type="min"/>
        <cfvo type="max"/>
        <color rgb="FFFCFCFF"/>
        <color rgb="FF63BE7B"/>
      </colorScale>
    </cfRule>
  </conditionalFormatting>
  <conditionalFormatting sqref="W11">
    <cfRule type="colorScale" priority="2412">
      <colorScale>
        <cfvo type="min"/>
        <cfvo type="percentile" val="50"/>
        <cfvo type="max"/>
        <color rgb="FF63BE7B"/>
        <color rgb="FFFCFCFF"/>
        <color rgb="FFF8696B"/>
      </colorScale>
    </cfRule>
  </conditionalFormatting>
  <conditionalFormatting sqref="E11:N11">
    <cfRule type="colorScale" priority="2313">
      <colorScale>
        <cfvo type="min"/>
        <cfvo type="max"/>
        <color rgb="FFFCFCFF"/>
        <color rgb="FF63BE7B"/>
      </colorScale>
    </cfRule>
  </conditionalFormatting>
  <conditionalFormatting sqref="E11:N11">
    <cfRule type="colorScale" priority="2307">
      <colorScale>
        <cfvo type="min"/>
        <cfvo type="max"/>
        <color rgb="FFFCFCFF"/>
        <color rgb="FF63BE7B"/>
      </colorScale>
    </cfRule>
    <cfRule type="colorScale" priority="2308">
      <colorScale>
        <cfvo type="min"/>
        <cfvo type="max"/>
        <color rgb="FFFCFCFF"/>
        <color rgb="FF63BE7B"/>
      </colorScale>
    </cfRule>
    <cfRule type="colorScale" priority="2309">
      <colorScale>
        <cfvo type="min"/>
        <cfvo type="max"/>
        <color rgb="FFFCFCFF"/>
        <color rgb="FF63BE7B"/>
      </colorScale>
    </cfRule>
    <cfRule type="colorScale" priority="2310">
      <colorScale>
        <cfvo type="min"/>
        <cfvo type="percentile" val="50"/>
        <cfvo type="max"/>
        <color rgb="FFF8696B"/>
        <color rgb="FFFFEB84"/>
        <color rgb="FF63BE7B"/>
      </colorScale>
    </cfRule>
    <cfRule type="colorScale" priority="2311">
      <colorScale>
        <cfvo type="min"/>
        <cfvo type="max"/>
        <color rgb="FFFCFCFF"/>
        <color rgb="FF63BE7B"/>
      </colorScale>
    </cfRule>
    <cfRule type="colorScale" priority="2312">
      <colorScale>
        <cfvo type="min"/>
        <cfvo type="max"/>
        <color rgb="FFFFEF9C"/>
        <color rgb="FF63BE7B"/>
      </colorScale>
    </cfRule>
  </conditionalFormatting>
  <conditionalFormatting sqref="O11">
    <cfRule type="colorScale" priority="2314">
      <colorScale>
        <cfvo type="min"/>
        <cfvo type="percentile" val="50"/>
        <cfvo type="max"/>
        <color rgb="FF63BE7B"/>
        <color rgb="FFFCFCFF"/>
        <color rgb="FFF8696B"/>
      </colorScale>
    </cfRule>
  </conditionalFormatting>
  <conditionalFormatting sqref="O11">
    <cfRule type="colorScale" priority="2305">
      <colorScale>
        <cfvo type="min"/>
        <cfvo type="percentile" val="50"/>
        <cfvo type="max"/>
        <color rgb="FF63BE7B"/>
        <color rgb="FFFCFCFF"/>
        <color rgb="FFF8696B"/>
      </colorScale>
    </cfRule>
    <cfRule type="colorScale" priority="2306">
      <colorScale>
        <cfvo type="min"/>
        <cfvo type="percentile" val="50"/>
        <cfvo type="max"/>
        <color rgb="FF63BE7B"/>
        <color rgb="FFFCFCFF"/>
        <color rgb="FFF8696B"/>
      </colorScale>
    </cfRule>
  </conditionalFormatting>
  <conditionalFormatting sqref="Q11">
    <cfRule type="colorScale" priority="2315">
      <colorScale>
        <cfvo type="min"/>
        <cfvo type="max"/>
        <color rgb="FFFFEF9C"/>
        <color rgb="FF63BE7B"/>
      </colorScale>
    </cfRule>
  </conditionalFormatting>
  <conditionalFormatting sqref="Q11:W11">
    <cfRule type="colorScale" priority="2318">
      <colorScale>
        <cfvo type="min"/>
        <cfvo type="max"/>
        <color rgb="FFFFEF9C"/>
        <color rgb="FF63BE7B"/>
      </colorScale>
    </cfRule>
    <cfRule type="colorScale" priority="2319">
      <colorScale>
        <cfvo type="min"/>
        <cfvo type="max"/>
        <color rgb="FFFFEF9C"/>
        <color rgb="FF63BE7B"/>
      </colorScale>
    </cfRule>
  </conditionalFormatting>
  <conditionalFormatting sqref="R11:S11">
    <cfRule type="colorScale" priority="2316">
      <colorScale>
        <cfvo type="min"/>
        <cfvo type="max"/>
        <color rgb="FFFFEF9C"/>
        <color rgb="FF63BE7B"/>
      </colorScale>
    </cfRule>
  </conditionalFormatting>
  <conditionalFormatting sqref="T11">
    <cfRule type="colorScale" priority="2317">
      <colorScale>
        <cfvo type="min"/>
        <cfvo type="max"/>
        <color rgb="FFFFEF9C"/>
        <color rgb="FF63BE7B"/>
      </colorScale>
    </cfRule>
  </conditionalFormatting>
  <conditionalFormatting sqref="D11">
    <cfRule type="colorScale" priority="2320">
      <colorScale>
        <cfvo type="min"/>
        <cfvo type="percentile" val="50"/>
        <cfvo type="max"/>
        <color rgb="FFF8696B"/>
        <color rgb="FFFCFCFF"/>
        <color rgb="FF63BE7B"/>
      </colorScale>
    </cfRule>
  </conditionalFormatting>
  <conditionalFormatting sqref="D11">
    <cfRule type="colorScale" priority="2321">
      <colorScale>
        <cfvo type="min"/>
        <cfvo type="percentile" val="50"/>
        <cfvo type="max"/>
        <color rgb="FFF8696B"/>
        <color rgb="FFFCFCFF"/>
        <color rgb="FF63BE7B"/>
      </colorScale>
    </cfRule>
  </conditionalFormatting>
  <conditionalFormatting sqref="O11">
    <cfRule type="colorScale" priority="2322">
      <colorScale>
        <cfvo type="min"/>
        <cfvo type="percentile" val="50"/>
        <cfvo type="max"/>
        <color rgb="FF63BE7B"/>
        <color rgb="FFFCFCFF"/>
        <color rgb="FFF8696B"/>
      </colorScale>
    </cfRule>
  </conditionalFormatting>
  <conditionalFormatting sqref="U11:W11">
    <cfRule type="colorScale" priority="2323">
      <colorScale>
        <cfvo type="min"/>
        <cfvo type="max"/>
        <color rgb="FFFFEF9C"/>
        <color rgb="FF63BE7B"/>
      </colorScale>
    </cfRule>
  </conditionalFormatting>
  <conditionalFormatting sqref="U11:W11">
    <cfRule type="colorScale" priority="2324">
      <colorScale>
        <cfvo type="min"/>
        <cfvo type="max"/>
        <color rgb="FFFFEF9C"/>
        <color rgb="FF63BE7B"/>
      </colorScale>
    </cfRule>
  </conditionalFormatting>
  <conditionalFormatting sqref="E11:N11">
    <cfRule type="colorScale" priority="2325">
      <colorScale>
        <cfvo type="min"/>
        <cfvo type="max"/>
        <color rgb="FFFCFCFF"/>
        <color rgb="FF63BE7B"/>
      </colorScale>
    </cfRule>
  </conditionalFormatting>
  <conditionalFormatting sqref="O11">
    <cfRule type="colorScale" priority="2326">
      <colorScale>
        <cfvo type="min"/>
        <cfvo type="percentile" val="50"/>
        <cfvo type="max"/>
        <color rgb="FF63BE7B"/>
        <color rgb="FFFCFCFF"/>
        <color rgb="FFF8696B"/>
      </colorScale>
    </cfRule>
  </conditionalFormatting>
  <conditionalFormatting sqref="Q11">
    <cfRule type="colorScale" priority="2327">
      <colorScale>
        <cfvo type="min"/>
        <cfvo type="max"/>
        <color rgb="FFFFEF9C"/>
        <color rgb="FF63BE7B"/>
      </colorScale>
    </cfRule>
  </conditionalFormatting>
  <conditionalFormatting sqref="R11:S11">
    <cfRule type="colorScale" priority="2328">
      <colorScale>
        <cfvo type="min"/>
        <cfvo type="max"/>
        <color rgb="FFFFEF9C"/>
        <color rgb="FF63BE7B"/>
      </colorScale>
    </cfRule>
  </conditionalFormatting>
  <conditionalFormatting sqref="T11">
    <cfRule type="colorScale" priority="2329">
      <colorScale>
        <cfvo type="min"/>
        <cfvo type="max"/>
        <color rgb="FFFFEF9C"/>
        <color rgb="FF63BE7B"/>
      </colorScale>
    </cfRule>
  </conditionalFormatting>
  <conditionalFormatting sqref="D11">
    <cfRule type="colorScale" priority="2330">
      <colorScale>
        <cfvo type="min"/>
        <cfvo type="percentile" val="50"/>
        <cfvo type="max"/>
        <color rgb="FFF8696B"/>
        <color rgb="FFFCFCFF"/>
        <color rgb="FF63BE7B"/>
      </colorScale>
    </cfRule>
  </conditionalFormatting>
  <conditionalFormatting sqref="E11">
    <cfRule type="colorScale" priority="2331">
      <colorScale>
        <cfvo type="min"/>
        <cfvo type="max"/>
        <color rgb="FFFCFCFF"/>
        <color rgb="FF63BE7B"/>
      </colorScale>
    </cfRule>
  </conditionalFormatting>
  <conditionalFormatting sqref="E11">
    <cfRule type="colorScale" priority="2332">
      <colorScale>
        <cfvo type="min"/>
        <cfvo type="percentile" val="50"/>
        <cfvo type="max"/>
        <color rgb="FFF8696B"/>
        <color rgb="FFFCFCFF"/>
        <color rgb="FF63BE7B"/>
      </colorScale>
    </cfRule>
    <cfRule type="colorScale" priority="2333">
      <colorScale>
        <cfvo type="min"/>
        <cfvo type="max"/>
        <color rgb="FFFCFCFF"/>
        <color rgb="FF63BE7B"/>
      </colorScale>
    </cfRule>
    <cfRule type="colorScale" priority="2334">
      <colorScale>
        <cfvo type="min"/>
        <cfvo type="percentile" val="50"/>
        <cfvo type="max"/>
        <color rgb="FFF8696B"/>
        <color rgb="FFFCFCFF"/>
        <color rgb="FF63BE7B"/>
      </colorScale>
    </cfRule>
  </conditionalFormatting>
  <conditionalFormatting sqref="O11">
    <cfRule type="colorScale" priority="2335">
      <colorScale>
        <cfvo type="min"/>
        <cfvo type="percentile" val="50"/>
        <cfvo type="max"/>
        <color rgb="FF63BE7B"/>
        <color rgb="FFFCFCFF"/>
        <color rgb="FFF8696B"/>
      </colorScale>
    </cfRule>
  </conditionalFormatting>
  <conditionalFormatting sqref="P11">
    <cfRule type="colorScale" priority="2336">
      <colorScale>
        <cfvo type="min"/>
        <cfvo type="percentile" val="50"/>
        <cfvo type="max"/>
        <color rgb="FF63BE7B"/>
        <color rgb="FFFCFCFF"/>
        <color rgb="FFF8696B"/>
      </colorScale>
    </cfRule>
    <cfRule type="colorScale" priority="2337">
      <colorScale>
        <cfvo type="min"/>
        <cfvo type="percentile" val="50"/>
        <cfvo type="max"/>
        <color rgb="FF63BE7B"/>
        <color rgb="FFFCFCFF"/>
        <color rgb="FFF8696B"/>
      </colorScale>
    </cfRule>
    <cfRule type="colorScale" priority="2338">
      <colorScale>
        <cfvo type="min"/>
        <cfvo type="max"/>
        <color rgb="FFFCFCFF"/>
        <color rgb="FFF8696B"/>
      </colorScale>
    </cfRule>
  </conditionalFormatting>
  <conditionalFormatting sqref="P11">
    <cfRule type="colorScale" priority="2339">
      <colorScale>
        <cfvo type="min"/>
        <cfvo type="percentile" val="50"/>
        <cfvo type="max"/>
        <color rgb="FF63BE7B"/>
        <color rgb="FFFCFCFF"/>
        <color rgb="FFF8696B"/>
      </colorScale>
    </cfRule>
  </conditionalFormatting>
  <conditionalFormatting sqref="Q11">
    <cfRule type="colorScale" priority="2340">
      <colorScale>
        <cfvo type="min"/>
        <cfvo type="percentile" val="50"/>
        <cfvo type="max"/>
        <color rgb="FFF8696B"/>
        <color rgb="FFFCFCFF"/>
        <color rgb="FF63BE7B"/>
      </colorScale>
    </cfRule>
    <cfRule type="colorScale" priority="2341">
      <colorScale>
        <cfvo type="min"/>
        <cfvo type="max"/>
        <color rgb="FFFFEF9C"/>
        <color rgb="FF63BE7B"/>
      </colorScale>
    </cfRule>
    <cfRule type="colorScale" priority="2342">
      <colorScale>
        <cfvo type="min"/>
        <cfvo type="max"/>
        <color rgb="FFFCFCFF"/>
        <color rgb="FF63BE7B"/>
      </colorScale>
    </cfRule>
    <cfRule type="colorScale" priority="2343">
      <colorScale>
        <cfvo type="min"/>
        <cfvo type="max"/>
        <color rgb="FFFCFCFF"/>
        <color rgb="FF63BE7B"/>
      </colorScale>
    </cfRule>
    <cfRule type="colorScale" priority="2344">
      <colorScale>
        <cfvo type="min"/>
        <cfvo type="percentile" val="50"/>
        <cfvo type="max"/>
        <color rgb="FFF8696B"/>
        <color rgb="FFFCFCFF"/>
        <color rgb="FF63BE7B"/>
      </colorScale>
    </cfRule>
  </conditionalFormatting>
  <conditionalFormatting sqref="Q11">
    <cfRule type="colorScale" priority="2345">
      <colorScale>
        <cfvo type="min"/>
        <cfvo type="percentile" val="50"/>
        <cfvo type="max"/>
        <color rgb="FFF8696B"/>
        <color rgb="FFFCFCFF"/>
        <color rgb="FF63BE7B"/>
      </colorScale>
    </cfRule>
    <cfRule type="colorScale" priority="2346">
      <colorScale>
        <cfvo type="min"/>
        <cfvo type="max"/>
        <color rgb="FFFCFCFF"/>
        <color rgb="FF63BE7B"/>
      </colorScale>
    </cfRule>
  </conditionalFormatting>
  <conditionalFormatting sqref="R11">
    <cfRule type="colorScale" priority="2347">
      <colorScale>
        <cfvo type="min"/>
        <cfvo type="max"/>
        <color rgb="FFFCFCFF"/>
        <color rgb="FF63BE7B"/>
      </colorScale>
    </cfRule>
    <cfRule type="colorScale" priority="2348">
      <colorScale>
        <cfvo type="min"/>
        <cfvo type="percentile" val="50"/>
        <cfvo type="max"/>
        <color rgb="FFF8696B"/>
        <color rgb="FFFCFCFF"/>
        <color rgb="FF63BE7B"/>
      </colorScale>
    </cfRule>
  </conditionalFormatting>
  <conditionalFormatting sqref="R11:S11">
    <cfRule type="colorScale" priority="2349">
      <colorScale>
        <cfvo type="min"/>
        <cfvo type="percentile" val="50"/>
        <cfvo type="max"/>
        <color rgb="FFF8696B"/>
        <color rgb="FFFCFCFF"/>
        <color rgb="FF63BE7B"/>
      </colorScale>
    </cfRule>
    <cfRule type="colorScale" priority="2350">
      <colorScale>
        <cfvo type="min"/>
        <cfvo type="max"/>
        <color rgb="FFFCFCFF"/>
        <color rgb="FF63BE7B"/>
      </colorScale>
    </cfRule>
    <cfRule type="colorScale" priority="2351">
      <colorScale>
        <cfvo type="min"/>
        <cfvo type="max"/>
        <color rgb="FFFCFCFF"/>
        <color rgb="FF63BE7B"/>
      </colorScale>
    </cfRule>
  </conditionalFormatting>
  <conditionalFormatting sqref="R11:S11">
    <cfRule type="colorScale" priority="2352">
      <colorScale>
        <cfvo type="min"/>
        <cfvo type="percentile" val="50"/>
        <cfvo type="max"/>
        <color rgb="FFF8696B"/>
        <color rgb="FFFCFCFF"/>
        <color rgb="FF63BE7B"/>
      </colorScale>
    </cfRule>
    <cfRule type="colorScale" priority="2353">
      <colorScale>
        <cfvo type="min"/>
        <cfvo type="max"/>
        <color rgb="FFFCFCFF"/>
        <color rgb="FF63BE7B"/>
      </colorScale>
    </cfRule>
  </conditionalFormatting>
  <conditionalFormatting sqref="S11">
    <cfRule type="colorScale" priority="2354">
      <colorScale>
        <cfvo type="min"/>
        <cfvo type="max"/>
        <color rgb="FFFCFCFF"/>
        <color rgb="FF63BE7B"/>
      </colorScale>
    </cfRule>
    <cfRule type="colorScale" priority="2355">
      <colorScale>
        <cfvo type="min"/>
        <cfvo type="percentile" val="50"/>
        <cfvo type="max"/>
        <color rgb="FFF8696B"/>
        <color rgb="FFFCFCFF"/>
        <color rgb="FF63BE7B"/>
      </colorScale>
    </cfRule>
  </conditionalFormatting>
  <conditionalFormatting sqref="T11">
    <cfRule type="colorScale" priority="2356">
      <colorScale>
        <cfvo type="min"/>
        <cfvo type="percentile" val="50"/>
        <cfvo type="max"/>
        <color rgb="FFF8696B"/>
        <color rgb="FFFCFCFF"/>
        <color rgb="FF63BE7B"/>
      </colorScale>
    </cfRule>
    <cfRule type="colorScale" priority="2357">
      <colorScale>
        <cfvo type="min"/>
        <cfvo type="max"/>
        <color rgb="FFFCFCFF"/>
        <color rgb="FF63BE7B"/>
      </colorScale>
    </cfRule>
    <cfRule type="colorScale" priority="2358">
      <colorScale>
        <cfvo type="min"/>
        <cfvo type="max"/>
        <color rgb="FFFCFCFF"/>
        <color rgb="FF63BE7B"/>
      </colorScale>
    </cfRule>
    <cfRule type="colorScale" priority="2359">
      <colorScale>
        <cfvo type="min"/>
        <cfvo type="max"/>
        <color rgb="FFFCFCFF"/>
        <color rgb="FF63BE7B"/>
      </colorScale>
    </cfRule>
  </conditionalFormatting>
  <conditionalFormatting sqref="T11">
    <cfRule type="colorScale" priority="2360">
      <colorScale>
        <cfvo type="min"/>
        <cfvo type="max"/>
        <color rgb="FFFCFCFF"/>
        <color rgb="FF63BE7B"/>
      </colorScale>
    </cfRule>
    <cfRule type="colorScale" priority="2361">
      <colorScale>
        <cfvo type="min"/>
        <cfvo type="percentile" val="50"/>
        <cfvo type="max"/>
        <color rgb="FFF8696B"/>
        <color rgb="FFFCFCFF"/>
        <color rgb="FF63BE7B"/>
      </colorScale>
    </cfRule>
  </conditionalFormatting>
  <conditionalFormatting sqref="U11">
    <cfRule type="colorScale" priority="2362">
      <colorScale>
        <cfvo type="min"/>
        <cfvo type="percentile" val="50"/>
        <cfvo type="max"/>
        <color rgb="FFF8696B"/>
        <color rgb="FFFCFCFF"/>
        <color rgb="FF63BE7B"/>
      </colorScale>
    </cfRule>
    <cfRule type="colorScale" priority="2363">
      <colorScale>
        <cfvo type="min"/>
        <cfvo type="max"/>
        <color rgb="FFFCFCFF"/>
        <color rgb="FF63BE7B"/>
      </colorScale>
    </cfRule>
  </conditionalFormatting>
  <conditionalFormatting sqref="U11">
    <cfRule type="colorScale" priority="2364">
      <colorScale>
        <cfvo type="min"/>
        <cfvo type="max"/>
        <color rgb="FFFCFCFF"/>
        <color rgb="FF63BE7B"/>
      </colorScale>
    </cfRule>
    <cfRule type="colorScale" priority="2365">
      <colorScale>
        <cfvo type="min"/>
        <cfvo type="percentile" val="50"/>
        <cfvo type="max"/>
        <color rgb="FFF8696B"/>
        <color rgb="FFFCFCFF"/>
        <color rgb="FF63BE7B"/>
      </colorScale>
    </cfRule>
  </conditionalFormatting>
  <conditionalFormatting sqref="U11:W11">
    <cfRule type="colorScale" priority="2366">
      <colorScale>
        <cfvo type="min"/>
        <cfvo type="max"/>
        <color rgb="FFFFEF9C"/>
        <color rgb="FF63BE7B"/>
      </colorScale>
    </cfRule>
  </conditionalFormatting>
  <conditionalFormatting sqref="V11">
    <cfRule type="colorScale" priority="2367">
      <colorScale>
        <cfvo type="min"/>
        <cfvo type="percentile" val="50"/>
        <cfvo type="max"/>
        <color rgb="FF63BE7B"/>
        <color rgb="FFFCFCFF"/>
        <color rgb="FFF8696B"/>
      </colorScale>
    </cfRule>
    <cfRule type="colorScale" priority="2368">
      <colorScale>
        <cfvo type="min"/>
        <cfvo type="percentile" val="50"/>
        <cfvo type="max"/>
        <color rgb="FF63BE7B"/>
        <color rgb="FFFCFCFF"/>
        <color rgb="FFF8696B"/>
      </colorScale>
    </cfRule>
    <cfRule type="colorScale" priority="2369">
      <colorScale>
        <cfvo type="min"/>
        <cfvo type="max"/>
        <color rgb="FF63BE7B"/>
        <color rgb="FFFCFCFF"/>
      </colorScale>
    </cfRule>
    <cfRule type="colorScale" priority="2370">
      <colorScale>
        <cfvo type="min"/>
        <cfvo type="percentile" val="50"/>
        <cfvo type="max"/>
        <color rgb="FF63BE7B"/>
        <color rgb="FFFCFCFF"/>
        <color rgb="FFF8696B"/>
      </colorScale>
    </cfRule>
  </conditionalFormatting>
  <conditionalFormatting sqref="V11">
    <cfRule type="colorScale" priority="2371">
      <colorScale>
        <cfvo type="min"/>
        <cfvo type="max"/>
        <color rgb="FFFFEF9C"/>
        <color rgb="FF63BE7B"/>
      </colorScale>
    </cfRule>
  </conditionalFormatting>
  <conditionalFormatting sqref="W11">
    <cfRule type="colorScale" priority="2372">
      <colorScale>
        <cfvo type="min"/>
        <cfvo type="percentile" val="50"/>
        <cfvo type="max"/>
        <color rgb="FF63BE7B"/>
        <color rgb="FFFCFCFF"/>
        <color rgb="FFF8696B"/>
      </colorScale>
    </cfRule>
    <cfRule type="colorScale" priority="2373">
      <colorScale>
        <cfvo type="min"/>
        <cfvo type="max"/>
        <color rgb="FF63BE7B"/>
        <color rgb="FFFCFCFF"/>
      </colorScale>
    </cfRule>
    <cfRule type="colorScale" priority="2374">
      <colorScale>
        <cfvo type="min"/>
        <cfvo type="percentile" val="50"/>
        <cfvo type="max"/>
        <color rgb="FF63BE7B"/>
        <color rgb="FFFCFCFF"/>
        <color rgb="FFF8696B"/>
      </colorScale>
    </cfRule>
  </conditionalFormatting>
  <conditionalFormatting sqref="W11">
    <cfRule type="colorScale" priority="2375">
      <colorScale>
        <cfvo type="min"/>
        <cfvo type="percentile" val="50"/>
        <cfvo type="max"/>
        <color rgb="FF63BE7B"/>
        <color rgb="FFFCFCFF"/>
        <color rgb="FFF8696B"/>
      </colorScale>
    </cfRule>
  </conditionalFormatting>
  <conditionalFormatting sqref="D11">
    <cfRule type="colorScale" priority="2376">
      <colorScale>
        <cfvo type="min"/>
        <cfvo type="percentile" val="50"/>
        <cfvo type="max"/>
        <color rgb="FFF8696B"/>
        <color rgb="FFFCFCFF"/>
        <color rgb="FF63BE7B"/>
      </colorScale>
    </cfRule>
  </conditionalFormatting>
  <conditionalFormatting sqref="E11">
    <cfRule type="colorScale" priority="2377">
      <colorScale>
        <cfvo type="min"/>
        <cfvo type="max"/>
        <color rgb="FFFCFCFF"/>
        <color rgb="FF63BE7B"/>
      </colorScale>
    </cfRule>
  </conditionalFormatting>
  <conditionalFormatting sqref="O11">
    <cfRule type="colorScale" priority="2378">
      <colorScale>
        <cfvo type="min"/>
        <cfvo type="percentile" val="50"/>
        <cfvo type="max"/>
        <color rgb="FF63BE7B"/>
        <color rgb="FFFCFCFF"/>
        <color rgb="FFF8696B"/>
      </colorScale>
    </cfRule>
  </conditionalFormatting>
  <conditionalFormatting sqref="P11">
    <cfRule type="colorScale" priority="2379">
      <colorScale>
        <cfvo type="min"/>
        <cfvo type="percentile" val="50"/>
        <cfvo type="max"/>
        <color rgb="FF63BE7B"/>
        <color rgb="FFFCFCFF"/>
        <color rgb="FFF8696B"/>
      </colorScale>
    </cfRule>
  </conditionalFormatting>
  <conditionalFormatting sqref="Q11">
    <cfRule type="colorScale" priority="2380">
      <colorScale>
        <cfvo type="min"/>
        <cfvo type="percentile" val="50"/>
        <cfvo type="max"/>
        <color rgb="FFF8696B"/>
        <color rgb="FFFCFCFF"/>
        <color rgb="FF63BE7B"/>
      </colorScale>
    </cfRule>
  </conditionalFormatting>
  <conditionalFormatting sqref="R11">
    <cfRule type="colorScale" priority="2381">
      <colorScale>
        <cfvo type="min"/>
        <cfvo type="max"/>
        <color rgb="FFFCFCFF"/>
        <color rgb="FF63BE7B"/>
      </colorScale>
    </cfRule>
  </conditionalFormatting>
  <conditionalFormatting sqref="S11">
    <cfRule type="colorScale" priority="2382">
      <colorScale>
        <cfvo type="min"/>
        <cfvo type="max"/>
        <color rgb="FFFCFCFF"/>
        <color rgb="FF63BE7B"/>
      </colorScale>
    </cfRule>
    <cfRule type="colorScale" priority="2383">
      <colorScale>
        <cfvo type="min"/>
        <cfvo type="percentile" val="50"/>
        <cfvo type="max"/>
        <color rgb="FFF8696B"/>
        <color rgb="FFFCFCFF"/>
        <color rgb="FF63BE7B"/>
      </colorScale>
    </cfRule>
  </conditionalFormatting>
  <conditionalFormatting sqref="T11">
    <cfRule type="colorScale" priority="2384">
      <colorScale>
        <cfvo type="min"/>
        <cfvo type="max"/>
        <color rgb="FFFCFCFF"/>
        <color rgb="FF63BE7B"/>
      </colorScale>
    </cfRule>
  </conditionalFormatting>
  <conditionalFormatting sqref="U11">
    <cfRule type="colorScale" priority="2385">
      <colorScale>
        <cfvo type="min"/>
        <cfvo type="percentile" val="50"/>
        <cfvo type="max"/>
        <color rgb="FFF8696B"/>
        <color rgb="FFFCFCFF"/>
        <color rgb="FF63BE7B"/>
      </colorScale>
    </cfRule>
  </conditionalFormatting>
  <conditionalFormatting sqref="V11">
    <cfRule type="colorScale" priority="2386">
      <colorScale>
        <cfvo type="min"/>
        <cfvo type="percentile" val="50"/>
        <cfvo type="max"/>
        <color rgb="FF63BE7B"/>
        <color rgb="FFFCFCFF"/>
        <color rgb="FFF8696B"/>
      </colorScale>
    </cfRule>
  </conditionalFormatting>
  <conditionalFormatting sqref="W11">
    <cfRule type="colorScale" priority="2387">
      <colorScale>
        <cfvo type="min"/>
        <cfvo type="percentile" val="50"/>
        <cfvo type="max"/>
        <color rgb="FF63BE7B"/>
        <color rgb="FFFCFCFF"/>
        <color rgb="FFF8696B"/>
      </colorScale>
    </cfRule>
  </conditionalFormatting>
  <conditionalFormatting sqref="D11">
    <cfRule type="colorScale" priority="2304">
      <colorScale>
        <cfvo type="min"/>
        <cfvo type="percentile" val="50"/>
        <cfvo type="max"/>
        <color rgb="FFF8696B"/>
        <color rgb="FFFCFCFF"/>
        <color rgb="FF63BE7B"/>
      </colorScale>
    </cfRule>
  </conditionalFormatting>
  <conditionalFormatting sqref="E11">
    <cfRule type="colorScale" priority="2303">
      <colorScale>
        <cfvo type="min"/>
        <cfvo type="max"/>
        <color rgb="FFFCFCFF"/>
        <color rgb="FF63BE7B"/>
      </colorScale>
    </cfRule>
  </conditionalFormatting>
  <conditionalFormatting sqref="O11">
    <cfRule type="colorScale" priority="2302">
      <colorScale>
        <cfvo type="min"/>
        <cfvo type="percentile" val="50"/>
        <cfvo type="max"/>
        <color rgb="FF63BE7B"/>
        <color rgb="FFFCFCFF"/>
        <color rgb="FFF8696B"/>
      </colorScale>
    </cfRule>
  </conditionalFormatting>
  <conditionalFormatting sqref="P11">
    <cfRule type="colorScale" priority="2301">
      <colorScale>
        <cfvo type="min"/>
        <cfvo type="percentile" val="50"/>
        <cfvo type="max"/>
        <color rgb="FF63BE7B"/>
        <color rgb="FFFCFCFF"/>
        <color rgb="FFF8696B"/>
      </colorScale>
    </cfRule>
  </conditionalFormatting>
  <conditionalFormatting sqref="Q11">
    <cfRule type="colorScale" priority="2300">
      <colorScale>
        <cfvo type="min"/>
        <cfvo type="percentile" val="50"/>
        <cfvo type="max"/>
        <color rgb="FFF8696B"/>
        <color rgb="FFFCFCFF"/>
        <color rgb="FF63BE7B"/>
      </colorScale>
    </cfRule>
  </conditionalFormatting>
  <conditionalFormatting sqref="R11">
    <cfRule type="colorScale" priority="2295">
      <colorScale>
        <cfvo type="min"/>
        <cfvo type="percentile" val="50"/>
        <cfvo type="max"/>
        <color rgb="FFF8696B"/>
        <color rgb="FFFCFCFF"/>
        <color rgb="FF63BE7B"/>
      </colorScale>
    </cfRule>
    <cfRule type="colorScale" priority="2299">
      <colorScale>
        <cfvo type="min"/>
        <cfvo type="max"/>
        <color rgb="FFFCFCFF"/>
        <color rgb="FF63BE7B"/>
      </colorScale>
    </cfRule>
  </conditionalFormatting>
  <conditionalFormatting sqref="S11">
    <cfRule type="colorScale" priority="2296">
      <colorScale>
        <cfvo type="min"/>
        <cfvo type="percentile" val="50"/>
        <cfvo type="max"/>
        <color rgb="FFF8696B"/>
        <color rgb="FFFCFCFF"/>
        <color rgb="FF63BE7B"/>
      </colorScale>
    </cfRule>
  </conditionalFormatting>
  <conditionalFormatting sqref="S11">
    <cfRule type="colorScale" priority="2298">
      <colorScale>
        <cfvo type="min"/>
        <cfvo type="max"/>
        <color rgb="FFFCFCFF"/>
        <color rgb="FF63BE7B"/>
      </colorScale>
    </cfRule>
  </conditionalFormatting>
  <conditionalFormatting sqref="T11">
    <cfRule type="colorScale" priority="2297">
      <colorScale>
        <cfvo type="min"/>
        <cfvo type="percentile" val="50"/>
        <cfvo type="max"/>
        <color rgb="FFF8696B"/>
        <color rgb="FFFCFCFF"/>
        <color rgb="FF63BE7B"/>
      </colorScale>
    </cfRule>
  </conditionalFormatting>
  <conditionalFormatting sqref="U11">
    <cfRule type="colorScale" priority="2294">
      <colorScale>
        <cfvo type="min"/>
        <cfvo type="percentile" val="50"/>
        <cfvo type="max"/>
        <color rgb="FFF8696B"/>
        <color rgb="FFFCFCFF"/>
        <color rgb="FF63BE7B"/>
      </colorScale>
    </cfRule>
  </conditionalFormatting>
  <conditionalFormatting sqref="V11">
    <cfRule type="colorScale" priority="2270">
      <colorScale>
        <cfvo type="min"/>
        <cfvo type="percentile" val="50"/>
        <cfvo type="max"/>
        <color rgb="FF63BE7B"/>
        <color rgb="FFFCFCFF"/>
        <color rgb="FFF8696B"/>
      </colorScale>
    </cfRule>
  </conditionalFormatting>
  <conditionalFormatting sqref="W11">
    <cfRule type="colorScale" priority="2293">
      <colorScale>
        <cfvo type="min"/>
        <cfvo type="percentile" val="50"/>
        <cfvo type="max"/>
        <color rgb="FF63BE7B"/>
        <color rgb="FFFCFCFF"/>
        <color rgb="FFF8696B"/>
      </colorScale>
    </cfRule>
  </conditionalFormatting>
  <conditionalFormatting sqref="D11">
    <cfRule type="colorScale" priority="2292">
      <colorScale>
        <cfvo type="min"/>
        <cfvo type="percentile" val="50"/>
        <cfvo type="max"/>
        <color rgb="FFF8696B"/>
        <color rgb="FFFCFCFF"/>
        <color rgb="FF63BE7B"/>
      </colorScale>
    </cfRule>
  </conditionalFormatting>
  <conditionalFormatting sqref="E11">
    <cfRule type="colorScale" priority="2291">
      <colorScale>
        <cfvo type="min"/>
        <cfvo type="max"/>
        <color rgb="FFFCFCFF"/>
        <color rgb="FF63BE7B"/>
      </colorScale>
    </cfRule>
  </conditionalFormatting>
  <conditionalFormatting sqref="O11">
    <cfRule type="colorScale" priority="2290">
      <colorScale>
        <cfvo type="min"/>
        <cfvo type="percentile" val="50"/>
        <cfvo type="max"/>
        <color rgb="FF63BE7B"/>
        <color rgb="FFFCFCFF"/>
        <color rgb="FFF8696B"/>
      </colorScale>
    </cfRule>
  </conditionalFormatting>
  <conditionalFormatting sqref="P11">
    <cfRule type="colorScale" priority="2289">
      <colorScale>
        <cfvo type="min"/>
        <cfvo type="percentile" val="50"/>
        <cfvo type="max"/>
        <color rgb="FF63BE7B"/>
        <color rgb="FFFCFCFF"/>
        <color rgb="FFF8696B"/>
      </colorScale>
    </cfRule>
  </conditionalFormatting>
  <conditionalFormatting sqref="Q11">
    <cfRule type="colorScale" priority="2288">
      <colorScale>
        <cfvo type="min"/>
        <cfvo type="percentile" val="50"/>
        <cfvo type="max"/>
        <color rgb="FFF8696B"/>
        <color rgb="FFFCFCFF"/>
        <color rgb="FF63BE7B"/>
      </colorScale>
    </cfRule>
  </conditionalFormatting>
  <conditionalFormatting sqref="R11">
    <cfRule type="colorScale" priority="2284">
      <colorScale>
        <cfvo type="min"/>
        <cfvo type="percentile" val="50"/>
        <cfvo type="max"/>
        <color rgb="FFF8696B"/>
        <color rgb="FFFCFCFF"/>
        <color rgb="FF63BE7B"/>
      </colorScale>
    </cfRule>
    <cfRule type="colorScale" priority="2285">
      <colorScale>
        <cfvo type="min"/>
        <cfvo type="max"/>
        <color rgb="FFFCFCFF"/>
        <color rgb="FF63BE7B"/>
      </colorScale>
    </cfRule>
  </conditionalFormatting>
  <conditionalFormatting sqref="S11">
    <cfRule type="colorScale" priority="2286">
      <colorScale>
        <cfvo type="min"/>
        <cfvo type="percentile" val="50"/>
        <cfvo type="max"/>
        <color rgb="FFF8696B"/>
        <color rgb="FFFCFCFF"/>
        <color rgb="FF63BE7B"/>
      </colorScale>
    </cfRule>
    <cfRule type="colorScale" priority="2287">
      <colorScale>
        <cfvo type="min"/>
        <cfvo type="max"/>
        <color rgb="FFFCFCFF"/>
        <color rgb="FF63BE7B"/>
      </colorScale>
    </cfRule>
  </conditionalFormatting>
  <conditionalFormatting sqref="T11">
    <cfRule type="colorScale" priority="2283">
      <colorScale>
        <cfvo type="min"/>
        <cfvo type="percentile" val="50"/>
        <cfvo type="max"/>
        <color rgb="FFF8696B"/>
        <color rgb="FFFCFCFF"/>
        <color rgb="FF63BE7B"/>
      </colorScale>
    </cfRule>
  </conditionalFormatting>
  <conditionalFormatting sqref="U11">
    <cfRule type="colorScale" priority="2282">
      <colorScale>
        <cfvo type="min"/>
        <cfvo type="percentile" val="50"/>
        <cfvo type="max"/>
        <color rgb="FFF8696B"/>
        <color rgb="FFFCFCFF"/>
        <color rgb="FF63BE7B"/>
      </colorScale>
    </cfRule>
  </conditionalFormatting>
  <conditionalFormatting sqref="W11">
    <cfRule type="colorScale" priority="2281">
      <colorScale>
        <cfvo type="min"/>
        <cfvo type="percentile" val="50"/>
        <cfvo type="max"/>
        <color rgb="FF63BE7B"/>
        <color rgb="FFFCFCFF"/>
        <color rgb="FFF8696B"/>
      </colorScale>
    </cfRule>
  </conditionalFormatting>
  <conditionalFormatting sqref="D11">
    <cfRule type="colorScale" priority="2280">
      <colorScale>
        <cfvo type="min"/>
        <cfvo type="percentile" val="50"/>
        <cfvo type="max"/>
        <color rgb="FFF8696B"/>
        <color rgb="FFFCFCFF"/>
        <color rgb="FF63BE7B"/>
      </colorScale>
    </cfRule>
  </conditionalFormatting>
  <conditionalFormatting sqref="E11">
    <cfRule type="colorScale" priority="2279">
      <colorScale>
        <cfvo type="min"/>
        <cfvo type="max"/>
        <color rgb="FFFCFCFF"/>
        <color rgb="FF63BE7B"/>
      </colorScale>
    </cfRule>
  </conditionalFormatting>
  <conditionalFormatting sqref="O11">
    <cfRule type="colorScale" priority="2278">
      <colorScale>
        <cfvo type="min"/>
        <cfvo type="percentile" val="50"/>
        <cfvo type="max"/>
        <color rgb="FF63BE7B"/>
        <color rgb="FFFCFCFF"/>
        <color rgb="FFF8696B"/>
      </colorScale>
    </cfRule>
  </conditionalFormatting>
  <conditionalFormatting sqref="P11">
    <cfRule type="colorScale" priority="2277">
      <colorScale>
        <cfvo type="min"/>
        <cfvo type="percentile" val="50"/>
        <cfvo type="max"/>
        <color rgb="FF63BE7B"/>
        <color rgb="FFFCFCFF"/>
        <color rgb="FFF8696B"/>
      </colorScale>
    </cfRule>
  </conditionalFormatting>
  <conditionalFormatting sqref="Q11">
    <cfRule type="colorScale" priority="2276">
      <colorScale>
        <cfvo type="min"/>
        <cfvo type="percentile" val="50"/>
        <cfvo type="max"/>
        <color rgb="FFF8696B"/>
        <color rgb="FFFCFCFF"/>
        <color rgb="FF63BE7B"/>
      </colorScale>
    </cfRule>
  </conditionalFormatting>
  <conditionalFormatting sqref="R11">
    <cfRule type="colorScale" priority="2275">
      <colorScale>
        <cfvo type="min"/>
        <cfvo type="max"/>
        <color rgb="FFFCFCFF"/>
        <color rgb="FF63BE7B"/>
      </colorScale>
    </cfRule>
  </conditionalFormatting>
  <conditionalFormatting sqref="S11">
    <cfRule type="colorScale" priority="2272">
      <colorScale>
        <cfvo type="min"/>
        <cfvo type="percentile" val="50"/>
        <cfvo type="max"/>
        <color rgb="FFF8696B"/>
        <color rgb="FFFCFCFF"/>
        <color rgb="FF63BE7B"/>
      </colorScale>
    </cfRule>
    <cfRule type="colorScale" priority="2274">
      <colorScale>
        <cfvo type="min"/>
        <cfvo type="max"/>
        <color rgb="FFFCFCFF"/>
        <color rgb="FF63BE7B"/>
      </colorScale>
    </cfRule>
  </conditionalFormatting>
  <conditionalFormatting sqref="T11">
    <cfRule type="colorScale" priority="2273">
      <colorScale>
        <cfvo type="min"/>
        <cfvo type="percentile" val="50"/>
        <cfvo type="max"/>
        <color rgb="FFF8696B"/>
        <color rgb="FFFCFCFF"/>
        <color rgb="FF63BE7B"/>
      </colorScale>
    </cfRule>
  </conditionalFormatting>
  <conditionalFormatting sqref="U11">
    <cfRule type="colorScale" priority="2271">
      <colorScale>
        <cfvo type="min"/>
        <cfvo type="percentile" val="50"/>
        <cfvo type="max"/>
        <color rgb="FFF8696B"/>
        <color rgb="FFFCFCFF"/>
        <color rgb="FF63BE7B"/>
      </colorScale>
    </cfRule>
  </conditionalFormatting>
  <conditionalFormatting sqref="W11">
    <cfRule type="colorScale" priority="2269">
      <colorScale>
        <cfvo type="min"/>
        <cfvo type="percentile" val="50"/>
        <cfvo type="max"/>
        <color rgb="FF63BE7B"/>
        <color rgb="FFFCFCFF"/>
        <color rgb="FFF8696B"/>
      </colorScale>
    </cfRule>
  </conditionalFormatting>
  <conditionalFormatting sqref="D11">
    <cfRule type="colorScale" priority="2413">
      <colorScale>
        <cfvo type="min"/>
        <cfvo type="percentile" val="50"/>
        <cfvo type="max"/>
        <color rgb="FFF8696B"/>
        <color rgb="FFFCFCFF"/>
        <color rgb="FF63BE7B"/>
      </colorScale>
    </cfRule>
  </conditionalFormatting>
  <conditionalFormatting sqref="E11">
    <cfRule type="colorScale" priority="2414">
      <colorScale>
        <cfvo type="min"/>
        <cfvo type="max"/>
        <color rgb="FFFCFCFF"/>
        <color rgb="FF63BE7B"/>
      </colorScale>
    </cfRule>
  </conditionalFormatting>
  <conditionalFormatting sqref="O11">
    <cfRule type="colorScale" priority="2415">
      <colorScale>
        <cfvo type="min"/>
        <cfvo type="percentile" val="50"/>
        <cfvo type="max"/>
        <color rgb="FF63BE7B"/>
        <color rgb="FFFCFCFF"/>
        <color rgb="FFF8696B"/>
      </colorScale>
    </cfRule>
  </conditionalFormatting>
  <conditionalFormatting sqref="P11">
    <cfRule type="colorScale" priority="2416">
      <colorScale>
        <cfvo type="min"/>
        <cfvo type="percentile" val="50"/>
        <cfvo type="max"/>
        <color rgb="FF63BE7B"/>
        <color rgb="FFFCFCFF"/>
        <color rgb="FFF8696B"/>
      </colorScale>
    </cfRule>
  </conditionalFormatting>
  <conditionalFormatting sqref="Q11">
    <cfRule type="colorScale" priority="2417">
      <colorScale>
        <cfvo type="min"/>
        <cfvo type="percentile" val="50"/>
        <cfvo type="max"/>
        <color rgb="FFF8696B"/>
        <color rgb="FFFCFCFF"/>
        <color rgb="FF63BE7B"/>
      </colorScale>
    </cfRule>
  </conditionalFormatting>
  <conditionalFormatting sqref="R11">
    <cfRule type="colorScale" priority="2418">
      <colorScale>
        <cfvo type="min"/>
        <cfvo type="max"/>
        <color rgb="FFFCFCFF"/>
        <color rgb="FF63BE7B"/>
      </colorScale>
    </cfRule>
  </conditionalFormatting>
  <conditionalFormatting sqref="S11">
    <cfRule type="colorScale" priority="2419">
      <colorScale>
        <cfvo type="min"/>
        <cfvo type="max"/>
        <color rgb="FFFCFCFF"/>
        <color rgb="FF63BE7B"/>
      </colorScale>
    </cfRule>
  </conditionalFormatting>
  <conditionalFormatting sqref="T11">
    <cfRule type="colorScale" priority="2420">
      <colorScale>
        <cfvo type="min"/>
        <cfvo type="max"/>
        <color rgb="FFFCFCFF"/>
        <color rgb="FF63BE7B"/>
      </colorScale>
    </cfRule>
  </conditionalFormatting>
  <conditionalFormatting sqref="U11">
    <cfRule type="colorScale" priority="2421">
      <colorScale>
        <cfvo type="min"/>
        <cfvo type="max"/>
        <color rgb="FFFCFCFF"/>
        <color rgb="FF63BE7B"/>
      </colorScale>
    </cfRule>
  </conditionalFormatting>
  <conditionalFormatting sqref="V11">
    <cfRule type="colorScale" priority="2422">
      <colorScale>
        <cfvo type="min"/>
        <cfvo type="percentile" val="50"/>
        <cfvo type="max"/>
        <color rgb="FF63BE7B"/>
        <color rgb="FFFCFCFF"/>
        <color rgb="FFF8696B"/>
      </colorScale>
    </cfRule>
  </conditionalFormatting>
  <conditionalFormatting sqref="D11">
    <cfRule type="colorScale" priority="2268">
      <colorScale>
        <cfvo type="min"/>
        <cfvo type="percentile" val="50"/>
        <cfvo type="max"/>
        <color rgb="FFF8696B"/>
        <color rgb="FFFCFCFF"/>
        <color rgb="FF63BE7B"/>
      </colorScale>
    </cfRule>
  </conditionalFormatting>
  <conditionalFormatting sqref="O11">
    <cfRule type="colorScale" priority="2265">
      <colorScale>
        <cfvo type="min"/>
        <cfvo type="percentile" val="50"/>
        <cfvo type="max"/>
        <color rgb="FF63BE7B"/>
        <color rgb="FFFCFCFF"/>
        <color rgb="FFF8696B"/>
      </colorScale>
    </cfRule>
  </conditionalFormatting>
  <conditionalFormatting sqref="P11">
    <cfRule type="colorScale" priority="2264">
      <colorScale>
        <cfvo type="min"/>
        <cfvo type="percentile" val="50"/>
        <cfvo type="max"/>
        <color rgb="FF63BE7B"/>
        <color rgb="FFFCFCFF"/>
        <color rgb="FFF8696B"/>
      </colorScale>
    </cfRule>
  </conditionalFormatting>
  <conditionalFormatting sqref="Q11">
    <cfRule type="colorScale" priority="2263">
      <colorScale>
        <cfvo type="min"/>
        <cfvo type="percentile" val="50"/>
        <cfvo type="max"/>
        <color rgb="FFF8696B"/>
        <color rgb="FFFCFCFF"/>
        <color rgb="FF63BE7B"/>
      </colorScale>
    </cfRule>
  </conditionalFormatting>
  <conditionalFormatting sqref="R11">
    <cfRule type="colorScale" priority="2262">
      <colorScale>
        <cfvo type="min"/>
        <cfvo type="max"/>
        <color rgb="FFFCFCFF"/>
        <color rgb="FF63BE7B"/>
      </colorScale>
    </cfRule>
  </conditionalFormatting>
  <conditionalFormatting sqref="S11">
    <cfRule type="colorScale" priority="2261">
      <colorScale>
        <cfvo type="min"/>
        <cfvo type="percentile" val="50"/>
        <cfvo type="max"/>
        <color rgb="FFF8696B"/>
        <color rgb="FFFCFCFF"/>
        <color rgb="FF63BE7B"/>
      </colorScale>
    </cfRule>
  </conditionalFormatting>
  <conditionalFormatting sqref="T11">
    <cfRule type="colorScale" priority="2260">
      <colorScale>
        <cfvo type="min"/>
        <cfvo type="percentile" val="50"/>
        <cfvo type="max"/>
        <color rgb="FFF8696B"/>
        <color rgb="FFFCFCFF"/>
        <color rgb="FF63BE7B"/>
      </colorScale>
    </cfRule>
  </conditionalFormatting>
  <conditionalFormatting sqref="U11">
    <cfRule type="colorScale" priority="2259">
      <colorScale>
        <cfvo type="min"/>
        <cfvo type="percentile" val="50"/>
        <cfvo type="max"/>
        <color rgb="FFF8696B"/>
        <color rgb="FFFCFCFF"/>
        <color rgb="FF63BE7B"/>
      </colorScale>
    </cfRule>
  </conditionalFormatting>
  <conditionalFormatting sqref="V11">
    <cfRule type="colorScale" priority="2258">
      <colorScale>
        <cfvo type="min"/>
        <cfvo type="percentile" val="50"/>
        <cfvo type="max"/>
        <color rgb="FF63BE7B"/>
        <color rgb="FFFCFCFF"/>
        <color rgb="FFF8696B"/>
      </colorScale>
    </cfRule>
  </conditionalFormatting>
  <conditionalFormatting sqref="W11">
    <cfRule type="colorScale" priority="2257">
      <colorScale>
        <cfvo type="min"/>
        <cfvo type="percentile" val="50"/>
        <cfvo type="max"/>
        <color rgb="FF63BE7B"/>
        <color rgb="FFFCFCFF"/>
        <color rgb="FFF8696B"/>
      </colorScale>
    </cfRule>
  </conditionalFormatting>
  <conditionalFormatting sqref="D11">
    <cfRule type="colorScale" priority="2267">
      <colorScale>
        <cfvo type="min"/>
        <cfvo type="percentile" val="50"/>
        <cfvo type="max"/>
        <color rgb="FFF8696B"/>
        <color rgb="FFFCFCFF"/>
        <color rgb="FF63BE7B"/>
      </colorScale>
    </cfRule>
  </conditionalFormatting>
  <conditionalFormatting sqref="E11">
    <cfRule type="colorScale" priority="2266">
      <colorScale>
        <cfvo type="min"/>
        <cfvo type="max"/>
        <color rgb="FFFCFCFF"/>
        <color rgb="FF63BE7B"/>
      </colorScale>
    </cfRule>
  </conditionalFormatting>
  <conditionalFormatting sqref="D11">
    <cfRule type="colorScale" priority="2255">
      <colorScale>
        <cfvo type="min"/>
        <cfvo type="percentile" val="50"/>
        <cfvo type="max"/>
        <color rgb="FFF8696B"/>
        <color rgb="FFFCFCFF"/>
        <color rgb="FF63BE7B"/>
      </colorScale>
    </cfRule>
  </conditionalFormatting>
  <conditionalFormatting sqref="O11">
    <cfRule type="colorScale" priority="2154">
      <colorScale>
        <cfvo type="min"/>
        <cfvo type="percentile" val="50"/>
        <cfvo type="max"/>
        <color rgb="FF63BE7B"/>
        <color rgb="FFFCFCFF"/>
        <color rgb="FFF8696B"/>
      </colorScale>
    </cfRule>
    <cfRule type="colorScale" priority="2256">
      <colorScale>
        <cfvo type="min"/>
        <cfvo type="max"/>
        <color rgb="FFFCFCFF"/>
        <color rgb="FF63BE7B"/>
      </colorScale>
    </cfRule>
  </conditionalFormatting>
  <conditionalFormatting sqref="P11">
    <cfRule type="colorScale" priority="2153">
      <colorScale>
        <cfvo type="min"/>
        <cfvo type="percentile" val="50"/>
        <cfvo type="max"/>
        <color rgb="FF63BE7B"/>
        <color rgb="FFFCFCFF"/>
        <color rgb="FFF8696B"/>
      </colorScale>
    </cfRule>
  </conditionalFormatting>
  <conditionalFormatting sqref="Q11">
    <cfRule type="colorScale" priority="2152">
      <colorScale>
        <cfvo type="min"/>
        <cfvo type="percentile" val="50"/>
        <cfvo type="max"/>
        <color rgb="FFF8696B"/>
        <color rgb="FFFCFCFF"/>
        <color rgb="FF63BE7B"/>
      </colorScale>
    </cfRule>
  </conditionalFormatting>
  <conditionalFormatting sqref="R11">
    <cfRule type="colorScale" priority="2151">
      <colorScale>
        <cfvo type="min"/>
        <cfvo type="max"/>
        <color rgb="FFFCFCFF"/>
        <color rgb="FF63BE7B"/>
      </colorScale>
    </cfRule>
  </conditionalFormatting>
  <conditionalFormatting sqref="S11">
    <cfRule type="colorScale" priority="2150">
      <colorScale>
        <cfvo type="min"/>
        <cfvo type="percentile" val="50"/>
        <cfvo type="max"/>
        <color rgb="FFF8696B"/>
        <color rgb="FFFCFCFF"/>
        <color rgb="FF63BE7B"/>
      </colorScale>
    </cfRule>
  </conditionalFormatting>
  <conditionalFormatting sqref="T11">
    <cfRule type="colorScale" priority="2149">
      <colorScale>
        <cfvo type="min"/>
        <cfvo type="percentile" val="50"/>
        <cfvo type="max"/>
        <color rgb="FFF8696B"/>
        <color rgb="FFFCFCFF"/>
        <color rgb="FF63BE7B"/>
      </colorScale>
    </cfRule>
  </conditionalFormatting>
  <conditionalFormatting sqref="U11">
    <cfRule type="colorScale" priority="2148">
      <colorScale>
        <cfvo type="min"/>
        <cfvo type="percentile" val="50"/>
        <cfvo type="max"/>
        <color rgb="FFF8696B"/>
        <color rgb="FFFCFCFF"/>
        <color rgb="FF63BE7B"/>
      </colorScale>
    </cfRule>
  </conditionalFormatting>
  <conditionalFormatting sqref="V11">
    <cfRule type="colorScale" priority="2147">
      <colorScale>
        <cfvo type="min"/>
        <cfvo type="percentile" val="50"/>
        <cfvo type="max"/>
        <color rgb="FF63BE7B"/>
        <color rgb="FFFCFCFF"/>
        <color rgb="FFF8696B"/>
      </colorScale>
    </cfRule>
  </conditionalFormatting>
  <conditionalFormatting sqref="W11">
    <cfRule type="colorScale" priority="2146">
      <colorScale>
        <cfvo type="min"/>
        <cfvo type="percentile" val="50"/>
        <cfvo type="max"/>
        <color rgb="FF63BE7B"/>
        <color rgb="FFFCFCFF"/>
        <color rgb="FFF8696B"/>
      </colorScale>
    </cfRule>
  </conditionalFormatting>
  <conditionalFormatting sqref="E11">
    <cfRule type="colorScale" priority="2254">
      <colorScale>
        <cfvo type="min"/>
        <cfvo type="max"/>
        <color rgb="FFFCFCFF"/>
        <color rgb="FF63BE7B"/>
      </colorScale>
    </cfRule>
  </conditionalFormatting>
  <conditionalFormatting sqref="F11">
    <cfRule type="colorScale" priority="2248">
      <colorScale>
        <cfvo type="min"/>
        <cfvo type="max"/>
        <color rgb="FFFCFCFF"/>
        <color rgb="FF63BE7B"/>
      </colorScale>
    </cfRule>
  </conditionalFormatting>
  <conditionalFormatting sqref="F11">
    <cfRule type="colorScale" priority="2249">
      <colorScale>
        <cfvo type="min"/>
        <cfvo type="percentile" val="50"/>
        <cfvo type="max"/>
        <color rgb="FFF8696B"/>
        <color rgb="FFFCFCFF"/>
        <color rgb="FF63BE7B"/>
      </colorScale>
    </cfRule>
    <cfRule type="colorScale" priority="2250">
      <colorScale>
        <cfvo type="min"/>
        <cfvo type="max"/>
        <color rgb="FFFCFCFF"/>
        <color rgb="FF63BE7B"/>
      </colorScale>
    </cfRule>
    <cfRule type="colorScale" priority="2251">
      <colorScale>
        <cfvo type="min"/>
        <cfvo type="percentile" val="50"/>
        <cfvo type="max"/>
        <color rgb="FFF8696B"/>
        <color rgb="FFFCFCFF"/>
        <color rgb="FF63BE7B"/>
      </colorScale>
    </cfRule>
  </conditionalFormatting>
  <conditionalFormatting sqref="F11">
    <cfRule type="colorScale" priority="2252">
      <colorScale>
        <cfvo type="min"/>
        <cfvo type="max"/>
        <color rgb="FFFCFCFF"/>
        <color rgb="FF63BE7B"/>
      </colorScale>
    </cfRule>
  </conditionalFormatting>
  <conditionalFormatting sqref="F11">
    <cfRule type="colorScale" priority="2247">
      <colorScale>
        <cfvo type="min"/>
        <cfvo type="max"/>
        <color rgb="FFFCFCFF"/>
        <color rgb="FF63BE7B"/>
      </colorScale>
    </cfRule>
  </conditionalFormatting>
  <conditionalFormatting sqref="F11">
    <cfRule type="colorScale" priority="2246">
      <colorScale>
        <cfvo type="min"/>
        <cfvo type="max"/>
        <color rgb="FFFCFCFF"/>
        <color rgb="FF63BE7B"/>
      </colorScale>
    </cfRule>
  </conditionalFormatting>
  <conditionalFormatting sqref="F11">
    <cfRule type="colorScale" priority="2245">
      <colorScale>
        <cfvo type="min"/>
        <cfvo type="max"/>
        <color rgb="FFFCFCFF"/>
        <color rgb="FF63BE7B"/>
      </colorScale>
    </cfRule>
  </conditionalFormatting>
  <conditionalFormatting sqref="F11">
    <cfRule type="colorScale" priority="2253">
      <colorScale>
        <cfvo type="min"/>
        <cfvo type="max"/>
        <color rgb="FFFCFCFF"/>
        <color rgb="FF63BE7B"/>
      </colorScale>
    </cfRule>
  </conditionalFormatting>
  <conditionalFormatting sqref="F11">
    <cfRule type="colorScale" priority="2244">
      <colorScale>
        <cfvo type="min"/>
        <cfvo type="max"/>
        <color rgb="FFFCFCFF"/>
        <color rgb="FF63BE7B"/>
      </colorScale>
    </cfRule>
  </conditionalFormatting>
  <conditionalFormatting sqref="F11">
    <cfRule type="colorScale" priority="2243">
      <colorScale>
        <cfvo type="min"/>
        <cfvo type="max"/>
        <color rgb="FFFCFCFF"/>
        <color rgb="FF63BE7B"/>
      </colorScale>
    </cfRule>
  </conditionalFormatting>
  <conditionalFormatting sqref="G11">
    <cfRule type="colorScale" priority="2237">
      <colorScale>
        <cfvo type="min"/>
        <cfvo type="max"/>
        <color rgb="FFFCFCFF"/>
        <color rgb="FF63BE7B"/>
      </colorScale>
    </cfRule>
  </conditionalFormatting>
  <conditionalFormatting sqref="G11">
    <cfRule type="colorScale" priority="2238">
      <colorScale>
        <cfvo type="min"/>
        <cfvo type="percentile" val="50"/>
        <cfvo type="max"/>
        <color rgb="FFF8696B"/>
        <color rgb="FFFCFCFF"/>
        <color rgb="FF63BE7B"/>
      </colorScale>
    </cfRule>
    <cfRule type="colorScale" priority="2239">
      <colorScale>
        <cfvo type="min"/>
        <cfvo type="max"/>
        <color rgb="FFFCFCFF"/>
        <color rgb="FF63BE7B"/>
      </colorScale>
    </cfRule>
    <cfRule type="colorScale" priority="2240">
      <colorScale>
        <cfvo type="min"/>
        <cfvo type="percentile" val="50"/>
        <cfvo type="max"/>
        <color rgb="FFF8696B"/>
        <color rgb="FFFCFCFF"/>
        <color rgb="FF63BE7B"/>
      </colorScale>
    </cfRule>
  </conditionalFormatting>
  <conditionalFormatting sqref="G11">
    <cfRule type="colorScale" priority="2241">
      <colorScale>
        <cfvo type="min"/>
        <cfvo type="max"/>
        <color rgb="FFFCFCFF"/>
        <color rgb="FF63BE7B"/>
      </colorScale>
    </cfRule>
  </conditionalFormatting>
  <conditionalFormatting sqref="G11">
    <cfRule type="colorScale" priority="2236">
      <colorScale>
        <cfvo type="min"/>
        <cfvo type="max"/>
        <color rgb="FFFCFCFF"/>
        <color rgb="FF63BE7B"/>
      </colorScale>
    </cfRule>
  </conditionalFormatting>
  <conditionalFormatting sqref="G11">
    <cfRule type="colorScale" priority="2235">
      <colorScale>
        <cfvo type="min"/>
        <cfvo type="max"/>
        <color rgb="FFFCFCFF"/>
        <color rgb="FF63BE7B"/>
      </colorScale>
    </cfRule>
  </conditionalFormatting>
  <conditionalFormatting sqref="G11">
    <cfRule type="colorScale" priority="2234">
      <colorScale>
        <cfvo type="min"/>
        <cfvo type="max"/>
        <color rgb="FFFCFCFF"/>
        <color rgb="FF63BE7B"/>
      </colorScale>
    </cfRule>
  </conditionalFormatting>
  <conditionalFormatting sqref="G11">
    <cfRule type="colorScale" priority="2242">
      <colorScale>
        <cfvo type="min"/>
        <cfvo type="max"/>
        <color rgb="FFFCFCFF"/>
        <color rgb="FF63BE7B"/>
      </colorScale>
    </cfRule>
  </conditionalFormatting>
  <conditionalFormatting sqref="G11">
    <cfRule type="colorScale" priority="2233">
      <colorScale>
        <cfvo type="min"/>
        <cfvo type="max"/>
        <color rgb="FFFCFCFF"/>
        <color rgb="FF63BE7B"/>
      </colorScale>
    </cfRule>
  </conditionalFormatting>
  <conditionalFormatting sqref="G11">
    <cfRule type="colorScale" priority="2232">
      <colorScale>
        <cfvo type="min"/>
        <cfvo type="max"/>
        <color rgb="FFFCFCFF"/>
        <color rgb="FF63BE7B"/>
      </colorScale>
    </cfRule>
  </conditionalFormatting>
  <conditionalFormatting sqref="H11">
    <cfRule type="colorScale" priority="2226">
      <colorScale>
        <cfvo type="min"/>
        <cfvo type="max"/>
        <color rgb="FFFCFCFF"/>
        <color rgb="FF63BE7B"/>
      </colorScale>
    </cfRule>
  </conditionalFormatting>
  <conditionalFormatting sqref="H11">
    <cfRule type="colorScale" priority="2227">
      <colorScale>
        <cfvo type="min"/>
        <cfvo type="percentile" val="50"/>
        <cfvo type="max"/>
        <color rgb="FFF8696B"/>
        <color rgb="FFFCFCFF"/>
        <color rgb="FF63BE7B"/>
      </colorScale>
    </cfRule>
    <cfRule type="colorScale" priority="2228">
      <colorScale>
        <cfvo type="min"/>
        <cfvo type="max"/>
        <color rgb="FFFCFCFF"/>
        <color rgb="FF63BE7B"/>
      </colorScale>
    </cfRule>
    <cfRule type="colorScale" priority="2229">
      <colorScale>
        <cfvo type="min"/>
        <cfvo type="percentile" val="50"/>
        <cfvo type="max"/>
        <color rgb="FFF8696B"/>
        <color rgb="FFFCFCFF"/>
        <color rgb="FF63BE7B"/>
      </colorScale>
    </cfRule>
  </conditionalFormatting>
  <conditionalFormatting sqref="H11">
    <cfRule type="colorScale" priority="2230">
      <colorScale>
        <cfvo type="min"/>
        <cfvo type="max"/>
        <color rgb="FFFCFCFF"/>
        <color rgb="FF63BE7B"/>
      </colorScale>
    </cfRule>
  </conditionalFormatting>
  <conditionalFormatting sqref="H11">
    <cfRule type="colorScale" priority="2225">
      <colorScale>
        <cfvo type="min"/>
        <cfvo type="max"/>
        <color rgb="FFFCFCFF"/>
        <color rgb="FF63BE7B"/>
      </colorScale>
    </cfRule>
  </conditionalFormatting>
  <conditionalFormatting sqref="H11">
    <cfRule type="colorScale" priority="2224">
      <colorScale>
        <cfvo type="min"/>
        <cfvo type="max"/>
        <color rgb="FFFCFCFF"/>
        <color rgb="FF63BE7B"/>
      </colorScale>
    </cfRule>
  </conditionalFormatting>
  <conditionalFormatting sqref="H11">
    <cfRule type="colorScale" priority="2223">
      <colorScale>
        <cfvo type="min"/>
        <cfvo type="max"/>
        <color rgb="FFFCFCFF"/>
        <color rgb="FF63BE7B"/>
      </colorScale>
    </cfRule>
  </conditionalFormatting>
  <conditionalFormatting sqref="H11">
    <cfRule type="colorScale" priority="2231">
      <colorScale>
        <cfvo type="min"/>
        <cfvo type="max"/>
        <color rgb="FFFCFCFF"/>
        <color rgb="FF63BE7B"/>
      </colorScale>
    </cfRule>
  </conditionalFormatting>
  <conditionalFormatting sqref="H11">
    <cfRule type="colorScale" priority="2222">
      <colorScale>
        <cfvo type="min"/>
        <cfvo type="max"/>
        <color rgb="FFFCFCFF"/>
        <color rgb="FF63BE7B"/>
      </colorScale>
    </cfRule>
  </conditionalFormatting>
  <conditionalFormatting sqref="H11">
    <cfRule type="colorScale" priority="2221">
      <colorScale>
        <cfvo type="min"/>
        <cfvo type="max"/>
        <color rgb="FFFCFCFF"/>
        <color rgb="FF63BE7B"/>
      </colorScale>
    </cfRule>
  </conditionalFormatting>
  <conditionalFormatting sqref="I11">
    <cfRule type="colorScale" priority="2215">
      <colorScale>
        <cfvo type="min"/>
        <cfvo type="max"/>
        <color rgb="FFFCFCFF"/>
        <color rgb="FF63BE7B"/>
      </colorScale>
    </cfRule>
  </conditionalFormatting>
  <conditionalFormatting sqref="I11">
    <cfRule type="colorScale" priority="2216">
      <colorScale>
        <cfvo type="min"/>
        <cfvo type="percentile" val="50"/>
        <cfvo type="max"/>
        <color rgb="FFF8696B"/>
        <color rgb="FFFCFCFF"/>
        <color rgb="FF63BE7B"/>
      </colorScale>
    </cfRule>
    <cfRule type="colorScale" priority="2217">
      <colorScale>
        <cfvo type="min"/>
        <cfvo type="max"/>
        <color rgb="FFFCFCFF"/>
        <color rgb="FF63BE7B"/>
      </colorScale>
    </cfRule>
    <cfRule type="colorScale" priority="2218">
      <colorScale>
        <cfvo type="min"/>
        <cfvo type="percentile" val="50"/>
        <cfvo type="max"/>
        <color rgb="FFF8696B"/>
        <color rgb="FFFCFCFF"/>
        <color rgb="FF63BE7B"/>
      </colorScale>
    </cfRule>
  </conditionalFormatting>
  <conditionalFormatting sqref="I11">
    <cfRule type="colorScale" priority="2219">
      <colorScale>
        <cfvo type="min"/>
        <cfvo type="max"/>
        <color rgb="FFFCFCFF"/>
        <color rgb="FF63BE7B"/>
      </colorScale>
    </cfRule>
  </conditionalFormatting>
  <conditionalFormatting sqref="I11">
    <cfRule type="colorScale" priority="2214">
      <colorScale>
        <cfvo type="min"/>
        <cfvo type="max"/>
        <color rgb="FFFCFCFF"/>
        <color rgb="FF63BE7B"/>
      </colorScale>
    </cfRule>
  </conditionalFormatting>
  <conditionalFormatting sqref="I11">
    <cfRule type="colorScale" priority="2213">
      <colorScale>
        <cfvo type="min"/>
        <cfvo type="max"/>
        <color rgb="FFFCFCFF"/>
        <color rgb="FF63BE7B"/>
      </colorScale>
    </cfRule>
  </conditionalFormatting>
  <conditionalFormatting sqref="I11">
    <cfRule type="colorScale" priority="2212">
      <colorScale>
        <cfvo type="min"/>
        <cfvo type="max"/>
        <color rgb="FFFCFCFF"/>
        <color rgb="FF63BE7B"/>
      </colorScale>
    </cfRule>
  </conditionalFormatting>
  <conditionalFormatting sqref="I11">
    <cfRule type="colorScale" priority="2220">
      <colorScale>
        <cfvo type="min"/>
        <cfvo type="max"/>
        <color rgb="FFFCFCFF"/>
        <color rgb="FF63BE7B"/>
      </colorScale>
    </cfRule>
  </conditionalFormatting>
  <conditionalFormatting sqref="I11">
    <cfRule type="colorScale" priority="2211">
      <colorScale>
        <cfvo type="min"/>
        <cfvo type="max"/>
        <color rgb="FFFCFCFF"/>
        <color rgb="FF63BE7B"/>
      </colorScale>
    </cfRule>
  </conditionalFormatting>
  <conditionalFormatting sqref="I11">
    <cfRule type="colorScale" priority="2210">
      <colorScale>
        <cfvo type="min"/>
        <cfvo type="max"/>
        <color rgb="FFFCFCFF"/>
        <color rgb="FF63BE7B"/>
      </colorScale>
    </cfRule>
  </conditionalFormatting>
  <conditionalFormatting sqref="J11">
    <cfRule type="colorScale" priority="2204">
      <colorScale>
        <cfvo type="min"/>
        <cfvo type="max"/>
        <color rgb="FFFCFCFF"/>
        <color rgb="FF63BE7B"/>
      </colorScale>
    </cfRule>
  </conditionalFormatting>
  <conditionalFormatting sqref="J11">
    <cfRule type="colorScale" priority="2205">
      <colorScale>
        <cfvo type="min"/>
        <cfvo type="percentile" val="50"/>
        <cfvo type="max"/>
        <color rgb="FFF8696B"/>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CFCFF"/>
        <color rgb="FF63BE7B"/>
      </colorScale>
    </cfRule>
  </conditionalFormatting>
  <conditionalFormatting sqref="J11">
    <cfRule type="colorScale" priority="2208">
      <colorScale>
        <cfvo type="min"/>
        <cfvo type="max"/>
        <color rgb="FFFCFCFF"/>
        <color rgb="FF63BE7B"/>
      </colorScale>
    </cfRule>
  </conditionalFormatting>
  <conditionalFormatting sqref="J11">
    <cfRule type="colorScale" priority="2203">
      <colorScale>
        <cfvo type="min"/>
        <cfvo type="max"/>
        <color rgb="FFFCFCFF"/>
        <color rgb="FF63BE7B"/>
      </colorScale>
    </cfRule>
  </conditionalFormatting>
  <conditionalFormatting sqref="J11">
    <cfRule type="colorScale" priority="2202">
      <colorScale>
        <cfvo type="min"/>
        <cfvo type="max"/>
        <color rgb="FFFCFCFF"/>
        <color rgb="FF63BE7B"/>
      </colorScale>
    </cfRule>
  </conditionalFormatting>
  <conditionalFormatting sqref="J11">
    <cfRule type="colorScale" priority="2201">
      <colorScale>
        <cfvo type="min"/>
        <cfvo type="max"/>
        <color rgb="FFFCFCFF"/>
        <color rgb="FF63BE7B"/>
      </colorScale>
    </cfRule>
  </conditionalFormatting>
  <conditionalFormatting sqref="J11">
    <cfRule type="colorScale" priority="2209">
      <colorScale>
        <cfvo type="min"/>
        <cfvo type="max"/>
        <color rgb="FFFCFCFF"/>
        <color rgb="FF63BE7B"/>
      </colorScale>
    </cfRule>
  </conditionalFormatting>
  <conditionalFormatting sqref="J11">
    <cfRule type="colorScale" priority="2200">
      <colorScale>
        <cfvo type="min"/>
        <cfvo type="max"/>
        <color rgb="FFFCFCFF"/>
        <color rgb="FF63BE7B"/>
      </colorScale>
    </cfRule>
  </conditionalFormatting>
  <conditionalFormatting sqref="J11">
    <cfRule type="colorScale" priority="2199">
      <colorScale>
        <cfvo type="min"/>
        <cfvo type="max"/>
        <color rgb="FFFCFCFF"/>
        <color rgb="FF63BE7B"/>
      </colorScale>
    </cfRule>
  </conditionalFormatting>
  <conditionalFormatting sqref="K11">
    <cfRule type="colorScale" priority="2193">
      <colorScale>
        <cfvo type="min"/>
        <cfvo type="max"/>
        <color rgb="FFFCFCFF"/>
        <color rgb="FF63BE7B"/>
      </colorScale>
    </cfRule>
  </conditionalFormatting>
  <conditionalFormatting sqref="K11">
    <cfRule type="colorScale" priority="2194">
      <colorScale>
        <cfvo type="min"/>
        <cfvo type="percentile" val="50"/>
        <cfvo type="max"/>
        <color rgb="FFF8696B"/>
        <color rgb="FFFCFCFF"/>
        <color rgb="FF63BE7B"/>
      </colorScale>
    </cfRule>
    <cfRule type="colorScale" priority="2195">
      <colorScale>
        <cfvo type="min"/>
        <cfvo type="max"/>
        <color rgb="FFFCFCFF"/>
        <color rgb="FF63BE7B"/>
      </colorScale>
    </cfRule>
    <cfRule type="colorScale" priority="2196">
      <colorScale>
        <cfvo type="min"/>
        <cfvo type="percentile" val="50"/>
        <cfvo type="max"/>
        <color rgb="FFF8696B"/>
        <color rgb="FFFCFCFF"/>
        <color rgb="FF63BE7B"/>
      </colorScale>
    </cfRule>
  </conditionalFormatting>
  <conditionalFormatting sqref="K11">
    <cfRule type="colorScale" priority="2197">
      <colorScale>
        <cfvo type="min"/>
        <cfvo type="max"/>
        <color rgb="FFFCFCFF"/>
        <color rgb="FF63BE7B"/>
      </colorScale>
    </cfRule>
  </conditionalFormatting>
  <conditionalFormatting sqref="K11">
    <cfRule type="colorScale" priority="2192">
      <colorScale>
        <cfvo type="min"/>
        <cfvo type="max"/>
        <color rgb="FFFCFCFF"/>
        <color rgb="FF63BE7B"/>
      </colorScale>
    </cfRule>
  </conditionalFormatting>
  <conditionalFormatting sqref="K11">
    <cfRule type="colorScale" priority="2191">
      <colorScale>
        <cfvo type="min"/>
        <cfvo type="max"/>
        <color rgb="FFFCFCFF"/>
        <color rgb="FF63BE7B"/>
      </colorScale>
    </cfRule>
  </conditionalFormatting>
  <conditionalFormatting sqref="K11">
    <cfRule type="colorScale" priority="2190">
      <colorScale>
        <cfvo type="min"/>
        <cfvo type="max"/>
        <color rgb="FFFCFCFF"/>
        <color rgb="FF63BE7B"/>
      </colorScale>
    </cfRule>
  </conditionalFormatting>
  <conditionalFormatting sqref="K11">
    <cfRule type="colorScale" priority="2198">
      <colorScale>
        <cfvo type="min"/>
        <cfvo type="max"/>
        <color rgb="FFFCFCFF"/>
        <color rgb="FF63BE7B"/>
      </colorScale>
    </cfRule>
  </conditionalFormatting>
  <conditionalFormatting sqref="K11">
    <cfRule type="colorScale" priority="2189">
      <colorScale>
        <cfvo type="min"/>
        <cfvo type="max"/>
        <color rgb="FFFCFCFF"/>
        <color rgb="FF63BE7B"/>
      </colorScale>
    </cfRule>
  </conditionalFormatting>
  <conditionalFormatting sqref="K11">
    <cfRule type="colorScale" priority="2188">
      <colorScale>
        <cfvo type="min"/>
        <cfvo type="max"/>
        <color rgb="FFFCFCFF"/>
        <color rgb="FF63BE7B"/>
      </colorScale>
    </cfRule>
  </conditionalFormatting>
  <conditionalFormatting sqref="L11">
    <cfRule type="colorScale" priority="2182">
      <colorScale>
        <cfvo type="min"/>
        <cfvo type="max"/>
        <color rgb="FFFCFCFF"/>
        <color rgb="FF63BE7B"/>
      </colorScale>
    </cfRule>
  </conditionalFormatting>
  <conditionalFormatting sqref="L11">
    <cfRule type="colorScale" priority="2183">
      <colorScale>
        <cfvo type="min"/>
        <cfvo type="percentile" val="50"/>
        <cfvo type="max"/>
        <color rgb="FFF8696B"/>
        <color rgb="FFFCFCFF"/>
        <color rgb="FF63BE7B"/>
      </colorScale>
    </cfRule>
    <cfRule type="colorScale" priority="2184">
      <colorScale>
        <cfvo type="min"/>
        <cfvo type="max"/>
        <color rgb="FFFCFCFF"/>
        <color rgb="FF63BE7B"/>
      </colorScale>
    </cfRule>
    <cfRule type="colorScale" priority="2185">
      <colorScale>
        <cfvo type="min"/>
        <cfvo type="percentile" val="50"/>
        <cfvo type="max"/>
        <color rgb="FFF8696B"/>
        <color rgb="FFFCFCFF"/>
        <color rgb="FF63BE7B"/>
      </colorScale>
    </cfRule>
  </conditionalFormatting>
  <conditionalFormatting sqref="L11">
    <cfRule type="colorScale" priority="2186">
      <colorScale>
        <cfvo type="min"/>
        <cfvo type="max"/>
        <color rgb="FFFCFCFF"/>
        <color rgb="FF63BE7B"/>
      </colorScale>
    </cfRule>
  </conditionalFormatting>
  <conditionalFormatting sqref="L11">
    <cfRule type="colorScale" priority="2181">
      <colorScale>
        <cfvo type="min"/>
        <cfvo type="max"/>
        <color rgb="FFFCFCFF"/>
        <color rgb="FF63BE7B"/>
      </colorScale>
    </cfRule>
  </conditionalFormatting>
  <conditionalFormatting sqref="L11">
    <cfRule type="colorScale" priority="2180">
      <colorScale>
        <cfvo type="min"/>
        <cfvo type="max"/>
        <color rgb="FFFCFCFF"/>
        <color rgb="FF63BE7B"/>
      </colorScale>
    </cfRule>
  </conditionalFormatting>
  <conditionalFormatting sqref="L11">
    <cfRule type="colorScale" priority="2179">
      <colorScale>
        <cfvo type="min"/>
        <cfvo type="max"/>
        <color rgb="FFFCFCFF"/>
        <color rgb="FF63BE7B"/>
      </colorScale>
    </cfRule>
  </conditionalFormatting>
  <conditionalFormatting sqref="L11">
    <cfRule type="colorScale" priority="2187">
      <colorScale>
        <cfvo type="min"/>
        <cfvo type="max"/>
        <color rgb="FFFCFCFF"/>
        <color rgb="FF63BE7B"/>
      </colorScale>
    </cfRule>
  </conditionalFormatting>
  <conditionalFormatting sqref="L11">
    <cfRule type="colorScale" priority="2178">
      <colorScale>
        <cfvo type="min"/>
        <cfvo type="max"/>
        <color rgb="FFFCFCFF"/>
        <color rgb="FF63BE7B"/>
      </colorScale>
    </cfRule>
  </conditionalFormatting>
  <conditionalFormatting sqref="L11">
    <cfRule type="colorScale" priority="2177">
      <colorScale>
        <cfvo type="min"/>
        <cfvo type="max"/>
        <color rgb="FFFCFCFF"/>
        <color rgb="FF63BE7B"/>
      </colorScale>
    </cfRule>
  </conditionalFormatting>
  <conditionalFormatting sqref="M11">
    <cfRule type="colorScale" priority="2171">
      <colorScale>
        <cfvo type="min"/>
        <cfvo type="max"/>
        <color rgb="FFFCFCFF"/>
        <color rgb="FF63BE7B"/>
      </colorScale>
    </cfRule>
  </conditionalFormatting>
  <conditionalFormatting sqref="M11">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fRule type="colorScale" priority="2174">
      <colorScale>
        <cfvo type="min"/>
        <cfvo type="percentile" val="50"/>
        <cfvo type="max"/>
        <color rgb="FFF8696B"/>
        <color rgb="FFFCFCFF"/>
        <color rgb="FF63BE7B"/>
      </colorScale>
    </cfRule>
  </conditionalFormatting>
  <conditionalFormatting sqref="M11">
    <cfRule type="colorScale" priority="2175">
      <colorScale>
        <cfvo type="min"/>
        <cfvo type="max"/>
        <color rgb="FFFCFCFF"/>
        <color rgb="FF63BE7B"/>
      </colorScale>
    </cfRule>
  </conditionalFormatting>
  <conditionalFormatting sqref="M11">
    <cfRule type="colorScale" priority="2170">
      <colorScale>
        <cfvo type="min"/>
        <cfvo type="max"/>
        <color rgb="FFFCFCFF"/>
        <color rgb="FF63BE7B"/>
      </colorScale>
    </cfRule>
  </conditionalFormatting>
  <conditionalFormatting sqref="M11">
    <cfRule type="colorScale" priority="2169">
      <colorScale>
        <cfvo type="min"/>
        <cfvo type="max"/>
        <color rgb="FFFCFCFF"/>
        <color rgb="FF63BE7B"/>
      </colorScale>
    </cfRule>
  </conditionalFormatting>
  <conditionalFormatting sqref="M11">
    <cfRule type="colorScale" priority="2168">
      <colorScale>
        <cfvo type="min"/>
        <cfvo type="max"/>
        <color rgb="FFFCFCFF"/>
        <color rgb="FF63BE7B"/>
      </colorScale>
    </cfRule>
  </conditionalFormatting>
  <conditionalFormatting sqref="M11">
    <cfRule type="colorScale" priority="2176">
      <colorScale>
        <cfvo type="min"/>
        <cfvo type="max"/>
        <color rgb="FFFCFCFF"/>
        <color rgb="FF63BE7B"/>
      </colorScale>
    </cfRule>
  </conditionalFormatting>
  <conditionalFormatting sqref="M11">
    <cfRule type="colorScale" priority="2167">
      <colorScale>
        <cfvo type="min"/>
        <cfvo type="max"/>
        <color rgb="FFFCFCFF"/>
        <color rgb="FF63BE7B"/>
      </colorScale>
    </cfRule>
  </conditionalFormatting>
  <conditionalFormatting sqref="M11">
    <cfRule type="colorScale" priority="2166">
      <colorScale>
        <cfvo type="min"/>
        <cfvo type="max"/>
        <color rgb="FFFCFCFF"/>
        <color rgb="FF63BE7B"/>
      </colorScale>
    </cfRule>
  </conditionalFormatting>
  <conditionalFormatting sqref="N11">
    <cfRule type="colorScale" priority="2160">
      <colorScale>
        <cfvo type="min"/>
        <cfvo type="max"/>
        <color rgb="FFFCFCFF"/>
        <color rgb="FF63BE7B"/>
      </colorScale>
    </cfRule>
  </conditionalFormatting>
  <conditionalFormatting sqref="N11">
    <cfRule type="colorScale" priority="2161">
      <colorScale>
        <cfvo type="min"/>
        <cfvo type="percentile" val="50"/>
        <cfvo type="max"/>
        <color rgb="FFF8696B"/>
        <color rgb="FFFCFCFF"/>
        <color rgb="FF63BE7B"/>
      </colorScale>
    </cfRule>
    <cfRule type="colorScale" priority="2162">
      <colorScale>
        <cfvo type="min"/>
        <cfvo type="max"/>
        <color rgb="FFFCFCFF"/>
        <color rgb="FF63BE7B"/>
      </colorScale>
    </cfRule>
    <cfRule type="colorScale" priority="2163">
      <colorScale>
        <cfvo type="min"/>
        <cfvo type="percentile" val="50"/>
        <cfvo type="max"/>
        <color rgb="FFF8696B"/>
        <color rgb="FFFCFCFF"/>
        <color rgb="FF63BE7B"/>
      </colorScale>
    </cfRule>
  </conditionalFormatting>
  <conditionalFormatting sqref="N11">
    <cfRule type="colorScale" priority="2164">
      <colorScale>
        <cfvo type="min"/>
        <cfvo type="max"/>
        <color rgb="FFFCFCFF"/>
        <color rgb="FF63BE7B"/>
      </colorScale>
    </cfRule>
  </conditionalFormatting>
  <conditionalFormatting sqref="N11">
    <cfRule type="colorScale" priority="2159">
      <colorScale>
        <cfvo type="min"/>
        <cfvo type="max"/>
        <color rgb="FFFCFCFF"/>
        <color rgb="FF63BE7B"/>
      </colorScale>
    </cfRule>
  </conditionalFormatting>
  <conditionalFormatting sqref="N11">
    <cfRule type="colorScale" priority="2158">
      <colorScale>
        <cfvo type="min"/>
        <cfvo type="max"/>
        <color rgb="FFFCFCFF"/>
        <color rgb="FF63BE7B"/>
      </colorScale>
    </cfRule>
  </conditionalFormatting>
  <conditionalFormatting sqref="N11">
    <cfRule type="colorScale" priority="2157">
      <colorScale>
        <cfvo type="min"/>
        <cfvo type="max"/>
        <color rgb="FFFCFCFF"/>
        <color rgb="FF63BE7B"/>
      </colorScale>
    </cfRule>
  </conditionalFormatting>
  <conditionalFormatting sqref="N11">
    <cfRule type="colorScale" priority="2165">
      <colorScale>
        <cfvo type="min"/>
        <cfvo type="max"/>
        <color rgb="FFFCFCFF"/>
        <color rgb="FF63BE7B"/>
      </colorScale>
    </cfRule>
  </conditionalFormatting>
  <conditionalFormatting sqref="N11">
    <cfRule type="colorScale" priority="2156">
      <colorScale>
        <cfvo type="min"/>
        <cfvo type="max"/>
        <color rgb="FFFCFCFF"/>
        <color rgb="FF63BE7B"/>
      </colorScale>
    </cfRule>
  </conditionalFormatting>
  <conditionalFormatting sqref="N11">
    <cfRule type="colorScale" priority="2155">
      <colorScale>
        <cfvo type="min"/>
        <cfvo type="max"/>
        <color rgb="FFFCFCFF"/>
        <color rgb="FF63BE7B"/>
      </colorScale>
    </cfRule>
  </conditionalFormatting>
  <conditionalFormatting sqref="D11">
    <cfRule type="colorScale" priority="2145">
      <colorScale>
        <cfvo type="min"/>
        <cfvo type="percentile" val="50"/>
        <cfvo type="max"/>
        <color rgb="FFF8696B"/>
        <color rgb="FFFCFCFF"/>
        <color rgb="FF63BE7B"/>
      </colorScale>
    </cfRule>
  </conditionalFormatting>
  <conditionalFormatting sqref="G11">
    <cfRule type="colorScale" priority="2144">
      <colorScale>
        <cfvo type="min"/>
        <cfvo type="max"/>
        <color rgb="FFFCFCFF"/>
        <color rgb="FF63BE7B"/>
      </colorScale>
    </cfRule>
  </conditionalFormatting>
  <conditionalFormatting sqref="J11">
    <cfRule type="colorScale" priority="2143">
      <colorScale>
        <cfvo type="min"/>
        <cfvo type="max"/>
        <color rgb="FFFCFCFF"/>
        <color rgb="FF63BE7B"/>
      </colorScale>
    </cfRule>
  </conditionalFormatting>
  <conditionalFormatting sqref="M11">
    <cfRule type="colorScale" priority="2142">
      <colorScale>
        <cfvo type="min"/>
        <cfvo type="max"/>
        <color rgb="FFFCFCFF"/>
        <color rgb="FF63BE7B"/>
      </colorScale>
    </cfRule>
  </conditionalFormatting>
  <conditionalFormatting sqref="N11">
    <cfRule type="colorScale" priority="2141">
      <colorScale>
        <cfvo type="min"/>
        <cfvo type="max"/>
        <color rgb="FFFCFCFF"/>
        <color rgb="FF63BE7B"/>
      </colorScale>
    </cfRule>
  </conditionalFormatting>
  <conditionalFormatting sqref="O11">
    <cfRule type="colorScale" priority="2140">
      <colorScale>
        <cfvo type="min"/>
        <cfvo type="percentile" val="50"/>
        <cfvo type="max"/>
        <color rgb="FF63BE7B"/>
        <color rgb="FFFCFCFF"/>
        <color rgb="FFF8696B"/>
      </colorScale>
    </cfRule>
  </conditionalFormatting>
  <conditionalFormatting sqref="P11">
    <cfRule type="colorScale" priority="2139">
      <colorScale>
        <cfvo type="min"/>
        <cfvo type="percentile" val="50"/>
        <cfvo type="max"/>
        <color rgb="FF63BE7B"/>
        <color rgb="FFFCFCFF"/>
        <color rgb="FFF8696B"/>
      </colorScale>
    </cfRule>
  </conditionalFormatting>
  <conditionalFormatting sqref="Q11">
    <cfRule type="colorScale" priority="2138">
      <colorScale>
        <cfvo type="min"/>
        <cfvo type="percentile" val="50"/>
        <cfvo type="max"/>
        <color rgb="FFF8696B"/>
        <color rgb="FFFCFCFF"/>
        <color rgb="FF63BE7B"/>
      </colorScale>
    </cfRule>
  </conditionalFormatting>
  <conditionalFormatting sqref="R11">
    <cfRule type="colorScale" priority="2137">
      <colorScale>
        <cfvo type="min"/>
        <cfvo type="max"/>
        <color rgb="FFFCFCFF"/>
        <color rgb="FF63BE7B"/>
      </colorScale>
    </cfRule>
  </conditionalFormatting>
  <conditionalFormatting sqref="S11">
    <cfRule type="colorScale" priority="2136">
      <colorScale>
        <cfvo type="min"/>
        <cfvo type="percentile" val="50"/>
        <cfvo type="max"/>
        <color rgb="FFF8696B"/>
        <color rgb="FFFCFCFF"/>
        <color rgb="FF63BE7B"/>
      </colorScale>
    </cfRule>
  </conditionalFormatting>
  <conditionalFormatting sqref="T11">
    <cfRule type="colorScale" priority="2135">
      <colorScale>
        <cfvo type="min"/>
        <cfvo type="percentile" val="50"/>
        <cfvo type="max"/>
        <color rgb="FFF8696B"/>
        <color rgb="FFFCFCFF"/>
        <color rgb="FF63BE7B"/>
      </colorScale>
    </cfRule>
  </conditionalFormatting>
  <conditionalFormatting sqref="U11">
    <cfRule type="colorScale" priority="2134">
      <colorScale>
        <cfvo type="min"/>
        <cfvo type="percentile" val="50"/>
        <cfvo type="max"/>
        <color rgb="FFF8696B"/>
        <color rgb="FFFCFCFF"/>
        <color rgb="FF63BE7B"/>
      </colorScale>
    </cfRule>
  </conditionalFormatting>
  <conditionalFormatting sqref="V11">
    <cfRule type="colorScale" priority="2133">
      <colorScale>
        <cfvo type="min"/>
        <cfvo type="percentile" val="50"/>
        <cfvo type="max"/>
        <color rgb="FF63BE7B"/>
        <color rgb="FFFCFCFF"/>
        <color rgb="FFF8696B"/>
      </colorScale>
    </cfRule>
  </conditionalFormatting>
  <conditionalFormatting sqref="W11">
    <cfRule type="colorScale" priority="2132">
      <colorScale>
        <cfvo type="min"/>
        <cfvo type="percentile" val="50"/>
        <cfvo type="max"/>
        <color rgb="FF63BE7B"/>
        <color rgb="FFFCFCFF"/>
        <color rgb="FFF8696B"/>
      </colorScale>
    </cfRule>
  </conditionalFormatting>
  <conditionalFormatting sqref="D11">
    <cfRule type="colorScale" priority="2131">
      <colorScale>
        <cfvo type="min"/>
        <cfvo type="percentile" val="50"/>
        <cfvo type="max"/>
        <color rgb="FFF8696B"/>
        <color rgb="FFFCFCFF"/>
        <color rgb="FF63BE7B"/>
      </colorScale>
    </cfRule>
  </conditionalFormatting>
  <conditionalFormatting sqref="G11">
    <cfRule type="colorScale" priority="2130">
      <colorScale>
        <cfvo type="min"/>
        <cfvo type="max"/>
        <color rgb="FFFCFCFF"/>
        <color rgb="FF63BE7B"/>
      </colorScale>
    </cfRule>
  </conditionalFormatting>
  <conditionalFormatting sqref="J11">
    <cfRule type="colorScale" priority="2129">
      <colorScale>
        <cfvo type="min"/>
        <cfvo type="max"/>
        <color rgb="FFFCFCFF"/>
        <color rgb="FF63BE7B"/>
      </colorScale>
    </cfRule>
  </conditionalFormatting>
  <conditionalFormatting sqref="M11">
    <cfRule type="colorScale" priority="2128">
      <colorScale>
        <cfvo type="min"/>
        <cfvo type="max"/>
        <color rgb="FFFCFCFF"/>
        <color rgb="FF63BE7B"/>
      </colorScale>
    </cfRule>
  </conditionalFormatting>
  <conditionalFormatting sqref="N11">
    <cfRule type="colorScale" priority="2127">
      <colorScale>
        <cfvo type="min"/>
        <cfvo type="max"/>
        <color rgb="FFFCFCFF"/>
        <color rgb="FF63BE7B"/>
      </colorScale>
    </cfRule>
  </conditionalFormatting>
  <conditionalFormatting sqref="O11">
    <cfRule type="colorScale" priority="2126">
      <colorScale>
        <cfvo type="min"/>
        <cfvo type="percentile" val="50"/>
        <cfvo type="max"/>
        <color rgb="FF63BE7B"/>
        <color rgb="FFFCFCFF"/>
        <color rgb="FFF8696B"/>
      </colorScale>
    </cfRule>
  </conditionalFormatting>
  <conditionalFormatting sqref="P11">
    <cfRule type="colorScale" priority="2125">
      <colorScale>
        <cfvo type="min"/>
        <cfvo type="percentile" val="50"/>
        <cfvo type="max"/>
        <color rgb="FF63BE7B"/>
        <color rgb="FFFCFCFF"/>
        <color rgb="FFF8696B"/>
      </colorScale>
    </cfRule>
  </conditionalFormatting>
  <conditionalFormatting sqref="Q11">
    <cfRule type="colorScale" priority="2124">
      <colorScale>
        <cfvo type="min"/>
        <cfvo type="percentile" val="50"/>
        <cfvo type="max"/>
        <color rgb="FFF8696B"/>
        <color rgb="FFFCFCFF"/>
        <color rgb="FF63BE7B"/>
      </colorScale>
    </cfRule>
  </conditionalFormatting>
  <conditionalFormatting sqref="R11">
    <cfRule type="colorScale" priority="2123">
      <colorScale>
        <cfvo type="min"/>
        <cfvo type="max"/>
        <color rgb="FFFCFCFF"/>
        <color rgb="FF63BE7B"/>
      </colorScale>
    </cfRule>
  </conditionalFormatting>
  <conditionalFormatting sqref="S11">
    <cfRule type="colorScale" priority="2122">
      <colorScale>
        <cfvo type="min"/>
        <cfvo type="percentile" val="50"/>
        <cfvo type="max"/>
        <color rgb="FFF8696B"/>
        <color rgb="FFFCFCFF"/>
        <color rgb="FF63BE7B"/>
      </colorScale>
    </cfRule>
  </conditionalFormatting>
  <conditionalFormatting sqref="T11">
    <cfRule type="colorScale" priority="2121">
      <colorScale>
        <cfvo type="min"/>
        <cfvo type="percentile" val="50"/>
        <cfvo type="max"/>
        <color rgb="FFF8696B"/>
        <color rgb="FFFCFCFF"/>
        <color rgb="FF63BE7B"/>
      </colorScale>
    </cfRule>
  </conditionalFormatting>
  <conditionalFormatting sqref="U11">
    <cfRule type="colorScale" priority="2120">
      <colorScale>
        <cfvo type="min"/>
        <cfvo type="percentile" val="50"/>
        <cfvo type="max"/>
        <color rgb="FFF8696B"/>
        <color rgb="FFFCFCFF"/>
        <color rgb="FF63BE7B"/>
      </colorScale>
    </cfRule>
  </conditionalFormatting>
  <conditionalFormatting sqref="V11">
    <cfRule type="colorScale" priority="2119">
      <colorScale>
        <cfvo type="min"/>
        <cfvo type="percentile" val="50"/>
        <cfvo type="max"/>
        <color rgb="FF63BE7B"/>
        <color rgb="FFFCFCFF"/>
        <color rgb="FFF8696B"/>
      </colorScale>
    </cfRule>
  </conditionalFormatting>
  <conditionalFormatting sqref="W11">
    <cfRule type="colorScale" priority="2118">
      <colorScale>
        <cfvo type="min"/>
        <cfvo type="percentile" val="50"/>
        <cfvo type="max"/>
        <color rgb="FF63BE7B"/>
        <color rgb="FFFCFCFF"/>
        <color rgb="FFF8696B"/>
      </colorScale>
    </cfRule>
  </conditionalFormatting>
  <conditionalFormatting sqref="D11">
    <cfRule type="colorScale" priority="2117">
      <colorScale>
        <cfvo type="min"/>
        <cfvo type="percentile" val="50"/>
        <cfvo type="max"/>
        <color rgb="FFF8696B"/>
        <color rgb="FFFCFCFF"/>
        <color rgb="FF63BE7B"/>
      </colorScale>
    </cfRule>
  </conditionalFormatting>
  <conditionalFormatting sqref="G11">
    <cfRule type="colorScale" priority="2116">
      <colorScale>
        <cfvo type="min"/>
        <cfvo type="max"/>
        <color rgb="FFFCFCFF"/>
        <color rgb="FF63BE7B"/>
      </colorScale>
    </cfRule>
  </conditionalFormatting>
  <conditionalFormatting sqref="J11">
    <cfRule type="colorScale" priority="2115">
      <colorScale>
        <cfvo type="min"/>
        <cfvo type="max"/>
        <color rgb="FFFCFCFF"/>
        <color rgb="FF63BE7B"/>
      </colorScale>
    </cfRule>
  </conditionalFormatting>
  <conditionalFormatting sqref="M11">
    <cfRule type="colorScale" priority="2114">
      <colorScale>
        <cfvo type="min"/>
        <cfvo type="max"/>
        <color rgb="FFFCFCFF"/>
        <color rgb="FF63BE7B"/>
      </colorScale>
    </cfRule>
  </conditionalFormatting>
  <conditionalFormatting sqref="N11">
    <cfRule type="colorScale" priority="2113">
      <colorScale>
        <cfvo type="min"/>
        <cfvo type="max"/>
        <color rgb="FFFCFCFF"/>
        <color rgb="FF63BE7B"/>
      </colorScale>
    </cfRule>
  </conditionalFormatting>
  <conditionalFormatting sqref="O11">
    <cfRule type="colorScale" priority="2112">
      <colorScale>
        <cfvo type="min"/>
        <cfvo type="percentile" val="50"/>
        <cfvo type="max"/>
        <color rgb="FF63BE7B"/>
        <color rgb="FFFCFCFF"/>
        <color rgb="FFF8696B"/>
      </colorScale>
    </cfRule>
  </conditionalFormatting>
  <conditionalFormatting sqref="P11">
    <cfRule type="colorScale" priority="2111">
      <colorScale>
        <cfvo type="min"/>
        <cfvo type="percentile" val="50"/>
        <cfvo type="max"/>
        <color rgb="FF63BE7B"/>
        <color rgb="FFFCFCFF"/>
        <color rgb="FFF8696B"/>
      </colorScale>
    </cfRule>
  </conditionalFormatting>
  <conditionalFormatting sqref="Q11">
    <cfRule type="colorScale" priority="2110">
      <colorScale>
        <cfvo type="min"/>
        <cfvo type="percentile" val="50"/>
        <cfvo type="max"/>
        <color rgb="FFF8696B"/>
        <color rgb="FFFCFCFF"/>
        <color rgb="FF63BE7B"/>
      </colorScale>
    </cfRule>
  </conditionalFormatting>
  <conditionalFormatting sqref="R11">
    <cfRule type="colorScale" priority="2109">
      <colorScale>
        <cfvo type="min"/>
        <cfvo type="max"/>
        <color rgb="FFFCFCFF"/>
        <color rgb="FF63BE7B"/>
      </colorScale>
    </cfRule>
  </conditionalFormatting>
  <conditionalFormatting sqref="S11">
    <cfRule type="colorScale" priority="2107">
      <colorScale>
        <cfvo type="min"/>
        <cfvo type="percentile" val="50"/>
        <cfvo type="max"/>
        <color rgb="FFF8696B"/>
        <color rgb="FFFCFCFF"/>
        <color rgb="FF63BE7B"/>
      </colorScale>
    </cfRule>
    <cfRule type="colorScale" priority="2108">
      <colorScale>
        <cfvo type="min"/>
        <cfvo type="max"/>
        <color rgb="FFFCFCFF"/>
        <color rgb="FF63BE7B"/>
      </colorScale>
    </cfRule>
  </conditionalFormatting>
  <conditionalFormatting sqref="T11">
    <cfRule type="colorScale" priority="2106">
      <colorScale>
        <cfvo type="min"/>
        <cfvo type="percentile" val="50"/>
        <cfvo type="max"/>
        <color rgb="FFF8696B"/>
        <color rgb="FFFCFCFF"/>
        <color rgb="FF63BE7B"/>
      </colorScale>
    </cfRule>
  </conditionalFormatting>
  <conditionalFormatting sqref="U11">
    <cfRule type="colorScale" priority="2105">
      <colorScale>
        <cfvo type="min"/>
        <cfvo type="percentile" val="50"/>
        <cfvo type="max"/>
        <color rgb="FFF8696B"/>
        <color rgb="FFFCFCFF"/>
        <color rgb="FF63BE7B"/>
      </colorScale>
    </cfRule>
  </conditionalFormatting>
  <conditionalFormatting sqref="V11">
    <cfRule type="colorScale" priority="2104">
      <colorScale>
        <cfvo type="min"/>
        <cfvo type="percentile" val="50"/>
        <cfvo type="max"/>
        <color rgb="FF63BE7B"/>
        <color rgb="FFFCFCFF"/>
        <color rgb="FFF8696B"/>
      </colorScale>
    </cfRule>
  </conditionalFormatting>
  <conditionalFormatting sqref="W11">
    <cfRule type="colorScale" priority="2103">
      <colorScale>
        <cfvo type="min"/>
        <cfvo type="percentile" val="50"/>
        <cfvo type="max"/>
        <color rgb="FF63BE7B"/>
        <color rgb="FFFCFCFF"/>
        <color rgb="FFF8696B"/>
      </colorScale>
    </cfRule>
  </conditionalFormatting>
  <conditionalFormatting sqref="W12">
    <cfRule type="colorScale" priority="2102">
      <colorScale>
        <cfvo type="min"/>
        <cfvo type="max"/>
        <color rgb="FFFFEF9C"/>
        <color rgb="FF63BE7B"/>
      </colorScale>
    </cfRule>
  </conditionalFormatting>
  <conditionalFormatting sqref="D12:D13">
    <cfRule type="colorScale" priority="2090">
      <colorScale>
        <cfvo type="min"/>
        <cfvo type="percentile" val="50"/>
        <cfvo type="max"/>
        <color rgb="FFF8696B"/>
        <color rgb="FFFCFCFF"/>
        <color rgb="FF63BE7B"/>
      </colorScale>
    </cfRule>
  </conditionalFormatting>
  <conditionalFormatting sqref="O12:O13">
    <cfRule type="colorScale" priority="2091">
      <colorScale>
        <cfvo type="min"/>
        <cfvo type="percentile" val="50"/>
        <cfvo type="max"/>
        <color rgb="FF63BE7B"/>
        <color rgb="FFFCFCFF"/>
        <color rgb="FFF8696B"/>
      </colorScale>
    </cfRule>
  </conditionalFormatting>
  <conditionalFormatting sqref="P12:P13">
    <cfRule type="colorScale" priority="2092">
      <colorScale>
        <cfvo type="min"/>
        <cfvo type="percentile" val="50"/>
        <cfvo type="max"/>
        <color rgb="FF63BE7B"/>
        <color rgb="FFFCFCFF"/>
        <color rgb="FFF8696B"/>
      </colorScale>
    </cfRule>
  </conditionalFormatting>
  <conditionalFormatting sqref="Q12:Q13">
    <cfRule type="colorScale" priority="2093">
      <colorScale>
        <cfvo type="min"/>
        <cfvo type="percentile" val="50"/>
        <cfvo type="max"/>
        <color rgb="FFF8696B"/>
        <color rgb="FFFCFCFF"/>
        <color rgb="FF63BE7B"/>
      </colorScale>
    </cfRule>
  </conditionalFormatting>
  <conditionalFormatting sqref="R12:R13">
    <cfRule type="colorScale" priority="2094">
      <colorScale>
        <cfvo type="min"/>
        <cfvo type="max"/>
        <color rgb="FFFCFCFF"/>
        <color rgb="FF63BE7B"/>
      </colorScale>
    </cfRule>
    <cfRule type="colorScale" priority="2095">
      <colorScale>
        <cfvo type="min"/>
        <cfvo type="percentile" val="50"/>
        <cfvo type="max"/>
        <color rgb="FFF8696B"/>
        <color rgb="FFFCFCFF"/>
        <color rgb="FF63BE7B"/>
      </colorScale>
    </cfRule>
  </conditionalFormatting>
  <conditionalFormatting sqref="S12:S13">
    <cfRule type="colorScale" priority="2096">
      <colorScale>
        <cfvo type="min"/>
        <cfvo type="percentile" val="50"/>
        <cfvo type="max"/>
        <color rgb="FFF8696B"/>
        <color rgb="FFFCFCFF"/>
        <color rgb="FF63BE7B"/>
      </colorScale>
    </cfRule>
  </conditionalFormatting>
  <conditionalFormatting sqref="T12:T13">
    <cfRule type="colorScale" priority="2097">
      <colorScale>
        <cfvo type="min"/>
        <cfvo type="percentile" val="50"/>
        <cfvo type="max"/>
        <color rgb="FFF8696B"/>
        <color rgb="FFFCFCFF"/>
        <color rgb="FF63BE7B"/>
      </colorScale>
    </cfRule>
  </conditionalFormatting>
  <conditionalFormatting sqref="U12:U13">
    <cfRule type="colorScale" priority="2098">
      <colorScale>
        <cfvo type="min"/>
        <cfvo type="percentile" val="50"/>
        <cfvo type="max"/>
        <color rgb="FFF8696B"/>
        <color rgb="FFFCFCFF"/>
        <color rgb="FF63BE7B"/>
      </colorScale>
    </cfRule>
  </conditionalFormatting>
  <conditionalFormatting sqref="V12:V13">
    <cfRule type="colorScale" priority="2099">
      <colorScale>
        <cfvo type="min"/>
        <cfvo type="percentile" val="50"/>
        <cfvo type="max"/>
        <color rgb="FF63BE7B"/>
        <color rgb="FFFCFCFF"/>
        <color rgb="FFF8696B"/>
      </colorScale>
    </cfRule>
  </conditionalFormatting>
  <conditionalFormatting sqref="E12:N13">
    <cfRule type="colorScale" priority="2100">
      <colorScale>
        <cfvo type="min"/>
        <cfvo type="max"/>
        <color rgb="FFFCFCFF"/>
        <color rgb="FF63BE7B"/>
      </colorScale>
    </cfRule>
  </conditionalFormatting>
  <conditionalFormatting sqref="W12:W13">
    <cfRule type="colorScale" priority="2101">
      <colorScale>
        <cfvo type="min"/>
        <cfvo type="percentile" val="50"/>
        <cfvo type="max"/>
        <color rgb="FF63BE7B"/>
        <color rgb="FFFCFCFF"/>
        <color rgb="FFF8696B"/>
      </colorScale>
    </cfRule>
  </conditionalFormatting>
  <conditionalFormatting sqref="D12">
    <cfRule type="colorScale" priority="2072">
      <colorScale>
        <cfvo type="min"/>
        <cfvo type="percentile" val="50"/>
        <cfvo type="max"/>
        <color rgb="FFF8696B"/>
        <color rgb="FFFCFCFF"/>
        <color rgb="FF63BE7B"/>
      </colorScale>
    </cfRule>
  </conditionalFormatting>
  <conditionalFormatting sqref="D12">
    <cfRule type="colorScale" priority="2082">
      <colorScale>
        <cfvo type="min"/>
        <cfvo type="percentile" val="50"/>
        <cfvo type="max"/>
        <color rgb="FFF8696B"/>
        <color rgb="FFFCFCFF"/>
        <color rgb="FF63BE7B"/>
      </colorScale>
    </cfRule>
  </conditionalFormatting>
  <conditionalFormatting sqref="D12">
    <cfRule type="colorScale" priority="2043">
      <colorScale>
        <cfvo type="min"/>
        <cfvo type="percentile" val="50"/>
        <cfvo type="max"/>
        <color rgb="FFF8696B"/>
        <color rgb="FFFCFCFF"/>
        <color rgb="FF63BE7B"/>
      </colorScale>
    </cfRule>
  </conditionalFormatting>
  <conditionalFormatting sqref="D12">
    <cfRule type="colorScale" priority="2026">
      <colorScale>
        <cfvo type="min"/>
        <cfvo type="percentile" val="50"/>
        <cfvo type="max"/>
        <color rgb="FFF8696B"/>
        <color rgb="FFFCFCFF"/>
        <color rgb="FF63BE7B"/>
      </colorScale>
    </cfRule>
  </conditionalFormatting>
  <conditionalFormatting sqref="D12">
    <cfRule type="colorScale" priority="2019">
      <colorScale>
        <cfvo type="min"/>
        <cfvo type="percentile" val="50"/>
        <cfvo type="max"/>
        <color rgb="FFF8696B"/>
        <color rgb="FFFCFCFF"/>
        <color rgb="FF63BE7B"/>
      </colorScale>
    </cfRule>
  </conditionalFormatting>
  <conditionalFormatting sqref="D12">
    <cfRule type="colorScale" priority="2046">
      <colorScale>
        <cfvo type="min"/>
        <cfvo type="percentile" val="50"/>
        <cfvo type="max"/>
        <color rgb="FFF8696B"/>
        <color rgb="FFFCFCFF"/>
        <color rgb="FF63BE7B"/>
      </colorScale>
    </cfRule>
  </conditionalFormatting>
  <conditionalFormatting sqref="D12">
    <cfRule type="colorScale" priority="2047">
      <colorScale>
        <cfvo type="min"/>
        <cfvo type="percentile" val="50"/>
        <cfvo type="max"/>
        <color rgb="FFF8696B"/>
        <color rgb="FFFCFCFF"/>
        <color rgb="FF63BE7B"/>
      </colorScale>
    </cfRule>
  </conditionalFormatting>
  <conditionalFormatting sqref="E12">
    <cfRule type="colorScale" priority="2044">
      <colorScale>
        <cfvo type="min"/>
        <cfvo type="max"/>
        <color rgb="FFFCFCFF"/>
        <color rgb="FF63BE7B"/>
      </colorScale>
    </cfRule>
  </conditionalFormatting>
  <conditionalFormatting sqref="E12">
    <cfRule type="colorScale" priority="2083">
      <colorScale>
        <cfvo type="min"/>
        <cfvo type="percentile" val="50"/>
        <cfvo type="max"/>
        <color rgb="FFF8696B"/>
        <color rgb="FFFCFCFF"/>
        <color rgb="FF63BE7B"/>
      </colorScale>
    </cfRule>
    <cfRule type="colorScale" priority="2084">
      <colorScale>
        <cfvo type="min"/>
        <cfvo type="max"/>
        <color rgb="FFFCFCFF"/>
        <color rgb="FF63BE7B"/>
      </colorScale>
    </cfRule>
  </conditionalFormatting>
  <conditionalFormatting sqref="E12">
    <cfRule type="colorScale" priority="2089">
      <colorScale>
        <cfvo type="min"/>
        <cfvo type="percentile" val="50"/>
        <cfvo type="max"/>
        <color rgb="FFF8696B"/>
        <color rgb="FFFCFCFF"/>
        <color rgb="FF63BE7B"/>
      </colorScale>
    </cfRule>
  </conditionalFormatting>
  <conditionalFormatting sqref="E12">
    <cfRule type="colorScale" priority="2025">
      <colorScale>
        <cfvo type="min"/>
        <cfvo type="max"/>
        <color rgb="FFFCFCFF"/>
        <color rgb="FF63BE7B"/>
      </colorScale>
    </cfRule>
  </conditionalFormatting>
  <conditionalFormatting sqref="E12">
    <cfRule type="colorScale" priority="2048">
      <colorScale>
        <cfvo type="min"/>
        <cfvo type="max"/>
        <color rgb="FFFCFCFF"/>
        <color rgb="FF63BE7B"/>
      </colorScale>
    </cfRule>
  </conditionalFormatting>
  <conditionalFormatting sqref="E12">
    <cfRule type="colorScale" priority="2049">
      <colorScale>
        <cfvo type="min"/>
        <cfvo type="max"/>
        <color rgb="FFFCFCFF"/>
        <color rgb="FF63BE7B"/>
      </colorScale>
    </cfRule>
  </conditionalFormatting>
  <conditionalFormatting sqref="E12">
    <cfRule type="colorScale" priority="2050">
      <colorScale>
        <cfvo type="min"/>
        <cfvo type="max"/>
        <color rgb="FFFCFCFF"/>
        <color rgb="FF63BE7B"/>
      </colorScale>
    </cfRule>
    <cfRule type="colorScale" priority="2051">
      <colorScale>
        <cfvo type="min"/>
        <cfvo type="max"/>
        <color rgb="FFFCFCFF"/>
        <color rgb="FF63BE7B"/>
      </colorScale>
    </cfRule>
    <cfRule type="colorScale" priority="2052">
      <colorScale>
        <cfvo type="min"/>
        <cfvo type="percentile" val="50"/>
        <cfvo type="max"/>
        <color rgb="FFF8696B"/>
        <color rgb="FFFFEB84"/>
        <color rgb="FF63BE7B"/>
      </colorScale>
    </cfRule>
    <cfRule type="colorScale" priority="2053">
      <colorScale>
        <cfvo type="min"/>
        <cfvo type="max"/>
        <color rgb="FFFFEF9C"/>
        <color rgb="FF63BE7B"/>
      </colorScale>
    </cfRule>
  </conditionalFormatting>
  <conditionalFormatting sqref="O12">
    <cfRule type="colorScale" priority="2045">
      <colorScale>
        <cfvo type="min"/>
        <cfvo type="percentile" val="50"/>
        <cfvo type="max"/>
        <color rgb="FF63BE7B"/>
        <color rgb="FFFCFCFF"/>
        <color rgb="FFF8696B"/>
      </colorScale>
    </cfRule>
  </conditionalFormatting>
  <conditionalFormatting sqref="O12">
    <cfRule type="colorScale" priority="2042">
      <colorScale>
        <cfvo type="min"/>
        <cfvo type="percentile" val="50"/>
        <cfvo type="max"/>
        <color rgb="FF63BE7B"/>
        <color rgb="FFFCFCFF"/>
        <color rgb="FFF8696B"/>
      </colorScale>
    </cfRule>
  </conditionalFormatting>
  <conditionalFormatting sqref="O12">
    <cfRule type="colorScale" priority="2018">
      <colorScale>
        <cfvo type="min"/>
        <cfvo type="percentile" val="50"/>
        <cfvo type="max"/>
        <color rgb="FF63BE7B"/>
        <color rgb="FFFCFCFF"/>
        <color rgb="FFF8696B"/>
      </colorScale>
    </cfRule>
  </conditionalFormatting>
  <conditionalFormatting sqref="O12">
    <cfRule type="colorScale" priority="2054">
      <colorScale>
        <cfvo type="min"/>
        <cfvo type="percentile" val="50"/>
        <cfvo type="max"/>
        <color rgb="FF63BE7B"/>
        <color rgb="FFFCFCFF"/>
        <color rgb="FFF8696B"/>
      </colorScale>
    </cfRule>
  </conditionalFormatting>
  <conditionalFormatting sqref="O12">
    <cfRule type="colorScale" priority="2055">
      <colorScale>
        <cfvo type="min"/>
        <cfvo type="percentile" val="50"/>
        <cfvo type="max"/>
        <color rgb="FF63BE7B"/>
        <color rgb="FFFCFCFF"/>
        <color rgb="FFF8696B"/>
      </colorScale>
    </cfRule>
  </conditionalFormatting>
  <conditionalFormatting sqref="P12">
    <cfRule type="colorScale" priority="2073">
      <colorScale>
        <cfvo type="min"/>
        <cfvo type="percentile" val="50"/>
        <cfvo type="max"/>
        <color rgb="FF63BE7B"/>
        <color rgb="FFFCFCFF"/>
        <color rgb="FFF8696B"/>
      </colorScale>
    </cfRule>
    <cfRule type="colorScale" priority="2074">
      <colorScale>
        <cfvo type="min"/>
        <cfvo type="max"/>
        <color rgb="FFFCFCFF"/>
        <color rgb="FFF8696B"/>
      </colorScale>
    </cfRule>
  </conditionalFormatting>
  <conditionalFormatting sqref="P12">
    <cfRule type="colorScale" priority="2041">
      <colorScale>
        <cfvo type="min"/>
        <cfvo type="percentile" val="50"/>
        <cfvo type="max"/>
        <color rgb="FF63BE7B"/>
        <color rgb="FFFCFCFF"/>
        <color rgb="FFF8696B"/>
      </colorScale>
    </cfRule>
  </conditionalFormatting>
  <conditionalFormatting sqref="P12">
    <cfRule type="colorScale" priority="2024">
      <colorScale>
        <cfvo type="min"/>
        <cfvo type="percentile" val="50"/>
        <cfvo type="max"/>
        <color rgb="FF63BE7B"/>
        <color rgb="FFFCFCFF"/>
        <color rgb="FFF8696B"/>
      </colorScale>
    </cfRule>
  </conditionalFormatting>
  <conditionalFormatting sqref="P12">
    <cfRule type="colorScale" priority="2056">
      <colorScale>
        <cfvo type="min"/>
        <cfvo type="percentile" val="50"/>
        <cfvo type="max"/>
        <color rgb="FF63BE7B"/>
        <color rgb="FFFCFCFF"/>
        <color rgb="FFF8696B"/>
      </colorScale>
    </cfRule>
  </conditionalFormatting>
  <conditionalFormatting sqref="Q12">
    <cfRule type="colorScale" priority="2075">
      <colorScale>
        <cfvo type="min"/>
        <cfvo type="percentile" val="50"/>
        <cfvo type="max"/>
        <color rgb="FFF8696B"/>
        <color rgb="FFFCFCFF"/>
        <color rgb="FF63BE7B"/>
      </colorScale>
    </cfRule>
    <cfRule type="colorScale" priority="2076">
      <colorScale>
        <cfvo type="min"/>
        <cfvo type="max"/>
        <color rgb="FFFCFCFF"/>
        <color rgb="FF63BE7B"/>
      </colorScale>
    </cfRule>
  </conditionalFormatting>
  <conditionalFormatting sqref="Q12">
    <cfRule type="colorScale" priority="2040">
      <colorScale>
        <cfvo type="min"/>
        <cfvo type="percentile" val="50"/>
        <cfvo type="max"/>
        <color rgb="FFF8696B"/>
        <color rgb="FFFCFCFF"/>
        <color rgb="FF63BE7B"/>
      </colorScale>
    </cfRule>
  </conditionalFormatting>
  <conditionalFormatting sqref="Q12">
    <cfRule type="colorScale" priority="2017">
      <colorScale>
        <cfvo type="min"/>
        <cfvo type="percentile" val="50"/>
        <cfvo type="max"/>
        <color rgb="FFF8696B"/>
        <color rgb="FFFCFCFF"/>
        <color rgb="FF63BE7B"/>
      </colorScale>
    </cfRule>
  </conditionalFormatting>
  <conditionalFormatting sqref="Q12">
    <cfRule type="colorScale" priority="2057">
      <colorScale>
        <cfvo type="min"/>
        <cfvo type="max"/>
        <color rgb="FFFCFCFF"/>
        <color rgb="FF63BE7B"/>
      </colorScale>
    </cfRule>
    <cfRule type="colorScale" priority="2058">
      <colorScale>
        <cfvo type="min"/>
        <cfvo type="max"/>
        <color rgb="FFFFEF9C"/>
        <color rgb="FF63BE7B"/>
      </colorScale>
    </cfRule>
  </conditionalFormatting>
  <conditionalFormatting sqref="Q12">
    <cfRule type="colorScale" priority="2059">
      <colorScale>
        <cfvo type="min"/>
        <cfvo type="max"/>
        <color rgb="FFFFEF9C"/>
        <color rgb="FF63BE7B"/>
      </colorScale>
    </cfRule>
  </conditionalFormatting>
  <conditionalFormatting sqref="Q12:U12">
    <cfRule type="colorScale" priority="2060">
      <colorScale>
        <cfvo type="min"/>
        <cfvo type="max"/>
        <color rgb="FFFFEF9C"/>
        <color rgb="FF63BE7B"/>
      </colorScale>
    </cfRule>
  </conditionalFormatting>
  <conditionalFormatting sqref="R12">
    <cfRule type="colorScale" priority="2039">
      <colorScale>
        <cfvo type="min"/>
        <cfvo type="max"/>
        <color rgb="FFFCFCFF"/>
        <color rgb="FF63BE7B"/>
      </colorScale>
    </cfRule>
  </conditionalFormatting>
  <conditionalFormatting sqref="R12">
    <cfRule type="colorScale" priority="2016">
      <colorScale>
        <cfvo type="min"/>
        <cfvo type="max"/>
        <color rgb="FFFCFCFF"/>
        <color rgb="FF63BE7B"/>
      </colorScale>
    </cfRule>
    <cfRule type="colorScale" priority="2021">
      <colorScale>
        <cfvo type="min"/>
        <cfvo type="percentile" val="50"/>
        <cfvo type="max"/>
        <color rgb="FFF8696B"/>
        <color rgb="FFFCFCFF"/>
        <color rgb="FF63BE7B"/>
      </colorScale>
    </cfRule>
  </conditionalFormatting>
  <conditionalFormatting sqref="R12:S12">
    <cfRule type="colorScale" priority="2077">
      <colorScale>
        <cfvo type="min"/>
        <cfvo type="max"/>
        <color rgb="FFFCFCFF"/>
        <color rgb="FF63BE7B"/>
      </colorScale>
    </cfRule>
  </conditionalFormatting>
  <conditionalFormatting sqref="R12:S12">
    <cfRule type="colorScale" priority="2085">
      <colorScale>
        <cfvo type="min"/>
        <cfvo type="percentile" val="50"/>
        <cfvo type="max"/>
        <color rgb="FFF8696B"/>
        <color rgb="FFFCFCFF"/>
        <color rgb="FF63BE7B"/>
      </colorScale>
    </cfRule>
    <cfRule type="colorScale" priority="2086">
      <colorScale>
        <cfvo type="min"/>
        <cfvo type="max"/>
        <color rgb="FFFCFCFF"/>
        <color rgb="FF63BE7B"/>
      </colorScale>
    </cfRule>
  </conditionalFormatting>
  <conditionalFormatting sqref="R12:S12">
    <cfRule type="colorScale" priority="2061">
      <colorScale>
        <cfvo type="min"/>
        <cfvo type="max"/>
        <color rgb="FFFCFCFF"/>
        <color rgb="FF63BE7B"/>
      </colorScale>
    </cfRule>
    <cfRule type="colorScale" priority="2062">
      <colorScale>
        <cfvo type="min"/>
        <cfvo type="max"/>
        <color rgb="FFFFEF9C"/>
        <color rgb="FF63BE7B"/>
      </colorScale>
    </cfRule>
  </conditionalFormatting>
  <conditionalFormatting sqref="R12:S12">
    <cfRule type="colorScale" priority="2063">
      <colorScale>
        <cfvo type="min"/>
        <cfvo type="max"/>
        <color rgb="FFFFEF9C"/>
        <color rgb="FF63BE7B"/>
      </colorScale>
    </cfRule>
  </conditionalFormatting>
  <conditionalFormatting sqref="S12">
    <cfRule type="colorScale" priority="2038">
      <colorScale>
        <cfvo type="min"/>
        <cfvo type="max"/>
        <color rgb="FFFCFCFF"/>
        <color rgb="FF63BE7B"/>
      </colorScale>
    </cfRule>
  </conditionalFormatting>
  <conditionalFormatting sqref="S12">
    <cfRule type="colorScale" priority="2015">
      <colorScale>
        <cfvo type="min"/>
        <cfvo type="percentile" val="50"/>
        <cfvo type="max"/>
        <color rgb="FFF8696B"/>
        <color rgb="FFFCFCFF"/>
        <color rgb="FF63BE7B"/>
      </colorScale>
    </cfRule>
    <cfRule type="colorScale" priority="2023">
      <colorScale>
        <cfvo type="min"/>
        <cfvo type="max"/>
        <color rgb="FFFCFCFF"/>
        <color rgb="FF63BE7B"/>
      </colorScale>
    </cfRule>
  </conditionalFormatting>
  <conditionalFormatting sqref="T12">
    <cfRule type="colorScale" priority="2078">
      <colorScale>
        <cfvo type="min"/>
        <cfvo type="percentile" val="50"/>
        <cfvo type="max"/>
        <color rgb="FFF8696B"/>
        <color rgb="FFFCFCFF"/>
        <color rgb="FF63BE7B"/>
      </colorScale>
    </cfRule>
    <cfRule type="colorScale" priority="2079">
      <colorScale>
        <cfvo type="min"/>
        <cfvo type="max"/>
        <color rgb="FFFCFCFF"/>
        <color rgb="FF63BE7B"/>
      </colorScale>
    </cfRule>
  </conditionalFormatting>
  <conditionalFormatting sqref="T12">
    <cfRule type="colorScale" priority="2037">
      <colorScale>
        <cfvo type="min"/>
        <cfvo type="max"/>
        <color rgb="FFFCFCFF"/>
        <color rgb="FF63BE7B"/>
      </colorScale>
    </cfRule>
    <cfRule type="colorScale" priority="2087">
      <colorScale>
        <cfvo type="min"/>
        <cfvo type="percentile" val="50"/>
        <cfvo type="max"/>
        <color rgb="FFF8696B"/>
        <color rgb="FFFCFCFF"/>
        <color rgb="FF63BE7B"/>
      </colorScale>
    </cfRule>
  </conditionalFormatting>
  <conditionalFormatting sqref="T12">
    <cfRule type="colorScale" priority="2014">
      <colorScale>
        <cfvo type="min"/>
        <cfvo type="percentile" val="50"/>
        <cfvo type="max"/>
        <color rgb="FFF8696B"/>
        <color rgb="FFFCFCFF"/>
        <color rgb="FF63BE7B"/>
      </colorScale>
    </cfRule>
    <cfRule type="colorScale" priority="2022">
      <colorScale>
        <cfvo type="min"/>
        <cfvo type="max"/>
        <color rgb="FFFCFCFF"/>
        <color rgb="FF63BE7B"/>
      </colorScale>
    </cfRule>
  </conditionalFormatting>
  <conditionalFormatting sqref="T12">
    <cfRule type="colorScale" priority="2064">
      <colorScale>
        <cfvo type="min"/>
        <cfvo type="max"/>
        <color rgb="FFFCFCFF"/>
        <color rgb="FF63BE7B"/>
      </colorScale>
    </cfRule>
    <cfRule type="colorScale" priority="2065">
      <colorScale>
        <cfvo type="min"/>
        <cfvo type="max"/>
        <color rgb="FFFFEF9C"/>
        <color rgb="FF63BE7B"/>
      </colorScale>
    </cfRule>
  </conditionalFormatting>
  <conditionalFormatting sqref="T12">
    <cfRule type="colorScale" priority="2066">
      <colorScale>
        <cfvo type="min"/>
        <cfvo type="max"/>
        <color rgb="FFFFEF9C"/>
        <color rgb="FF63BE7B"/>
      </colorScale>
    </cfRule>
  </conditionalFormatting>
  <conditionalFormatting sqref="U12">
    <cfRule type="colorScale" priority="2080">
      <colorScale>
        <cfvo type="min"/>
        <cfvo type="percentile" val="50"/>
        <cfvo type="max"/>
        <color rgb="FFF8696B"/>
        <color rgb="FFFCFCFF"/>
        <color rgb="FF63BE7B"/>
      </colorScale>
    </cfRule>
  </conditionalFormatting>
  <conditionalFormatting sqref="U12">
    <cfRule type="colorScale" priority="2036">
      <colorScale>
        <cfvo type="min"/>
        <cfvo type="max"/>
        <color rgb="FFFCFCFF"/>
        <color rgb="FF63BE7B"/>
      </colorScale>
    </cfRule>
    <cfRule type="colorScale" priority="2088">
      <colorScale>
        <cfvo type="min"/>
        <cfvo type="percentile" val="50"/>
        <cfvo type="max"/>
        <color rgb="FFF8696B"/>
        <color rgb="FFFCFCFF"/>
        <color rgb="FF63BE7B"/>
      </colorScale>
    </cfRule>
  </conditionalFormatting>
  <conditionalFormatting sqref="U12">
    <cfRule type="colorScale" priority="2013">
      <colorScale>
        <cfvo type="min"/>
        <cfvo type="percentile" val="50"/>
        <cfvo type="max"/>
        <color rgb="FFF8696B"/>
        <color rgb="FFFCFCFF"/>
        <color rgb="FF63BE7B"/>
      </colorScale>
    </cfRule>
  </conditionalFormatting>
  <conditionalFormatting sqref="U12">
    <cfRule type="colorScale" priority="2067">
      <colorScale>
        <cfvo type="min"/>
        <cfvo type="max"/>
        <color rgb="FFFCFCFF"/>
        <color rgb="FF63BE7B"/>
      </colorScale>
    </cfRule>
  </conditionalFormatting>
  <conditionalFormatting sqref="U12 W12">
    <cfRule type="colorScale" priority="2068">
      <colorScale>
        <cfvo type="min"/>
        <cfvo type="max"/>
        <color rgb="FFFFEF9C"/>
        <color rgb="FF63BE7B"/>
      </colorScale>
    </cfRule>
    <cfRule type="colorScale" priority="2069">
      <colorScale>
        <cfvo type="min"/>
        <cfvo type="max"/>
        <color rgb="FFFFEF9C"/>
        <color rgb="FF63BE7B"/>
      </colorScale>
    </cfRule>
  </conditionalFormatting>
  <conditionalFormatting sqref="V12">
    <cfRule type="colorScale" priority="2027">
      <colorScale>
        <cfvo type="min"/>
        <cfvo type="max"/>
        <color rgb="FFFFEF9C"/>
        <color rgb="FF63BE7B"/>
      </colorScale>
    </cfRule>
    <cfRule type="colorScale" priority="2028">
      <colorScale>
        <cfvo type="min"/>
        <cfvo type="percentile" val="50"/>
        <cfvo type="max"/>
        <color rgb="FF63BE7B"/>
        <color rgb="FFFCFCFF"/>
        <color rgb="FFF8696B"/>
      </colorScale>
    </cfRule>
    <cfRule type="colorScale" priority="2029">
      <colorScale>
        <cfvo type="min"/>
        <cfvo type="percentile" val="50"/>
        <cfvo type="max"/>
        <color rgb="FF63BE7B"/>
        <color rgb="FFFCFCFF"/>
        <color rgb="FFF8696B"/>
      </colorScale>
    </cfRule>
    <cfRule type="colorScale" priority="2030">
      <colorScale>
        <cfvo type="min"/>
        <cfvo type="max"/>
        <color rgb="FF63BE7B"/>
        <color rgb="FFFCFCFF"/>
      </colorScale>
    </cfRule>
    <cfRule type="colorScale" priority="2031">
      <colorScale>
        <cfvo type="min"/>
        <cfvo type="percentile" val="50"/>
        <cfvo type="max"/>
        <color rgb="FF63BE7B"/>
        <color rgb="FFFCFCFF"/>
        <color rgb="FFF8696B"/>
      </colorScale>
    </cfRule>
    <cfRule type="colorScale" priority="2032">
      <colorScale>
        <cfvo type="min"/>
        <cfvo type="max"/>
        <color rgb="FFFFEF9C"/>
        <color rgb="FF63BE7B"/>
      </colorScale>
    </cfRule>
    <cfRule type="colorScale" priority="2033">
      <colorScale>
        <cfvo type="min"/>
        <cfvo type="max"/>
        <color rgb="FFFFEF9C"/>
        <color rgb="FF63BE7B"/>
      </colorScale>
    </cfRule>
    <cfRule type="colorScale" priority="2034">
      <colorScale>
        <cfvo type="min"/>
        <cfvo type="max"/>
        <color rgb="FFFFEF9C"/>
        <color rgb="FF63BE7B"/>
      </colorScale>
    </cfRule>
  </conditionalFormatting>
  <conditionalFormatting sqref="V12">
    <cfRule type="colorScale" priority="2020">
      <colorScale>
        <cfvo type="min"/>
        <cfvo type="percentile" val="50"/>
        <cfvo type="max"/>
        <color rgb="FF63BE7B"/>
        <color rgb="FFFCFCFF"/>
        <color rgb="FFF8696B"/>
      </colorScale>
    </cfRule>
  </conditionalFormatting>
  <conditionalFormatting sqref="W12">
    <cfRule type="colorScale" priority="2081">
      <colorScale>
        <cfvo type="min"/>
        <cfvo type="percentile" val="50"/>
        <cfvo type="max"/>
        <color rgb="FF63BE7B"/>
        <color rgb="FFFCFCFF"/>
        <color rgb="FFF8696B"/>
      </colorScale>
    </cfRule>
  </conditionalFormatting>
  <conditionalFormatting sqref="W12">
    <cfRule type="colorScale" priority="2035">
      <colorScale>
        <cfvo type="min"/>
        <cfvo type="percentile" val="50"/>
        <cfvo type="max"/>
        <color rgb="FF63BE7B"/>
        <color rgb="FFFCFCFF"/>
        <color rgb="FFF8696B"/>
      </colorScale>
    </cfRule>
  </conditionalFormatting>
  <conditionalFormatting sqref="W12">
    <cfRule type="colorScale" priority="2012">
      <colorScale>
        <cfvo type="min"/>
        <cfvo type="percentile" val="50"/>
        <cfvo type="max"/>
        <color rgb="FF63BE7B"/>
        <color rgb="FFFCFCFF"/>
        <color rgb="FFF8696B"/>
      </colorScale>
    </cfRule>
  </conditionalFormatting>
  <conditionalFormatting sqref="W12">
    <cfRule type="colorScale" priority="2070">
      <colorScale>
        <cfvo type="min"/>
        <cfvo type="percentile" val="50"/>
        <cfvo type="max"/>
        <color rgb="FF63BE7B"/>
        <color rgb="FFFCFCFF"/>
        <color rgb="FFF8696B"/>
      </colorScale>
    </cfRule>
    <cfRule type="colorScale" priority="2071">
      <colorScale>
        <cfvo type="min"/>
        <cfvo type="max"/>
        <color rgb="FF63BE7B"/>
        <color rgb="FFFCFCFF"/>
      </colorScale>
    </cfRule>
  </conditionalFormatting>
  <conditionalFormatting sqref="D12">
    <cfRule type="colorScale" priority="2011">
      <colorScale>
        <cfvo type="min"/>
        <cfvo type="percentile" val="50"/>
        <cfvo type="max"/>
        <color rgb="FFF8696B"/>
        <color rgb="FFFCFCFF"/>
        <color rgb="FF63BE7B"/>
      </colorScale>
    </cfRule>
  </conditionalFormatting>
  <conditionalFormatting sqref="O12">
    <cfRule type="colorScale" priority="2004">
      <colorScale>
        <cfvo type="min"/>
        <cfvo type="percentile" val="50"/>
        <cfvo type="max"/>
        <color rgb="FF63BE7B"/>
        <color rgb="FFFCFCFF"/>
        <color rgb="FFF8696B"/>
      </colorScale>
    </cfRule>
  </conditionalFormatting>
  <conditionalFormatting sqref="Q12">
    <cfRule type="colorScale" priority="2010">
      <colorScale>
        <cfvo type="min"/>
        <cfvo type="percentile" val="50"/>
        <cfvo type="max"/>
        <color rgb="FFF8696B"/>
        <color rgb="FFFCFCFF"/>
        <color rgb="FF63BE7B"/>
      </colorScale>
    </cfRule>
  </conditionalFormatting>
  <conditionalFormatting sqref="R12">
    <cfRule type="colorScale" priority="2009">
      <colorScale>
        <cfvo type="min"/>
        <cfvo type="max"/>
        <color rgb="FFFCFCFF"/>
        <color rgb="FF63BE7B"/>
      </colorScale>
    </cfRule>
  </conditionalFormatting>
  <conditionalFormatting sqref="S12">
    <cfRule type="colorScale" priority="2008">
      <colorScale>
        <cfvo type="min"/>
        <cfvo type="percentile" val="50"/>
        <cfvo type="max"/>
        <color rgb="FFF8696B"/>
        <color rgb="FFFCFCFF"/>
        <color rgb="FF63BE7B"/>
      </colorScale>
    </cfRule>
  </conditionalFormatting>
  <conditionalFormatting sqref="T12">
    <cfRule type="colorScale" priority="2007">
      <colorScale>
        <cfvo type="min"/>
        <cfvo type="percentile" val="50"/>
        <cfvo type="max"/>
        <color rgb="FFF8696B"/>
        <color rgb="FFFCFCFF"/>
        <color rgb="FF63BE7B"/>
      </colorScale>
    </cfRule>
  </conditionalFormatting>
  <conditionalFormatting sqref="U12">
    <cfRule type="colorScale" priority="2006">
      <colorScale>
        <cfvo type="min"/>
        <cfvo type="percentile" val="50"/>
        <cfvo type="max"/>
        <color rgb="FFF8696B"/>
        <color rgb="FFFCFCFF"/>
        <color rgb="FF63BE7B"/>
      </colorScale>
    </cfRule>
  </conditionalFormatting>
  <conditionalFormatting sqref="W12">
    <cfRule type="colorScale" priority="2005">
      <colorScale>
        <cfvo type="min"/>
        <cfvo type="percentile" val="50"/>
        <cfvo type="max"/>
        <color rgb="FF63BE7B"/>
        <color rgb="FFFCFCFF"/>
        <color rgb="FFF8696B"/>
      </colorScale>
    </cfRule>
  </conditionalFormatting>
  <conditionalFormatting sqref="P12">
    <cfRule type="colorScale" priority="2003">
      <colorScale>
        <cfvo type="min"/>
        <cfvo type="percentile" val="50"/>
        <cfvo type="max"/>
        <color rgb="FF63BE7B"/>
        <color rgb="FFFCFCFF"/>
        <color rgb="FFF8696B"/>
      </colorScale>
    </cfRule>
  </conditionalFormatting>
  <conditionalFormatting sqref="V12">
    <cfRule type="colorScale" priority="1999">
      <colorScale>
        <cfvo type="min"/>
        <cfvo type="max"/>
        <color rgb="FFFFEF9C"/>
        <color rgb="FF63BE7B"/>
      </colorScale>
    </cfRule>
    <cfRule type="colorScale" priority="2000">
      <colorScale>
        <cfvo type="min"/>
        <cfvo type="max"/>
        <color rgb="FFFFEF9C"/>
        <color rgb="FF63BE7B"/>
      </colorScale>
    </cfRule>
    <cfRule type="colorScale" priority="2001">
      <colorScale>
        <cfvo type="min"/>
        <cfvo type="percentile" val="50"/>
        <cfvo type="max"/>
        <color rgb="FFF8696B"/>
        <color rgb="FFFFEB84"/>
        <color rgb="FF63BE7B"/>
      </colorScale>
    </cfRule>
    <cfRule type="colorScale" priority="2002">
      <colorScale>
        <cfvo type="min"/>
        <cfvo type="percentile" val="50"/>
        <cfvo type="max"/>
        <color rgb="FFF8696B"/>
        <color rgb="FFFFEB84"/>
        <color rgb="FF63BE7B"/>
      </colorScale>
    </cfRule>
  </conditionalFormatting>
  <conditionalFormatting sqref="D12:D13">
    <cfRule type="colorScale" priority="1998">
      <colorScale>
        <cfvo type="min"/>
        <cfvo type="percentile" val="50"/>
        <cfvo type="max"/>
        <color rgb="FFF8696B"/>
        <color rgb="FFFCFCFF"/>
        <color rgb="FF63BE7B"/>
      </colorScale>
    </cfRule>
  </conditionalFormatting>
  <conditionalFormatting sqref="E12:E13">
    <cfRule type="colorScale" priority="1997">
      <colorScale>
        <cfvo type="min"/>
        <cfvo type="max"/>
        <color rgb="FFFCFCFF"/>
        <color rgb="FF63BE7B"/>
      </colorScale>
    </cfRule>
  </conditionalFormatting>
  <conditionalFormatting sqref="O12:O13">
    <cfRule type="colorScale" priority="1996">
      <colorScale>
        <cfvo type="min"/>
        <cfvo type="percentile" val="50"/>
        <cfvo type="max"/>
        <color rgb="FF63BE7B"/>
        <color rgb="FFFCFCFF"/>
        <color rgb="FFF8696B"/>
      </colorScale>
    </cfRule>
  </conditionalFormatting>
  <conditionalFormatting sqref="P12:P13">
    <cfRule type="colorScale" priority="1995">
      <colorScale>
        <cfvo type="min"/>
        <cfvo type="percentile" val="50"/>
        <cfvo type="max"/>
        <color rgb="FF63BE7B"/>
        <color rgb="FFFCFCFF"/>
        <color rgb="FFF8696B"/>
      </colorScale>
    </cfRule>
  </conditionalFormatting>
  <conditionalFormatting sqref="Q12:Q13">
    <cfRule type="colorScale" priority="1994">
      <colorScale>
        <cfvo type="min"/>
        <cfvo type="percentile" val="50"/>
        <cfvo type="max"/>
        <color rgb="FFF8696B"/>
        <color rgb="FFFCFCFF"/>
        <color rgb="FF63BE7B"/>
      </colorScale>
    </cfRule>
  </conditionalFormatting>
  <conditionalFormatting sqref="R12:R13">
    <cfRule type="colorScale" priority="1989">
      <colorScale>
        <cfvo type="min"/>
        <cfvo type="percentile" val="50"/>
        <cfvo type="max"/>
        <color rgb="FFF8696B"/>
        <color rgb="FFFCFCFF"/>
        <color rgb="FF63BE7B"/>
      </colorScale>
    </cfRule>
    <cfRule type="colorScale" priority="1993">
      <colorScale>
        <cfvo type="min"/>
        <cfvo type="max"/>
        <color rgb="FFFCFCFF"/>
        <color rgb="FF63BE7B"/>
      </colorScale>
    </cfRule>
  </conditionalFormatting>
  <conditionalFormatting sqref="S12:S13">
    <cfRule type="colorScale" priority="1990">
      <colorScale>
        <cfvo type="min"/>
        <cfvo type="percentile" val="50"/>
        <cfvo type="max"/>
        <color rgb="FFF8696B"/>
        <color rgb="FFFCFCFF"/>
        <color rgb="FF63BE7B"/>
      </colorScale>
    </cfRule>
  </conditionalFormatting>
  <conditionalFormatting sqref="S12:S13">
    <cfRule type="colorScale" priority="1992">
      <colorScale>
        <cfvo type="min"/>
        <cfvo type="max"/>
        <color rgb="FFFCFCFF"/>
        <color rgb="FF63BE7B"/>
      </colorScale>
    </cfRule>
  </conditionalFormatting>
  <conditionalFormatting sqref="T12:T13">
    <cfRule type="colorScale" priority="1991">
      <colorScale>
        <cfvo type="min"/>
        <cfvo type="percentile" val="50"/>
        <cfvo type="max"/>
        <color rgb="FFF8696B"/>
        <color rgb="FFFCFCFF"/>
        <color rgb="FF63BE7B"/>
      </colorScale>
    </cfRule>
  </conditionalFormatting>
  <conditionalFormatting sqref="U12:U13">
    <cfRule type="colorScale" priority="1988">
      <colorScale>
        <cfvo type="min"/>
        <cfvo type="percentile" val="50"/>
        <cfvo type="max"/>
        <color rgb="FFF8696B"/>
        <color rgb="FFFCFCFF"/>
        <color rgb="FF63BE7B"/>
      </colorScale>
    </cfRule>
  </conditionalFormatting>
  <conditionalFormatting sqref="V12:V13">
    <cfRule type="colorScale" priority="1964">
      <colorScale>
        <cfvo type="min"/>
        <cfvo type="percentile" val="50"/>
        <cfvo type="max"/>
        <color rgb="FF63BE7B"/>
        <color rgb="FFFCFCFF"/>
        <color rgb="FFF8696B"/>
      </colorScale>
    </cfRule>
  </conditionalFormatting>
  <conditionalFormatting sqref="W12:W13">
    <cfRule type="colorScale" priority="1987">
      <colorScale>
        <cfvo type="min"/>
        <cfvo type="percentile" val="50"/>
        <cfvo type="max"/>
        <color rgb="FF63BE7B"/>
        <color rgb="FFFCFCFF"/>
        <color rgb="FFF8696B"/>
      </colorScale>
    </cfRule>
  </conditionalFormatting>
  <conditionalFormatting sqref="D12:D13">
    <cfRule type="colorScale" priority="1986">
      <colorScale>
        <cfvo type="min"/>
        <cfvo type="percentile" val="50"/>
        <cfvo type="max"/>
        <color rgb="FFF8696B"/>
        <color rgb="FFFCFCFF"/>
        <color rgb="FF63BE7B"/>
      </colorScale>
    </cfRule>
  </conditionalFormatting>
  <conditionalFormatting sqref="E12:E13">
    <cfRule type="colorScale" priority="1985">
      <colorScale>
        <cfvo type="min"/>
        <cfvo type="max"/>
        <color rgb="FFFCFCFF"/>
        <color rgb="FF63BE7B"/>
      </colorScale>
    </cfRule>
  </conditionalFormatting>
  <conditionalFormatting sqref="O12:O13">
    <cfRule type="colorScale" priority="1984">
      <colorScale>
        <cfvo type="min"/>
        <cfvo type="percentile" val="50"/>
        <cfvo type="max"/>
        <color rgb="FF63BE7B"/>
        <color rgb="FFFCFCFF"/>
        <color rgb="FFF8696B"/>
      </colorScale>
    </cfRule>
  </conditionalFormatting>
  <conditionalFormatting sqref="P12:P13">
    <cfRule type="colorScale" priority="1983">
      <colorScale>
        <cfvo type="min"/>
        <cfvo type="percentile" val="50"/>
        <cfvo type="max"/>
        <color rgb="FF63BE7B"/>
        <color rgb="FFFCFCFF"/>
        <color rgb="FFF8696B"/>
      </colorScale>
    </cfRule>
  </conditionalFormatting>
  <conditionalFormatting sqref="Q12:Q13">
    <cfRule type="colorScale" priority="1982">
      <colorScale>
        <cfvo type="min"/>
        <cfvo type="percentile" val="50"/>
        <cfvo type="max"/>
        <color rgb="FFF8696B"/>
        <color rgb="FFFCFCFF"/>
        <color rgb="FF63BE7B"/>
      </colorScale>
    </cfRule>
  </conditionalFormatting>
  <conditionalFormatting sqref="R12:R13">
    <cfRule type="colorScale" priority="1978">
      <colorScale>
        <cfvo type="min"/>
        <cfvo type="percentile" val="50"/>
        <cfvo type="max"/>
        <color rgb="FFF8696B"/>
        <color rgb="FFFCFCFF"/>
        <color rgb="FF63BE7B"/>
      </colorScale>
    </cfRule>
    <cfRule type="colorScale" priority="1979">
      <colorScale>
        <cfvo type="min"/>
        <cfvo type="max"/>
        <color rgb="FFFCFCFF"/>
        <color rgb="FF63BE7B"/>
      </colorScale>
    </cfRule>
  </conditionalFormatting>
  <conditionalFormatting sqref="S12:S13">
    <cfRule type="colorScale" priority="1980">
      <colorScale>
        <cfvo type="min"/>
        <cfvo type="percentile" val="50"/>
        <cfvo type="max"/>
        <color rgb="FFF8696B"/>
        <color rgb="FFFCFCFF"/>
        <color rgb="FF63BE7B"/>
      </colorScale>
    </cfRule>
    <cfRule type="colorScale" priority="1981">
      <colorScale>
        <cfvo type="min"/>
        <cfvo type="max"/>
        <color rgb="FFFCFCFF"/>
        <color rgb="FF63BE7B"/>
      </colorScale>
    </cfRule>
  </conditionalFormatting>
  <conditionalFormatting sqref="T12:T13">
    <cfRule type="colorScale" priority="1977">
      <colorScale>
        <cfvo type="min"/>
        <cfvo type="percentile" val="50"/>
        <cfvo type="max"/>
        <color rgb="FFF8696B"/>
        <color rgb="FFFCFCFF"/>
        <color rgb="FF63BE7B"/>
      </colorScale>
    </cfRule>
  </conditionalFormatting>
  <conditionalFormatting sqref="U12:U13">
    <cfRule type="colorScale" priority="1976">
      <colorScale>
        <cfvo type="min"/>
        <cfvo type="percentile" val="50"/>
        <cfvo type="max"/>
        <color rgb="FFF8696B"/>
        <color rgb="FFFCFCFF"/>
        <color rgb="FF63BE7B"/>
      </colorScale>
    </cfRule>
  </conditionalFormatting>
  <conditionalFormatting sqref="W12:W13">
    <cfRule type="colorScale" priority="1975">
      <colorScale>
        <cfvo type="min"/>
        <cfvo type="percentile" val="50"/>
        <cfvo type="max"/>
        <color rgb="FF63BE7B"/>
        <color rgb="FFFCFCFF"/>
        <color rgb="FFF8696B"/>
      </colorScale>
    </cfRule>
  </conditionalFormatting>
  <conditionalFormatting sqref="D12:D13">
    <cfRule type="colorScale" priority="1974">
      <colorScale>
        <cfvo type="min"/>
        <cfvo type="percentile" val="50"/>
        <cfvo type="max"/>
        <color rgb="FFF8696B"/>
        <color rgb="FFFCFCFF"/>
        <color rgb="FF63BE7B"/>
      </colorScale>
    </cfRule>
  </conditionalFormatting>
  <conditionalFormatting sqref="E12:E13">
    <cfRule type="colorScale" priority="1973">
      <colorScale>
        <cfvo type="min"/>
        <cfvo type="max"/>
        <color rgb="FFFCFCFF"/>
        <color rgb="FF63BE7B"/>
      </colorScale>
    </cfRule>
  </conditionalFormatting>
  <conditionalFormatting sqref="O12:O13">
    <cfRule type="colorScale" priority="1972">
      <colorScale>
        <cfvo type="min"/>
        <cfvo type="percentile" val="50"/>
        <cfvo type="max"/>
        <color rgb="FF63BE7B"/>
        <color rgb="FFFCFCFF"/>
        <color rgb="FFF8696B"/>
      </colorScale>
    </cfRule>
  </conditionalFormatting>
  <conditionalFormatting sqref="P12:P13">
    <cfRule type="colorScale" priority="1971">
      <colorScale>
        <cfvo type="min"/>
        <cfvo type="percentile" val="50"/>
        <cfvo type="max"/>
        <color rgb="FF63BE7B"/>
        <color rgb="FFFCFCFF"/>
        <color rgb="FFF8696B"/>
      </colorScale>
    </cfRule>
  </conditionalFormatting>
  <conditionalFormatting sqref="Q12:Q13">
    <cfRule type="colorScale" priority="1970">
      <colorScale>
        <cfvo type="min"/>
        <cfvo type="percentile" val="50"/>
        <cfvo type="max"/>
        <color rgb="FFF8696B"/>
        <color rgb="FFFCFCFF"/>
        <color rgb="FF63BE7B"/>
      </colorScale>
    </cfRule>
  </conditionalFormatting>
  <conditionalFormatting sqref="R12:R13">
    <cfRule type="colorScale" priority="1969">
      <colorScale>
        <cfvo type="min"/>
        <cfvo type="max"/>
        <color rgb="FFFCFCFF"/>
        <color rgb="FF63BE7B"/>
      </colorScale>
    </cfRule>
  </conditionalFormatting>
  <conditionalFormatting sqref="S12:S13">
    <cfRule type="colorScale" priority="1966">
      <colorScale>
        <cfvo type="min"/>
        <cfvo type="percentile" val="50"/>
        <cfvo type="max"/>
        <color rgb="FFF8696B"/>
        <color rgb="FFFCFCFF"/>
        <color rgb="FF63BE7B"/>
      </colorScale>
    </cfRule>
    <cfRule type="colorScale" priority="1968">
      <colorScale>
        <cfvo type="min"/>
        <cfvo type="max"/>
        <color rgb="FFFCFCFF"/>
        <color rgb="FF63BE7B"/>
      </colorScale>
    </cfRule>
  </conditionalFormatting>
  <conditionalFormatting sqref="T12:T13">
    <cfRule type="colorScale" priority="1967">
      <colorScale>
        <cfvo type="min"/>
        <cfvo type="percentile" val="50"/>
        <cfvo type="max"/>
        <color rgb="FFF8696B"/>
        <color rgb="FFFCFCFF"/>
        <color rgb="FF63BE7B"/>
      </colorScale>
    </cfRule>
  </conditionalFormatting>
  <conditionalFormatting sqref="U12:U13">
    <cfRule type="colorScale" priority="1965">
      <colorScale>
        <cfvo type="min"/>
        <cfvo type="percentile" val="50"/>
        <cfvo type="max"/>
        <color rgb="FFF8696B"/>
        <color rgb="FFFCFCFF"/>
        <color rgb="FF63BE7B"/>
      </colorScale>
    </cfRule>
  </conditionalFormatting>
  <conditionalFormatting sqref="W12:W13">
    <cfRule type="colorScale" priority="1963">
      <colorScale>
        <cfvo type="min"/>
        <cfvo type="percentile" val="50"/>
        <cfvo type="max"/>
        <color rgb="FF63BE7B"/>
        <color rgb="FFFCFCFF"/>
        <color rgb="FFF8696B"/>
      </colorScale>
    </cfRule>
  </conditionalFormatting>
  <conditionalFormatting sqref="D12:D13">
    <cfRule type="colorScale" priority="1962">
      <colorScale>
        <cfvo type="min"/>
        <cfvo type="percentile" val="50"/>
        <cfvo type="max"/>
        <color rgb="FFF8696B"/>
        <color rgb="FFFCFCFF"/>
        <color rgb="FF63BE7B"/>
      </colorScale>
    </cfRule>
  </conditionalFormatting>
  <conditionalFormatting sqref="O12:O13">
    <cfRule type="colorScale" priority="1959">
      <colorScale>
        <cfvo type="min"/>
        <cfvo type="percentile" val="50"/>
        <cfvo type="max"/>
        <color rgb="FF63BE7B"/>
        <color rgb="FFFCFCFF"/>
        <color rgb="FFF8696B"/>
      </colorScale>
    </cfRule>
  </conditionalFormatting>
  <conditionalFormatting sqref="P12:P13">
    <cfRule type="colorScale" priority="1958">
      <colorScale>
        <cfvo type="min"/>
        <cfvo type="percentile" val="50"/>
        <cfvo type="max"/>
        <color rgb="FF63BE7B"/>
        <color rgb="FFFCFCFF"/>
        <color rgb="FFF8696B"/>
      </colorScale>
    </cfRule>
  </conditionalFormatting>
  <conditionalFormatting sqref="Q12:Q13">
    <cfRule type="colorScale" priority="1957">
      <colorScale>
        <cfvo type="min"/>
        <cfvo type="percentile" val="50"/>
        <cfvo type="max"/>
        <color rgb="FFF8696B"/>
        <color rgb="FFFCFCFF"/>
        <color rgb="FF63BE7B"/>
      </colorScale>
    </cfRule>
  </conditionalFormatting>
  <conditionalFormatting sqref="R12:R13">
    <cfRule type="colorScale" priority="1956">
      <colorScale>
        <cfvo type="min"/>
        <cfvo type="max"/>
        <color rgb="FFFCFCFF"/>
        <color rgb="FF63BE7B"/>
      </colorScale>
    </cfRule>
  </conditionalFormatting>
  <conditionalFormatting sqref="S12:S13">
    <cfRule type="colorScale" priority="1955">
      <colorScale>
        <cfvo type="min"/>
        <cfvo type="percentile" val="50"/>
        <cfvo type="max"/>
        <color rgb="FFF8696B"/>
        <color rgb="FFFCFCFF"/>
        <color rgb="FF63BE7B"/>
      </colorScale>
    </cfRule>
  </conditionalFormatting>
  <conditionalFormatting sqref="T12:T13">
    <cfRule type="colorScale" priority="1954">
      <colorScale>
        <cfvo type="min"/>
        <cfvo type="percentile" val="50"/>
        <cfvo type="max"/>
        <color rgb="FFF8696B"/>
        <color rgb="FFFCFCFF"/>
        <color rgb="FF63BE7B"/>
      </colorScale>
    </cfRule>
  </conditionalFormatting>
  <conditionalFormatting sqref="U12:U13">
    <cfRule type="colorScale" priority="1953">
      <colorScale>
        <cfvo type="min"/>
        <cfvo type="percentile" val="50"/>
        <cfvo type="max"/>
        <color rgb="FFF8696B"/>
        <color rgb="FFFCFCFF"/>
        <color rgb="FF63BE7B"/>
      </colorScale>
    </cfRule>
  </conditionalFormatting>
  <conditionalFormatting sqref="V12:V13">
    <cfRule type="colorScale" priority="1952">
      <colorScale>
        <cfvo type="min"/>
        <cfvo type="percentile" val="50"/>
        <cfvo type="max"/>
        <color rgb="FF63BE7B"/>
        <color rgb="FFFCFCFF"/>
        <color rgb="FFF8696B"/>
      </colorScale>
    </cfRule>
  </conditionalFormatting>
  <conditionalFormatting sqref="W12:W13">
    <cfRule type="colorScale" priority="1951">
      <colorScale>
        <cfvo type="min"/>
        <cfvo type="percentile" val="50"/>
        <cfvo type="max"/>
        <color rgb="FF63BE7B"/>
        <color rgb="FFFCFCFF"/>
        <color rgb="FFF8696B"/>
      </colorScale>
    </cfRule>
  </conditionalFormatting>
  <conditionalFormatting sqref="D12:D13">
    <cfRule type="colorScale" priority="1961">
      <colorScale>
        <cfvo type="min"/>
        <cfvo type="percentile" val="50"/>
        <cfvo type="max"/>
        <color rgb="FFF8696B"/>
        <color rgb="FFFCFCFF"/>
        <color rgb="FF63BE7B"/>
      </colorScale>
    </cfRule>
  </conditionalFormatting>
  <conditionalFormatting sqref="E12:E13">
    <cfRule type="colorScale" priority="1960">
      <colorScale>
        <cfvo type="min"/>
        <cfvo type="max"/>
        <color rgb="FFFCFCFF"/>
        <color rgb="FF63BE7B"/>
      </colorScale>
    </cfRule>
  </conditionalFormatting>
  <conditionalFormatting sqref="D12:D13">
    <cfRule type="colorScale" priority="1949">
      <colorScale>
        <cfvo type="min"/>
        <cfvo type="percentile" val="50"/>
        <cfvo type="max"/>
        <color rgb="FFF8696B"/>
        <color rgb="FFFCFCFF"/>
        <color rgb="FF63BE7B"/>
      </colorScale>
    </cfRule>
  </conditionalFormatting>
  <conditionalFormatting sqref="O12:O13">
    <cfRule type="colorScale" priority="1803">
      <colorScale>
        <cfvo type="min"/>
        <cfvo type="percentile" val="50"/>
        <cfvo type="max"/>
        <color rgb="FF63BE7B"/>
        <color rgb="FFFCFCFF"/>
        <color rgb="FFF8696B"/>
      </colorScale>
    </cfRule>
    <cfRule type="colorScale" priority="1950">
      <colorScale>
        <cfvo type="min"/>
        <cfvo type="max"/>
        <color rgb="FFFCFCFF"/>
        <color rgb="FF63BE7B"/>
      </colorScale>
    </cfRule>
  </conditionalFormatting>
  <conditionalFormatting sqref="P12:P13">
    <cfRule type="colorScale" priority="1802">
      <colorScale>
        <cfvo type="min"/>
        <cfvo type="percentile" val="50"/>
        <cfvo type="max"/>
        <color rgb="FF63BE7B"/>
        <color rgb="FFFCFCFF"/>
        <color rgb="FFF8696B"/>
      </colorScale>
    </cfRule>
  </conditionalFormatting>
  <conditionalFormatting sqref="Q12:Q13">
    <cfRule type="colorScale" priority="1801">
      <colorScale>
        <cfvo type="min"/>
        <cfvo type="percentile" val="50"/>
        <cfvo type="max"/>
        <color rgb="FFF8696B"/>
        <color rgb="FFFCFCFF"/>
        <color rgb="FF63BE7B"/>
      </colorScale>
    </cfRule>
  </conditionalFormatting>
  <conditionalFormatting sqref="R12:R13">
    <cfRule type="colorScale" priority="1800">
      <colorScale>
        <cfvo type="min"/>
        <cfvo type="max"/>
        <color rgb="FFFCFCFF"/>
        <color rgb="FF63BE7B"/>
      </colorScale>
    </cfRule>
  </conditionalFormatting>
  <conditionalFormatting sqref="S12:S13">
    <cfRule type="colorScale" priority="1799">
      <colorScale>
        <cfvo type="min"/>
        <cfvo type="percentile" val="50"/>
        <cfvo type="max"/>
        <color rgb="FFF8696B"/>
        <color rgb="FFFCFCFF"/>
        <color rgb="FF63BE7B"/>
      </colorScale>
    </cfRule>
  </conditionalFormatting>
  <conditionalFormatting sqref="T12:T13">
    <cfRule type="colorScale" priority="1798">
      <colorScale>
        <cfvo type="min"/>
        <cfvo type="percentile" val="50"/>
        <cfvo type="max"/>
        <color rgb="FFF8696B"/>
        <color rgb="FFFCFCFF"/>
        <color rgb="FF63BE7B"/>
      </colorScale>
    </cfRule>
  </conditionalFormatting>
  <conditionalFormatting sqref="U12:U13">
    <cfRule type="colorScale" priority="1797">
      <colorScale>
        <cfvo type="min"/>
        <cfvo type="percentile" val="50"/>
        <cfvo type="max"/>
        <color rgb="FFF8696B"/>
        <color rgb="FFFCFCFF"/>
        <color rgb="FF63BE7B"/>
      </colorScale>
    </cfRule>
  </conditionalFormatting>
  <conditionalFormatting sqref="V12:V13">
    <cfRule type="colorScale" priority="1796">
      <colorScale>
        <cfvo type="min"/>
        <cfvo type="percentile" val="50"/>
        <cfvo type="max"/>
        <color rgb="FF63BE7B"/>
        <color rgb="FFFCFCFF"/>
        <color rgb="FFF8696B"/>
      </colorScale>
    </cfRule>
  </conditionalFormatting>
  <conditionalFormatting sqref="W12:W13">
    <cfRule type="colorScale" priority="1795">
      <colorScale>
        <cfvo type="min"/>
        <cfvo type="percentile" val="50"/>
        <cfvo type="max"/>
        <color rgb="FF63BE7B"/>
        <color rgb="FFFCFCFF"/>
        <color rgb="FFF8696B"/>
      </colorScale>
    </cfRule>
  </conditionalFormatting>
  <conditionalFormatting sqref="E12:E13">
    <cfRule type="colorScale" priority="1948">
      <colorScale>
        <cfvo type="min"/>
        <cfvo type="max"/>
        <color rgb="FFFCFCFF"/>
        <color rgb="FF63BE7B"/>
      </colorScale>
    </cfRule>
  </conditionalFormatting>
  <conditionalFormatting sqref="F12">
    <cfRule type="colorScale" priority="1938">
      <colorScale>
        <cfvo type="min"/>
        <cfvo type="max"/>
        <color rgb="FFFCFCFF"/>
        <color rgb="FF63BE7B"/>
      </colorScale>
    </cfRule>
  </conditionalFormatting>
  <conditionalFormatting sqref="F12">
    <cfRule type="colorScale" priority="1945">
      <colorScale>
        <cfvo type="min"/>
        <cfvo type="percentile" val="50"/>
        <cfvo type="max"/>
        <color rgb="FFF8696B"/>
        <color rgb="FFFCFCFF"/>
        <color rgb="FF63BE7B"/>
      </colorScale>
    </cfRule>
    <cfRule type="colorScale" priority="1946">
      <colorScale>
        <cfvo type="min"/>
        <cfvo type="max"/>
        <color rgb="FFFCFCFF"/>
        <color rgb="FF63BE7B"/>
      </colorScale>
    </cfRule>
  </conditionalFormatting>
  <conditionalFormatting sqref="F12">
    <cfRule type="colorScale" priority="1947">
      <colorScale>
        <cfvo type="min"/>
        <cfvo type="percentile" val="50"/>
        <cfvo type="max"/>
        <color rgb="FFF8696B"/>
        <color rgb="FFFCFCFF"/>
        <color rgb="FF63BE7B"/>
      </colorScale>
    </cfRule>
  </conditionalFormatting>
  <conditionalFormatting sqref="F12">
    <cfRule type="colorScale" priority="1937">
      <colorScale>
        <cfvo type="min"/>
        <cfvo type="max"/>
        <color rgb="FFFCFCFF"/>
        <color rgb="FF63BE7B"/>
      </colorScale>
    </cfRule>
  </conditionalFormatting>
  <conditionalFormatting sqref="F12">
    <cfRule type="colorScale" priority="1939">
      <colorScale>
        <cfvo type="min"/>
        <cfvo type="max"/>
        <color rgb="FFFCFCFF"/>
        <color rgb="FF63BE7B"/>
      </colorScale>
    </cfRule>
  </conditionalFormatting>
  <conditionalFormatting sqref="F12">
    <cfRule type="colorScale" priority="1940">
      <colorScale>
        <cfvo type="min"/>
        <cfvo type="max"/>
        <color rgb="FFFCFCFF"/>
        <color rgb="FF63BE7B"/>
      </colorScale>
    </cfRule>
  </conditionalFormatting>
  <conditionalFormatting sqref="F12">
    <cfRule type="colorScale" priority="1941">
      <colorScale>
        <cfvo type="min"/>
        <cfvo type="max"/>
        <color rgb="FFFCFCFF"/>
        <color rgb="FF63BE7B"/>
      </colorScale>
    </cfRule>
    <cfRule type="colorScale" priority="1942">
      <colorScale>
        <cfvo type="min"/>
        <cfvo type="max"/>
        <color rgb="FFFCFCFF"/>
        <color rgb="FF63BE7B"/>
      </colorScale>
    </cfRule>
    <cfRule type="colorScale" priority="1943">
      <colorScale>
        <cfvo type="min"/>
        <cfvo type="percentile" val="50"/>
        <cfvo type="max"/>
        <color rgb="FFF8696B"/>
        <color rgb="FFFFEB84"/>
        <color rgb="FF63BE7B"/>
      </colorScale>
    </cfRule>
    <cfRule type="colorScale" priority="1944">
      <colorScale>
        <cfvo type="min"/>
        <cfvo type="max"/>
        <color rgb="FFFFEF9C"/>
        <color rgb="FF63BE7B"/>
      </colorScale>
    </cfRule>
  </conditionalFormatting>
  <conditionalFormatting sqref="F12:F13">
    <cfRule type="colorScale" priority="1936">
      <colorScale>
        <cfvo type="min"/>
        <cfvo type="max"/>
        <color rgb="FFFCFCFF"/>
        <color rgb="FF63BE7B"/>
      </colorScale>
    </cfRule>
  </conditionalFormatting>
  <conditionalFormatting sqref="F12:F13">
    <cfRule type="colorScale" priority="1935">
      <colorScale>
        <cfvo type="min"/>
        <cfvo type="max"/>
        <color rgb="FFFCFCFF"/>
        <color rgb="FF63BE7B"/>
      </colorScale>
    </cfRule>
  </conditionalFormatting>
  <conditionalFormatting sqref="F12:F13">
    <cfRule type="colorScale" priority="1934">
      <colorScale>
        <cfvo type="min"/>
        <cfvo type="max"/>
        <color rgb="FFFCFCFF"/>
        <color rgb="FF63BE7B"/>
      </colorScale>
    </cfRule>
  </conditionalFormatting>
  <conditionalFormatting sqref="F12:F13">
    <cfRule type="colorScale" priority="1933">
      <colorScale>
        <cfvo type="min"/>
        <cfvo type="max"/>
        <color rgb="FFFCFCFF"/>
        <color rgb="FF63BE7B"/>
      </colorScale>
    </cfRule>
  </conditionalFormatting>
  <conditionalFormatting sqref="F12:F13">
    <cfRule type="colorScale" priority="1932">
      <colorScale>
        <cfvo type="min"/>
        <cfvo type="max"/>
        <color rgb="FFFCFCFF"/>
        <color rgb="FF63BE7B"/>
      </colorScale>
    </cfRule>
  </conditionalFormatting>
  <conditionalFormatting sqref="G12">
    <cfRule type="colorScale" priority="1922">
      <colorScale>
        <cfvo type="min"/>
        <cfvo type="max"/>
        <color rgb="FFFCFCFF"/>
        <color rgb="FF63BE7B"/>
      </colorScale>
    </cfRule>
  </conditionalFormatting>
  <conditionalFormatting sqref="G12">
    <cfRule type="colorScale" priority="1929">
      <colorScale>
        <cfvo type="min"/>
        <cfvo type="percentile" val="50"/>
        <cfvo type="max"/>
        <color rgb="FFF8696B"/>
        <color rgb="FFFCFCFF"/>
        <color rgb="FF63BE7B"/>
      </colorScale>
    </cfRule>
    <cfRule type="colorScale" priority="1930">
      <colorScale>
        <cfvo type="min"/>
        <cfvo type="max"/>
        <color rgb="FFFCFCFF"/>
        <color rgb="FF63BE7B"/>
      </colorScale>
    </cfRule>
  </conditionalFormatting>
  <conditionalFormatting sqref="G12">
    <cfRule type="colorScale" priority="1931">
      <colorScale>
        <cfvo type="min"/>
        <cfvo type="percentile" val="50"/>
        <cfvo type="max"/>
        <color rgb="FFF8696B"/>
        <color rgb="FFFCFCFF"/>
        <color rgb="FF63BE7B"/>
      </colorScale>
    </cfRule>
  </conditionalFormatting>
  <conditionalFormatting sqref="G12">
    <cfRule type="colorScale" priority="1921">
      <colorScale>
        <cfvo type="min"/>
        <cfvo type="max"/>
        <color rgb="FFFCFCFF"/>
        <color rgb="FF63BE7B"/>
      </colorScale>
    </cfRule>
  </conditionalFormatting>
  <conditionalFormatting sqref="G12">
    <cfRule type="colorScale" priority="1923">
      <colorScale>
        <cfvo type="min"/>
        <cfvo type="max"/>
        <color rgb="FFFCFCFF"/>
        <color rgb="FF63BE7B"/>
      </colorScale>
    </cfRule>
  </conditionalFormatting>
  <conditionalFormatting sqref="G12">
    <cfRule type="colorScale" priority="1924">
      <colorScale>
        <cfvo type="min"/>
        <cfvo type="max"/>
        <color rgb="FFFCFCFF"/>
        <color rgb="FF63BE7B"/>
      </colorScale>
    </cfRule>
  </conditionalFormatting>
  <conditionalFormatting sqref="G12">
    <cfRule type="colorScale" priority="1925">
      <colorScale>
        <cfvo type="min"/>
        <cfvo type="max"/>
        <color rgb="FFFCFCFF"/>
        <color rgb="FF63BE7B"/>
      </colorScale>
    </cfRule>
    <cfRule type="colorScale" priority="1926">
      <colorScale>
        <cfvo type="min"/>
        <cfvo type="max"/>
        <color rgb="FFFCFCFF"/>
        <color rgb="FF63BE7B"/>
      </colorScale>
    </cfRule>
    <cfRule type="colorScale" priority="1927">
      <colorScale>
        <cfvo type="min"/>
        <cfvo type="percentile" val="50"/>
        <cfvo type="max"/>
        <color rgb="FFF8696B"/>
        <color rgb="FFFFEB84"/>
        <color rgb="FF63BE7B"/>
      </colorScale>
    </cfRule>
    <cfRule type="colorScale" priority="1928">
      <colorScale>
        <cfvo type="min"/>
        <cfvo type="max"/>
        <color rgb="FFFFEF9C"/>
        <color rgb="FF63BE7B"/>
      </colorScale>
    </cfRule>
  </conditionalFormatting>
  <conditionalFormatting sqref="G12:G13">
    <cfRule type="colorScale" priority="1920">
      <colorScale>
        <cfvo type="min"/>
        <cfvo type="max"/>
        <color rgb="FFFCFCFF"/>
        <color rgb="FF63BE7B"/>
      </colorScale>
    </cfRule>
  </conditionalFormatting>
  <conditionalFormatting sqref="G12:G13">
    <cfRule type="colorScale" priority="1919">
      <colorScale>
        <cfvo type="min"/>
        <cfvo type="max"/>
        <color rgb="FFFCFCFF"/>
        <color rgb="FF63BE7B"/>
      </colorScale>
    </cfRule>
  </conditionalFormatting>
  <conditionalFormatting sqref="G12:G13">
    <cfRule type="colorScale" priority="1918">
      <colorScale>
        <cfvo type="min"/>
        <cfvo type="max"/>
        <color rgb="FFFCFCFF"/>
        <color rgb="FF63BE7B"/>
      </colorScale>
    </cfRule>
  </conditionalFormatting>
  <conditionalFormatting sqref="G12:G13">
    <cfRule type="colorScale" priority="1917">
      <colorScale>
        <cfvo type="min"/>
        <cfvo type="max"/>
        <color rgb="FFFCFCFF"/>
        <color rgb="FF63BE7B"/>
      </colorScale>
    </cfRule>
  </conditionalFormatting>
  <conditionalFormatting sqref="G12:G13">
    <cfRule type="colorScale" priority="1916">
      <colorScale>
        <cfvo type="min"/>
        <cfvo type="max"/>
        <color rgb="FFFCFCFF"/>
        <color rgb="FF63BE7B"/>
      </colorScale>
    </cfRule>
  </conditionalFormatting>
  <conditionalFormatting sqref="H12">
    <cfRule type="colorScale" priority="1906">
      <colorScale>
        <cfvo type="min"/>
        <cfvo type="max"/>
        <color rgb="FFFCFCFF"/>
        <color rgb="FF63BE7B"/>
      </colorScale>
    </cfRule>
  </conditionalFormatting>
  <conditionalFormatting sqref="H12">
    <cfRule type="colorScale" priority="1913">
      <colorScale>
        <cfvo type="min"/>
        <cfvo type="percentile" val="50"/>
        <cfvo type="max"/>
        <color rgb="FFF8696B"/>
        <color rgb="FFFCFCFF"/>
        <color rgb="FF63BE7B"/>
      </colorScale>
    </cfRule>
    <cfRule type="colorScale" priority="1914">
      <colorScale>
        <cfvo type="min"/>
        <cfvo type="max"/>
        <color rgb="FFFCFCFF"/>
        <color rgb="FF63BE7B"/>
      </colorScale>
    </cfRule>
  </conditionalFormatting>
  <conditionalFormatting sqref="H12">
    <cfRule type="colorScale" priority="1915">
      <colorScale>
        <cfvo type="min"/>
        <cfvo type="percentile" val="50"/>
        <cfvo type="max"/>
        <color rgb="FFF8696B"/>
        <color rgb="FFFCFCFF"/>
        <color rgb="FF63BE7B"/>
      </colorScale>
    </cfRule>
  </conditionalFormatting>
  <conditionalFormatting sqref="H12">
    <cfRule type="colorScale" priority="1905">
      <colorScale>
        <cfvo type="min"/>
        <cfvo type="max"/>
        <color rgb="FFFCFCFF"/>
        <color rgb="FF63BE7B"/>
      </colorScale>
    </cfRule>
  </conditionalFormatting>
  <conditionalFormatting sqref="H12">
    <cfRule type="colorScale" priority="1907">
      <colorScale>
        <cfvo type="min"/>
        <cfvo type="max"/>
        <color rgb="FFFCFCFF"/>
        <color rgb="FF63BE7B"/>
      </colorScale>
    </cfRule>
  </conditionalFormatting>
  <conditionalFormatting sqref="H12">
    <cfRule type="colorScale" priority="1908">
      <colorScale>
        <cfvo type="min"/>
        <cfvo type="max"/>
        <color rgb="FFFCFCFF"/>
        <color rgb="FF63BE7B"/>
      </colorScale>
    </cfRule>
  </conditionalFormatting>
  <conditionalFormatting sqref="H12">
    <cfRule type="colorScale" priority="1909">
      <colorScale>
        <cfvo type="min"/>
        <cfvo type="max"/>
        <color rgb="FFFCFCFF"/>
        <color rgb="FF63BE7B"/>
      </colorScale>
    </cfRule>
    <cfRule type="colorScale" priority="1910">
      <colorScale>
        <cfvo type="min"/>
        <cfvo type="max"/>
        <color rgb="FFFCFCFF"/>
        <color rgb="FF63BE7B"/>
      </colorScale>
    </cfRule>
    <cfRule type="colorScale" priority="1911">
      <colorScale>
        <cfvo type="min"/>
        <cfvo type="percentile" val="50"/>
        <cfvo type="max"/>
        <color rgb="FFF8696B"/>
        <color rgb="FFFFEB84"/>
        <color rgb="FF63BE7B"/>
      </colorScale>
    </cfRule>
    <cfRule type="colorScale" priority="1912">
      <colorScale>
        <cfvo type="min"/>
        <cfvo type="max"/>
        <color rgb="FFFFEF9C"/>
        <color rgb="FF63BE7B"/>
      </colorScale>
    </cfRule>
  </conditionalFormatting>
  <conditionalFormatting sqref="H12:H13">
    <cfRule type="colorScale" priority="1904">
      <colorScale>
        <cfvo type="min"/>
        <cfvo type="max"/>
        <color rgb="FFFCFCFF"/>
        <color rgb="FF63BE7B"/>
      </colorScale>
    </cfRule>
  </conditionalFormatting>
  <conditionalFormatting sqref="H12:H13">
    <cfRule type="colorScale" priority="1903">
      <colorScale>
        <cfvo type="min"/>
        <cfvo type="max"/>
        <color rgb="FFFCFCFF"/>
        <color rgb="FF63BE7B"/>
      </colorScale>
    </cfRule>
  </conditionalFormatting>
  <conditionalFormatting sqref="H12:H13">
    <cfRule type="colorScale" priority="1902">
      <colorScale>
        <cfvo type="min"/>
        <cfvo type="max"/>
        <color rgb="FFFCFCFF"/>
        <color rgb="FF63BE7B"/>
      </colorScale>
    </cfRule>
  </conditionalFormatting>
  <conditionalFormatting sqref="H12:H13">
    <cfRule type="colorScale" priority="1901">
      <colorScale>
        <cfvo type="min"/>
        <cfvo type="max"/>
        <color rgb="FFFCFCFF"/>
        <color rgb="FF63BE7B"/>
      </colorScale>
    </cfRule>
  </conditionalFormatting>
  <conditionalFormatting sqref="H12:H13">
    <cfRule type="colorScale" priority="1900">
      <colorScale>
        <cfvo type="min"/>
        <cfvo type="max"/>
        <color rgb="FFFCFCFF"/>
        <color rgb="FF63BE7B"/>
      </colorScale>
    </cfRule>
  </conditionalFormatting>
  <conditionalFormatting sqref="I12">
    <cfRule type="colorScale" priority="1890">
      <colorScale>
        <cfvo type="min"/>
        <cfvo type="max"/>
        <color rgb="FFFCFCFF"/>
        <color rgb="FF63BE7B"/>
      </colorScale>
    </cfRule>
  </conditionalFormatting>
  <conditionalFormatting sqref="I12">
    <cfRule type="colorScale" priority="1897">
      <colorScale>
        <cfvo type="min"/>
        <cfvo type="percentile" val="50"/>
        <cfvo type="max"/>
        <color rgb="FFF8696B"/>
        <color rgb="FFFCFCFF"/>
        <color rgb="FF63BE7B"/>
      </colorScale>
    </cfRule>
    <cfRule type="colorScale" priority="1898">
      <colorScale>
        <cfvo type="min"/>
        <cfvo type="max"/>
        <color rgb="FFFCFCFF"/>
        <color rgb="FF63BE7B"/>
      </colorScale>
    </cfRule>
  </conditionalFormatting>
  <conditionalFormatting sqref="I12">
    <cfRule type="colorScale" priority="1899">
      <colorScale>
        <cfvo type="min"/>
        <cfvo type="percentile" val="50"/>
        <cfvo type="max"/>
        <color rgb="FFF8696B"/>
        <color rgb="FFFCFCFF"/>
        <color rgb="FF63BE7B"/>
      </colorScale>
    </cfRule>
  </conditionalFormatting>
  <conditionalFormatting sqref="I12">
    <cfRule type="colorScale" priority="1889">
      <colorScale>
        <cfvo type="min"/>
        <cfvo type="max"/>
        <color rgb="FFFCFCFF"/>
        <color rgb="FF63BE7B"/>
      </colorScale>
    </cfRule>
  </conditionalFormatting>
  <conditionalFormatting sqref="I12">
    <cfRule type="colorScale" priority="1891">
      <colorScale>
        <cfvo type="min"/>
        <cfvo type="max"/>
        <color rgb="FFFCFCFF"/>
        <color rgb="FF63BE7B"/>
      </colorScale>
    </cfRule>
  </conditionalFormatting>
  <conditionalFormatting sqref="I12">
    <cfRule type="colorScale" priority="1892">
      <colorScale>
        <cfvo type="min"/>
        <cfvo type="max"/>
        <color rgb="FFFCFCFF"/>
        <color rgb="FF63BE7B"/>
      </colorScale>
    </cfRule>
  </conditionalFormatting>
  <conditionalFormatting sqref="I12">
    <cfRule type="colorScale" priority="1893">
      <colorScale>
        <cfvo type="min"/>
        <cfvo type="max"/>
        <color rgb="FFFCFCFF"/>
        <color rgb="FF63BE7B"/>
      </colorScale>
    </cfRule>
    <cfRule type="colorScale" priority="1894">
      <colorScale>
        <cfvo type="min"/>
        <cfvo type="max"/>
        <color rgb="FFFCFCFF"/>
        <color rgb="FF63BE7B"/>
      </colorScale>
    </cfRule>
    <cfRule type="colorScale" priority="1895">
      <colorScale>
        <cfvo type="min"/>
        <cfvo type="percentile" val="50"/>
        <cfvo type="max"/>
        <color rgb="FFF8696B"/>
        <color rgb="FFFFEB84"/>
        <color rgb="FF63BE7B"/>
      </colorScale>
    </cfRule>
    <cfRule type="colorScale" priority="1896">
      <colorScale>
        <cfvo type="min"/>
        <cfvo type="max"/>
        <color rgb="FFFFEF9C"/>
        <color rgb="FF63BE7B"/>
      </colorScale>
    </cfRule>
  </conditionalFormatting>
  <conditionalFormatting sqref="I12:I13">
    <cfRule type="colorScale" priority="1888">
      <colorScale>
        <cfvo type="min"/>
        <cfvo type="max"/>
        <color rgb="FFFCFCFF"/>
        <color rgb="FF63BE7B"/>
      </colorScale>
    </cfRule>
  </conditionalFormatting>
  <conditionalFormatting sqref="I12:I13">
    <cfRule type="colorScale" priority="1887">
      <colorScale>
        <cfvo type="min"/>
        <cfvo type="max"/>
        <color rgb="FFFCFCFF"/>
        <color rgb="FF63BE7B"/>
      </colorScale>
    </cfRule>
  </conditionalFormatting>
  <conditionalFormatting sqref="I12:I13">
    <cfRule type="colorScale" priority="1886">
      <colorScale>
        <cfvo type="min"/>
        <cfvo type="max"/>
        <color rgb="FFFCFCFF"/>
        <color rgb="FF63BE7B"/>
      </colorScale>
    </cfRule>
  </conditionalFormatting>
  <conditionalFormatting sqref="I12:I13">
    <cfRule type="colorScale" priority="1885">
      <colorScale>
        <cfvo type="min"/>
        <cfvo type="max"/>
        <color rgb="FFFCFCFF"/>
        <color rgb="FF63BE7B"/>
      </colorScale>
    </cfRule>
  </conditionalFormatting>
  <conditionalFormatting sqref="I12:I13">
    <cfRule type="colorScale" priority="1884">
      <colorScale>
        <cfvo type="min"/>
        <cfvo type="max"/>
        <color rgb="FFFCFCFF"/>
        <color rgb="FF63BE7B"/>
      </colorScale>
    </cfRule>
  </conditionalFormatting>
  <conditionalFormatting sqref="J12">
    <cfRule type="colorScale" priority="1874">
      <colorScale>
        <cfvo type="min"/>
        <cfvo type="max"/>
        <color rgb="FFFCFCFF"/>
        <color rgb="FF63BE7B"/>
      </colorScale>
    </cfRule>
  </conditionalFormatting>
  <conditionalFormatting sqref="J12">
    <cfRule type="colorScale" priority="1881">
      <colorScale>
        <cfvo type="min"/>
        <cfvo type="percentile" val="50"/>
        <cfvo type="max"/>
        <color rgb="FFF8696B"/>
        <color rgb="FFFCFCFF"/>
        <color rgb="FF63BE7B"/>
      </colorScale>
    </cfRule>
    <cfRule type="colorScale" priority="1882">
      <colorScale>
        <cfvo type="min"/>
        <cfvo type="max"/>
        <color rgb="FFFCFCFF"/>
        <color rgb="FF63BE7B"/>
      </colorScale>
    </cfRule>
  </conditionalFormatting>
  <conditionalFormatting sqref="J12">
    <cfRule type="colorScale" priority="1883">
      <colorScale>
        <cfvo type="min"/>
        <cfvo type="percentile" val="50"/>
        <cfvo type="max"/>
        <color rgb="FFF8696B"/>
        <color rgb="FFFCFCFF"/>
        <color rgb="FF63BE7B"/>
      </colorScale>
    </cfRule>
  </conditionalFormatting>
  <conditionalFormatting sqref="J12">
    <cfRule type="colorScale" priority="1873">
      <colorScale>
        <cfvo type="min"/>
        <cfvo type="max"/>
        <color rgb="FFFCFCFF"/>
        <color rgb="FF63BE7B"/>
      </colorScale>
    </cfRule>
  </conditionalFormatting>
  <conditionalFormatting sqref="J12">
    <cfRule type="colorScale" priority="1875">
      <colorScale>
        <cfvo type="min"/>
        <cfvo type="max"/>
        <color rgb="FFFCFCFF"/>
        <color rgb="FF63BE7B"/>
      </colorScale>
    </cfRule>
  </conditionalFormatting>
  <conditionalFormatting sqref="J12">
    <cfRule type="colorScale" priority="1876">
      <colorScale>
        <cfvo type="min"/>
        <cfvo type="max"/>
        <color rgb="FFFCFCFF"/>
        <color rgb="FF63BE7B"/>
      </colorScale>
    </cfRule>
  </conditionalFormatting>
  <conditionalFormatting sqref="J12">
    <cfRule type="colorScale" priority="1877">
      <colorScale>
        <cfvo type="min"/>
        <cfvo type="max"/>
        <color rgb="FFFCFCFF"/>
        <color rgb="FF63BE7B"/>
      </colorScale>
    </cfRule>
    <cfRule type="colorScale" priority="1878">
      <colorScale>
        <cfvo type="min"/>
        <cfvo type="max"/>
        <color rgb="FFFCFCFF"/>
        <color rgb="FF63BE7B"/>
      </colorScale>
    </cfRule>
    <cfRule type="colorScale" priority="1879">
      <colorScale>
        <cfvo type="min"/>
        <cfvo type="percentile" val="50"/>
        <cfvo type="max"/>
        <color rgb="FFF8696B"/>
        <color rgb="FFFFEB84"/>
        <color rgb="FF63BE7B"/>
      </colorScale>
    </cfRule>
    <cfRule type="colorScale" priority="1880">
      <colorScale>
        <cfvo type="min"/>
        <cfvo type="max"/>
        <color rgb="FFFFEF9C"/>
        <color rgb="FF63BE7B"/>
      </colorScale>
    </cfRule>
  </conditionalFormatting>
  <conditionalFormatting sqref="J12:J13">
    <cfRule type="colorScale" priority="1872">
      <colorScale>
        <cfvo type="min"/>
        <cfvo type="max"/>
        <color rgb="FFFCFCFF"/>
        <color rgb="FF63BE7B"/>
      </colorScale>
    </cfRule>
  </conditionalFormatting>
  <conditionalFormatting sqref="J12:J13">
    <cfRule type="colorScale" priority="1871">
      <colorScale>
        <cfvo type="min"/>
        <cfvo type="max"/>
        <color rgb="FFFCFCFF"/>
        <color rgb="FF63BE7B"/>
      </colorScale>
    </cfRule>
  </conditionalFormatting>
  <conditionalFormatting sqref="J12:J13">
    <cfRule type="colorScale" priority="1870">
      <colorScale>
        <cfvo type="min"/>
        <cfvo type="max"/>
        <color rgb="FFFCFCFF"/>
        <color rgb="FF63BE7B"/>
      </colorScale>
    </cfRule>
  </conditionalFormatting>
  <conditionalFormatting sqref="J12:J13">
    <cfRule type="colorScale" priority="1869">
      <colorScale>
        <cfvo type="min"/>
        <cfvo type="max"/>
        <color rgb="FFFCFCFF"/>
        <color rgb="FF63BE7B"/>
      </colorScale>
    </cfRule>
  </conditionalFormatting>
  <conditionalFormatting sqref="J12:J13">
    <cfRule type="colorScale" priority="1868">
      <colorScale>
        <cfvo type="min"/>
        <cfvo type="max"/>
        <color rgb="FFFCFCFF"/>
        <color rgb="FF63BE7B"/>
      </colorScale>
    </cfRule>
  </conditionalFormatting>
  <conditionalFormatting sqref="K12">
    <cfRule type="colorScale" priority="1858">
      <colorScale>
        <cfvo type="min"/>
        <cfvo type="max"/>
        <color rgb="FFFCFCFF"/>
        <color rgb="FF63BE7B"/>
      </colorScale>
    </cfRule>
  </conditionalFormatting>
  <conditionalFormatting sqref="K12">
    <cfRule type="colorScale" priority="1865">
      <colorScale>
        <cfvo type="min"/>
        <cfvo type="percentile" val="50"/>
        <cfvo type="max"/>
        <color rgb="FFF8696B"/>
        <color rgb="FFFCFCFF"/>
        <color rgb="FF63BE7B"/>
      </colorScale>
    </cfRule>
    <cfRule type="colorScale" priority="1866">
      <colorScale>
        <cfvo type="min"/>
        <cfvo type="max"/>
        <color rgb="FFFCFCFF"/>
        <color rgb="FF63BE7B"/>
      </colorScale>
    </cfRule>
  </conditionalFormatting>
  <conditionalFormatting sqref="K12">
    <cfRule type="colorScale" priority="1867">
      <colorScale>
        <cfvo type="min"/>
        <cfvo type="percentile" val="50"/>
        <cfvo type="max"/>
        <color rgb="FFF8696B"/>
        <color rgb="FFFCFCFF"/>
        <color rgb="FF63BE7B"/>
      </colorScale>
    </cfRule>
  </conditionalFormatting>
  <conditionalFormatting sqref="K12">
    <cfRule type="colorScale" priority="1857">
      <colorScale>
        <cfvo type="min"/>
        <cfvo type="max"/>
        <color rgb="FFFCFCFF"/>
        <color rgb="FF63BE7B"/>
      </colorScale>
    </cfRule>
  </conditionalFormatting>
  <conditionalFormatting sqref="K12">
    <cfRule type="colorScale" priority="1859">
      <colorScale>
        <cfvo type="min"/>
        <cfvo type="max"/>
        <color rgb="FFFCFCFF"/>
        <color rgb="FF63BE7B"/>
      </colorScale>
    </cfRule>
  </conditionalFormatting>
  <conditionalFormatting sqref="K12">
    <cfRule type="colorScale" priority="1860">
      <colorScale>
        <cfvo type="min"/>
        <cfvo type="max"/>
        <color rgb="FFFCFCFF"/>
        <color rgb="FF63BE7B"/>
      </colorScale>
    </cfRule>
  </conditionalFormatting>
  <conditionalFormatting sqref="K12">
    <cfRule type="colorScale" priority="1861">
      <colorScale>
        <cfvo type="min"/>
        <cfvo type="max"/>
        <color rgb="FFFCFCFF"/>
        <color rgb="FF63BE7B"/>
      </colorScale>
    </cfRule>
    <cfRule type="colorScale" priority="1862">
      <colorScale>
        <cfvo type="min"/>
        <cfvo type="max"/>
        <color rgb="FFFCFCFF"/>
        <color rgb="FF63BE7B"/>
      </colorScale>
    </cfRule>
    <cfRule type="colorScale" priority="1863">
      <colorScale>
        <cfvo type="min"/>
        <cfvo type="percentile" val="50"/>
        <cfvo type="max"/>
        <color rgb="FFF8696B"/>
        <color rgb="FFFFEB84"/>
        <color rgb="FF63BE7B"/>
      </colorScale>
    </cfRule>
    <cfRule type="colorScale" priority="1864">
      <colorScale>
        <cfvo type="min"/>
        <cfvo type="max"/>
        <color rgb="FFFFEF9C"/>
        <color rgb="FF63BE7B"/>
      </colorScale>
    </cfRule>
  </conditionalFormatting>
  <conditionalFormatting sqref="K12:K13">
    <cfRule type="colorScale" priority="1856">
      <colorScale>
        <cfvo type="min"/>
        <cfvo type="max"/>
        <color rgb="FFFCFCFF"/>
        <color rgb="FF63BE7B"/>
      </colorScale>
    </cfRule>
  </conditionalFormatting>
  <conditionalFormatting sqref="K12:K13">
    <cfRule type="colorScale" priority="1855">
      <colorScale>
        <cfvo type="min"/>
        <cfvo type="max"/>
        <color rgb="FFFCFCFF"/>
        <color rgb="FF63BE7B"/>
      </colorScale>
    </cfRule>
  </conditionalFormatting>
  <conditionalFormatting sqref="K12:K13">
    <cfRule type="colorScale" priority="1854">
      <colorScale>
        <cfvo type="min"/>
        <cfvo type="max"/>
        <color rgb="FFFCFCFF"/>
        <color rgb="FF63BE7B"/>
      </colorScale>
    </cfRule>
  </conditionalFormatting>
  <conditionalFormatting sqref="K12:K13">
    <cfRule type="colorScale" priority="1853">
      <colorScale>
        <cfvo type="min"/>
        <cfvo type="max"/>
        <color rgb="FFFCFCFF"/>
        <color rgb="FF63BE7B"/>
      </colorScale>
    </cfRule>
  </conditionalFormatting>
  <conditionalFormatting sqref="K12:K13">
    <cfRule type="colorScale" priority="1852">
      <colorScale>
        <cfvo type="min"/>
        <cfvo type="max"/>
        <color rgb="FFFCFCFF"/>
        <color rgb="FF63BE7B"/>
      </colorScale>
    </cfRule>
  </conditionalFormatting>
  <conditionalFormatting sqref="L12">
    <cfRule type="colorScale" priority="1842">
      <colorScale>
        <cfvo type="min"/>
        <cfvo type="max"/>
        <color rgb="FFFCFCFF"/>
        <color rgb="FF63BE7B"/>
      </colorScale>
    </cfRule>
  </conditionalFormatting>
  <conditionalFormatting sqref="L12">
    <cfRule type="colorScale" priority="1849">
      <colorScale>
        <cfvo type="min"/>
        <cfvo type="percentile" val="50"/>
        <cfvo type="max"/>
        <color rgb="FFF8696B"/>
        <color rgb="FFFCFCFF"/>
        <color rgb="FF63BE7B"/>
      </colorScale>
    </cfRule>
    <cfRule type="colorScale" priority="1850">
      <colorScale>
        <cfvo type="min"/>
        <cfvo type="max"/>
        <color rgb="FFFCFCFF"/>
        <color rgb="FF63BE7B"/>
      </colorScale>
    </cfRule>
  </conditionalFormatting>
  <conditionalFormatting sqref="L12">
    <cfRule type="colorScale" priority="1851">
      <colorScale>
        <cfvo type="min"/>
        <cfvo type="percentile" val="50"/>
        <cfvo type="max"/>
        <color rgb="FFF8696B"/>
        <color rgb="FFFCFCFF"/>
        <color rgb="FF63BE7B"/>
      </colorScale>
    </cfRule>
  </conditionalFormatting>
  <conditionalFormatting sqref="L12">
    <cfRule type="colorScale" priority="1841">
      <colorScale>
        <cfvo type="min"/>
        <cfvo type="max"/>
        <color rgb="FFFCFCFF"/>
        <color rgb="FF63BE7B"/>
      </colorScale>
    </cfRule>
  </conditionalFormatting>
  <conditionalFormatting sqref="L12">
    <cfRule type="colorScale" priority="1843">
      <colorScale>
        <cfvo type="min"/>
        <cfvo type="max"/>
        <color rgb="FFFCFCFF"/>
        <color rgb="FF63BE7B"/>
      </colorScale>
    </cfRule>
  </conditionalFormatting>
  <conditionalFormatting sqref="L12">
    <cfRule type="colorScale" priority="1844">
      <colorScale>
        <cfvo type="min"/>
        <cfvo type="max"/>
        <color rgb="FFFCFCFF"/>
        <color rgb="FF63BE7B"/>
      </colorScale>
    </cfRule>
  </conditionalFormatting>
  <conditionalFormatting sqref="L12">
    <cfRule type="colorScale" priority="1845">
      <colorScale>
        <cfvo type="min"/>
        <cfvo type="max"/>
        <color rgb="FFFCFCFF"/>
        <color rgb="FF63BE7B"/>
      </colorScale>
    </cfRule>
    <cfRule type="colorScale" priority="1846">
      <colorScale>
        <cfvo type="min"/>
        <cfvo type="max"/>
        <color rgb="FFFCFCFF"/>
        <color rgb="FF63BE7B"/>
      </colorScale>
    </cfRule>
    <cfRule type="colorScale" priority="1847">
      <colorScale>
        <cfvo type="min"/>
        <cfvo type="percentile" val="50"/>
        <cfvo type="max"/>
        <color rgb="FFF8696B"/>
        <color rgb="FFFFEB84"/>
        <color rgb="FF63BE7B"/>
      </colorScale>
    </cfRule>
    <cfRule type="colorScale" priority="1848">
      <colorScale>
        <cfvo type="min"/>
        <cfvo type="max"/>
        <color rgb="FFFFEF9C"/>
        <color rgb="FF63BE7B"/>
      </colorScale>
    </cfRule>
  </conditionalFormatting>
  <conditionalFormatting sqref="L12:L13">
    <cfRule type="colorScale" priority="1840">
      <colorScale>
        <cfvo type="min"/>
        <cfvo type="max"/>
        <color rgb="FFFCFCFF"/>
        <color rgb="FF63BE7B"/>
      </colorScale>
    </cfRule>
  </conditionalFormatting>
  <conditionalFormatting sqref="L12:L13">
    <cfRule type="colorScale" priority="1839">
      <colorScale>
        <cfvo type="min"/>
        <cfvo type="max"/>
        <color rgb="FFFCFCFF"/>
        <color rgb="FF63BE7B"/>
      </colorScale>
    </cfRule>
  </conditionalFormatting>
  <conditionalFormatting sqref="L12:L13">
    <cfRule type="colorScale" priority="1838">
      <colorScale>
        <cfvo type="min"/>
        <cfvo type="max"/>
        <color rgb="FFFCFCFF"/>
        <color rgb="FF63BE7B"/>
      </colorScale>
    </cfRule>
  </conditionalFormatting>
  <conditionalFormatting sqref="L12:L13">
    <cfRule type="colorScale" priority="1837">
      <colorScale>
        <cfvo type="min"/>
        <cfvo type="max"/>
        <color rgb="FFFCFCFF"/>
        <color rgb="FF63BE7B"/>
      </colorScale>
    </cfRule>
  </conditionalFormatting>
  <conditionalFormatting sqref="L12:L13">
    <cfRule type="colorScale" priority="1836">
      <colorScale>
        <cfvo type="min"/>
        <cfvo type="max"/>
        <color rgb="FFFCFCFF"/>
        <color rgb="FF63BE7B"/>
      </colorScale>
    </cfRule>
  </conditionalFormatting>
  <conditionalFormatting sqref="M12">
    <cfRule type="colorScale" priority="1826">
      <colorScale>
        <cfvo type="min"/>
        <cfvo type="max"/>
        <color rgb="FFFCFCFF"/>
        <color rgb="FF63BE7B"/>
      </colorScale>
    </cfRule>
  </conditionalFormatting>
  <conditionalFormatting sqref="M12">
    <cfRule type="colorScale" priority="1833">
      <colorScale>
        <cfvo type="min"/>
        <cfvo type="percentile" val="50"/>
        <cfvo type="max"/>
        <color rgb="FFF8696B"/>
        <color rgb="FFFCFCFF"/>
        <color rgb="FF63BE7B"/>
      </colorScale>
    </cfRule>
    <cfRule type="colorScale" priority="1834">
      <colorScale>
        <cfvo type="min"/>
        <cfvo type="max"/>
        <color rgb="FFFCFCFF"/>
        <color rgb="FF63BE7B"/>
      </colorScale>
    </cfRule>
  </conditionalFormatting>
  <conditionalFormatting sqref="M12">
    <cfRule type="colorScale" priority="1835">
      <colorScale>
        <cfvo type="min"/>
        <cfvo type="percentile" val="50"/>
        <cfvo type="max"/>
        <color rgb="FFF8696B"/>
        <color rgb="FFFCFCFF"/>
        <color rgb="FF63BE7B"/>
      </colorScale>
    </cfRule>
  </conditionalFormatting>
  <conditionalFormatting sqref="M12">
    <cfRule type="colorScale" priority="1825">
      <colorScale>
        <cfvo type="min"/>
        <cfvo type="max"/>
        <color rgb="FFFCFCFF"/>
        <color rgb="FF63BE7B"/>
      </colorScale>
    </cfRule>
  </conditionalFormatting>
  <conditionalFormatting sqref="M12">
    <cfRule type="colorScale" priority="1827">
      <colorScale>
        <cfvo type="min"/>
        <cfvo type="max"/>
        <color rgb="FFFCFCFF"/>
        <color rgb="FF63BE7B"/>
      </colorScale>
    </cfRule>
  </conditionalFormatting>
  <conditionalFormatting sqref="M12">
    <cfRule type="colorScale" priority="1828">
      <colorScale>
        <cfvo type="min"/>
        <cfvo type="max"/>
        <color rgb="FFFCFCFF"/>
        <color rgb="FF63BE7B"/>
      </colorScale>
    </cfRule>
  </conditionalFormatting>
  <conditionalFormatting sqref="M12">
    <cfRule type="colorScale" priority="1829">
      <colorScale>
        <cfvo type="min"/>
        <cfvo type="max"/>
        <color rgb="FFFCFCFF"/>
        <color rgb="FF63BE7B"/>
      </colorScale>
    </cfRule>
    <cfRule type="colorScale" priority="1830">
      <colorScale>
        <cfvo type="min"/>
        <cfvo type="max"/>
        <color rgb="FFFCFCFF"/>
        <color rgb="FF63BE7B"/>
      </colorScale>
    </cfRule>
    <cfRule type="colorScale" priority="1831">
      <colorScale>
        <cfvo type="min"/>
        <cfvo type="percentile" val="50"/>
        <cfvo type="max"/>
        <color rgb="FFF8696B"/>
        <color rgb="FFFFEB84"/>
        <color rgb="FF63BE7B"/>
      </colorScale>
    </cfRule>
    <cfRule type="colorScale" priority="1832">
      <colorScale>
        <cfvo type="min"/>
        <cfvo type="max"/>
        <color rgb="FFFFEF9C"/>
        <color rgb="FF63BE7B"/>
      </colorScale>
    </cfRule>
  </conditionalFormatting>
  <conditionalFormatting sqref="M12:M13">
    <cfRule type="colorScale" priority="1824">
      <colorScale>
        <cfvo type="min"/>
        <cfvo type="max"/>
        <color rgb="FFFCFCFF"/>
        <color rgb="FF63BE7B"/>
      </colorScale>
    </cfRule>
  </conditionalFormatting>
  <conditionalFormatting sqref="M12:M13">
    <cfRule type="colorScale" priority="1823">
      <colorScale>
        <cfvo type="min"/>
        <cfvo type="max"/>
        <color rgb="FFFCFCFF"/>
        <color rgb="FF63BE7B"/>
      </colorScale>
    </cfRule>
  </conditionalFormatting>
  <conditionalFormatting sqref="M12:M13">
    <cfRule type="colorScale" priority="1822">
      <colorScale>
        <cfvo type="min"/>
        <cfvo type="max"/>
        <color rgb="FFFCFCFF"/>
        <color rgb="FF63BE7B"/>
      </colorScale>
    </cfRule>
  </conditionalFormatting>
  <conditionalFormatting sqref="M12:M13">
    <cfRule type="colorScale" priority="1821">
      <colorScale>
        <cfvo type="min"/>
        <cfvo type="max"/>
        <color rgb="FFFCFCFF"/>
        <color rgb="FF63BE7B"/>
      </colorScale>
    </cfRule>
  </conditionalFormatting>
  <conditionalFormatting sqref="M12:M13">
    <cfRule type="colorScale" priority="1820">
      <colorScale>
        <cfvo type="min"/>
        <cfvo type="max"/>
        <color rgb="FFFCFCFF"/>
        <color rgb="FF63BE7B"/>
      </colorScale>
    </cfRule>
  </conditionalFormatting>
  <conditionalFormatting sqref="N12">
    <cfRule type="colorScale" priority="1810">
      <colorScale>
        <cfvo type="min"/>
        <cfvo type="max"/>
        <color rgb="FFFCFCFF"/>
        <color rgb="FF63BE7B"/>
      </colorScale>
    </cfRule>
  </conditionalFormatting>
  <conditionalFormatting sqref="N12">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N12">
    <cfRule type="colorScale" priority="1819">
      <colorScale>
        <cfvo type="min"/>
        <cfvo type="percentile" val="50"/>
        <cfvo type="max"/>
        <color rgb="FFF8696B"/>
        <color rgb="FFFCFCFF"/>
        <color rgb="FF63BE7B"/>
      </colorScale>
    </cfRule>
  </conditionalFormatting>
  <conditionalFormatting sqref="N12">
    <cfRule type="colorScale" priority="1809">
      <colorScale>
        <cfvo type="min"/>
        <cfvo type="max"/>
        <color rgb="FFFCFCFF"/>
        <color rgb="FF63BE7B"/>
      </colorScale>
    </cfRule>
  </conditionalFormatting>
  <conditionalFormatting sqref="N12">
    <cfRule type="colorScale" priority="1811">
      <colorScale>
        <cfvo type="min"/>
        <cfvo type="max"/>
        <color rgb="FFFCFCFF"/>
        <color rgb="FF63BE7B"/>
      </colorScale>
    </cfRule>
  </conditionalFormatting>
  <conditionalFormatting sqref="N12">
    <cfRule type="colorScale" priority="1812">
      <colorScale>
        <cfvo type="min"/>
        <cfvo type="max"/>
        <color rgb="FFFCFCFF"/>
        <color rgb="FF63BE7B"/>
      </colorScale>
    </cfRule>
  </conditionalFormatting>
  <conditionalFormatting sqref="N12">
    <cfRule type="colorScale" priority="1813">
      <colorScale>
        <cfvo type="min"/>
        <cfvo type="max"/>
        <color rgb="FFFCFCFF"/>
        <color rgb="FF63BE7B"/>
      </colorScale>
    </cfRule>
    <cfRule type="colorScale" priority="1814">
      <colorScale>
        <cfvo type="min"/>
        <cfvo type="max"/>
        <color rgb="FFFCFCFF"/>
        <color rgb="FF63BE7B"/>
      </colorScale>
    </cfRule>
    <cfRule type="colorScale" priority="1815">
      <colorScale>
        <cfvo type="min"/>
        <cfvo type="percentile" val="50"/>
        <cfvo type="max"/>
        <color rgb="FFF8696B"/>
        <color rgb="FFFFEB84"/>
        <color rgb="FF63BE7B"/>
      </colorScale>
    </cfRule>
    <cfRule type="colorScale" priority="1816">
      <colorScale>
        <cfvo type="min"/>
        <cfvo type="max"/>
        <color rgb="FFFFEF9C"/>
        <color rgb="FF63BE7B"/>
      </colorScale>
    </cfRule>
  </conditionalFormatting>
  <conditionalFormatting sqref="N12:N13">
    <cfRule type="colorScale" priority="1808">
      <colorScale>
        <cfvo type="min"/>
        <cfvo type="max"/>
        <color rgb="FFFCFCFF"/>
        <color rgb="FF63BE7B"/>
      </colorScale>
    </cfRule>
  </conditionalFormatting>
  <conditionalFormatting sqref="N12:N13">
    <cfRule type="colorScale" priority="1807">
      <colorScale>
        <cfvo type="min"/>
        <cfvo type="max"/>
        <color rgb="FFFCFCFF"/>
        <color rgb="FF63BE7B"/>
      </colorScale>
    </cfRule>
  </conditionalFormatting>
  <conditionalFormatting sqref="N12:N13">
    <cfRule type="colorScale" priority="1806">
      <colorScale>
        <cfvo type="min"/>
        <cfvo type="max"/>
        <color rgb="FFFCFCFF"/>
        <color rgb="FF63BE7B"/>
      </colorScale>
    </cfRule>
  </conditionalFormatting>
  <conditionalFormatting sqref="N12:N13">
    <cfRule type="colorScale" priority="1805">
      <colorScale>
        <cfvo type="min"/>
        <cfvo type="max"/>
        <color rgb="FFFCFCFF"/>
        <color rgb="FF63BE7B"/>
      </colorScale>
    </cfRule>
  </conditionalFormatting>
  <conditionalFormatting sqref="N12:N13">
    <cfRule type="colorScale" priority="1804">
      <colorScale>
        <cfvo type="min"/>
        <cfvo type="max"/>
        <color rgb="FFFCFCFF"/>
        <color rgb="FF63BE7B"/>
      </colorScale>
    </cfRule>
  </conditionalFormatting>
  <conditionalFormatting sqref="D12:D13">
    <cfRule type="colorScale" priority="1794">
      <colorScale>
        <cfvo type="min"/>
        <cfvo type="percentile" val="50"/>
        <cfvo type="max"/>
        <color rgb="FFF8696B"/>
        <color rgb="FFFCFCFF"/>
        <color rgb="FF63BE7B"/>
      </colorScale>
    </cfRule>
  </conditionalFormatting>
  <conditionalFormatting sqref="G12:G13">
    <cfRule type="colorScale" priority="1793">
      <colorScale>
        <cfvo type="min"/>
        <cfvo type="max"/>
        <color rgb="FFFCFCFF"/>
        <color rgb="FF63BE7B"/>
      </colorScale>
    </cfRule>
  </conditionalFormatting>
  <conditionalFormatting sqref="J12:J13">
    <cfRule type="colorScale" priority="1792">
      <colorScale>
        <cfvo type="min"/>
        <cfvo type="max"/>
        <color rgb="FFFCFCFF"/>
        <color rgb="FF63BE7B"/>
      </colorScale>
    </cfRule>
  </conditionalFormatting>
  <conditionalFormatting sqref="M12:M13">
    <cfRule type="colorScale" priority="1791">
      <colorScale>
        <cfvo type="min"/>
        <cfvo type="max"/>
        <color rgb="FFFCFCFF"/>
        <color rgb="FF63BE7B"/>
      </colorScale>
    </cfRule>
  </conditionalFormatting>
  <conditionalFormatting sqref="N12:N13">
    <cfRule type="colorScale" priority="1790">
      <colorScale>
        <cfvo type="min"/>
        <cfvo type="max"/>
        <color rgb="FFFCFCFF"/>
        <color rgb="FF63BE7B"/>
      </colorScale>
    </cfRule>
  </conditionalFormatting>
  <conditionalFormatting sqref="O12:O13">
    <cfRule type="colorScale" priority="1789">
      <colorScale>
        <cfvo type="min"/>
        <cfvo type="percentile" val="50"/>
        <cfvo type="max"/>
        <color rgb="FF63BE7B"/>
        <color rgb="FFFCFCFF"/>
        <color rgb="FFF8696B"/>
      </colorScale>
    </cfRule>
  </conditionalFormatting>
  <conditionalFormatting sqref="P12:P13">
    <cfRule type="colorScale" priority="1788">
      <colorScale>
        <cfvo type="min"/>
        <cfvo type="percentile" val="50"/>
        <cfvo type="max"/>
        <color rgb="FF63BE7B"/>
        <color rgb="FFFCFCFF"/>
        <color rgb="FFF8696B"/>
      </colorScale>
    </cfRule>
  </conditionalFormatting>
  <conditionalFormatting sqref="Q12:Q13">
    <cfRule type="colorScale" priority="1787">
      <colorScale>
        <cfvo type="min"/>
        <cfvo type="percentile" val="50"/>
        <cfvo type="max"/>
        <color rgb="FFF8696B"/>
        <color rgb="FFFCFCFF"/>
        <color rgb="FF63BE7B"/>
      </colorScale>
    </cfRule>
  </conditionalFormatting>
  <conditionalFormatting sqref="R12:R13">
    <cfRule type="colorScale" priority="1786">
      <colorScale>
        <cfvo type="min"/>
        <cfvo type="max"/>
        <color rgb="FFFCFCFF"/>
        <color rgb="FF63BE7B"/>
      </colorScale>
    </cfRule>
  </conditionalFormatting>
  <conditionalFormatting sqref="S12:S13">
    <cfRule type="colorScale" priority="1785">
      <colorScale>
        <cfvo type="min"/>
        <cfvo type="percentile" val="50"/>
        <cfvo type="max"/>
        <color rgb="FFF8696B"/>
        <color rgb="FFFCFCFF"/>
        <color rgb="FF63BE7B"/>
      </colorScale>
    </cfRule>
  </conditionalFormatting>
  <conditionalFormatting sqref="T12:T13">
    <cfRule type="colorScale" priority="1784">
      <colorScale>
        <cfvo type="min"/>
        <cfvo type="percentile" val="50"/>
        <cfvo type="max"/>
        <color rgb="FFF8696B"/>
        <color rgb="FFFCFCFF"/>
        <color rgb="FF63BE7B"/>
      </colorScale>
    </cfRule>
  </conditionalFormatting>
  <conditionalFormatting sqref="U12:U13">
    <cfRule type="colorScale" priority="1783">
      <colorScale>
        <cfvo type="min"/>
        <cfvo type="percentile" val="50"/>
        <cfvo type="max"/>
        <color rgb="FFF8696B"/>
        <color rgb="FFFCFCFF"/>
        <color rgb="FF63BE7B"/>
      </colorScale>
    </cfRule>
  </conditionalFormatting>
  <conditionalFormatting sqref="V12:V13">
    <cfRule type="colorScale" priority="1782">
      <colorScale>
        <cfvo type="min"/>
        <cfvo type="percentile" val="50"/>
        <cfvo type="max"/>
        <color rgb="FF63BE7B"/>
        <color rgb="FFFCFCFF"/>
        <color rgb="FFF8696B"/>
      </colorScale>
    </cfRule>
  </conditionalFormatting>
  <conditionalFormatting sqref="W12:W13">
    <cfRule type="colorScale" priority="1781">
      <colorScale>
        <cfvo type="min"/>
        <cfvo type="percentile" val="50"/>
        <cfvo type="max"/>
        <color rgb="FF63BE7B"/>
        <color rgb="FFFCFCFF"/>
        <color rgb="FFF8696B"/>
      </colorScale>
    </cfRule>
  </conditionalFormatting>
  <conditionalFormatting sqref="D12:D13">
    <cfRule type="colorScale" priority="1780">
      <colorScale>
        <cfvo type="min"/>
        <cfvo type="percentile" val="50"/>
        <cfvo type="max"/>
        <color rgb="FFF8696B"/>
        <color rgb="FFFCFCFF"/>
        <color rgb="FF63BE7B"/>
      </colorScale>
    </cfRule>
  </conditionalFormatting>
  <conditionalFormatting sqref="G12:G13">
    <cfRule type="colorScale" priority="1779">
      <colorScale>
        <cfvo type="min"/>
        <cfvo type="max"/>
        <color rgb="FFFCFCFF"/>
        <color rgb="FF63BE7B"/>
      </colorScale>
    </cfRule>
  </conditionalFormatting>
  <conditionalFormatting sqref="J12:J13">
    <cfRule type="colorScale" priority="1778">
      <colorScale>
        <cfvo type="min"/>
        <cfvo type="max"/>
        <color rgb="FFFCFCFF"/>
        <color rgb="FF63BE7B"/>
      </colorScale>
    </cfRule>
  </conditionalFormatting>
  <conditionalFormatting sqref="M12:M13">
    <cfRule type="colorScale" priority="1777">
      <colorScale>
        <cfvo type="min"/>
        <cfvo type="max"/>
        <color rgb="FFFCFCFF"/>
        <color rgb="FF63BE7B"/>
      </colorScale>
    </cfRule>
  </conditionalFormatting>
  <conditionalFormatting sqref="N12:N13">
    <cfRule type="colorScale" priority="1776">
      <colorScale>
        <cfvo type="min"/>
        <cfvo type="max"/>
        <color rgb="FFFCFCFF"/>
        <color rgb="FF63BE7B"/>
      </colorScale>
    </cfRule>
  </conditionalFormatting>
  <conditionalFormatting sqref="O12:O13">
    <cfRule type="colorScale" priority="1775">
      <colorScale>
        <cfvo type="min"/>
        <cfvo type="percentile" val="50"/>
        <cfvo type="max"/>
        <color rgb="FF63BE7B"/>
        <color rgb="FFFCFCFF"/>
        <color rgb="FFF8696B"/>
      </colorScale>
    </cfRule>
  </conditionalFormatting>
  <conditionalFormatting sqref="P12:P13">
    <cfRule type="colorScale" priority="1774">
      <colorScale>
        <cfvo type="min"/>
        <cfvo type="percentile" val="50"/>
        <cfvo type="max"/>
        <color rgb="FF63BE7B"/>
        <color rgb="FFFCFCFF"/>
        <color rgb="FFF8696B"/>
      </colorScale>
    </cfRule>
  </conditionalFormatting>
  <conditionalFormatting sqref="Q12:Q13">
    <cfRule type="colorScale" priority="1773">
      <colorScale>
        <cfvo type="min"/>
        <cfvo type="percentile" val="50"/>
        <cfvo type="max"/>
        <color rgb="FFF8696B"/>
        <color rgb="FFFCFCFF"/>
        <color rgb="FF63BE7B"/>
      </colorScale>
    </cfRule>
  </conditionalFormatting>
  <conditionalFormatting sqref="R12:R13">
    <cfRule type="colorScale" priority="1772">
      <colorScale>
        <cfvo type="min"/>
        <cfvo type="max"/>
        <color rgb="FFFCFCFF"/>
        <color rgb="FF63BE7B"/>
      </colorScale>
    </cfRule>
  </conditionalFormatting>
  <conditionalFormatting sqref="S12:S13">
    <cfRule type="colorScale" priority="1771">
      <colorScale>
        <cfvo type="min"/>
        <cfvo type="percentile" val="50"/>
        <cfvo type="max"/>
        <color rgb="FFF8696B"/>
        <color rgb="FFFCFCFF"/>
        <color rgb="FF63BE7B"/>
      </colorScale>
    </cfRule>
  </conditionalFormatting>
  <conditionalFormatting sqref="T12:T13">
    <cfRule type="colorScale" priority="1770">
      <colorScale>
        <cfvo type="min"/>
        <cfvo type="percentile" val="50"/>
        <cfvo type="max"/>
        <color rgb="FFF8696B"/>
        <color rgb="FFFCFCFF"/>
        <color rgb="FF63BE7B"/>
      </colorScale>
    </cfRule>
  </conditionalFormatting>
  <conditionalFormatting sqref="U12:U13">
    <cfRule type="colorScale" priority="1769">
      <colorScale>
        <cfvo type="min"/>
        <cfvo type="percentile" val="50"/>
        <cfvo type="max"/>
        <color rgb="FFF8696B"/>
        <color rgb="FFFCFCFF"/>
        <color rgb="FF63BE7B"/>
      </colorScale>
    </cfRule>
  </conditionalFormatting>
  <conditionalFormatting sqref="V12:V13">
    <cfRule type="colorScale" priority="1768">
      <colorScale>
        <cfvo type="min"/>
        <cfvo type="percentile" val="50"/>
        <cfvo type="max"/>
        <color rgb="FF63BE7B"/>
        <color rgb="FFFCFCFF"/>
        <color rgb="FFF8696B"/>
      </colorScale>
    </cfRule>
  </conditionalFormatting>
  <conditionalFormatting sqref="W12:W13">
    <cfRule type="colorScale" priority="1767">
      <colorScale>
        <cfvo type="min"/>
        <cfvo type="percentile" val="50"/>
        <cfvo type="max"/>
        <color rgb="FF63BE7B"/>
        <color rgb="FFFCFCFF"/>
        <color rgb="FFF8696B"/>
      </colorScale>
    </cfRule>
  </conditionalFormatting>
  <conditionalFormatting sqref="D12:D13">
    <cfRule type="colorScale" priority="1766">
      <colorScale>
        <cfvo type="min"/>
        <cfvo type="percentile" val="50"/>
        <cfvo type="max"/>
        <color rgb="FFF8696B"/>
        <color rgb="FFFCFCFF"/>
        <color rgb="FF63BE7B"/>
      </colorScale>
    </cfRule>
  </conditionalFormatting>
  <conditionalFormatting sqref="G12:G13">
    <cfRule type="colorScale" priority="1765">
      <colorScale>
        <cfvo type="min"/>
        <cfvo type="max"/>
        <color rgb="FFFCFCFF"/>
        <color rgb="FF63BE7B"/>
      </colorScale>
    </cfRule>
  </conditionalFormatting>
  <conditionalFormatting sqref="J12:J13">
    <cfRule type="colorScale" priority="1764">
      <colorScale>
        <cfvo type="min"/>
        <cfvo type="max"/>
        <color rgb="FFFCFCFF"/>
        <color rgb="FF63BE7B"/>
      </colorScale>
    </cfRule>
  </conditionalFormatting>
  <conditionalFormatting sqref="M12:M13">
    <cfRule type="colorScale" priority="1763">
      <colorScale>
        <cfvo type="min"/>
        <cfvo type="max"/>
        <color rgb="FFFCFCFF"/>
        <color rgb="FF63BE7B"/>
      </colorScale>
    </cfRule>
  </conditionalFormatting>
  <conditionalFormatting sqref="N12:N13">
    <cfRule type="colorScale" priority="1762">
      <colorScale>
        <cfvo type="min"/>
        <cfvo type="max"/>
        <color rgb="FFFCFCFF"/>
        <color rgb="FF63BE7B"/>
      </colorScale>
    </cfRule>
  </conditionalFormatting>
  <conditionalFormatting sqref="O12:O13">
    <cfRule type="colorScale" priority="1761">
      <colorScale>
        <cfvo type="min"/>
        <cfvo type="percentile" val="50"/>
        <cfvo type="max"/>
        <color rgb="FF63BE7B"/>
        <color rgb="FFFCFCFF"/>
        <color rgb="FFF8696B"/>
      </colorScale>
    </cfRule>
  </conditionalFormatting>
  <conditionalFormatting sqref="P12:P13">
    <cfRule type="colorScale" priority="1760">
      <colorScale>
        <cfvo type="min"/>
        <cfvo type="percentile" val="50"/>
        <cfvo type="max"/>
        <color rgb="FF63BE7B"/>
        <color rgb="FFFCFCFF"/>
        <color rgb="FFF8696B"/>
      </colorScale>
    </cfRule>
  </conditionalFormatting>
  <conditionalFormatting sqref="Q12:Q13">
    <cfRule type="colorScale" priority="1759">
      <colorScale>
        <cfvo type="min"/>
        <cfvo type="percentile" val="50"/>
        <cfvo type="max"/>
        <color rgb="FFF8696B"/>
        <color rgb="FFFCFCFF"/>
        <color rgb="FF63BE7B"/>
      </colorScale>
    </cfRule>
  </conditionalFormatting>
  <conditionalFormatting sqref="R12:R13">
    <cfRule type="colorScale" priority="1758">
      <colorScale>
        <cfvo type="min"/>
        <cfvo type="max"/>
        <color rgb="FFFCFCFF"/>
        <color rgb="FF63BE7B"/>
      </colorScale>
    </cfRule>
  </conditionalFormatting>
  <conditionalFormatting sqref="S12:S13">
    <cfRule type="colorScale" priority="1756">
      <colorScale>
        <cfvo type="min"/>
        <cfvo type="percentile" val="50"/>
        <cfvo type="max"/>
        <color rgb="FFF8696B"/>
        <color rgb="FFFCFCFF"/>
        <color rgb="FF63BE7B"/>
      </colorScale>
    </cfRule>
    <cfRule type="colorScale" priority="1757">
      <colorScale>
        <cfvo type="min"/>
        <cfvo type="max"/>
        <color rgb="FFFCFCFF"/>
        <color rgb="FF63BE7B"/>
      </colorScale>
    </cfRule>
  </conditionalFormatting>
  <conditionalFormatting sqref="T12:T13">
    <cfRule type="colorScale" priority="1755">
      <colorScale>
        <cfvo type="min"/>
        <cfvo type="percentile" val="50"/>
        <cfvo type="max"/>
        <color rgb="FFF8696B"/>
        <color rgb="FFFCFCFF"/>
        <color rgb="FF63BE7B"/>
      </colorScale>
    </cfRule>
  </conditionalFormatting>
  <conditionalFormatting sqref="U12:U13">
    <cfRule type="colorScale" priority="1754">
      <colorScale>
        <cfvo type="min"/>
        <cfvo type="percentile" val="50"/>
        <cfvo type="max"/>
        <color rgb="FFF8696B"/>
        <color rgb="FFFCFCFF"/>
        <color rgb="FF63BE7B"/>
      </colorScale>
    </cfRule>
  </conditionalFormatting>
  <conditionalFormatting sqref="V12:V13">
    <cfRule type="colorScale" priority="1753">
      <colorScale>
        <cfvo type="min"/>
        <cfvo type="percentile" val="50"/>
        <cfvo type="max"/>
        <color rgb="FF63BE7B"/>
        <color rgb="FFFCFCFF"/>
        <color rgb="FFF8696B"/>
      </colorScale>
    </cfRule>
  </conditionalFormatting>
  <conditionalFormatting sqref="W12:W13">
    <cfRule type="colorScale" priority="1752">
      <colorScale>
        <cfvo type="min"/>
        <cfvo type="percentile" val="50"/>
        <cfvo type="max"/>
        <color rgb="FF63BE7B"/>
        <color rgb="FFFCFCFF"/>
        <color rgb="FFF8696B"/>
      </colorScale>
    </cfRule>
  </conditionalFormatting>
  <conditionalFormatting sqref="S13">
    <cfRule type="colorScale" priority="1729">
      <colorScale>
        <cfvo type="min"/>
        <cfvo type="percentile" val="50"/>
        <cfvo type="max"/>
        <color rgb="FFF8696B"/>
        <color rgb="FFFCFCFF"/>
        <color rgb="FF63BE7B"/>
      </colorScale>
    </cfRule>
  </conditionalFormatting>
  <conditionalFormatting sqref="D13">
    <cfRule type="colorScale" priority="1730">
      <colorScale>
        <cfvo type="min"/>
        <cfvo type="percentile" val="50"/>
        <cfvo type="max"/>
        <color rgb="FFF8696B"/>
        <color rgb="FFFCFCFF"/>
        <color rgb="FF63BE7B"/>
      </colorScale>
    </cfRule>
  </conditionalFormatting>
  <conditionalFormatting sqref="E13:N13">
    <cfRule type="colorScale" priority="1731">
      <colorScale>
        <cfvo type="min"/>
        <cfvo type="max"/>
        <color rgb="FFFCFCFF"/>
        <color rgb="FF63BE7B"/>
      </colorScale>
    </cfRule>
  </conditionalFormatting>
  <conditionalFormatting sqref="O13">
    <cfRule type="colorScale" priority="1732">
      <colorScale>
        <cfvo type="min"/>
        <cfvo type="percentile" val="50"/>
        <cfvo type="max"/>
        <color rgb="FF63BE7B"/>
        <color rgb="FFFCFCFF"/>
        <color rgb="FFF8696B"/>
      </colorScale>
    </cfRule>
  </conditionalFormatting>
  <conditionalFormatting sqref="P13">
    <cfRule type="colorScale" priority="1733">
      <colorScale>
        <cfvo type="min"/>
        <cfvo type="percentile" val="50"/>
        <cfvo type="max"/>
        <color rgb="FF63BE7B"/>
        <color rgb="FFFCFCFF"/>
        <color rgb="FFF8696B"/>
      </colorScale>
    </cfRule>
  </conditionalFormatting>
  <conditionalFormatting sqref="Q13">
    <cfRule type="colorScale" priority="1734">
      <colorScale>
        <cfvo type="min"/>
        <cfvo type="percentile" val="50"/>
        <cfvo type="max"/>
        <color rgb="FFF8696B"/>
        <color rgb="FFFCFCFF"/>
        <color rgb="FF63BE7B"/>
      </colorScale>
    </cfRule>
  </conditionalFormatting>
  <conditionalFormatting sqref="R13">
    <cfRule type="colorScale" priority="1735">
      <colorScale>
        <cfvo type="min"/>
        <cfvo type="percentile" val="50"/>
        <cfvo type="max"/>
        <color rgb="FFF8696B"/>
        <color rgb="FFFCFCFF"/>
        <color rgb="FF63BE7B"/>
      </colorScale>
    </cfRule>
    <cfRule type="colorScale" priority="1736">
      <colorScale>
        <cfvo type="min"/>
        <cfvo type="max"/>
        <color rgb="FFFCFCFF"/>
        <color rgb="FF63BE7B"/>
      </colorScale>
    </cfRule>
  </conditionalFormatting>
  <conditionalFormatting sqref="S13">
    <cfRule type="colorScale" priority="1737">
      <colorScale>
        <cfvo type="min"/>
        <cfvo type="percentile" val="50"/>
        <cfvo type="max"/>
        <color rgb="FFF8696B"/>
        <color rgb="FFFCFCFF"/>
        <color rgb="FF63BE7B"/>
      </colorScale>
    </cfRule>
  </conditionalFormatting>
  <conditionalFormatting sqref="T13">
    <cfRule type="colorScale" priority="1738">
      <colorScale>
        <cfvo type="min"/>
        <cfvo type="percentile" val="50"/>
        <cfvo type="max"/>
        <color rgb="FFF8696B"/>
        <color rgb="FFFCFCFF"/>
        <color rgb="FF63BE7B"/>
      </colorScale>
    </cfRule>
  </conditionalFormatting>
  <conditionalFormatting sqref="U13">
    <cfRule type="colorScale" priority="1739">
      <colorScale>
        <cfvo type="min"/>
        <cfvo type="percentile" val="50"/>
        <cfvo type="max"/>
        <color rgb="FFF8696B"/>
        <color rgb="FFFCFCFF"/>
        <color rgb="FF63BE7B"/>
      </colorScale>
    </cfRule>
  </conditionalFormatting>
  <conditionalFormatting sqref="V13">
    <cfRule type="colorScale" priority="1740">
      <colorScale>
        <cfvo type="min"/>
        <cfvo type="percentile" val="50"/>
        <cfvo type="max"/>
        <color rgb="FF63BE7B"/>
        <color rgb="FFFCFCFF"/>
        <color rgb="FFF8696B"/>
      </colorScale>
    </cfRule>
  </conditionalFormatting>
  <conditionalFormatting sqref="W13">
    <cfRule type="colorScale" priority="1741">
      <colorScale>
        <cfvo type="min"/>
        <cfvo type="percentile" val="50"/>
        <cfvo type="max"/>
        <color rgb="FF63BE7B"/>
        <color rgb="FFFCFCFF"/>
        <color rgb="FFF8696B"/>
      </colorScale>
    </cfRule>
  </conditionalFormatting>
  <conditionalFormatting sqref="D13">
    <cfRule type="colorScale" priority="1717">
      <colorScale>
        <cfvo type="min"/>
        <cfvo type="percentile" val="50"/>
        <cfvo type="max"/>
        <color rgb="FFF8696B"/>
        <color rgb="FFFCFCFF"/>
        <color rgb="FF63BE7B"/>
      </colorScale>
    </cfRule>
  </conditionalFormatting>
  <conditionalFormatting sqref="E13">
    <cfRule type="colorScale" priority="1718">
      <colorScale>
        <cfvo type="min"/>
        <cfvo type="max"/>
        <color rgb="FFFCFCFF"/>
        <color rgb="FF63BE7B"/>
      </colorScale>
    </cfRule>
  </conditionalFormatting>
  <conditionalFormatting sqref="O13">
    <cfRule type="colorScale" priority="1719">
      <colorScale>
        <cfvo type="min"/>
        <cfvo type="percentile" val="50"/>
        <cfvo type="max"/>
        <color rgb="FF63BE7B"/>
        <color rgb="FFFCFCFF"/>
        <color rgb="FFF8696B"/>
      </colorScale>
    </cfRule>
  </conditionalFormatting>
  <conditionalFormatting sqref="P13">
    <cfRule type="colorScale" priority="1720">
      <colorScale>
        <cfvo type="min"/>
        <cfvo type="percentile" val="50"/>
        <cfvo type="max"/>
        <color rgb="FF63BE7B"/>
        <color rgb="FFFCFCFF"/>
        <color rgb="FFF8696B"/>
      </colorScale>
    </cfRule>
  </conditionalFormatting>
  <conditionalFormatting sqref="Q13">
    <cfRule type="colorScale" priority="1721">
      <colorScale>
        <cfvo type="min"/>
        <cfvo type="percentile" val="50"/>
        <cfvo type="max"/>
        <color rgb="FFF8696B"/>
        <color rgb="FFFCFCFF"/>
        <color rgb="FF63BE7B"/>
      </colorScale>
    </cfRule>
  </conditionalFormatting>
  <conditionalFormatting sqref="R13">
    <cfRule type="colorScale" priority="1722">
      <colorScale>
        <cfvo type="min"/>
        <cfvo type="max"/>
        <color rgb="FFFCFCFF"/>
        <color rgb="FF63BE7B"/>
      </colorScale>
    </cfRule>
  </conditionalFormatting>
  <conditionalFormatting sqref="S13">
    <cfRule type="colorScale" priority="1723">
      <colorScale>
        <cfvo type="min"/>
        <cfvo type="max"/>
        <color rgb="FFFCFCFF"/>
        <color rgb="FF63BE7B"/>
      </colorScale>
    </cfRule>
    <cfRule type="colorScale" priority="1724">
      <colorScale>
        <cfvo type="min"/>
        <cfvo type="percentile" val="50"/>
        <cfvo type="max"/>
        <color rgb="FFF8696B"/>
        <color rgb="FFFCFCFF"/>
        <color rgb="FF63BE7B"/>
      </colorScale>
    </cfRule>
  </conditionalFormatting>
  <conditionalFormatting sqref="T13">
    <cfRule type="colorScale" priority="1725">
      <colorScale>
        <cfvo type="min"/>
        <cfvo type="max"/>
        <color rgb="FFFCFCFF"/>
        <color rgb="FF63BE7B"/>
      </colorScale>
    </cfRule>
  </conditionalFormatting>
  <conditionalFormatting sqref="U13">
    <cfRule type="colorScale" priority="1726">
      <colorScale>
        <cfvo type="min"/>
        <cfvo type="percentile" val="50"/>
        <cfvo type="max"/>
        <color rgb="FFF8696B"/>
        <color rgb="FFFCFCFF"/>
        <color rgb="FF63BE7B"/>
      </colorScale>
    </cfRule>
  </conditionalFormatting>
  <conditionalFormatting sqref="V13">
    <cfRule type="colorScale" priority="1727">
      <colorScale>
        <cfvo type="min"/>
        <cfvo type="percentile" val="50"/>
        <cfvo type="max"/>
        <color rgb="FF63BE7B"/>
        <color rgb="FFFCFCFF"/>
        <color rgb="FFF8696B"/>
      </colorScale>
    </cfRule>
  </conditionalFormatting>
  <conditionalFormatting sqref="W13">
    <cfRule type="colorScale" priority="1728">
      <colorScale>
        <cfvo type="min"/>
        <cfvo type="percentile" val="50"/>
        <cfvo type="max"/>
        <color rgb="FF63BE7B"/>
        <color rgb="FFFCFCFF"/>
        <color rgb="FFF8696B"/>
      </colorScale>
    </cfRule>
  </conditionalFormatting>
  <conditionalFormatting sqref="D13">
    <cfRule type="colorScale" priority="1666">
      <colorScale>
        <cfvo type="min"/>
        <cfvo type="percentile" val="50"/>
        <cfvo type="max"/>
        <color rgb="FFF8696B"/>
        <color rgb="FFFCFCFF"/>
        <color rgb="FF63BE7B"/>
      </colorScale>
    </cfRule>
    <cfRule type="colorScale" priority="1684">
      <colorScale>
        <cfvo type="min"/>
        <cfvo type="percentile" val="50"/>
        <cfvo type="max"/>
        <color rgb="FFF8696B"/>
        <color rgb="FFFCFCFF"/>
        <color rgb="FF63BE7B"/>
      </colorScale>
    </cfRule>
    <cfRule type="colorScale" priority="1694">
      <colorScale>
        <cfvo type="min"/>
        <cfvo type="percentile" val="50"/>
        <cfvo type="max"/>
        <color rgb="FFF8696B"/>
        <color rgb="FFFCFCFF"/>
        <color rgb="FF63BE7B"/>
      </colorScale>
    </cfRule>
  </conditionalFormatting>
  <conditionalFormatting sqref="E13">
    <cfRule type="colorScale" priority="1686">
      <colorScale>
        <cfvo type="min"/>
        <cfvo type="max"/>
        <color rgb="FFFCFCFF"/>
        <color rgb="FF63BE7B"/>
      </colorScale>
    </cfRule>
    <cfRule type="colorScale" priority="1687">
      <colorScale>
        <cfvo type="min"/>
        <cfvo type="max"/>
        <color rgb="FFFCFCFF"/>
        <color rgb="FF63BE7B"/>
      </colorScale>
    </cfRule>
    <cfRule type="colorScale" priority="1695">
      <colorScale>
        <cfvo type="min"/>
        <cfvo type="max"/>
        <color rgb="FFFCFCFF"/>
        <color rgb="FF63BE7B"/>
      </colorScale>
    </cfRule>
    <cfRule type="colorScale" priority="1714">
      <colorScale>
        <cfvo type="min"/>
        <cfvo type="percentile" val="50"/>
        <cfvo type="max"/>
        <color rgb="FFF8696B"/>
        <color rgb="FFFCFCFF"/>
        <color rgb="FF63BE7B"/>
      </colorScale>
    </cfRule>
    <cfRule type="colorScale" priority="1715">
      <colorScale>
        <cfvo type="min"/>
        <cfvo type="max"/>
        <color rgb="FFFCFCFF"/>
        <color rgb="FF63BE7B"/>
      </colorScale>
    </cfRule>
    <cfRule type="colorScale" priority="1716">
      <colorScale>
        <cfvo type="min"/>
        <cfvo type="percentile" val="50"/>
        <cfvo type="max"/>
        <color rgb="FFF8696B"/>
        <color rgb="FFFCFCFF"/>
        <color rgb="FF63BE7B"/>
      </colorScale>
    </cfRule>
  </conditionalFormatting>
  <conditionalFormatting sqref="O13">
    <cfRule type="colorScale" priority="1683">
      <colorScale>
        <cfvo type="min"/>
        <cfvo type="percentile" val="50"/>
        <cfvo type="max"/>
        <color rgb="FF63BE7B"/>
        <color rgb="FFFCFCFF"/>
        <color rgb="FFF8696B"/>
      </colorScale>
    </cfRule>
    <cfRule type="colorScale" priority="1685">
      <colorScale>
        <cfvo type="min"/>
        <cfvo type="percentile" val="50"/>
        <cfvo type="max"/>
        <color rgb="FF63BE7B"/>
        <color rgb="FFFCFCFF"/>
        <color rgb="FFF8696B"/>
      </colorScale>
    </cfRule>
    <cfRule type="colorScale" priority="1688">
      <colorScale>
        <cfvo type="min"/>
        <cfvo type="percentile" val="50"/>
        <cfvo type="max"/>
        <color rgb="FF63BE7B"/>
        <color rgb="FFFCFCFF"/>
        <color rgb="FFF8696B"/>
      </colorScale>
    </cfRule>
    <cfRule type="colorScale" priority="1689">
      <colorScale>
        <cfvo type="min"/>
        <cfvo type="percentile" val="50"/>
        <cfvo type="max"/>
        <color rgb="FF63BE7B"/>
        <color rgb="FFFCFCFF"/>
        <color rgb="FFF8696B"/>
      </colorScale>
    </cfRule>
    <cfRule type="colorScale" priority="1696">
      <colorScale>
        <cfvo type="min"/>
        <cfvo type="percentile" val="50"/>
        <cfvo type="max"/>
        <color rgb="FF63BE7B"/>
        <color rgb="FFFCFCFF"/>
        <color rgb="FFF8696B"/>
      </colorScale>
    </cfRule>
  </conditionalFormatting>
  <conditionalFormatting sqref="P13">
    <cfRule type="colorScale" priority="1682">
      <colorScale>
        <cfvo type="min"/>
        <cfvo type="percentile" val="50"/>
        <cfvo type="max"/>
        <color rgb="FF63BE7B"/>
        <color rgb="FFFCFCFF"/>
        <color rgb="FFF8696B"/>
      </colorScale>
    </cfRule>
    <cfRule type="colorScale" priority="1697">
      <colorScale>
        <cfvo type="min"/>
        <cfvo type="percentile" val="50"/>
        <cfvo type="max"/>
        <color rgb="FF63BE7B"/>
        <color rgb="FFFCFCFF"/>
        <color rgb="FFF8696B"/>
      </colorScale>
    </cfRule>
    <cfRule type="colorScale" priority="1698">
      <colorScale>
        <cfvo type="min"/>
        <cfvo type="percentile" val="50"/>
        <cfvo type="max"/>
        <color rgb="FF63BE7B"/>
        <color rgb="FFFCFCFF"/>
        <color rgb="FFF8696B"/>
      </colorScale>
    </cfRule>
    <cfRule type="colorScale" priority="1699">
      <colorScale>
        <cfvo type="min"/>
        <cfvo type="max"/>
        <color rgb="FFFCFCFF"/>
        <color rgb="FFF8696B"/>
      </colorScale>
    </cfRule>
  </conditionalFormatting>
  <conditionalFormatting sqref="Q13">
    <cfRule type="colorScale" priority="1671">
      <colorScale>
        <cfvo type="min"/>
        <cfvo type="percentile" val="50"/>
        <cfvo type="max"/>
        <color rgb="FFF8696B"/>
        <color rgb="FFFCFCFF"/>
        <color rgb="FF63BE7B"/>
      </colorScale>
    </cfRule>
    <cfRule type="colorScale" priority="1677">
      <colorScale>
        <cfvo type="min"/>
        <cfvo type="max"/>
        <color rgb="FFFCFCFF"/>
        <color rgb="FF63BE7B"/>
      </colorScale>
    </cfRule>
    <cfRule type="colorScale" priority="1690">
      <colorScale>
        <cfvo type="min"/>
        <cfvo type="max"/>
        <color rgb="FFFFEF9C"/>
        <color rgb="FF63BE7B"/>
      </colorScale>
    </cfRule>
    <cfRule type="colorScale" priority="1691">
      <colorScale>
        <cfvo type="min"/>
        <cfvo type="max"/>
        <color rgb="FFFFEF9C"/>
        <color rgb="FF63BE7B"/>
      </colorScale>
    </cfRule>
    <cfRule type="colorScale" priority="1700">
      <colorScale>
        <cfvo type="min"/>
        <cfvo type="percentile" val="50"/>
        <cfvo type="max"/>
        <color rgb="FFF8696B"/>
        <color rgb="FFFCFCFF"/>
        <color rgb="FF63BE7B"/>
      </colorScale>
    </cfRule>
    <cfRule type="colorScale" priority="1701">
      <colorScale>
        <cfvo type="min"/>
        <cfvo type="max"/>
        <color rgb="FFFFEF9C"/>
        <color rgb="FF63BE7B"/>
      </colorScale>
    </cfRule>
    <cfRule type="colorScale" priority="1702">
      <colorScale>
        <cfvo type="min"/>
        <cfvo type="max"/>
        <color rgb="FFFCFCFF"/>
        <color rgb="FF63BE7B"/>
      </colorScale>
    </cfRule>
    <cfRule type="colorScale" priority="1703">
      <colorScale>
        <cfvo type="min"/>
        <cfvo type="max"/>
        <color rgb="FFFCFCFF"/>
        <color rgb="FF63BE7B"/>
      </colorScale>
    </cfRule>
    <cfRule type="colorScale" priority="1704">
      <colorScale>
        <cfvo type="min"/>
        <cfvo type="percentile" val="50"/>
        <cfvo type="max"/>
        <color rgb="FFF8696B"/>
        <color rgb="FFFCFCFF"/>
        <color rgb="FF63BE7B"/>
      </colorScale>
    </cfRule>
  </conditionalFormatting>
  <conditionalFormatting sqref="R13">
    <cfRule type="colorScale" priority="1676">
      <colorScale>
        <cfvo type="min"/>
        <cfvo type="max"/>
        <color rgb="FFFCFCFF"/>
        <color rgb="FF63BE7B"/>
      </colorScale>
    </cfRule>
    <cfRule type="colorScale" priority="1681">
      <colorScale>
        <cfvo type="min"/>
        <cfvo type="percentile" val="50"/>
        <cfvo type="max"/>
        <color rgb="FFF8696B"/>
        <color rgb="FFFCFCFF"/>
        <color rgb="FF63BE7B"/>
      </colorScale>
    </cfRule>
  </conditionalFormatting>
  <conditionalFormatting sqref="S13">
    <cfRule type="colorScale" priority="1675">
      <colorScale>
        <cfvo type="min"/>
        <cfvo type="max"/>
        <color rgb="FFFCFCFF"/>
        <color rgb="FF63BE7B"/>
      </colorScale>
    </cfRule>
    <cfRule type="colorScale" priority="1680">
      <colorScale>
        <cfvo type="min"/>
        <cfvo type="percentile" val="50"/>
        <cfvo type="max"/>
        <color rgb="FFF8696B"/>
        <color rgb="FFFCFCFF"/>
        <color rgb="FF63BE7B"/>
      </colorScale>
    </cfRule>
  </conditionalFormatting>
  <conditionalFormatting sqref="T13">
    <cfRule type="colorScale" priority="1674">
      <colorScale>
        <cfvo type="min"/>
        <cfvo type="max"/>
        <color rgb="FFFCFCFF"/>
        <color rgb="FF63BE7B"/>
      </colorScale>
    </cfRule>
    <cfRule type="colorScale" priority="1679">
      <colorScale>
        <cfvo type="min"/>
        <cfvo type="percentile" val="50"/>
        <cfvo type="max"/>
        <color rgb="FFF8696B"/>
        <color rgb="FFFCFCFF"/>
        <color rgb="FF63BE7B"/>
      </colorScale>
    </cfRule>
    <cfRule type="colorScale" priority="1692">
      <colorScale>
        <cfvo type="min"/>
        <cfvo type="max"/>
        <color rgb="FFFFEF9C"/>
        <color rgb="FF63BE7B"/>
      </colorScale>
    </cfRule>
    <cfRule type="colorScale" priority="1693">
      <colorScale>
        <cfvo type="min"/>
        <cfvo type="max"/>
        <color rgb="FFFFEF9C"/>
        <color rgb="FF63BE7B"/>
      </colorScale>
    </cfRule>
    <cfRule type="colorScale" priority="1705">
      <colorScale>
        <cfvo type="min"/>
        <cfvo type="percentile" val="50"/>
        <cfvo type="max"/>
        <color rgb="FFF8696B"/>
        <color rgb="FFFCFCFF"/>
        <color rgb="FF63BE7B"/>
      </colorScale>
    </cfRule>
    <cfRule type="colorScale" priority="1706">
      <colorScale>
        <cfvo type="min"/>
        <cfvo type="max"/>
        <color rgb="FFFCFCFF"/>
        <color rgb="FF63BE7B"/>
      </colorScale>
    </cfRule>
    <cfRule type="colorScale" priority="1707">
      <colorScale>
        <cfvo type="min"/>
        <cfvo type="max"/>
        <color rgb="FFFCFCFF"/>
        <color rgb="FF63BE7B"/>
      </colorScale>
    </cfRule>
    <cfRule type="colorScale" priority="1708">
      <colorScale>
        <cfvo type="min"/>
        <cfvo type="max"/>
        <color rgb="FFFCFCFF"/>
        <color rgb="FF63BE7B"/>
      </colorScale>
    </cfRule>
  </conditionalFormatting>
  <conditionalFormatting sqref="U13">
    <cfRule type="colorScale" priority="1673">
      <colorScale>
        <cfvo type="min"/>
        <cfvo type="max"/>
        <color rgb="FFFCFCFF"/>
        <color rgb="FF63BE7B"/>
      </colorScale>
    </cfRule>
    <cfRule type="colorScale" priority="1678">
      <colorScale>
        <cfvo type="min"/>
        <cfvo type="percentile" val="50"/>
        <cfvo type="max"/>
        <color rgb="FFF8696B"/>
        <color rgb="FFFCFCFF"/>
        <color rgb="FF63BE7B"/>
      </colorScale>
    </cfRule>
    <cfRule type="colorScale" priority="1709">
      <colorScale>
        <cfvo type="min"/>
        <cfvo type="percentile" val="50"/>
        <cfvo type="max"/>
        <color rgb="FFF8696B"/>
        <color rgb="FFFCFCFF"/>
        <color rgb="FF63BE7B"/>
      </colorScale>
    </cfRule>
    <cfRule type="colorScale" priority="1710">
      <colorScale>
        <cfvo type="min"/>
        <cfvo type="max"/>
        <color rgb="FFFCFCFF"/>
        <color rgb="FF63BE7B"/>
      </colorScale>
    </cfRule>
  </conditionalFormatting>
  <conditionalFormatting sqref="V13">
    <cfRule type="colorScale" priority="1667">
      <colorScale>
        <cfvo type="min"/>
        <cfvo type="percentile" val="50"/>
        <cfvo type="max"/>
        <color rgb="FF63BE7B"/>
        <color rgb="FFFCFCFF"/>
        <color rgb="FFF8696B"/>
      </colorScale>
    </cfRule>
    <cfRule type="colorScale" priority="1668">
      <colorScale>
        <cfvo type="min"/>
        <cfvo type="percentile" val="50"/>
        <cfvo type="max"/>
        <color rgb="FF63BE7B"/>
        <color rgb="FFFCFCFF"/>
        <color rgb="FFF8696B"/>
      </colorScale>
    </cfRule>
    <cfRule type="colorScale" priority="1669">
      <colorScale>
        <cfvo type="min"/>
        <cfvo type="max"/>
        <color rgb="FF63BE7B"/>
        <color rgb="FFFCFCFF"/>
      </colorScale>
    </cfRule>
    <cfRule type="colorScale" priority="1670">
      <colorScale>
        <cfvo type="min"/>
        <cfvo type="percentile" val="50"/>
        <cfvo type="max"/>
        <color rgb="FF63BE7B"/>
        <color rgb="FFFCFCFF"/>
        <color rgb="FFF8696B"/>
      </colorScale>
    </cfRule>
  </conditionalFormatting>
  <conditionalFormatting sqref="W13">
    <cfRule type="colorScale" priority="1672">
      <colorScale>
        <cfvo type="min"/>
        <cfvo type="percentile" val="50"/>
        <cfvo type="max"/>
        <color rgb="FF63BE7B"/>
        <color rgb="FFFCFCFF"/>
        <color rgb="FFF8696B"/>
      </colorScale>
    </cfRule>
    <cfRule type="colorScale" priority="1711">
      <colorScale>
        <cfvo type="min"/>
        <cfvo type="percentile" val="50"/>
        <cfvo type="max"/>
        <color rgb="FF63BE7B"/>
        <color rgb="FFFCFCFF"/>
        <color rgb="FFF8696B"/>
      </colorScale>
    </cfRule>
    <cfRule type="colorScale" priority="1712">
      <colorScale>
        <cfvo type="min"/>
        <cfvo type="max"/>
        <color rgb="FF63BE7B"/>
        <color rgb="FFFCFCFF"/>
      </colorScale>
    </cfRule>
    <cfRule type="colorScale" priority="1713">
      <colorScale>
        <cfvo type="min"/>
        <cfvo type="percentile" val="50"/>
        <cfvo type="max"/>
        <color rgb="FF63BE7B"/>
        <color rgb="FFFCFCFF"/>
        <color rgb="FFF8696B"/>
      </colorScale>
    </cfRule>
  </conditionalFormatting>
  <conditionalFormatting sqref="D13">
    <cfRule type="colorScale" priority="1742">
      <colorScale>
        <cfvo type="min"/>
        <cfvo type="percentile" val="50"/>
        <cfvo type="max"/>
        <color rgb="FFF8696B"/>
        <color rgb="FFFCFCFF"/>
        <color rgb="FF63BE7B"/>
      </colorScale>
    </cfRule>
  </conditionalFormatting>
  <conditionalFormatting sqref="E13">
    <cfRule type="colorScale" priority="1743">
      <colorScale>
        <cfvo type="min"/>
        <cfvo type="max"/>
        <color rgb="FFFCFCFF"/>
        <color rgb="FF63BE7B"/>
      </colorScale>
    </cfRule>
  </conditionalFormatting>
  <conditionalFormatting sqref="O13">
    <cfRule type="colorScale" priority="1744">
      <colorScale>
        <cfvo type="min"/>
        <cfvo type="percentile" val="50"/>
        <cfvo type="max"/>
        <color rgb="FF63BE7B"/>
        <color rgb="FFFCFCFF"/>
        <color rgb="FFF8696B"/>
      </colorScale>
    </cfRule>
  </conditionalFormatting>
  <conditionalFormatting sqref="P13">
    <cfRule type="colorScale" priority="1745">
      <colorScale>
        <cfvo type="min"/>
        <cfvo type="percentile" val="50"/>
        <cfvo type="max"/>
        <color rgb="FF63BE7B"/>
        <color rgb="FFFCFCFF"/>
        <color rgb="FFF8696B"/>
      </colorScale>
    </cfRule>
  </conditionalFormatting>
  <conditionalFormatting sqref="Q13">
    <cfRule type="colorScale" priority="1746">
      <colorScale>
        <cfvo type="min"/>
        <cfvo type="percentile" val="50"/>
        <cfvo type="max"/>
        <color rgb="FFF8696B"/>
        <color rgb="FFFCFCFF"/>
        <color rgb="FF63BE7B"/>
      </colorScale>
    </cfRule>
  </conditionalFormatting>
  <conditionalFormatting sqref="R13">
    <cfRule type="colorScale" priority="1747">
      <colorScale>
        <cfvo type="min"/>
        <cfvo type="max"/>
        <color rgb="FFFCFCFF"/>
        <color rgb="FF63BE7B"/>
      </colorScale>
    </cfRule>
  </conditionalFormatting>
  <conditionalFormatting sqref="S13">
    <cfRule type="colorScale" priority="1748">
      <colorScale>
        <cfvo type="min"/>
        <cfvo type="max"/>
        <color rgb="FFFCFCFF"/>
        <color rgb="FF63BE7B"/>
      </colorScale>
    </cfRule>
  </conditionalFormatting>
  <conditionalFormatting sqref="T13">
    <cfRule type="colorScale" priority="1749">
      <colorScale>
        <cfvo type="min"/>
        <cfvo type="max"/>
        <color rgb="FFFCFCFF"/>
        <color rgb="FF63BE7B"/>
      </colorScale>
    </cfRule>
  </conditionalFormatting>
  <conditionalFormatting sqref="U13">
    <cfRule type="colorScale" priority="1750">
      <colorScale>
        <cfvo type="min"/>
        <cfvo type="max"/>
        <color rgb="FFFCFCFF"/>
        <color rgb="FF63BE7B"/>
      </colorScale>
    </cfRule>
  </conditionalFormatting>
  <conditionalFormatting sqref="V13">
    <cfRule type="colorScale" priority="1751">
      <colorScale>
        <cfvo type="min"/>
        <cfvo type="percentile" val="50"/>
        <cfvo type="max"/>
        <color rgb="FF63BE7B"/>
        <color rgb="FFFCFCFF"/>
        <color rgb="FFF8696B"/>
      </colorScale>
    </cfRule>
  </conditionalFormatting>
  <conditionalFormatting sqref="E13">
    <cfRule type="colorScale" priority="1662">
      <colorScale>
        <cfvo type="min"/>
        <cfvo type="max"/>
        <color rgb="FFFCFCFF"/>
        <color rgb="FF63BE7B"/>
      </colorScale>
    </cfRule>
    <cfRule type="colorScale" priority="1663">
      <colorScale>
        <cfvo type="min"/>
        <cfvo type="max"/>
        <color rgb="FFFCFCFF"/>
        <color rgb="FF63BE7B"/>
      </colorScale>
    </cfRule>
    <cfRule type="colorScale" priority="1664">
      <colorScale>
        <cfvo type="min"/>
        <cfvo type="percentile" val="50"/>
        <cfvo type="max"/>
        <color rgb="FFF8696B"/>
        <color rgb="FFFFEB84"/>
        <color rgb="FF63BE7B"/>
      </colorScale>
    </cfRule>
    <cfRule type="colorScale" priority="1665">
      <colorScale>
        <cfvo type="min"/>
        <cfvo type="max"/>
        <color rgb="FFFFEF9C"/>
        <color rgb="FF63BE7B"/>
      </colorScale>
    </cfRule>
  </conditionalFormatting>
  <conditionalFormatting sqref="F13">
    <cfRule type="colorScale" priority="1660">
      <colorScale>
        <cfvo type="min"/>
        <cfvo type="max"/>
        <color rgb="FFFCFCFF"/>
        <color rgb="FF63BE7B"/>
      </colorScale>
    </cfRule>
  </conditionalFormatting>
  <conditionalFormatting sqref="F13">
    <cfRule type="colorScale" priority="1654">
      <colorScale>
        <cfvo type="min"/>
        <cfvo type="max"/>
        <color rgb="FFFCFCFF"/>
        <color rgb="FF63BE7B"/>
      </colorScale>
    </cfRule>
    <cfRule type="colorScale" priority="1655">
      <colorScale>
        <cfvo type="min"/>
        <cfvo type="max"/>
        <color rgb="FFFCFCFF"/>
        <color rgb="FF63BE7B"/>
      </colorScale>
    </cfRule>
    <cfRule type="colorScale" priority="1656">
      <colorScale>
        <cfvo type="min"/>
        <cfvo type="max"/>
        <color rgb="FFFCFCFF"/>
        <color rgb="FF63BE7B"/>
      </colorScale>
    </cfRule>
    <cfRule type="colorScale" priority="1657">
      <colorScale>
        <cfvo type="min"/>
        <cfvo type="percentile" val="50"/>
        <cfvo type="max"/>
        <color rgb="FFF8696B"/>
        <color rgb="FFFCFCFF"/>
        <color rgb="FF63BE7B"/>
      </colorScale>
    </cfRule>
    <cfRule type="colorScale" priority="1658">
      <colorScale>
        <cfvo type="min"/>
        <cfvo type="max"/>
        <color rgb="FFFCFCFF"/>
        <color rgb="FF63BE7B"/>
      </colorScale>
    </cfRule>
    <cfRule type="colorScale" priority="1659">
      <colorScale>
        <cfvo type="min"/>
        <cfvo type="percentile" val="50"/>
        <cfvo type="max"/>
        <color rgb="FFF8696B"/>
        <color rgb="FFFCFCFF"/>
        <color rgb="FF63BE7B"/>
      </colorScale>
    </cfRule>
  </conditionalFormatting>
  <conditionalFormatting sqref="F13">
    <cfRule type="colorScale" priority="1661">
      <colorScale>
        <cfvo type="min"/>
        <cfvo type="max"/>
        <color rgb="FFFCFCFF"/>
        <color rgb="FF63BE7B"/>
      </colorScale>
    </cfRule>
  </conditionalFormatting>
  <conditionalFormatting sqref="F13">
    <cfRule type="colorScale" priority="1650">
      <colorScale>
        <cfvo type="min"/>
        <cfvo type="max"/>
        <color rgb="FFFCFCFF"/>
        <color rgb="FF63BE7B"/>
      </colorScale>
    </cfRule>
    <cfRule type="colorScale" priority="1651">
      <colorScale>
        <cfvo type="min"/>
        <cfvo type="max"/>
        <color rgb="FFFCFCFF"/>
        <color rgb="FF63BE7B"/>
      </colorScale>
    </cfRule>
    <cfRule type="colorScale" priority="1652">
      <colorScale>
        <cfvo type="min"/>
        <cfvo type="percentile" val="50"/>
        <cfvo type="max"/>
        <color rgb="FFF8696B"/>
        <color rgb="FFFFEB84"/>
        <color rgb="FF63BE7B"/>
      </colorScale>
    </cfRule>
    <cfRule type="colorScale" priority="1653">
      <colorScale>
        <cfvo type="min"/>
        <cfvo type="max"/>
        <color rgb="FFFFEF9C"/>
        <color rgb="FF63BE7B"/>
      </colorScale>
    </cfRule>
  </conditionalFormatting>
  <conditionalFormatting sqref="G13">
    <cfRule type="colorScale" priority="1648">
      <colorScale>
        <cfvo type="min"/>
        <cfvo type="max"/>
        <color rgb="FFFCFCFF"/>
        <color rgb="FF63BE7B"/>
      </colorScale>
    </cfRule>
  </conditionalFormatting>
  <conditionalFormatting sqref="G13">
    <cfRule type="colorScale" priority="1642">
      <colorScale>
        <cfvo type="min"/>
        <cfvo type="max"/>
        <color rgb="FFFCFCFF"/>
        <color rgb="FF63BE7B"/>
      </colorScale>
    </cfRule>
    <cfRule type="colorScale" priority="1643">
      <colorScale>
        <cfvo type="min"/>
        <cfvo type="max"/>
        <color rgb="FFFCFCFF"/>
        <color rgb="FF63BE7B"/>
      </colorScale>
    </cfRule>
    <cfRule type="colorScale" priority="1644">
      <colorScale>
        <cfvo type="min"/>
        <cfvo type="max"/>
        <color rgb="FFFCFCFF"/>
        <color rgb="FF63BE7B"/>
      </colorScale>
    </cfRule>
    <cfRule type="colorScale" priority="1645">
      <colorScale>
        <cfvo type="min"/>
        <cfvo type="percentile" val="50"/>
        <cfvo type="max"/>
        <color rgb="FFF8696B"/>
        <color rgb="FFFCFCFF"/>
        <color rgb="FF63BE7B"/>
      </colorScale>
    </cfRule>
    <cfRule type="colorScale" priority="1646">
      <colorScale>
        <cfvo type="min"/>
        <cfvo type="max"/>
        <color rgb="FFFCFCFF"/>
        <color rgb="FF63BE7B"/>
      </colorScale>
    </cfRule>
    <cfRule type="colorScale" priority="1647">
      <colorScale>
        <cfvo type="min"/>
        <cfvo type="percentile" val="50"/>
        <cfvo type="max"/>
        <color rgb="FFF8696B"/>
        <color rgb="FFFCFCFF"/>
        <color rgb="FF63BE7B"/>
      </colorScale>
    </cfRule>
  </conditionalFormatting>
  <conditionalFormatting sqref="G13">
    <cfRule type="colorScale" priority="1649">
      <colorScale>
        <cfvo type="min"/>
        <cfvo type="max"/>
        <color rgb="FFFCFCFF"/>
        <color rgb="FF63BE7B"/>
      </colorScale>
    </cfRule>
  </conditionalFormatting>
  <conditionalFormatting sqref="G13">
    <cfRule type="colorScale" priority="1638">
      <colorScale>
        <cfvo type="min"/>
        <cfvo type="max"/>
        <color rgb="FFFCFCFF"/>
        <color rgb="FF63BE7B"/>
      </colorScale>
    </cfRule>
    <cfRule type="colorScale" priority="1639">
      <colorScale>
        <cfvo type="min"/>
        <cfvo type="max"/>
        <color rgb="FFFCFCFF"/>
        <color rgb="FF63BE7B"/>
      </colorScale>
    </cfRule>
    <cfRule type="colorScale" priority="1640">
      <colorScale>
        <cfvo type="min"/>
        <cfvo type="percentile" val="50"/>
        <cfvo type="max"/>
        <color rgb="FFF8696B"/>
        <color rgb="FFFFEB84"/>
        <color rgb="FF63BE7B"/>
      </colorScale>
    </cfRule>
    <cfRule type="colorScale" priority="1641">
      <colorScale>
        <cfvo type="min"/>
        <cfvo type="max"/>
        <color rgb="FFFFEF9C"/>
        <color rgb="FF63BE7B"/>
      </colorScale>
    </cfRule>
  </conditionalFormatting>
  <conditionalFormatting sqref="H13">
    <cfRule type="colorScale" priority="1636">
      <colorScale>
        <cfvo type="min"/>
        <cfvo type="max"/>
        <color rgb="FFFCFCFF"/>
        <color rgb="FF63BE7B"/>
      </colorScale>
    </cfRule>
  </conditionalFormatting>
  <conditionalFormatting sqref="H13">
    <cfRule type="colorScale" priority="1630">
      <colorScale>
        <cfvo type="min"/>
        <cfvo type="max"/>
        <color rgb="FFFCFCFF"/>
        <color rgb="FF63BE7B"/>
      </colorScale>
    </cfRule>
    <cfRule type="colorScale" priority="1631">
      <colorScale>
        <cfvo type="min"/>
        <cfvo type="max"/>
        <color rgb="FFFCFCFF"/>
        <color rgb="FF63BE7B"/>
      </colorScale>
    </cfRule>
    <cfRule type="colorScale" priority="1632">
      <colorScale>
        <cfvo type="min"/>
        <cfvo type="max"/>
        <color rgb="FFFCFCFF"/>
        <color rgb="FF63BE7B"/>
      </colorScale>
    </cfRule>
    <cfRule type="colorScale" priority="1633">
      <colorScale>
        <cfvo type="min"/>
        <cfvo type="percentile" val="50"/>
        <cfvo type="max"/>
        <color rgb="FFF8696B"/>
        <color rgb="FFFCFCFF"/>
        <color rgb="FF63BE7B"/>
      </colorScale>
    </cfRule>
    <cfRule type="colorScale" priority="1634">
      <colorScale>
        <cfvo type="min"/>
        <cfvo type="max"/>
        <color rgb="FFFCFCFF"/>
        <color rgb="FF63BE7B"/>
      </colorScale>
    </cfRule>
    <cfRule type="colorScale" priority="1635">
      <colorScale>
        <cfvo type="min"/>
        <cfvo type="percentile" val="50"/>
        <cfvo type="max"/>
        <color rgb="FFF8696B"/>
        <color rgb="FFFCFCFF"/>
        <color rgb="FF63BE7B"/>
      </colorScale>
    </cfRule>
  </conditionalFormatting>
  <conditionalFormatting sqref="H13">
    <cfRule type="colorScale" priority="1637">
      <colorScale>
        <cfvo type="min"/>
        <cfvo type="max"/>
        <color rgb="FFFCFCFF"/>
        <color rgb="FF63BE7B"/>
      </colorScale>
    </cfRule>
  </conditionalFormatting>
  <conditionalFormatting sqref="H13">
    <cfRule type="colorScale" priority="1626">
      <colorScale>
        <cfvo type="min"/>
        <cfvo type="max"/>
        <color rgb="FFFCFCFF"/>
        <color rgb="FF63BE7B"/>
      </colorScale>
    </cfRule>
    <cfRule type="colorScale" priority="1627">
      <colorScale>
        <cfvo type="min"/>
        <cfvo type="max"/>
        <color rgb="FFFCFCFF"/>
        <color rgb="FF63BE7B"/>
      </colorScale>
    </cfRule>
    <cfRule type="colorScale" priority="1628">
      <colorScale>
        <cfvo type="min"/>
        <cfvo type="percentile" val="50"/>
        <cfvo type="max"/>
        <color rgb="FFF8696B"/>
        <color rgb="FFFFEB84"/>
        <color rgb="FF63BE7B"/>
      </colorScale>
    </cfRule>
    <cfRule type="colorScale" priority="1629">
      <colorScale>
        <cfvo type="min"/>
        <cfvo type="max"/>
        <color rgb="FFFFEF9C"/>
        <color rgb="FF63BE7B"/>
      </colorScale>
    </cfRule>
  </conditionalFormatting>
  <conditionalFormatting sqref="I13">
    <cfRule type="colorScale" priority="1624">
      <colorScale>
        <cfvo type="min"/>
        <cfvo type="max"/>
        <color rgb="FFFCFCFF"/>
        <color rgb="FF63BE7B"/>
      </colorScale>
    </cfRule>
  </conditionalFormatting>
  <conditionalFormatting sqref="I13">
    <cfRule type="colorScale" priority="1618">
      <colorScale>
        <cfvo type="min"/>
        <cfvo type="max"/>
        <color rgb="FFFCFCFF"/>
        <color rgb="FF63BE7B"/>
      </colorScale>
    </cfRule>
    <cfRule type="colorScale" priority="1619">
      <colorScale>
        <cfvo type="min"/>
        <cfvo type="max"/>
        <color rgb="FFFCFCFF"/>
        <color rgb="FF63BE7B"/>
      </colorScale>
    </cfRule>
    <cfRule type="colorScale" priority="1620">
      <colorScale>
        <cfvo type="min"/>
        <cfvo type="max"/>
        <color rgb="FFFCFCFF"/>
        <color rgb="FF63BE7B"/>
      </colorScale>
    </cfRule>
    <cfRule type="colorScale" priority="1621">
      <colorScale>
        <cfvo type="min"/>
        <cfvo type="percentile" val="50"/>
        <cfvo type="max"/>
        <color rgb="FFF8696B"/>
        <color rgb="FFFCFCFF"/>
        <color rgb="FF63BE7B"/>
      </colorScale>
    </cfRule>
    <cfRule type="colorScale" priority="1622">
      <colorScale>
        <cfvo type="min"/>
        <cfvo type="max"/>
        <color rgb="FFFCFCFF"/>
        <color rgb="FF63BE7B"/>
      </colorScale>
    </cfRule>
    <cfRule type="colorScale" priority="1623">
      <colorScale>
        <cfvo type="min"/>
        <cfvo type="percentile" val="50"/>
        <cfvo type="max"/>
        <color rgb="FFF8696B"/>
        <color rgb="FFFCFCFF"/>
        <color rgb="FF63BE7B"/>
      </colorScale>
    </cfRule>
  </conditionalFormatting>
  <conditionalFormatting sqref="I13">
    <cfRule type="colorScale" priority="1625">
      <colorScale>
        <cfvo type="min"/>
        <cfvo type="max"/>
        <color rgb="FFFCFCFF"/>
        <color rgb="FF63BE7B"/>
      </colorScale>
    </cfRule>
  </conditionalFormatting>
  <conditionalFormatting sqref="I13">
    <cfRule type="colorScale" priority="1614">
      <colorScale>
        <cfvo type="min"/>
        <cfvo type="max"/>
        <color rgb="FFFCFCFF"/>
        <color rgb="FF63BE7B"/>
      </colorScale>
    </cfRule>
    <cfRule type="colorScale" priority="1615">
      <colorScale>
        <cfvo type="min"/>
        <cfvo type="max"/>
        <color rgb="FFFCFCFF"/>
        <color rgb="FF63BE7B"/>
      </colorScale>
    </cfRule>
    <cfRule type="colorScale" priority="1616">
      <colorScale>
        <cfvo type="min"/>
        <cfvo type="percentile" val="50"/>
        <cfvo type="max"/>
        <color rgb="FFF8696B"/>
        <color rgb="FFFFEB84"/>
        <color rgb="FF63BE7B"/>
      </colorScale>
    </cfRule>
    <cfRule type="colorScale" priority="1617">
      <colorScale>
        <cfvo type="min"/>
        <cfvo type="max"/>
        <color rgb="FFFFEF9C"/>
        <color rgb="FF63BE7B"/>
      </colorScale>
    </cfRule>
  </conditionalFormatting>
  <conditionalFormatting sqref="J13">
    <cfRule type="colorScale" priority="1612">
      <colorScale>
        <cfvo type="min"/>
        <cfvo type="max"/>
        <color rgb="FFFCFCFF"/>
        <color rgb="FF63BE7B"/>
      </colorScale>
    </cfRule>
  </conditionalFormatting>
  <conditionalFormatting sqref="J13">
    <cfRule type="colorScale" priority="1606">
      <colorScale>
        <cfvo type="min"/>
        <cfvo type="max"/>
        <color rgb="FFFCFCFF"/>
        <color rgb="FF63BE7B"/>
      </colorScale>
    </cfRule>
    <cfRule type="colorScale" priority="1607">
      <colorScale>
        <cfvo type="min"/>
        <cfvo type="max"/>
        <color rgb="FFFCFCFF"/>
        <color rgb="FF63BE7B"/>
      </colorScale>
    </cfRule>
    <cfRule type="colorScale" priority="1608">
      <colorScale>
        <cfvo type="min"/>
        <cfvo type="max"/>
        <color rgb="FFFCFCFF"/>
        <color rgb="FF63BE7B"/>
      </colorScale>
    </cfRule>
    <cfRule type="colorScale" priority="1609">
      <colorScale>
        <cfvo type="min"/>
        <cfvo type="percentile" val="50"/>
        <cfvo type="max"/>
        <color rgb="FFF8696B"/>
        <color rgb="FFFCFCFF"/>
        <color rgb="FF63BE7B"/>
      </colorScale>
    </cfRule>
    <cfRule type="colorScale" priority="1610">
      <colorScale>
        <cfvo type="min"/>
        <cfvo type="max"/>
        <color rgb="FFFCFCFF"/>
        <color rgb="FF63BE7B"/>
      </colorScale>
    </cfRule>
    <cfRule type="colorScale" priority="1611">
      <colorScale>
        <cfvo type="min"/>
        <cfvo type="percentile" val="50"/>
        <cfvo type="max"/>
        <color rgb="FFF8696B"/>
        <color rgb="FFFCFCFF"/>
        <color rgb="FF63BE7B"/>
      </colorScale>
    </cfRule>
  </conditionalFormatting>
  <conditionalFormatting sqref="J13">
    <cfRule type="colorScale" priority="1613">
      <colorScale>
        <cfvo type="min"/>
        <cfvo type="max"/>
        <color rgb="FFFCFCFF"/>
        <color rgb="FF63BE7B"/>
      </colorScale>
    </cfRule>
  </conditionalFormatting>
  <conditionalFormatting sqref="J13">
    <cfRule type="colorScale" priority="1602">
      <colorScale>
        <cfvo type="min"/>
        <cfvo type="max"/>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FEB84"/>
        <color rgb="FF63BE7B"/>
      </colorScale>
    </cfRule>
    <cfRule type="colorScale" priority="1605">
      <colorScale>
        <cfvo type="min"/>
        <cfvo type="max"/>
        <color rgb="FFFFEF9C"/>
        <color rgb="FF63BE7B"/>
      </colorScale>
    </cfRule>
  </conditionalFormatting>
  <conditionalFormatting sqref="K13">
    <cfRule type="colorScale" priority="1600">
      <colorScale>
        <cfvo type="min"/>
        <cfvo type="max"/>
        <color rgb="FFFCFCFF"/>
        <color rgb="FF63BE7B"/>
      </colorScale>
    </cfRule>
  </conditionalFormatting>
  <conditionalFormatting sqref="K13">
    <cfRule type="colorScale" priority="1594">
      <colorScale>
        <cfvo type="min"/>
        <cfvo type="max"/>
        <color rgb="FFFCFCFF"/>
        <color rgb="FF63BE7B"/>
      </colorScale>
    </cfRule>
    <cfRule type="colorScale" priority="1595">
      <colorScale>
        <cfvo type="min"/>
        <cfvo type="max"/>
        <color rgb="FFFCFCFF"/>
        <color rgb="FF63BE7B"/>
      </colorScale>
    </cfRule>
    <cfRule type="colorScale" priority="1596">
      <colorScale>
        <cfvo type="min"/>
        <cfvo type="max"/>
        <color rgb="FFFCFCFF"/>
        <color rgb="FF63BE7B"/>
      </colorScale>
    </cfRule>
    <cfRule type="colorScale" priority="1597">
      <colorScale>
        <cfvo type="min"/>
        <cfvo type="percentile" val="50"/>
        <cfvo type="max"/>
        <color rgb="FFF8696B"/>
        <color rgb="FFFCFCFF"/>
        <color rgb="FF63BE7B"/>
      </colorScale>
    </cfRule>
    <cfRule type="colorScale" priority="1598">
      <colorScale>
        <cfvo type="min"/>
        <cfvo type="max"/>
        <color rgb="FFFCFCFF"/>
        <color rgb="FF63BE7B"/>
      </colorScale>
    </cfRule>
    <cfRule type="colorScale" priority="1599">
      <colorScale>
        <cfvo type="min"/>
        <cfvo type="percentile" val="50"/>
        <cfvo type="max"/>
        <color rgb="FFF8696B"/>
        <color rgb="FFFCFCFF"/>
        <color rgb="FF63BE7B"/>
      </colorScale>
    </cfRule>
  </conditionalFormatting>
  <conditionalFormatting sqref="K13">
    <cfRule type="colorScale" priority="1601">
      <colorScale>
        <cfvo type="min"/>
        <cfvo type="max"/>
        <color rgb="FFFCFCFF"/>
        <color rgb="FF63BE7B"/>
      </colorScale>
    </cfRule>
  </conditionalFormatting>
  <conditionalFormatting sqref="K13">
    <cfRule type="colorScale" priority="1590">
      <colorScale>
        <cfvo type="min"/>
        <cfvo type="max"/>
        <color rgb="FFFCFCFF"/>
        <color rgb="FF63BE7B"/>
      </colorScale>
    </cfRule>
    <cfRule type="colorScale" priority="1591">
      <colorScale>
        <cfvo type="min"/>
        <cfvo type="max"/>
        <color rgb="FFFCFCFF"/>
        <color rgb="FF63BE7B"/>
      </colorScale>
    </cfRule>
    <cfRule type="colorScale" priority="1592">
      <colorScale>
        <cfvo type="min"/>
        <cfvo type="percentile" val="50"/>
        <cfvo type="max"/>
        <color rgb="FFF8696B"/>
        <color rgb="FFFFEB84"/>
        <color rgb="FF63BE7B"/>
      </colorScale>
    </cfRule>
    <cfRule type="colorScale" priority="1593">
      <colorScale>
        <cfvo type="min"/>
        <cfvo type="max"/>
        <color rgb="FFFFEF9C"/>
        <color rgb="FF63BE7B"/>
      </colorScale>
    </cfRule>
  </conditionalFormatting>
  <conditionalFormatting sqref="L13">
    <cfRule type="colorScale" priority="1588">
      <colorScale>
        <cfvo type="min"/>
        <cfvo type="max"/>
        <color rgb="FFFCFCFF"/>
        <color rgb="FF63BE7B"/>
      </colorScale>
    </cfRule>
  </conditionalFormatting>
  <conditionalFormatting sqref="L13">
    <cfRule type="colorScale" priority="1582">
      <colorScale>
        <cfvo type="min"/>
        <cfvo type="max"/>
        <color rgb="FFFCFCFF"/>
        <color rgb="FF63BE7B"/>
      </colorScale>
    </cfRule>
    <cfRule type="colorScale" priority="1583">
      <colorScale>
        <cfvo type="min"/>
        <cfvo type="max"/>
        <color rgb="FFFCFCFF"/>
        <color rgb="FF63BE7B"/>
      </colorScale>
    </cfRule>
    <cfRule type="colorScale" priority="1584">
      <colorScale>
        <cfvo type="min"/>
        <cfvo type="max"/>
        <color rgb="FFFCFCFF"/>
        <color rgb="FF63BE7B"/>
      </colorScale>
    </cfRule>
    <cfRule type="colorScale" priority="1585">
      <colorScale>
        <cfvo type="min"/>
        <cfvo type="percentile" val="50"/>
        <cfvo type="max"/>
        <color rgb="FFF8696B"/>
        <color rgb="FFFCFCFF"/>
        <color rgb="FF63BE7B"/>
      </colorScale>
    </cfRule>
    <cfRule type="colorScale" priority="1586">
      <colorScale>
        <cfvo type="min"/>
        <cfvo type="max"/>
        <color rgb="FFFCFCFF"/>
        <color rgb="FF63BE7B"/>
      </colorScale>
    </cfRule>
    <cfRule type="colorScale" priority="1587">
      <colorScale>
        <cfvo type="min"/>
        <cfvo type="percentile" val="50"/>
        <cfvo type="max"/>
        <color rgb="FFF8696B"/>
        <color rgb="FFFCFCFF"/>
        <color rgb="FF63BE7B"/>
      </colorScale>
    </cfRule>
  </conditionalFormatting>
  <conditionalFormatting sqref="L13">
    <cfRule type="colorScale" priority="1589">
      <colorScale>
        <cfvo type="min"/>
        <cfvo type="max"/>
        <color rgb="FFFCFCFF"/>
        <color rgb="FF63BE7B"/>
      </colorScale>
    </cfRule>
  </conditionalFormatting>
  <conditionalFormatting sqref="L13">
    <cfRule type="colorScale" priority="1578">
      <colorScale>
        <cfvo type="min"/>
        <cfvo type="max"/>
        <color rgb="FFFCFCFF"/>
        <color rgb="FF63BE7B"/>
      </colorScale>
    </cfRule>
    <cfRule type="colorScale" priority="1579">
      <colorScale>
        <cfvo type="min"/>
        <cfvo type="max"/>
        <color rgb="FFFCFCFF"/>
        <color rgb="FF63BE7B"/>
      </colorScale>
    </cfRule>
    <cfRule type="colorScale" priority="1580">
      <colorScale>
        <cfvo type="min"/>
        <cfvo type="percentile" val="50"/>
        <cfvo type="max"/>
        <color rgb="FFF8696B"/>
        <color rgb="FFFFEB84"/>
        <color rgb="FF63BE7B"/>
      </colorScale>
    </cfRule>
    <cfRule type="colorScale" priority="1581">
      <colorScale>
        <cfvo type="min"/>
        <cfvo type="max"/>
        <color rgb="FFFFEF9C"/>
        <color rgb="FF63BE7B"/>
      </colorScale>
    </cfRule>
  </conditionalFormatting>
  <conditionalFormatting sqref="M13">
    <cfRule type="colorScale" priority="1576">
      <colorScale>
        <cfvo type="min"/>
        <cfvo type="max"/>
        <color rgb="FFFCFCFF"/>
        <color rgb="FF63BE7B"/>
      </colorScale>
    </cfRule>
  </conditionalFormatting>
  <conditionalFormatting sqref="M13">
    <cfRule type="colorScale" priority="1570">
      <colorScale>
        <cfvo type="min"/>
        <cfvo type="max"/>
        <color rgb="FFFCFCFF"/>
        <color rgb="FF63BE7B"/>
      </colorScale>
    </cfRule>
    <cfRule type="colorScale" priority="1571">
      <colorScale>
        <cfvo type="min"/>
        <cfvo type="max"/>
        <color rgb="FFFCFCFF"/>
        <color rgb="FF63BE7B"/>
      </colorScale>
    </cfRule>
    <cfRule type="colorScale" priority="1572">
      <colorScale>
        <cfvo type="min"/>
        <cfvo type="max"/>
        <color rgb="FFFCFCFF"/>
        <color rgb="FF63BE7B"/>
      </colorScale>
    </cfRule>
    <cfRule type="colorScale" priority="1573">
      <colorScale>
        <cfvo type="min"/>
        <cfvo type="percentile" val="50"/>
        <cfvo type="max"/>
        <color rgb="FFF8696B"/>
        <color rgb="FFFCFCFF"/>
        <color rgb="FF63BE7B"/>
      </colorScale>
    </cfRule>
    <cfRule type="colorScale" priority="1574">
      <colorScale>
        <cfvo type="min"/>
        <cfvo type="max"/>
        <color rgb="FFFCFCFF"/>
        <color rgb="FF63BE7B"/>
      </colorScale>
    </cfRule>
    <cfRule type="colorScale" priority="1575">
      <colorScale>
        <cfvo type="min"/>
        <cfvo type="percentile" val="50"/>
        <cfvo type="max"/>
        <color rgb="FFF8696B"/>
        <color rgb="FFFCFCFF"/>
        <color rgb="FF63BE7B"/>
      </colorScale>
    </cfRule>
  </conditionalFormatting>
  <conditionalFormatting sqref="M13">
    <cfRule type="colorScale" priority="1577">
      <colorScale>
        <cfvo type="min"/>
        <cfvo type="max"/>
        <color rgb="FFFCFCFF"/>
        <color rgb="FF63BE7B"/>
      </colorScale>
    </cfRule>
  </conditionalFormatting>
  <conditionalFormatting sqref="M13">
    <cfRule type="colorScale" priority="1566">
      <colorScale>
        <cfvo type="min"/>
        <cfvo type="max"/>
        <color rgb="FFFCFCFF"/>
        <color rgb="FF63BE7B"/>
      </colorScale>
    </cfRule>
    <cfRule type="colorScale" priority="1567">
      <colorScale>
        <cfvo type="min"/>
        <cfvo type="max"/>
        <color rgb="FFFCFCFF"/>
        <color rgb="FF63BE7B"/>
      </colorScale>
    </cfRule>
    <cfRule type="colorScale" priority="1568">
      <colorScale>
        <cfvo type="min"/>
        <cfvo type="percentile" val="50"/>
        <cfvo type="max"/>
        <color rgb="FFF8696B"/>
        <color rgb="FFFFEB84"/>
        <color rgb="FF63BE7B"/>
      </colorScale>
    </cfRule>
    <cfRule type="colorScale" priority="1569">
      <colorScale>
        <cfvo type="min"/>
        <cfvo type="max"/>
        <color rgb="FFFFEF9C"/>
        <color rgb="FF63BE7B"/>
      </colorScale>
    </cfRule>
  </conditionalFormatting>
  <conditionalFormatting sqref="N13">
    <cfRule type="colorScale" priority="1564">
      <colorScale>
        <cfvo type="min"/>
        <cfvo type="max"/>
        <color rgb="FFFCFCFF"/>
        <color rgb="FF63BE7B"/>
      </colorScale>
    </cfRule>
  </conditionalFormatting>
  <conditionalFormatting sqref="N13">
    <cfRule type="colorScale" priority="1558">
      <colorScale>
        <cfvo type="min"/>
        <cfvo type="max"/>
        <color rgb="FFFCFCFF"/>
        <color rgb="FF63BE7B"/>
      </colorScale>
    </cfRule>
    <cfRule type="colorScale" priority="1559">
      <colorScale>
        <cfvo type="min"/>
        <cfvo type="max"/>
        <color rgb="FFFCFCFF"/>
        <color rgb="FF63BE7B"/>
      </colorScale>
    </cfRule>
    <cfRule type="colorScale" priority="1560">
      <colorScale>
        <cfvo type="min"/>
        <cfvo type="max"/>
        <color rgb="FFFCFCFF"/>
        <color rgb="FF63BE7B"/>
      </colorScale>
    </cfRule>
    <cfRule type="colorScale" priority="1561">
      <colorScale>
        <cfvo type="min"/>
        <cfvo type="percentile" val="50"/>
        <cfvo type="max"/>
        <color rgb="FFF8696B"/>
        <color rgb="FFFCFCFF"/>
        <color rgb="FF63BE7B"/>
      </colorScale>
    </cfRule>
    <cfRule type="colorScale" priority="1562">
      <colorScale>
        <cfvo type="min"/>
        <cfvo type="max"/>
        <color rgb="FFFCFCFF"/>
        <color rgb="FF63BE7B"/>
      </colorScale>
    </cfRule>
    <cfRule type="colorScale" priority="1563">
      <colorScale>
        <cfvo type="min"/>
        <cfvo type="percentile" val="50"/>
        <cfvo type="max"/>
        <color rgb="FFF8696B"/>
        <color rgb="FFFCFCFF"/>
        <color rgb="FF63BE7B"/>
      </colorScale>
    </cfRule>
  </conditionalFormatting>
  <conditionalFormatting sqref="N13">
    <cfRule type="colorScale" priority="1565">
      <colorScale>
        <cfvo type="min"/>
        <cfvo type="max"/>
        <color rgb="FFFCFCFF"/>
        <color rgb="FF63BE7B"/>
      </colorScale>
    </cfRule>
  </conditionalFormatting>
  <conditionalFormatting sqref="N13">
    <cfRule type="colorScale" priority="1554">
      <colorScale>
        <cfvo type="min"/>
        <cfvo type="max"/>
        <color rgb="FFFCFCFF"/>
        <color rgb="FF63BE7B"/>
      </colorScale>
    </cfRule>
    <cfRule type="colorScale" priority="1555">
      <colorScale>
        <cfvo type="min"/>
        <cfvo type="max"/>
        <color rgb="FFFCFCFF"/>
        <color rgb="FF63BE7B"/>
      </colorScale>
    </cfRule>
    <cfRule type="colorScale" priority="1556">
      <colorScale>
        <cfvo type="min"/>
        <cfvo type="percentile" val="50"/>
        <cfvo type="max"/>
        <color rgb="FFF8696B"/>
        <color rgb="FFFFEB84"/>
        <color rgb="FF63BE7B"/>
      </colorScale>
    </cfRule>
    <cfRule type="colorScale" priority="1557">
      <colorScale>
        <cfvo type="min"/>
        <cfvo type="max"/>
        <color rgb="FFFFEF9C"/>
        <color rgb="FF63BE7B"/>
      </colorScale>
    </cfRule>
  </conditionalFormatting>
  <conditionalFormatting sqref="Q13:W13">
    <cfRule type="colorScale" priority="1550">
      <colorScale>
        <cfvo type="min"/>
        <cfvo type="max"/>
        <color rgb="FFFFEF9C"/>
        <color rgb="FF63BE7B"/>
      </colorScale>
    </cfRule>
  </conditionalFormatting>
  <conditionalFormatting sqref="R13:S13">
    <cfRule type="colorScale" priority="1543">
      <colorScale>
        <cfvo type="min"/>
        <cfvo type="max"/>
        <color rgb="FFFFEF9C"/>
        <color rgb="FF63BE7B"/>
      </colorScale>
    </cfRule>
    <cfRule type="colorScale" priority="1544">
      <colorScale>
        <cfvo type="min"/>
        <cfvo type="max"/>
        <color rgb="FFFFEF9C"/>
        <color rgb="FF63BE7B"/>
      </colorScale>
    </cfRule>
    <cfRule type="colorScale" priority="1545">
      <colorScale>
        <cfvo type="min"/>
        <cfvo type="percentile" val="50"/>
        <cfvo type="max"/>
        <color rgb="FFF8696B"/>
        <color rgb="FFFCFCFF"/>
        <color rgb="FF63BE7B"/>
      </colorScale>
    </cfRule>
    <cfRule type="colorScale" priority="1546">
      <colorScale>
        <cfvo type="min"/>
        <cfvo type="max"/>
        <color rgb="FFFCFCFF"/>
        <color rgb="FF63BE7B"/>
      </colorScale>
    </cfRule>
    <cfRule type="colorScale" priority="1547">
      <colorScale>
        <cfvo type="min"/>
        <cfvo type="max"/>
        <color rgb="FFFCFCFF"/>
        <color rgb="FF63BE7B"/>
      </colorScale>
    </cfRule>
    <cfRule type="colorScale" priority="1548">
      <colorScale>
        <cfvo type="min"/>
        <cfvo type="percentile" val="50"/>
        <cfvo type="max"/>
        <color rgb="FFF8696B"/>
        <color rgb="FFFCFCFF"/>
        <color rgb="FF63BE7B"/>
      </colorScale>
    </cfRule>
    <cfRule type="colorScale" priority="1549">
      <colorScale>
        <cfvo type="min"/>
        <cfvo type="max"/>
        <color rgb="FFFCFCFF"/>
        <color rgb="FF63BE7B"/>
      </colorScale>
    </cfRule>
  </conditionalFormatting>
  <conditionalFormatting sqref="U13:W13">
    <cfRule type="colorScale" priority="1551">
      <colorScale>
        <cfvo type="min"/>
        <cfvo type="max"/>
        <color rgb="FFFFEF9C"/>
        <color rgb="FF63BE7B"/>
      </colorScale>
    </cfRule>
    <cfRule type="colorScale" priority="1552">
      <colorScale>
        <cfvo type="min"/>
        <cfvo type="max"/>
        <color rgb="FFFFEF9C"/>
        <color rgb="FF63BE7B"/>
      </colorScale>
    </cfRule>
    <cfRule type="colorScale" priority="1553">
      <colorScale>
        <cfvo type="min"/>
        <cfvo type="max"/>
        <color rgb="FFFFEF9C"/>
        <color rgb="FF63BE7B"/>
      </colorScale>
    </cfRule>
  </conditionalFormatting>
  <conditionalFormatting sqref="D2:D13">
    <cfRule type="colorScale" priority="1542">
      <colorScale>
        <cfvo type="min"/>
        <cfvo type="percentile" val="50"/>
        <cfvo type="max"/>
        <color rgb="FFF8696B"/>
        <color rgb="FFFCFCFF"/>
        <color rgb="FF63BE7B"/>
      </colorScale>
    </cfRule>
  </conditionalFormatting>
  <conditionalFormatting sqref="N14">
    <cfRule type="colorScale" priority="1541">
      <colorScale>
        <cfvo type="min"/>
        <cfvo type="max"/>
        <color rgb="FFFCFCFF"/>
        <color rgb="FF63BE7B"/>
      </colorScale>
    </cfRule>
  </conditionalFormatting>
  <conditionalFormatting sqref="N14">
    <cfRule type="colorScale" priority="1537">
      <colorScale>
        <cfvo type="min"/>
        <cfvo type="max"/>
        <color rgb="FFFCFCFF"/>
        <color rgb="FF63BE7B"/>
      </colorScale>
    </cfRule>
    <cfRule type="colorScale" priority="1538">
      <colorScale>
        <cfvo type="min"/>
        <cfvo type="max"/>
        <color rgb="FFFCFCFF"/>
        <color rgb="FF63BE7B"/>
      </colorScale>
    </cfRule>
    <cfRule type="colorScale" priority="1539">
      <colorScale>
        <cfvo type="min"/>
        <cfvo type="percentile" val="50"/>
        <cfvo type="max"/>
        <color rgb="FFF8696B"/>
        <color rgb="FFFFEB84"/>
        <color rgb="FF63BE7B"/>
      </colorScale>
    </cfRule>
    <cfRule type="colorScale" priority="1540">
      <colorScale>
        <cfvo type="min"/>
        <cfvo type="max"/>
        <color rgb="FFFFEF9C"/>
        <color rgb="FF63BE7B"/>
      </colorScale>
    </cfRule>
  </conditionalFormatting>
  <conditionalFormatting sqref="N14">
    <cfRule type="colorScale" priority="1532">
      <colorScale>
        <cfvo type="min"/>
        <cfvo type="max"/>
        <color rgb="FFFCFCFF"/>
        <color rgb="FF63BE7B"/>
      </colorScale>
    </cfRule>
    <cfRule type="colorScale" priority="1533">
      <colorScale>
        <cfvo type="min"/>
        <cfvo type="max"/>
        <color rgb="FFFCFCFF"/>
        <color rgb="FF63BE7B"/>
      </colorScale>
    </cfRule>
    <cfRule type="colorScale" priority="1534">
      <colorScale>
        <cfvo type="min"/>
        <cfvo type="percentile" val="50"/>
        <cfvo type="max"/>
        <color rgb="FFF8696B"/>
        <color rgb="FFFCFCFF"/>
        <color rgb="FF63BE7B"/>
      </colorScale>
    </cfRule>
    <cfRule type="colorScale" priority="1535">
      <colorScale>
        <cfvo type="min"/>
        <cfvo type="max"/>
        <color rgb="FFFCFCFF"/>
        <color rgb="FF63BE7B"/>
      </colorScale>
    </cfRule>
    <cfRule type="colorScale" priority="1536">
      <colorScale>
        <cfvo type="min"/>
        <cfvo type="percentile" val="50"/>
        <cfvo type="max"/>
        <color rgb="FFF8696B"/>
        <color rgb="FFFCFCFF"/>
        <color rgb="FF63BE7B"/>
      </colorScale>
    </cfRule>
  </conditionalFormatting>
  <conditionalFormatting sqref="N14">
    <cfRule type="colorScale" priority="1530">
      <colorScale>
        <cfvo type="min"/>
        <cfvo type="max"/>
        <color rgb="FFFCFCFF"/>
        <color rgb="FF63BE7B"/>
      </colorScale>
    </cfRule>
    <cfRule type="colorScale" priority="1531">
      <colorScale>
        <cfvo type="min"/>
        <cfvo type="max"/>
        <color rgb="FFFCFCFF"/>
        <color rgb="FF63BE7B"/>
      </colorScale>
    </cfRule>
  </conditionalFormatting>
  <conditionalFormatting sqref="N14">
    <cfRule type="colorScale" priority="1529">
      <colorScale>
        <cfvo type="min"/>
        <cfvo type="max"/>
        <color rgb="FFFCFCFF"/>
        <color rgb="FF63BE7B"/>
      </colorScale>
    </cfRule>
  </conditionalFormatting>
  <conditionalFormatting sqref="N14">
    <cfRule type="colorScale" priority="1528">
      <colorScale>
        <cfvo type="min"/>
        <cfvo type="max"/>
        <color rgb="FFFCFCFF"/>
        <color rgb="FF63BE7B"/>
      </colorScale>
    </cfRule>
  </conditionalFormatting>
  <conditionalFormatting sqref="N14">
    <cfRule type="colorScale" priority="1527">
      <colorScale>
        <cfvo type="min"/>
        <cfvo type="max"/>
        <color rgb="FFFCFCFF"/>
        <color rgb="FF63BE7B"/>
      </colorScale>
    </cfRule>
  </conditionalFormatting>
  <conditionalFormatting sqref="N14">
    <cfRule type="colorScale" priority="1526">
      <colorScale>
        <cfvo type="min"/>
        <cfvo type="max"/>
        <color rgb="FFFCFCFF"/>
        <color rgb="FF63BE7B"/>
      </colorScale>
    </cfRule>
  </conditionalFormatting>
  <conditionalFormatting sqref="E14:N14">
    <cfRule type="colorScale" priority="1522">
      <colorScale>
        <cfvo type="min"/>
        <cfvo type="max"/>
        <color rgb="FFFCFCFF"/>
        <color rgb="FF63BE7B"/>
      </colorScale>
    </cfRule>
    <cfRule type="colorScale" priority="1523">
      <colorScale>
        <cfvo type="min"/>
        <cfvo type="max"/>
        <color rgb="FFFCFCFF"/>
        <color rgb="FF63BE7B"/>
      </colorScale>
    </cfRule>
    <cfRule type="colorScale" priority="1524">
      <colorScale>
        <cfvo type="min"/>
        <cfvo type="percentile" val="50"/>
        <cfvo type="max"/>
        <color rgb="FFF8696B"/>
        <color rgb="FFFFEB84"/>
        <color rgb="FF63BE7B"/>
      </colorScale>
    </cfRule>
    <cfRule type="colorScale" priority="1525">
      <colorScale>
        <cfvo type="min"/>
        <cfvo type="max"/>
        <color rgb="FFFFEF9C"/>
        <color rgb="FF63BE7B"/>
      </colorScale>
    </cfRule>
  </conditionalFormatting>
  <conditionalFormatting sqref="F14">
    <cfRule type="colorScale" priority="1519">
      <colorScale>
        <cfvo type="min"/>
        <cfvo type="max"/>
        <color rgb="FFFCFCFF"/>
        <color rgb="FF63BE7B"/>
      </colorScale>
    </cfRule>
    <cfRule type="colorScale" priority="1520">
      <colorScale>
        <cfvo type="min"/>
        <cfvo type="max"/>
        <color rgb="FFFCFCFF"/>
        <color rgb="FF63BE7B"/>
      </colorScale>
    </cfRule>
    <cfRule type="colorScale" priority="1521">
      <colorScale>
        <cfvo type="min"/>
        <cfvo type="max"/>
        <color rgb="FFFCFCFF"/>
        <color rgb="FF63BE7B"/>
      </colorScale>
    </cfRule>
  </conditionalFormatting>
  <conditionalFormatting sqref="W14">
    <cfRule type="colorScale" priority="1518">
      <colorScale>
        <cfvo type="min"/>
        <cfvo type="max"/>
        <color rgb="FFFFEF9C"/>
        <color rgb="FF63BE7B"/>
      </colorScale>
    </cfRule>
  </conditionalFormatting>
  <conditionalFormatting sqref="Q14:U14">
    <cfRule type="colorScale" priority="1517">
      <colorScale>
        <cfvo type="min"/>
        <cfvo type="max"/>
        <color rgb="FFFFEF9C"/>
        <color rgb="FF63BE7B"/>
      </colorScale>
    </cfRule>
  </conditionalFormatting>
  <conditionalFormatting sqref="U14 W14">
    <cfRule type="colorScale" priority="1514">
      <colorScale>
        <cfvo type="min"/>
        <cfvo type="max"/>
        <color rgb="FFFFEF9C"/>
        <color rgb="FF63BE7B"/>
      </colorScale>
    </cfRule>
    <cfRule type="colorScale" priority="1515">
      <colorScale>
        <cfvo type="min"/>
        <cfvo type="max"/>
        <color rgb="FFFFEF9C"/>
        <color rgb="FF63BE7B"/>
      </colorScale>
    </cfRule>
    <cfRule type="colorScale" priority="1516">
      <colorScale>
        <cfvo type="min"/>
        <cfvo type="max"/>
        <color rgb="FFFFEF9C"/>
        <color rgb="FF63BE7B"/>
      </colorScale>
    </cfRule>
  </conditionalFormatting>
  <conditionalFormatting sqref="V14">
    <cfRule type="colorScale" priority="1511">
      <colorScale>
        <cfvo type="min"/>
        <cfvo type="max"/>
        <color rgb="FFFFEF9C"/>
        <color rgb="FF63BE7B"/>
      </colorScale>
    </cfRule>
    <cfRule type="colorScale" priority="1512">
      <colorScale>
        <cfvo type="min"/>
        <cfvo type="percentile" val="50"/>
        <cfvo type="max"/>
        <color rgb="FFF8696B"/>
        <color rgb="FFFFEB84"/>
        <color rgb="FF63BE7B"/>
      </colorScale>
    </cfRule>
    <cfRule type="colorScale" priority="1513">
      <colorScale>
        <cfvo type="min"/>
        <cfvo type="percentile" val="50"/>
        <cfvo type="max"/>
        <color rgb="FFF8696B"/>
        <color rgb="FFFFEB84"/>
        <color rgb="FF63BE7B"/>
      </colorScale>
    </cfRule>
  </conditionalFormatting>
  <conditionalFormatting sqref="D14">
    <cfRule type="colorScale" priority="1510">
      <colorScale>
        <cfvo type="min"/>
        <cfvo type="percentile" val="50"/>
        <cfvo type="max"/>
        <color rgb="FFF8696B"/>
        <color rgb="FFFCFCFF"/>
        <color rgb="FF63BE7B"/>
      </colorScale>
    </cfRule>
  </conditionalFormatting>
  <conditionalFormatting sqref="D14">
    <cfRule type="colorScale" priority="1509">
      <colorScale>
        <cfvo type="min"/>
        <cfvo type="percentile" val="50"/>
        <cfvo type="max"/>
        <color rgb="FFF8696B"/>
        <color rgb="FFFCFCFF"/>
        <color rgb="FF63BE7B"/>
      </colorScale>
    </cfRule>
  </conditionalFormatting>
  <conditionalFormatting sqref="E14">
    <cfRule type="colorScale" priority="1506">
      <colorScale>
        <cfvo type="min"/>
        <cfvo type="max"/>
        <color rgb="FFFCFCFF"/>
        <color rgb="FF63BE7B"/>
      </colorScale>
    </cfRule>
    <cfRule type="colorScale" priority="1507">
      <colorScale>
        <cfvo type="min"/>
        <cfvo type="max"/>
        <color rgb="FFFCFCFF"/>
        <color rgb="FF63BE7B"/>
      </colorScale>
    </cfRule>
    <cfRule type="colorScale" priority="1508">
      <colorScale>
        <cfvo type="min"/>
        <cfvo type="max"/>
        <color rgb="FFFCFCFF"/>
        <color rgb="FF63BE7B"/>
      </colorScale>
    </cfRule>
  </conditionalFormatting>
  <conditionalFormatting sqref="G14">
    <cfRule type="colorScale" priority="1503">
      <colorScale>
        <cfvo type="min"/>
        <cfvo type="max"/>
        <color rgb="FFFCFCFF"/>
        <color rgb="FF63BE7B"/>
      </colorScale>
    </cfRule>
    <cfRule type="colorScale" priority="1504">
      <colorScale>
        <cfvo type="min"/>
        <cfvo type="max"/>
        <color rgb="FFFCFCFF"/>
        <color rgb="FF63BE7B"/>
      </colorScale>
    </cfRule>
    <cfRule type="colorScale" priority="1505">
      <colorScale>
        <cfvo type="min"/>
        <cfvo type="max"/>
        <color rgb="FFFCFCFF"/>
        <color rgb="FF63BE7B"/>
      </colorScale>
    </cfRule>
  </conditionalFormatting>
  <conditionalFormatting sqref="H14">
    <cfRule type="colorScale" priority="1502">
      <colorScale>
        <cfvo type="min"/>
        <cfvo type="percentile" val="50"/>
        <cfvo type="max"/>
        <color rgb="FFF8696B"/>
        <color rgb="FFFCFCFF"/>
        <color rgb="FF5A8AC6"/>
      </colorScale>
    </cfRule>
  </conditionalFormatting>
  <conditionalFormatting sqref="H14">
    <cfRule type="colorScale" priority="1497">
      <colorScale>
        <cfvo type="min"/>
        <cfvo type="percentile" val="50"/>
        <cfvo type="max"/>
        <color rgb="FFF8696B"/>
        <color rgb="FFFCFCFF"/>
        <color rgb="FF63BE7B"/>
      </colorScale>
    </cfRule>
    <cfRule type="colorScale" priority="1498">
      <colorScale>
        <cfvo type="min"/>
        <cfvo type="max"/>
        <color rgb="FFFCFCFF"/>
        <color rgb="FF63BE7B"/>
      </colorScale>
    </cfRule>
    <cfRule type="colorScale" priority="1499">
      <colorScale>
        <cfvo type="min"/>
        <cfvo type="percentile" val="50"/>
        <cfvo type="max"/>
        <color rgb="FFF8696B"/>
        <color rgb="FFFCFCFF"/>
        <color rgb="FF63BE7B"/>
      </colorScale>
    </cfRule>
    <cfRule type="colorScale" priority="1500">
      <colorScale>
        <cfvo type="min"/>
        <cfvo type="max"/>
        <color rgb="FFFCFCFF"/>
        <color rgb="FF63BE7B"/>
      </colorScale>
    </cfRule>
    <cfRule type="colorScale" priority="1501">
      <colorScale>
        <cfvo type="min"/>
        <cfvo type="percentile" val="50"/>
        <cfvo type="max"/>
        <color rgb="FFF8696B"/>
        <color rgb="FFFCFCFF"/>
        <color rgb="FF63BE7B"/>
      </colorScale>
    </cfRule>
  </conditionalFormatting>
  <conditionalFormatting sqref="I14">
    <cfRule type="colorScale" priority="1489">
      <colorScale>
        <cfvo type="min"/>
        <cfvo type="percentile" val="50"/>
        <cfvo type="max"/>
        <color rgb="FFF8696B"/>
        <color rgb="FFFCFCFF"/>
        <color rgb="FF63BE7B"/>
      </colorScale>
    </cfRule>
    <cfRule type="colorScale" priority="1490">
      <colorScale>
        <cfvo type="min"/>
        <cfvo type="max"/>
        <color rgb="FFFCFCFF"/>
        <color rgb="FF63BE7B"/>
      </colorScale>
    </cfRule>
    <cfRule type="colorScale" priority="1491">
      <colorScale>
        <cfvo type="min"/>
        <cfvo type="percentile" val="50"/>
        <cfvo type="max"/>
        <color rgb="FFF8696B"/>
        <color rgb="FFFCFCFF"/>
        <color rgb="FF63BE7B"/>
      </colorScale>
    </cfRule>
    <cfRule type="colorScale" priority="1492">
      <colorScale>
        <cfvo type="min"/>
        <cfvo type="percentile" val="50"/>
        <cfvo type="max"/>
        <color rgb="FFF8696B"/>
        <color rgb="FFFCFCFF"/>
        <color rgb="FF5A8AC6"/>
      </colorScale>
    </cfRule>
    <cfRule type="colorScale" priority="1493">
      <colorScale>
        <cfvo type="min"/>
        <cfvo type="percentile" val="50"/>
        <cfvo type="max"/>
        <color rgb="FFF8696B"/>
        <color rgb="FFFCFCFF"/>
        <color rgb="FF63BE7B"/>
      </colorScale>
    </cfRule>
    <cfRule type="colorScale" priority="1494">
      <colorScale>
        <cfvo type="min"/>
        <cfvo type="percentile" val="50"/>
        <cfvo type="max"/>
        <color rgb="FFF8696B"/>
        <color rgb="FFFCFCFF"/>
        <color rgb="FF63BE7B"/>
      </colorScale>
    </cfRule>
    <cfRule type="colorScale" priority="1495">
      <colorScale>
        <cfvo type="min"/>
        <cfvo type="max"/>
        <color rgb="FFFCFCFF"/>
        <color rgb="FF63BE7B"/>
      </colorScale>
    </cfRule>
    <cfRule type="colorScale" priority="1496">
      <colorScale>
        <cfvo type="min"/>
        <cfvo type="percentile" val="50"/>
        <cfvo type="max"/>
        <color rgb="FFF8696B"/>
        <color rgb="FFFCFCFF"/>
        <color rgb="FF63BE7B"/>
      </colorScale>
    </cfRule>
  </conditionalFormatting>
  <conditionalFormatting sqref="K14:L14">
    <cfRule type="colorScale" priority="1486">
      <colorScale>
        <cfvo type="min"/>
        <cfvo type="max"/>
        <color rgb="FFFCFCFF"/>
        <color rgb="FF63BE7B"/>
      </colorScale>
    </cfRule>
    <cfRule type="colorScale" priority="1487">
      <colorScale>
        <cfvo type="min"/>
        <cfvo type="max"/>
        <color rgb="FFFCFCFF"/>
        <color rgb="FF63BE7B"/>
      </colorScale>
    </cfRule>
    <cfRule type="colorScale" priority="1488">
      <colorScale>
        <cfvo type="min"/>
        <cfvo type="max"/>
        <color rgb="FFFCFCFF"/>
        <color rgb="FF63BE7B"/>
      </colorScale>
    </cfRule>
  </conditionalFormatting>
  <conditionalFormatting sqref="J14">
    <cfRule type="colorScale" priority="1483">
      <colorScale>
        <cfvo type="min"/>
        <cfvo type="max"/>
        <color rgb="FFFCFCFF"/>
        <color rgb="FF63BE7B"/>
      </colorScale>
    </cfRule>
    <cfRule type="colorScale" priority="1484">
      <colorScale>
        <cfvo type="min"/>
        <cfvo type="max"/>
        <color rgb="FFFCFCFF"/>
        <color rgb="FF63BE7B"/>
      </colorScale>
    </cfRule>
    <cfRule type="colorScale" priority="1485">
      <colorScale>
        <cfvo type="min"/>
        <cfvo type="max"/>
        <color rgb="FFFCFCFF"/>
        <color rgb="FF63BE7B"/>
      </colorScale>
    </cfRule>
  </conditionalFormatting>
  <conditionalFormatting sqref="M14:N14">
    <cfRule type="colorScale" priority="1480">
      <colorScale>
        <cfvo type="min"/>
        <cfvo type="max"/>
        <color rgb="FFFCFCFF"/>
        <color rgb="FF63BE7B"/>
      </colorScale>
    </cfRule>
    <cfRule type="colorScale" priority="1481">
      <colorScale>
        <cfvo type="min"/>
        <cfvo type="max"/>
        <color rgb="FFFCFCFF"/>
        <color rgb="FF63BE7B"/>
      </colorScale>
    </cfRule>
    <cfRule type="colorScale" priority="1482">
      <colorScale>
        <cfvo type="min"/>
        <cfvo type="max"/>
        <color rgb="FFFCFCFF"/>
        <color rgb="FF63BE7B"/>
      </colorScale>
    </cfRule>
  </conditionalFormatting>
  <conditionalFormatting sqref="F14">
    <cfRule type="colorScale" priority="1479">
      <colorScale>
        <cfvo type="min"/>
        <cfvo type="max"/>
        <color rgb="FFFCFCFF"/>
        <color rgb="FF63BE7B"/>
      </colorScale>
    </cfRule>
  </conditionalFormatting>
  <conditionalFormatting sqref="K14">
    <cfRule type="colorScale" priority="1478">
      <colorScale>
        <cfvo type="min"/>
        <cfvo type="percentile" val="50"/>
        <cfvo type="max"/>
        <color rgb="FFF8696B"/>
        <color rgb="FFFCFCFF"/>
        <color rgb="FF63BE7B"/>
      </colorScale>
    </cfRule>
  </conditionalFormatting>
  <conditionalFormatting sqref="L14">
    <cfRule type="colorScale" priority="1477">
      <colorScale>
        <cfvo type="min"/>
        <cfvo type="percentile" val="50"/>
        <cfvo type="max"/>
        <color rgb="FFF8696B"/>
        <color rgb="FFFCFCFF"/>
        <color rgb="FF63BE7B"/>
      </colorScale>
    </cfRule>
  </conditionalFormatting>
  <conditionalFormatting sqref="D14">
    <cfRule type="colorScale" priority="1476">
      <colorScale>
        <cfvo type="min"/>
        <cfvo type="percentile" val="50"/>
        <cfvo type="max"/>
        <color rgb="FFF8696B"/>
        <color rgb="FFFCFCFF"/>
        <color rgb="FF63BE7B"/>
      </colorScale>
    </cfRule>
  </conditionalFormatting>
  <conditionalFormatting sqref="G14">
    <cfRule type="colorScale" priority="1475">
      <colorScale>
        <cfvo type="min"/>
        <cfvo type="max"/>
        <color rgb="FFFCFCFF"/>
        <color rgb="FF63BE7B"/>
      </colorScale>
    </cfRule>
  </conditionalFormatting>
  <conditionalFormatting sqref="J14">
    <cfRule type="colorScale" priority="1474">
      <colorScale>
        <cfvo type="min"/>
        <cfvo type="max"/>
        <color rgb="FFFCFCFF"/>
        <color rgb="FF63BE7B"/>
      </colorScale>
    </cfRule>
  </conditionalFormatting>
  <conditionalFormatting sqref="M14">
    <cfRule type="colorScale" priority="1473">
      <colorScale>
        <cfvo type="min"/>
        <cfvo type="max"/>
        <color rgb="FFFCFCFF"/>
        <color rgb="FF63BE7B"/>
      </colorScale>
    </cfRule>
  </conditionalFormatting>
  <conditionalFormatting sqref="N14">
    <cfRule type="colorScale" priority="1472">
      <colorScale>
        <cfvo type="min"/>
        <cfvo type="max"/>
        <color rgb="FFFCFCFF"/>
        <color rgb="FF63BE7B"/>
      </colorScale>
    </cfRule>
  </conditionalFormatting>
  <conditionalFormatting sqref="O14">
    <cfRule type="colorScale" priority="1471">
      <colorScale>
        <cfvo type="min"/>
        <cfvo type="percentile" val="50"/>
        <cfvo type="max"/>
        <color rgb="FF63BE7B"/>
        <color rgb="FFFCFCFF"/>
        <color rgb="FFF8696B"/>
      </colorScale>
    </cfRule>
  </conditionalFormatting>
  <conditionalFormatting sqref="P14">
    <cfRule type="colorScale" priority="1470">
      <colorScale>
        <cfvo type="min"/>
        <cfvo type="percentile" val="50"/>
        <cfvo type="max"/>
        <color rgb="FF63BE7B"/>
        <color rgb="FFFCFCFF"/>
        <color rgb="FFF8696B"/>
      </colorScale>
    </cfRule>
  </conditionalFormatting>
  <conditionalFormatting sqref="Q14">
    <cfRule type="colorScale" priority="1469">
      <colorScale>
        <cfvo type="min"/>
        <cfvo type="percentile" val="50"/>
        <cfvo type="max"/>
        <color rgb="FFF8696B"/>
        <color rgb="FFFCFCFF"/>
        <color rgb="FF63BE7B"/>
      </colorScale>
    </cfRule>
  </conditionalFormatting>
  <conditionalFormatting sqref="R14">
    <cfRule type="colorScale" priority="1468">
      <colorScale>
        <cfvo type="min"/>
        <cfvo type="max"/>
        <color rgb="FFFCFCFF"/>
        <color rgb="FF63BE7B"/>
      </colorScale>
    </cfRule>
  </conditionalFormatting>
  <conditionalFormatting sqref="S14">
    <cfRule type="colorScale" priority="1467">
      <colorScale>
        <cfvo type="min"/>
        <cfvo type="max"/>
        <color rgb="FFFCFCFF"/>
        <color rgb="FF63BE7B"/>
      </colorScale>
    </cfRule>
  </conditionalFormatting>
  <conditionalFormatting sqref="T14">
    <cfRule type="colorScale" priority="1466">
      <colorScale>
        <cfvo type="min"/>
        <cfvo type="max"/>
        <color rgb="FFFCFCFF"/>
        <color rgb="FF63BE7B"/>
      </colorScale>
    </cfRule>
  </conditionalFormatting>
  <conditionalFormatting sqref="U14">
    <cfRule type="colorScale" priority="1464">
      <colorScale>
        <cfvo type="min"/>
        <cfvo type="max"/>
        <color rgb="FFFCFCFF"/>
        <color rgb="FF63BE7B"/>
      </colorScale>
    </cfRule>
    <cfRule type="colorScale" priority="1465">
      <colorScale>
        <cfvo type="min"/>
        <cfvo type="percentile" val="50"/>
        <cfvo type="max"/>
        <color rgb="FFF8696B"/>
        <color rgb="FFFCFCFF"/>
        <color rgb="FF63BE7B"/>
      </colorScale>
    </cfRule>
  </conditionalFormatting>
  <conditionalFormatting sqref="V14">
    <cfRule type="colorScale" priority="1463">
      <colorScale>
        <cfvo type="min"/>
        <cfvo type="percentile" val="50"/>
        <cfvo type="max"/>
        <color rgb="FF63BE7B"/>
        <color rgb="FFFCFCFF"/>
        <color rgb="FFF8696B"/>
      </colorScale>
    </cfRule>
  </conditionalFormatting>
  <conditionalFormatting sqref="W14">
    <cfRule type="colorScale" priority="1462">
      <colorScale>
        <cfvo type="min"/>
        <cfvo type="percentile" val="50"/>
        <cfvo type="max"/>
        <color rgb="FF63BE7B"/>
        <color rgb="FFFCFCFF"/>
        <color rgb="FFF8696B"/>
      </colorScale>
    </cfRule>
  </conditionalFormatting>
  <conditionalFormatting sqref="S14">
    <cfRule type="colorScale" priority="1461">
      <colorScale>
        <cfvo type="min"/>
        <cfvo type="percentile" val="50"/>
        <cfvo type="max"/>
        <color rgb="FFF8696B"/>
        <color rgb="FFFCFCFF"/>
        <color rgb="FF63BE7B"/>
      </colorScale>
    </cfRule>
  </conditionalFormatting>
  <conditionalFormatting sqref="D14">
    <cfRule type="colorScale" priority="1460">
      <colorScale>
        <cfvo type="min"/>
        <cfvo type="percentile" val="50"/>
        <cfvo type="max"/>
        <color rgb="FFF8696B"/>
        <color rgb="FFFCFCFF"/>
        <color rgb="FF63BE7B"/>
      </colorScale>
    </cfRule>
  </conditionalFormatting>
  <conditionalFormatting sqref="E14">
    <cfRule type="colorScale" priority="1459">
      <colorScale>
        <cfvo type="min"/>
        <cfvo type="max"/>
        <color rgb="FFFCFCFF"/>
        <color rgb="FF63BE7B"/>
      </colorScale>
    </cfRule>
  </conditionalFormatting>
  <conditionalFormatting sqref="F14">
    <cfRule type="colorScale" priority="1457">
      <colorScale>
        <cfvo type="min"/>
        <cfvo type="percentile" val="50"/>
        <cfvo type="max"/>
        <color rgb="FFF8696B"/>
        <color rgb="FFFCFCFF"/>
        <color rgb="FF63BE7B"/>
      </colorScale>
    </cfRule>
    <cfRule type="colorScale" priority="1458">
      <colorScale>
        <cfvo type="min"/>
        <cfvo type="max"/>
        <color rgb="FFFCFCFF"/>
        <color rgb="FF63BE7B"/>
      </colorScale>
    </cfRule>
  </conditionalFormatting>
  <conditionalFormatting sqref="G14">
    <cfRule type="colorScale" priority="1455">
      <colorScale>
        <cfvo type="min"/>
        <cfvo type="percentile" val="50"/>
        <cfvo type="max"/>
        <color rgb="FFF8696B"/>
        <color rgb="FFFCFCFF"/>
        <color rgb="FF63BE7B"/>
      </colorScale>
    </cfRule>
    <cfRule type="colorScale" priority="1456">
      <colorScale>
        <cfvo type="min"/>
        <cfvo type="max"/>
        <color rgb="FFFCFCFF"/>
        <color rgb="FF63BE7B"/>
      </colorScale>
    </cfRule>
  </conditionalFormatting>
  <conditionalFormatting sqref="H14">
    <cfRule type="colorScale" priority="1454">
      <colorScale>
        <cfvo type="min"/>
        <cfvo type="percentile" val="50"/>
        <cfvo type="max"/>
        <color rgb="FFF8696B"/>
        <color rgb="FFFCFCFF"/>
        <color rgb="FF63BE7B"/>
      </colorScale>
    </cfRule>
  </conditionalFormatting>
  <conditionalFormatting sqref="I14">
    <cfRule type="colorScale" priority="1453">
      <colorScale>
        <cfvo type="min"/>
        <cfvo type="percentile" val="50"/>
        <cfvo type="max"/>
        <color rgb="FFF8696B"/>
        <color rgb="FFFCFCFF"/>
        <color rgb="FF63BE7B"/>
      </colorScale>
    </cfRule>
  </conditionalFormatting>
  <conditionalFormatting sqref="K14">
    <cfRule type="colorScale" priority="1452">
      <colorScale>
        <cfvo type="min"/>
        <cfvo type="percentile" val="50"/>
        <cfvo type="max"/>
        <color rgb="FFF8696B"/>
        <color rgb="FFFCFCFF"/>
        <color rgb="FF63BE7B"/>
      </colorScale>
    </cfRule>
  </conditionalFormatting>
  <conditionalFormatting sqref="L14">
    <cfRule type="colorScale" priority="1451">
      <colorScale>
        <cfvo type="min"/>
        <cfvo type="percentile" val="50"/>
        <cfvo type="max"/>
        <color rgb="FFF8696B"/>
        <color rgb="FFFCFCFF"/>
        <color rgb="FF63BE7B"/>
      </colorScale>
    </cfRule>
  </conditionalFormatting>
  <conditionalFormatting sqref="O14">
    <cfRule type="colorScale" priority="1450">
      <colorScale>
        <cfvo type="min"/>
        <cfvo type="percentile" val="50"/>
        <cfvo type="max"/>
        <color rgb="FF63BE7B"/>
        <color rgb="FFFCFCFF"/>
        <color rgb="FFF8696B"/>
      </colorScale>
    </cfRule>
  </conditionalFormatting>
  <conditionalFormatting sqref="P14">
    <cfRule type="colorScale" priority="1449">
      <colorScale>
        <cfvo type="min"/>
        <cfvo type="percentile" val="50"/>
        <cfvo type="max"/>
        <color rgb="FF63BE7B"/>
        <color rgb="FFFCFCFF"/>
        <color rgb="FFF8696B"/>
      </colorScale>
    </cfRule>
  </conditionalFormatting>
  <conditionalFormatting sqref="Q14">
    <cfRule type="colorScale" priority="1448">
      <colorScale>
        <cfvo type="min"/>
        <cfvo type="percentile" val="50"/>
        <cfvo type="max"/>
        <color rgb="FFF8696B"/>
        <color rgb="FFFCFCFF"/>
        <color rgb="FF63BE7B"/>
      </colorScale>
    </cfRule>
  </conditionalFormatting>
  <conditionalFormatting sqref="R14">
    <cfRule type="colorScale" priority="1446">
      <colorScale>
        <cfvo type="min"/>
        <cfvo type="percentile" val="50"/>
        <cfvo type="max"/>
        <color rgb="FFF8696B"/>
        <color rgb="FFFCFCFF"/>
        <color rgb="FF63BE7B"/>
      </colorScale>
    </cfRule>
    <cfRule type="colorScale" priority="1447">
      <colorScale>
        <cfvo type="min"/>
        <cfvo type="max"/>
        <color rgb="FFFCFCFF"/>
        <color rgb="FF63BE7B"/>
      </colorScale>
    </cfRule>
  </conditionalFormatting>
  <conditionalFormatting sqref="T14">
    <cfRule type="colorScale" priority="1445">
      <colorScale>
        <cfvo type="min"/>
        <cfvo type="percentile" val="50"/>
        <cfvo type="max"/>
        <color rgb="FFF8696B"/>
        <color rgb="FFFCFCFF"/>
        <color rgb="FF63BE7B"/>
      </colorScale>
    </cfRule>
  </conditionalFormatting>
  <conditionalFormatting sqref="U14">
    <cfRule type="colorScale" priority="1444">
      <colorScale>
        <cfvo type="min"/>
        <cfvo type="percentile" val="50"/>
        <cfvo type="max"/>
        <color rgb="FFF8696B"/>
        <color rgb="FFFCFCFF"/>
        <color rgb="FF63BE7B"/>
      </colorScale>
    </cfRule>
  </conditionalFormatting>
  <conditionalFormatting sqref="V14">
    <cfRule type="colorScale" priority="1443">
      <colorScale>
        <cfvo type="min"/>
        <cfvo type="percentile" val="50"/>
        <cfvo type="max"/>
        <color rgb="FF63BE7B"/>
        <color rgb="FFFCFCFF"/>
        <color rgb="FFF8696B"/>
      </colorScale>
    </cfRule>
  </conditionalFormatting>
  <conditionalFormatting sqref="W14">
    <cfRule type="colorScale" priority="1442">
      <colorScale>
        <cfvo type="min"/>
        <cfvo type="percentile" val="50"/>
        <cfvo type="max"/>
        <color rgb="FF63BE7B"/>
        <color rgb="FFFCFCFF"/>
        <color rgb="FFF8696B"/>
      </colorScale>
    </cfRule>
  </conditionalFormatting>
  <conditionalFormatting sqref="G14">
    <cfRule type="colorScale" priority="1440">
      <colorScale>
        <cfvo type="min"/>
        <cfvo type="max"/>
        <color rgb="FFFCFCFF"/>
        <color rgb="FF63BE7B"/>
      </colorScale>
    </cfRule>
    <cfRule type="colorScale" priority="1441">
      <colorScale>
        <cfvo type="min"/>
        <cfvo type="percentile" val="50"/>
        <cfvo type="max"/>
        <color rgb="FFF8696B"/>
        <color rgb="FFFCFCFF"/>
        <color rgb="FF63BE7B"/>
      </colorScale>
    </cfRule>
  </conditionalFormatting>
  <conditionalFormatting sqref="R14">
    <cfRule type="colorScale" priority="1438">
      <colorScale>
        <cfvo type="min"/>
        <cfvo type="max"/>
        <color rgb="FFFCFCFF"/>
        <color rgb="FF63BE7B"/>
      </colorScale>
    </cfRule>
    <cfRule type="colorScale" priority="1439">
      <colorScale>
        <cfvo type="min"/>
        <cfvo type="percentile" val="50"/>
        <cfvo type="max"/>
        <color rgb="FFF8696B"/>
        <color rgb="FFFCFCFF"/>
        <color rgb="FF63BE7B"/>
      </colorScale>
    </cfRule>
  </conditionalFormatting>
  <conditionalFormatting sqref="F14">
    <cfRule type="colorScale" priority="1437">
      <colorScale>
        <cfvo type="min"/>
        <cfvo type="max"/>
        <color rgb="FFFCFCFF"/>
        <color rgb="FF63BE7B"/>
      </colorScale>
    </cfRule>
  </conditionalFormatting>
  <conditionalFormatting sqref="H14">
    <cfRule type="colorScale" priority="1436">
      <colorScale>
        <cfvo type="min"/>
        <cfvo type="max"/>
        <color rgb="FFFCFCFF"/>
        <color rgb="FF63BE7B"/>
      </colorScale>
    </cfRule>
  </conditionalFormatting>
  <conditionalFormatting sqref="I14">
    <cfRule type="colorScale" priority="1435">
      <colorScale>
        <cfvo type="min"/>
        <cfvo type="max"/>
        <color rgb="FFFCFCFF"/>
        <color rgb="FF63BE7B"/>
      </colorScale>
    </cfRule>
  </conditionalFormatting>
  <conditionalFormatting sqref="K14">
    <cfRule type="colorScale" priority="1434">
      <colorScale>
        <cfvo type="min"/>
        <cfvo type="max"/>
        <color rgb="FFFCFCFF"/>
        <color rgb="FF63BE7B"/>
      </colorScale>
    </cfRule>
  </conditionalFormatting>
  <conditionalFormatting sqref="L14">
    <cfRule type="colorScale" priority="1433">
      <colorScale>
        <cfvo type="min"/>
        <cfvo type="max"/>
        <color rgb="FFFCFCFF"/>
        <color rgb="FF63BE7B"/>
      </colorScale>
    </cfRule>
  </conditionalFormatting>
  <conditionalFormatting sqref="G14">
    <cfRule type="colorScale" priority="1432">
      <colorScale>
        <cfvo type="min"/>
        <cfvo type="max"/>
        <color rgb="FFFCFCFF"/>
        <color rgb="FF63BE7B"/>
      </colorScale>
    </cfRule>
  </conditionalFormatting>
  <conditionalFormatting sqref="J14">
    <cfRule type="colorScale" priority="1430">
      <colorScale>
        <cfvo type="min"/>
        <cfvo type="percentile" val="50"/>
        <cfvo type="max"/>
        <color rgb="FFF8696B"/>
        <color rgb="FFFCFCFF"/>
        <color rgb="FF63BE7B"/>
      </colorScale>
    </cfRule>
    <cfRule type="colorScale" priority="1431">
      <colorScale>
        <cfvo type="min"/>
        <cfvo type="max"/>
        <color rgb="FFFCFCFF"/>
        <color rgb="FF63BE7B"/>
      </colorScale>
    </cfRule>
  </conditionalFormatting>
  <conditionalFormatting sqref="J14">
    <cfRule type="colorScale" priority="1428">
      <colorScale>
        <cfvo type="min"/>
        <cfvo type="max"/>
        <color rgb="FFFCFCFF"/>
        <color rgb="FF63BE7B"/>
      </colorScale>
    </cfRule>
    <cfRule type="colorScale" priority="1429">
      <colorScale>
        <cfvo type="min"/>
        <cfvo type="percentile" val="50"/>
        <cfvo type="max"/>
        <color rgb="FFF8696B"/>
        <color rgb="FFFCFCFF"/>
        <color rgb="FF63BE7B"/>
      </colorScale>
    </cfRule>
  </conditionalFormatting>
  <conditionalFormatting sqref="J14">
    <cfRule type="colorScale" priority="1427">
      <colorScale>
        <cfvo type="min"/>
        <cfvo type="max"/>
        <color rgb="FFFCFCFF"/>
        <color rgb="FF63BE7B"/>
      </colorScale>
    </cfRule>
  </conditionalFormatting>
  <conditionalFormatting sqref="M14">
    <cfRule type="colorScale" priority="1425">
      <colorScale>
        <cfvo type="min"/>
        <cfvo type="percentile" val="50"/>
        <cfvo type="max"/>
        <color rgb="FFF8696B"/>
        <color rgb="FFFCFCFF"/>
        <color rgb="FF63BE7B"/>
      </colorScale>
    </cfRule>
    <cfRule type="colorScale" priority="1426">
      <colorScale>
        <cfvo type="min"/>
        <cfvo type="max"/>
        <color rgb="FFFCFCFF"/>
        <color rgb="FF63BE7B"/>
      </colorScale>
    </cfRule>
  </conditionalFormatting>
  <conditionalFormatting sqref="M14">
    <cfRule type="colorScale" priority="1423">
      <colorScale>
        <cfvo type="min"/>
        <cfvo type="max"/>
        <color rgb="FFFCFCFF"/>
        <color rgb="FF63BE7B"/>
      </colorScale>
    </cfRule>
    <cfRule type="colorScale" priority="1424">
      <colorScale>
        <cfvo type="min"/>
        <cfvo type="percentile" val="50"/>
        <cfvo type="max"/>
        <color rgb="FFF8696B"/>
        <color rgb="FFFCFCFF"/>
        <color rgb="FF63BE7B"/>
      </colorScale>
    </cfRule>
  </conditionalFormatting>
  <conditionalFormatting sqref="M14">
    <cfRule type="colorScale" priority="1422">
      <colorScale>
        <cfvo type="min"/>
        <cfvo type="max"/>
        <color rgb="FFFCFCFF"/>
        <color rgb="FF63BE7B"/>
      </colorScale>
    </cfRule>
  </conditionalFormatting>
  <conditionalFormatting sqref="N14">
    <cfRule type="colorScale" priority="1420">
      <colorScale>
        <cfvo type="min"/>
        <cfvo type="percentile" val="50"/>
        <cfvo type="max"/>
        <color rgb="FFF8696B"/>
        <color rgb="FFFCFCFF"/>
        <color rgb="FF63BE7B"/>
      </colorScale>
    </cfRule>
    <cfRule type="colorScale" priority="1421">
      <colorScale>
        <cfvo type="min"/>
        <cfvo type="max"/>
        <color rgb="FFFCFCFF"/>
        <color rgb="FF63BE7B"/>
      </colorScale>
    </cfRule>
  </conditionalFormatting>
  <conditionalFormatting sqref="N14">
    <cfRule type="colorScale" priority="1418">
      <colorScale>
        <cfvo type="min"/>
        <cfvo type="max"/>
        <color rgb="FFFCFCFF"/>
        <color rgb="FF63BE7B"/>
      </colorScale>
    </cfRule>
    <cfRule type="colorScale" priority="1419">
      <colorScale>
        <cfvo type="min"/>
        <cfvo type="percentile" val="50"/>
        <cfvo type="max"/>
        <color rgb="FFF8696B"/>
        <color rgb="FFFCFCFF"/>
        <color rgb="FF63BE7B"/>
      </colorScale>
    </cfRule>
  </conditionalFormatting>
  <conditionalFormatting sqref="N14">
    <cfRule type="colorScale" priority="1417">
      <colorScale>
        <cfvo type="min"/>
        <cfvo type="max"/>
        <color rgb="FFFCFCFF"/>
        <color rgb="FF63BE7B"/>
      </colorScale>
    </cfRule>
  </conditionalFormatting>
  <conditionalFormatting sqref="E14">
    <cfRule type="colorScale" priority="1415">
      <colorScale>
        <cfvo type="min"/>
        <cfvo type="percentile" val="50"/>
        <cfvo type="max"/>
        <color rgb="FFF8696B"/>
        <color rgb="FFFCFCFF"/>
        <color rgb="FF63BE7B"/>
      </colorScale>
    </cfRule>
    <cfRule type="colorScale" priority="1416">
      <colorScale>
        <cfvo type="min"/>
        <cfvo type="max"/>
        <color rgb="FFFCFCFF"/>
        <color rgb="FF63BE7B"/>
      </colorScale>
    </cfRule>
  </conditionalFormatting>
  <conditionalFormatting sqref="F14">
    <cfRule type="colorScale" priority="1413">
      <colorScale>
        <cfvo type="min"/>
        <cfvo type="percentile" val="50"/>
        <cfvo type="max"/>
        <color rgb="FFF8696B"/>
        <color rgb="FFFCFCFF"/>
        <color rgb="FF63BE7B"/>
      </colorScale>
    </cfRule>
    <cfRule type="colorScale" priority="1414">
      <colorScale>
        <cfvo type="min"/>
        <cfvo type="max"/>
        <color rgb="FFFCFCFF"/>
        <color rgb="FF63BE7B"/>
      </colorScale>
    </cfRule>
  </conditionalFormatting>
  <conditionalFormatting sqref="G14">
    <cfRule type="colorScale" priority="1411">
      <colorScale>
        <cfvo type="min"/>
        <cfvo type="percentile" val="50"/>
        <cfvo type="max"/>
        <color rgb="FFF8696B"/>
        <color rgb="FFFCFCFF"/>
        <color rgb="FF63BE7B"/>
      </colorScale>
    </cfRule>
    <cfRule type="colorScale" priority="1412">
      <colorScale>
        <cfvo type="min"/>
        <cfvo type="max"/>
        <color rgb="FFFCFCFF"/>
        <color rgb="FF63BE7B"/>
      </colorScale>
    </cfRule>
  </conditionalFormatting>
  <conditionalFormatting sqref="H14">
    <cfRule type="colorScale" priority="1409">
      <colorScale>
        <cfvo type="min"/>
        <cfvo type="percentile" val="50"/>
        <cfvo type="max"/>
        <color rgb="FFF8696B"/>
        <color rgb="FFFCFCFF"/>
        <color rgb="FF63BE7B"/>
      </colorScale>
    </cfRule>
    <cfRule type="colorScale" priority="1410">
      <colorScale>
        <cfvo type="min"/>
        <cfvo type="max"/>
        <color rgb="FFFCFCFF"/>
        <color rgb="FF63BE7B"/>
      </colorScale>
    </cfRule>
  </conditionalFormatting>
  <conditionalFormatting sqref="I14">
    <cfRule type="colorScale" priority="1407">
      <colorScale>
        <cfvo type="min"/>
        <cfvo type="percentile" val="50"/>
        <cfvo type="max"/>
        <color rgb="FFF8696B"/>
        <color rgb="FFFCFCFF"/>
        <color rgb="FF63BE7B"/>
      </colorScale>
    </cfRule>
    <cfRule type="colorScale" priority="1408">
      <colorScale>
        <cfvo type="min"/>
        <cfvo type="max"/>
        <color rgb="FFFCFCFF"/>
        <color rgb="FF63BE7B"/>
      </colorScale>
    </cfRule>
  </conditionalFormatting>
  <conditionalFormatting sqref="I14">
    <cfRule type="colorScale" priority="1406">
      <colorScale>
        <cfvo type="min"/>
        <cfvo type="percentile" val="50"/>
        <cfvo type="max"/>
        <color rgb="FFF8696B"/>
        <color rgb="FFFCFCFF"/>
        <color rgb="FF63BE7B"/>
      </colorScale>
    </cfRule>
  </conditionalFormatting>
  <conditionalFormatting sqref="K14">
    <cfRule type="colorScale" priority="1405">
      <colorScale>
        <cfvo type="min"/>
        <cfvo type="percentile" val="50"/>
        <cfvo type="max"/>
        <color rgb="FFF8696B"/>
        <color rgb="FFFCFCFF"/>
        <color rgb="FF63BE7B"/>
      </colorScale>
    </cfRule>
  </conditionalFormatting>
  <conditionalFormatting sqref="K14:L14">
    <cfRule type="colorScale" priority="1403">
      <colorScale>
        <cfvo type="min"/>
        <cfvo type="percentile" val="50"/>
        <cfvo type="max"/>
        <color rgb="FFF8696B"/>
        <color rgb="FFFCFCFF"/>
        <color rgb="FF63BE7B"/>
      </colorScale>
    </cfRule>
    <cfRule type="colorScale" priority="1404">
      <colorScale>
        <cfvo type="min"/>
        <cfvo type="max"/>
        <color rgb="FFFCFCFF"/>
        <color rgb="FF63BE7B"/>
      </colorScale>
    </cfRule>
  </conditionalFormatting>
  <conditionalFormatting sqref="L14">
    <cfRule type="colorScale" priority="1402">
      <colorScale>
        <cfvo type="min"/>
        <cfvo type="percentile" val="50"/>
        <cfvo type="max"/>
        <color rgb="FFF8696B"/>
        <color rgb="FFFCFCFF"/>
        <color rgb="FF63BE7B"/>
      </colorScale>
    </cfRule>
  </conditionalFormatting>
  <conditionalFormatting sqref="O14">
    <cfRule type="colorScale" priority="1401">
      <colorScale>
        <cfvo type="min"/>
        <cfvo type="percentile" val="50"/>
        <cfvo type="max"/>
        <color rgb="FF63BE7B"/>
        <color rgb="FFFCFCFF"/>
        <color rgb="FFF8696B"/>
      </colorScale>
    </cfRule>
  </conditionalFormatting>
  <conditionalFormatting sqref="P14">
    <cfRule type="colorScale" priority="1400">
      <colorScale>
        <cfvo type="min"/>
        <cfvo type="percentile" val="50"/>
        <cfvo type="max"/>
        <color rgb="FF63BE7B"/>
        <color rgb="FFFCFCFF"/>
        <color rgb="FFF8696B"/>
      </colorScale>
    </cfRule>
  </conditionalFormatting>
  <conditionalFormatting sqref="Q14">
    <cfRule type="colorScale" priority="1399">
      <colorScale>
        <cfvo type="min"/>
        <cfvo type="percentile" val="50"/>
        <cfvo type="max"/>
        <color rgb="FFF8696B"/>
        <color rgb="FFFCFCFF"/>
        <color rgb="FF63BE7B"/>
      </colorScale>
    </cfRule>
  </conditionalFormatting>
  <conditionalFormatting sqref="W14">
    <cfRule type="colorScale" priority="1398">
      <colorScale>
        <cfvo type="min"/>
        <cfvo type="percentile" val="50"/>
        <cfvo type="max"/>
        <color rgb="FF63BE7B"/>
        <color rgb="FFFCFCFF"/>
        <color rgb="FFF8696B"/>
      </colorScale>
    </cfRule>
  </conditionalFormatting>
  <conditionalFormatting sqref="J14">
    <cfRule type="colorScale" priority="1396">
      <colorScale>
        <cfvo type="min"/>
        <cfvo type="percentile" val="50"/>
        <cfvo type="max"/>
        <color rgb="FFF8696B"/>
        <color rgb="FFFCFCFF"/>
        <color rgb="FF63BE7B"/>
      </colorScale>
    </cfRule>
    <cfRule type="colorScale" priority="1397">
      <colorScale>
        <cfvo type="min"/>
        <cfvo type="max"/>
        <color rgb="FFFCFCFF"/>
        <color rgb="FF63BE7B"/>
      </colorScale>
    </cfRule>
  </conditionalFormatting>
  <conditionalFormatting sqref="M14">
    <cfRule type="colorScale" priority="1394">
      <colorScale>
        <cfvo type="min"/>
        <cfvo type="percentile" val="50"/>
        <cfvo type="max"/>
        <color rgb="FFF8696B"/>
        <color rgb="FFFCFCFF"/>
        <color rgb="FF63BE7B"/>
      </colorScale>
    </cfRule>
    <cfRule type="colorScale" priority="1395">
      <colorScale>
        <cfvo type="min"/>
        <cfvo type="max"/>
        <color rgb="FFFCFCFF"/>
        <color rgb="FF63BE7B"/>
      </colorScale>
    </cfRule>
  </conditionalFormatting>
  <conditionalFormatting sqref="N14">
    <cfRule type="colorScale" priority="1392">
      <colorScale>
        <cfvo type="min"/>
        <cfvo type="percentile" val="50"/>
        <cfvo type="max"/>
        <color rgb="FFF8696B"/>
        <color rgb="FFFCFCFF"/>
        <color rgb="FF63BE7B"/>
      </colorScale>
    </cfRule>
    <cfRule type="colorScale" priority="1393">
      <colorScale>
        <cfvo type="min"/>
        <cfvo type="max"/>
        <color rgb="FFFCFCFF"/>
        <color rgb="FF63BE7B"/>
      </colorScale>
    </cfRule>
  </conditionalFormatting>
  <conditionalFormatting sqref="D14">
    <cfRule type="colorScale" priority="1391">
      <colorScale>
        <cfvo type="min"/>
        <cfvo type="percentile" val="50"/>
        <cfvo type="max"/>
        <color rgb="FFF8696B"/>
        <color rgb="FFFCFCFF"/>
        <color rgb="FF63BE7B"/>
      </colorScale>
    </cfRule>
  </conditionalFormatting>
  <conditionalFormatting sqref="G14">
    <cfRule type="colorScale" priority="1390">
      <colorScale>
        <cfvo type="min"/>
        <cfvo type="max"/>
        <color rgb="FFFCFCFF"/>
        <color rgb="FF63BE7B"/>
      </colorScale>
    </cfRule>
  </conditionalFormatting>
  <conditionalFormatting sqref="J14">
    <cfRule type="colorScale" priority="1389">
      <colorScale>
        <cfvo type="min"/>
        <cfvo type="max"/>
        <color rgb="FFFCFCFF"/>
        <color rgb="FF63BE7B"/>
      </colorScale>
    </cfRule>
  </conditionalFormatting>
  <conditionalFormatting sqref="M14">
    <cfRule type="colorScale" priority="1388">
      <colorScale>
        <cfvo type="min"/>
        <cfvo type="max"/>
        <color rgb="FFFCFCFF"/>
        <color rgb="FF63BE7B"/>
      </colorScale>
    </cfRule>
  </conditionalFormatting>
  <conditionalFormatting sqref="N14">
    <cfRule type="colorScale" priority="1387">
      <colorScale>
        <cfvo type="min"/>
        <cfvo type="max"/>
        <color rgb="FFFCFCFF"/>
        <color rgb="FF63BE7B"/>
      </colorScale>
    </cfRule>
  </conditionalFormatting>
  <conditionalFormatting sqref="O14">
    <cfRule type="colorScale" priority="1386">
      <colorScale>
        <cfvo type="min"/>
        <cfvo type="percentile" val="50"/>
        <cfvo type="max"/>
        <color rgb="FF63BE7B"/>
        <color rgb="FFFCFCFF"/>
        <color rgb="FFF8696B"/>
      </colorScale>
    </cfRule>
  </conditionalFormatting>
  <conditionalFormatting sqref="P14">
    <cfRule type="colorScale" priority="1385">
      <colorScale>
        <cfvo type="min"/>
        <cfvo type="percentile" val="50"/>
        <cfvo type="max"/>
        <color rgb="FF63BE7B"/>
        <color rgb="FFFCFCFF"/>
        <color rgb="FFF8696B"/>
      </colorScale>
    </cfRule>
  </conditionalFormatting>
  <conditionalFormatting sqref="Q14">
    <cfRule type="colorScale" priority="1384">
      <colorScale>
        <cfvo type="min"/>
        <cfvo type="percentile" val="50"/>
        <cfvo type="max"/>
        <color rgb="FFF8696B"/>
        <color rgb="FFFCFCFF"/>
        <color rgb="FF63BE7B"/>
      </colorScale>
    </cfRule>
  </conditionalFormatting>
  <conditionalFormatting sqref="R14">
    <cfRule type="colorScale" priority="1383">
      <colorScale>
        <cfvo type="min"/>
        <cfvo type="max"/>
        <color rgb="FFFCFCFF"/>
        <color rgb="FF63BE7B"/>
      </colorScale>
    </cfRule>
  </conditionalFormatting>
  <conditionalFormatting sqref="S14">
    <cfRule type="colorScale" priority="1382">
      <colorScale>
        <cfvo type="min"/>
        <cfvo type="max"/>
        <color rgb="FFFCFCFF"/>
        <color rgb="FF63BE7B"/>
      </colorScale>
    </cfRule>
  </conditionalFormatting>
  <conditionalFormatting sqref="T14">
    <cfRule type="colorScale" priority="1381">
      <colorScale>
        <cfvo type="min"/>
        <cfvo type="max"/>
        <color rgb="FFFCFCFF"/>
        <color rgb="FF63BE7B"/>
      </colorScale>
    </cfRule>
  </conditionalFormatting>
  <conditionalFormatting sqref="U14">
    <cfRule type="colorScale" priority="1380">
      <colorScale>
        <cfvo type="min"/>
        <cfvo type="max"/>
        <color rgb="FFFCFCFF"/>
        <color rgb="FF63BE7B"/>
      </colorScale>
    </cfRule>
  </conditionalFormatting>
  <conditionalFormatting sqref="V14">
    <cfRule type="colorScale" priority="1379">
      <colorScale>
        <cfvo type="min"/>
        <cfvo type="percentile" val="50"/>
        <cfvo type="max"/>
        <color rgb="FF63BE7B"/>
        <color rgb="FFFCFCFF"/>
        <color rgb="FFF8696B"/>
      </colorScale>
    </cfRule>
  </conditionalFormatting>
  <conditionalFormatting sqref="W14">
    <cfRule type="colorScale" priority="1378">
      <colorScale>
        <cfvo type="min"/>
        <cfvo type="percentile" val="50"/>
        <cfvo type="max"/>
        <color rgb="FF63BE7B"/>
        <color rgb="FFFCFCFF"/>
        <color rgb="FFF8696B"/>
      </colorScale>
    </cfRule>
  </conditionalFormatting>
  <conditionalFormatting sqref="D14">
    <cfRule type="colorScale" priority="1377">
      <colorScale>
        <cfvo type="min"/>
        <cfvo type="percentile" val="50"/>
        <cfvo type="max"/>
        <color rgb="FFF8696B"/>
        <color rgb="FFFCFCFF"/>
        <color rgb="FF63BE7B"/>
      </colorScale>
    </cfRule>
  </conditionalFormatting>
  <conditionalFormatting sqref="G14">
    <cfRule type="colorScale" priority="1376">
      <colorScale>
        <cfvo type="min"/>
        <cfvo type="max"/>
        <color rgb="FFFCFCFF"/>
        <color rgb="FF63BE7B"/>
      </colorScale>
    </cfRule>
  </conditionalFormatting>
  <conditionalFormatting sqref="P14">
    <cfRule type="colorScale" priority="1375">
      <colorScale>
        <cfvo type="min"/>
        <cfvo type="percentile" val="50"/>
        <cfvo type="max"/>
        <color rgb="FF63BE7B"/>
        <color rgb="FFFCFCFF"/>
        <color rgb="FFF8696B"/>
      </colorScale>
    </cfRule>
  </conditionalFormatting>
  <conditionalFormatting sqref="Q14">
    <cfRule type="colorScale" priority="1374">
      <colorScale>
        <cfvo type="min"/>
        <cfvo type="percentile" val="50"/>
        <cfvo type="max"/>
        <color rgb="FFF8696B"/>
        <color rgb="FFFCFCFF"/>
        <color rgb="FF63BE7B"/>
      </colorScale>
    </cfRule>
  </conditionalFormatting>
  <conditionalFormatting sqref="R14">
    <cfRule type="colorScale" priority="1373">
      <colorScale>
        <cfvo type="min"/>
        <cfvo type="max"/>
        <color rgb="FFFCFCFF"/>
        <color rgb="FF63BE7B"/>
      </colorScale>
    </cfRule>
  </conditionalFormatting>
  <conditionalFormatting sqref="S14">
    <cfRule type="colorScale" priority="1372">
      <colorScale>
        <cfvo type="min"/>
        <cfvo type="max"/>
        <color rgb="FFFCFCFF"/>
        <color rgb="FF63BE7B"/>
      </colorScale>
    </cfRule>
  </conditionalFormatting>
  <conditionalFormatting sqref="T14">
    <cfRule type="colorScale" priority="1371">
      <colorScale>
        <cfvo type="min"/>
        <cfvo type="max"/>
        <color rgb="FFFCFCFF"/>
        <color rgb="FF63BE7B"/>
      </colorScale>
    </cfRule>
  </conditionalFormatting>
  <conditionalFormatting sqref="V14">
    <cfRule type="colorScale" priority="1370">
      <colorScale>
        <cfvo type="min"/>
        <cfvo type="percentile" val="50"/>
        <cfvo type="max"/>
        <color rgb="FF63BE7B"/>
        <color rgb="FFFCFCFF"/>
        <color rgb="FFF8696B"/>
      </colorScale>
    </cfRule>
  </conditionalFormatting>
  <conditionalFormatting sqref="W14">
    <cfRule type="colorScale" priority="1369">
      <colorScale>
        <cfvo type="min"/>
        <cfvo type="percentile" val="50"/>
        <cfvo type="max"/>
        <color rgb="FF63BE7B"/>
        <color rgb="FFFCFCFF"/>
        <color rgb="FFF8696B"/>
      </colorScale>
    </cfRule>
  </conditionalFormatting>
  <conditionalFormatting sqref="J14">
    <cfRule type="colorScale" priority="1368">
      <colorScale>
        <cfvo type="min"/>
        <cfvo type="max"/>
        <color rgb="FFFCFCFF"/>
        <color rgb="FF63BE7B"/>
      </colorScale>
    </cfRule>
  </conditionalFormatting>
  <conditionalFormatting sqref="O14">
    <cfRule type="colorScale" priority="1367">
      <colorScale>
        <cfvo type="min"/>
        <cfvo type="percentile" val="50"/>
        <cfvo type="max"/>
        <color rgb="FF63BE7B"/>
        <color rgb="FFFCFCFF"/>
        <color rgb="FFF8696B"/>
      </colorScale>
    </cfRule>
  </conditionalFormatting>
  <conditionalFormatting sqref="U14">
    <cfRule type="colorScale" priority="1365">
      <colorScale>
        <cfvo type="min"/>
        <cfvo type="max"/>
        <color rgb="FFFCFCFF"/>
        <color rgb="FF63BE7B"/>
      </colorScale>
    </cfRule>
    <cfRule type="colorScale" priority="1366">
      <colorScale>
        <cfvo type="min"/>
        <cfvo type="percentile" val="50"/>
        <cfvo type="max"/>
        <color rgb="FFF8696B"/>
        <color rgb="FFFCFCFF"/>
        <color rgb="FF63BE7B"/>
      </colorScale>
    </cfRule>
  </conditionalFormatting>
  <conditionalFormatting sqref="U14">
    <cfRule type="colorScale" priority="1364">
      <colorScale>
        <cfvo type="min"/>
        <cfvo type="percentile" val="50"/>
        <cfvo type="max"/>
        <color rgb="FFF8696B"/>
        <color rgb="FFFCFCFF"/>
        <color rgb="FF63BE7B"/>
      </colorScale>
    </cfRule>
  </conditionalFormatting>
  <conditionalFormatting sqref="O14">
    <cfRule type="colorScale" priority="1362">
      <colorScale>
        <cfvo type="min"/>
        <cfvo type="percentile" val="50"/>
        <cfvo type="max"/>
        <color rgb="FF63BE7B"/>
        <color rgb="FFFCFCFF"/>
        <color rgb="FFF8696B"/>
      </colorScale>
    </cfRule>
    <cfRule type="colorScale" priority="1363">
      <colorScale>
        <cfvo type="min"/>
        <cfvo type="max"/>
        <color rgb="FFFCFCFF"/>
        <color rgb="FF63BE7B"/>
      </colorScale>
    </cfRule>
  </conditionalFormatting>
  <conditionalFormatting sqref="S14">
    <cfRule type="colorScale" priority="1360">
      <colorScale>
        <cfvo type="min"/>
        <cfvo type="max"/>
        <color rgb="FFFCFCFF"/>
        <color rgb="FF63BE7B"/>
      </colorScale>
    </cfRule>
    <cfRule type="colorScale" priority="1361">
      <colorScale>
        <cfvo type="min"/>
        <cfvo type="percentile" val="50"/>
        <cfvo type="max"/>
        <color rgb="FFF8696B"/>
        <color rgb="FFFCFCFF"/>
        <color rgb="FF63BE7B"/>
      </colorScale>
    </cfRule>
  </conditionalFormatting>
  <conditionalFormatting sqref="T14">
    <cfRule type="colorScale" priority="1358">
      <colorScale>
        <cfvo type="min"/>
        <cfvo type="max"/>
        <color rgb="FFFCFCFF"/>
        <color rgb="FF63BE7B"/>
      </colorScale>
    </cfRule>
    <cfRule type="colorScale" priority="1359">
      <colorScale>
        <cfvo type="min"/>
        <cfvo type="percentile" val="50"/>
        <cfvo type="max"/>
        <color rgb="FFF8696B"/>
        <color rgb="FFFCFCFF"/>
        <color rgb="FF63BE7B"/>
      </colorScale>
    </cfRule>
  </conditionalFormatting>
  <conditionalFormatting sqref="E14">
    <cfRule type="colorScale" priority="1357">
      <colorScale>
        <cfvo type="min"/>
        <cfvo type="max"/>
        <color rgb="FFFCFCFF"/>
        <color rgb="FF63BE7B"/>
      </colorScale>
    </cfRule>
  </conditionalFormatting>
  <conditionalFormatting sqref="F14">
    <cfRule type="colorScale" priority="1356">
      <colorScale>
        <cfvo type="min"/>
        <cfvo type="max"/>
        <color rgb="FFFCFCFF"/>
        <color rgb="FF63BE7B"/>
      </colorScale>
    </cfRule>
  </conditionalFormatting>
  <conditionalFormatting sqref="H14">
    <cfRule type="colorScale" priority="1354">
      <colorScale>
        <cfvo type="min"/>
        <cfvo type="max"/>
        <color rgb="FFFCFCFF"/>
        <color rgb="FF63BE7B"/>
      </colorScale>
    </cfRule>
    <cfRule type="colorScale" priority="1355">
      <colorScale>
        <cfvo type="min"/>
        <cfvo type="percentile" val="50"/>
        <cfvo type="max"/>
        <color rgb="FFF8696B"/>
        <color rgb="FFFCFCFF"/>
        <color rgb="FF63BE7B"/>
      </colorScale>
    </cfRule>
  </conditionalFormatting>
  <conditionalFormatting sqref="I14">
    <cfRule type="colorScale" priority="1353">
      <colorScale>
        <cfvo type="min"/>
        <cfvo type="max"/>
        <color rgb="FFFCFCFF"/>
        <color rgb="FF63BE7B"/>
      </colorScale>
    </cfRule>
  </conditionalFormatting>
  <conditionalFormatting sqref="K14">
    <cfRule type="colorScale" priority="1352">
      <colorScale>
        <cfvo type="min"/>
        <cfvo type="max"/>
        <color rgb="FFFCFCFF"/>
        <color rgb="FF63BE7B"/>
      </colorScale>
    </cfRule>
  </conditionalFormatting>
  <conditionalFormatting sqref="L14">
    <cfRule type="colorScale" priority="1351">
      <colorScale>
        <cfvo type="min"/>
        <cfvo type="max"/>
        <color rgb="FFFCFCFF"/>
        <color rgb="FF63BE7B"/>
      </colorScale>
    </cfRule>
  </conditionalFormatting>
  <conditionalFormatting sqref="U14">
    <cfRule type="colorScale" priority="1350">
      <colorScale>
        <cfvo type="min"/>
        <cfvo type="max"/>
        <color rgb="FFFCFCFF"/>
        <color rgb="FF63BE7B"/>
      </colorScale>
    </cfRule>
  </conditionalFormatting>
  <conditionalFormatting sqref="M14:N14">
    <cfRule type="colorScale" priority="1349">
      <colorScale>
        <cfvo type="min"/>
        <cfvo type="max"/>
        <color rgb="FFFCFCFF"/>
        <color rgb="FF63BE7B"/>
      </colorScale>
    </cfRule>
  </conditionalFormatting>
  <conditionalFormatting sqref="M14">
    <cfRule type="colorScale" priority="1348">
      <colorScale>
        <cfvo type="min"/>
        <cfvo type="max"/>
        <color rgb="FFFCFCFF"/>
        <color rgb="FF63BE7B"/>
      </colorScale>
    </cfRule>
  </conditionalFormatting>
  <conditionalFormatting sqref="N14">
    <cfRule type="colorScale" priority="1347">
      <colorScale>
        <cfvo type="min"/>
        <cfvo type="max"/>
        <color rgb="FFFCFCFF"/>
        <color rgb="FF63BE7B"/>
      </colorScale>
    </cfRule>
  </conditionalFormatting>
  <conditionalFormatting sqref="D14">
    <cfRule type="colorScale" priority="1346">
      <colorScale>
        <cfvo type="min"/>
        <cfvo type="percentile" val="50"/>
        <cfvo type="max"/>
        <color rgb="FFF8696B"/>
        <color rgb="FFFCFCFF"/>
        <color rgb="FF63BE7B"/>
      </colorScale>
    </cfRule>
  </conditionalFormatting>
  <conditionalFormatting sqref="G14">
    <cfRule type="colorScale" priority="1345">
      <colorScale>
        <cfvo type="min"/>
        <cfvo type="max"/>
        <color rgb="FFFCFCFF"/>
        <color rgb="FF63BE7B"/>
      </colorScale>
    </cfRule>
  </conditionalFormatting>
  <conditionalFormatting sqref="J14">
    <cfRule type="colorScale" priority="1344">
      <colorScale>
        <cfvo type="min"/>
        <cfvo type="max"/>
        <color rgb="FFFCFCFF"/>
        <color rgb="FF63BE7B"/>
      </colorScale>
    </cfRule>
  </conditionalFormatting>
  <conditionalFormatting sqref="M14">
    <cfRule type="colorScale" priority="1343">
      <colorScale>
        <cfvo type="min"/>
        <cfvo type="max"/>
        <color rgb="FFFCFCFF"/>
        <color rgb="FF63BE7B"/>
      </colorScale>
    </cfRule>
  </conditionalFormatting>
  <conditionalFormatting sqref="N14">
    <cfRule type="colorScale" priority="1342">
      <colorScale>
        <cfvo type="min"/>
        <cfvo type="max"/>
        <color rgb="FFFCFCFF"/>
        <color rgb="FF63BE7B"/>
      </colorScale>
    </cfRule>
  </conditionalFormatting>
  <conditionalFormatting sqref="O14">
    <cfRule type="colorScale" priority="1341">
      <colorScale>
        <cfvo type="min"/>
        <cfvo type="percentile" val="50"/>
        <cfvo type="max"/>
        <color rgb="FF63BE7B"/>
        <color rgb="FFFCFCFF"/>
        <color rgb="FFF8696B"/>
      </colorScale>
    </cfRule>
  </conditionalFormatting>
  <conditionalFormatting sqref="P14">
    <cfRule type="colorScale" priority="1340">
      <colorScale>
        <cfvo type="min"/>
        <cfvo type="percentile" val="50"/>
        <cfvo type="max"/>
        <color rgb="FF63BE7B"/>
        <color rgb="FFFCFCFF"/>
        <color rgb="FFF8696B"/>
      </colorScale>
    </cfRule>
  </conditionalFormatting>
  <conditionalFormatting sqref="Q14">
    <cfRule type="colorScale" priority="1339">
      <colorScale>
        <cfvo type="min"/>
        <cfvo type="percentile" val="50"/>
        <cfvo type="max"/>
        <color rgb="FFF8696B"/>
        <color rgb="FFFCFCFF"/>
        <color rgb="FF63BE7B"/>
      </colorScale>
    </cfRule>
  </conditionalFormatting>
  <conditionalFormatting sqref="R14">
    <cfRule type="colorScale" priority="1338">
      <colorScale>
        <cfvo type="min"/>
        <cfvo type="max"/>
        <color rgb="FFFCFCFF"/>
        <color rgb="FF63BE7B"/>
      </colorScale>
    </cfRule>
  </conditionalFormatting>
  <conditionalFormatting sqref="S14">
    <cfRule type="colorScale" priority="1337">
      <colorScale>
        <cfvo type="min"/>
        <cfvo type="max"/>
        <color rgb="FFFCFCFF"/>
        <color rgb="FF63BE7B"/>
      </colorScale>
    </cfRule>
  </conditionalFormatting>
  <conditionalFormatting sqref="T14">
    <cfRule type="colorScale" priority="1336">
      <colorScale>
        <cfvo type="min"/>
        <cfvo type="max"/>
        <color rgb="FFFCFCFF"/>
        <color rgb="FF63BE7B"/>
      </colorScale>
    </cfRule>
  </conditionalFormatting>
  <conditionalFormatting sqref="U14">
    <cfRule type="colorScale" priority="1335">
      <colorScale>
        <cfvo type="min"/>
        <cfvo type="max"/>
        <color rgb="FFFCFCFF"/>
        <color rgb="FF63BE7B"/>
      </colorScale>
    </cfRule>
  </conditionalFormatting>
  <conditionalFormatting sqref="V14">
    <cfRule type="colorScale" priority="1334">
      <colorScale>
        <cfvo type="min"/>
        <cfvo type="percentile" val="50"/>
        <cfvo type="max"/>
        <color rgb="FF63BE7B"/>
        <color rgb="FFFCFCFF"/>
        <color rgb="FFF8696B"/>
      </colorScale>
    </cfRule>
  </conditionalFormatting>
  <conditionalFormatting sqref="W14">
    <cfRule type="colorScale" priority="1333">
      <colorScale>
        <cfvo type="min"/>
        <cfvo type="percentile" val="50"/>
        <cfvo type="max"/>
        <color rgb="FF63BE7B"/>
        <color rgb="FFFCFCFF"/>
        <color rgb="FFF8696B"/>
      </colorScale>
    </cfRule>
  </conditionalFormatting>
  <conditionalFormatting sqref="D14">
    <cfRule type="colorScale" priority="1332">
      <colorScale>
        <cfvo type="min"/>
        <cfvo type="percentile" val="50"/>
        <cfvo type="max"/>
        <color rgb="FFF8696B"/>
        <color rgb="FFFCFCFF"/>
        <color rgb="FF63BE7B"/>
      </colorScale>
    </cfRule>
  </conditionalFormatting>
  <conditionalFormatting sqref="G14">
    <cfRule type="colorScale" priority="1331">
      <colorScale>
        <cfvo type="min"/>
        <cfvo type="max"/>
        <color rgb="FFFCFCFF"/>
        <color rgb="FF63BE7B"/>
      </colorScale>
    </cfRule>
  </conditionalFormatting>
  <conditionalFormatting sqref="J14">
    <cfRule type="colorScale" priority="1330">
      <colorScale>
        <cfvo type="min"/>
        <cfvo type="max"/>
        <color rgb="FFFCFCFF"/>
        <color rgb="FF63BE7B"/>
      </colorScale>
    </cfRule>
  </conditionalFormatting>
  <conditionalFormatting sqref="M14">
    <cfRule type="colorScale" priority="1329">
      <colorScale>
        <cfvo type="min"/>
        <cfvo type="max"/>
        <color rgb="FFFCFCFF"/>
        <color rgb="FF63BE7B"/>
      </colorScale>
    </cfRule>
  </conditionalFormatting>
  <conditionalFormatting sqref="N14">
    <cfRule type="colorScale" priority="1328">
      <colorScale>
        <cfvo type="min"/>
        <cfvo type="max"/>
        <color rgb="FFFCFCFF"/>
        <color rgb="FF63BE7B"/>
      </colorScale>
    </cfRule>
  </conditionalFormatting>
  <conditionalFormatting sqref="O14">
    <cfRule type="colorScale" priority="1327">
      <colorScale>
        <cfvo type="min"/>
        <cfvo type="percentile" val="50"/>
        <cfvo type="max"/>
        <color rgb="FF63BE7B"/>
        <color rgb="FFFCFCFF"/>
        <color rgb="FFF8696B"/>
      </colorScale>
    </cfRule>
  </conditionalFormatting>
  <conditionalFormatting sqref="P14">
    <cfRule type="colorScale" priority="1326">
      <colorScale>
        <cfvo type="min"/>
        <cfvo type="percentile" val="50"/>
        <cfvo type="max"/>
        <color rgb="FF63BE7B"/>
        <color rgb="FFFCFCFF"/>
        <color rgb="FFF8696B"/>
      </colorScale>
    </cfRule>
  </conditionalFormatting>
  <conditionalFormatting sqref="Q14">
    <cfRule type="colorScale" priority="1325">
      <colorScale>
        <cfvo type="min"/>
        <cfvo type="percentile" val="50"/>
        <cfvo type="max"/>
        <color rgb="FFF8696B"/>
        <color rgb="FFFCFCFF"/>
        <color rgb="FF63BE7B"/>
      </colorScale>
    </cfRule>
  </conditionalFormatting>
  <conditionalFormatting sqref="R14">
    <cfRule type="colorScale" priority="1324">
      <colorScale>
        <cfvo type="min"/>
        <cfvo type="max"/>
        <color rgb="FFFCFCFF"/>
        <color rgb="FF63BE7B"/>
      </colorScale>
    </cfRule>
  </conditionalFormatting>
  <conditionalFormatting sqref="S14">
    <cfRule type="colorScale" priority="1323">
      <colorScale>
        <cfvo type="min"/>
        <cfvo type="max"/>
        <color rgb="FFFCFCFF"/>
        <color rgb="FF63BE7B"/>
      </colorScale>
    </cfRule>
  </conditionalFormatting>
  <conditionalFormatting sqref="T14">
    <cfRule type="colorScale" priority="1322">
      <colorScale>
        <cfvo type="min"/>
        <cfvo type="max"/>
        <color rgb="FFFCFCFF"/>
        <color rgb="FF63BE7B"/>
      </colorScale>
    </cfRule>
  </conditionalFormatting>
  <conditionalFormatting sqref="U14">
    <cfRule type="colorScale" priority="1321">
      <colorScale>
        <cfvo type="min"/>
        <cfvo type="max"/>
        <color rgb="FFFCFCFF"/>
        <color rgb="FF63BE7B"/>
      </colorScale>
    </cfRule>
  </conditionalFormatting>
  <conditionalFormatting sqref="O14">
    <cfRule type="colorScale" priority="1317">
      <colorScale>
        <cfvo type="min"/>
        <cfvo type="percentile" val="50"/>
        <cfvo type="max"/>
        <color rgb="FF63BE7B"/>
        <color rgb="FFFCFCFF"/>
        <color rgb="FFF8696B"/>
      </colorScale>
    </cfRule>
    <cfRule type="colorScale" priority="1318">
      <colorScale>
        <cfvo type="min"/>
        <cfvo type="percentile" val="50"/>
        <cfvo type="max"/>
        <color rgb="FF63BE7B"/>
        <color rgb="FFFCFCFF"/>
        <color rgb="FFF8696B"/>
      </colorScale>
    </cfRule>
    <cfRule type="colorScale" priority="1319">
      <colorScale>
        <cfvo type="min"/>
        <cfvo type="percentile" val="50"/>
        <cfvo type="max"/>
        <color rgb="FF63BE7B"/>
        <color rgb="FFFCFCFF"/>
        <color rgb="FFF8696B"/>
      </colorScale>
    </cfRule>
    <cfRule type="colorScale" priority="1320">
      <colorScale>
        <cfvo type="min"/>
        <cfvo type="percentile" val="50"/>
        <cfvo type="max"/>
        <color rgb="FF63BE7B"/>
        <color rgb="FFFCFCFF"/>
        <color rgb="FFF8696B"/>
      </colorScale>
    </cfRule>
  </conditionalFormatting>
  <conditionalFormatting sqref="P14">
    <cfRule type="colorScale" priority="1314">
      <colorScale>
        <cfvo type="min"/>
        <cfvo type="percentile" val="50"/>
        <cfvo type="max"/>
        <color rgb="FF63BE7B"/>
        <color rgb="FFFCFCFF"/>
        <color rgb="FFF8696B"/>
      </colorScale>
    </cfRule>
    <cfRule type="colorScale" priority="1315">
      <colorScale>
        <cfvo type="min"/>
        <cfvo type="percentile" val="50"/>
        <cfvo type="max"/>
        <color rgb="FF63BE7B"/>
        <color rgb="FFFCFCFF"/>
        <color rgb="FFF8696B"/>
      </colorScale>
    </cfRule>
    <cfRule type="colorScale" priority="1316">
      <colorScale>
        <cfvo type="min"/>
        <cfvo type="max"/>
        <color rgb="FFFCFCFF"/>
        <color rgb="FFF8696B"/>
      </colorScale>
    </cfRule>
  </conditionalFormatting>
  <conditionalFormatting sqref="Q14">
    <cfRule type="colorScale" priority="1307">
      <colorScale>
        <cfvo type="min"/>
        <cfvo type="percentile" val="50"/>
        <cfvo type="max"/>
        <color rgb="FFF8696B"/>
        <color rgb="FFFCFCFF"/>
        <color rgb="FF63BE7B"/>
      </colorScale>
    </cfRule>
    <cfRule type="colorScale" priority="1308">
      <colorScale>
        <cfvo type="min"/>
        <cfvo type="max"/>
        <color rgb="FFFFEF9C"/>
        <color rgb="FF63BE7B"/>
      </colorScale>
    </cfRule>
    <cfRule type="colorScale" priority="1309">
      <colorScale>
        <cfvo type="min"/>
        <cfvo type="max"/>
        <color rgb="FFFFEF9C"/>
        <color rgb="FF63BE7B"/>
      </colorScale>
    </cfRule>
    <cfRule type="colorScale" priority="1310">
      <colorScale>
        <cfvo type="min"/>
        <cfvo type="max"/>
        <color rgb="FFFFEF9C"/>
        <color rgb="FF63BE7B"/>
      </colorScale>
    </cfRule>
    <cfRule type="colorScale" priority="1311">
      <colorScale>
        <cfvo type="min"/>
        <cfvo type="max"/>
        <color rgb="FFFCFCFF"/>
        <color rgb="FF63BE7B"/>
      </colorScale>
    </cfRule>
    <cfRule type="colorScale" priority="1312">
      <colorScale>
        <cfvo type="min"/>
        <cfvo type="max"/>
        <color rgb="FFFCFCFF"/>
        <color rgb="FF63BE7B"/>
      </colorScale>
    </cfRule>
    <cfRule type="colorScale" priority="1313">
      <colorScale>
        <cfvo type="min"/>
        <cfvo type="percentile" val="50"/>
        <cfvo type="max"/>
        <color rgb="FFF8696B"/>
        <color rgb="FFFCFCFF"/>
        <color rgb="FF63BE7B"/>
      </colorScale>
    </cfRule>
  </conditionalFormatting>
  <conditionalFormatting sqref="R14:S14">
    <cfRule type="colorScale" priority="1302">
      <colorScale>
        <cfvo type="min"/>
        <cfvo type="percentile" val="50"/>
        <cfvo type="max"/>
        <color rgb="FFF8696B"/>
        <color rgb="FFFCFCFF"/>
        <color rgb="FF63BE7B"/>
      </colorScale>
    </cfRule>
    <cfRule type="colorScale" priority="1303">
      <colorScale>
        <cfvo type="min"/>
        <cfvo type="max"/>
        <color rgb="FFFCFCFF"/>
        <color rgb="FF63BE7B"/>
      </colorScale>
    </cfRule>
    <cfRule type="colorScale" priority="1304">
      <colorScale>
        <cfvo type="min"/>
        <cfvo type="max"/>
        <color rgb="FFFFEF9C"/>
        <color rgb="FF63BE7B"/>
      </colorScale>
    </cfRule>
    <cfRule type="colorScale" priority="1305">
      <colorScale>
        <cfvo type="min"/>
        <cfvo type="max"/>
        <color rgb="FFFFEF9C"/>
        <color rgb="FF63BE7B"/>
      </colorScale>
    </cfRule>
    <cfRule type="colorScale" priority="1306">
      <colorScale>
        <cfvo type="min"/>
        <cfvo type="max"/>
        <color rgb="FFFCFCFF"/>
        <color rgb="FF63BE7B"/>
      </colorScale>
    </cfRule>
  </conditionalFormatting>
  <conditionalFormatting sqref="T14">
    <cfRule type="colorScale" priority="1296">
      <colorScale>
        <cfvo type="min"/>
        <cfvo type="percentile" val="50"/>
        <cfvo type="max"/>
        <color rgb="FFF8696B"/>
        <color rgb="FFFCFCFF"/>
        <color rgb="FF63BE7B"/>
      </colorScale>
    </cfRule>
    <cfRule type="colorScale" priority="1297">
      <colorScale>
        <cfvo type="min"/>
        <cfvo type="max"/>
        <color rgb="FFFCFCFF"/>
        <color rgb="FF63BE7B"/>
      </colorScale>
    </cfRule>
    <cfRule type="colorScale" priority="1298">
      <colorScale>
        <cfvo type="min"/>
        <cfvo type="max"/>
        <color rgb="FFFFEF9C"/>
        <color rgb="FF63BE7B"/>
      </colorScale>
    </cfRule>
    <cfRule type="colorScale" priority="1299">
      <colorScale>
        <cfvo type="min"/>
        <cfvo type="max"/>
        <color rgb="FFFFEF9C"/>
        <color rgb="FF63BE7B"/>
      </colorScale>
    </cfRule>
    <cfRule type="colorScale" priority="1300">
      <colorScale>
        <cfvo type="min"/>
        <cfvo type="max"/>
        <color rgb="FFFCFCFF"/>
        <color rgb="FF63BE7B"/>
      </colorScale>
    </cfRule>
    <cfRule type="colorScale" priority="1301">
      <colorScale>
        <cfvo type="min"/>
        <cfvo type="max"/>
        <color rgb="FFFCFCFF"/>
        <color rgb="FF63BE7B"/>
      </colorScale>
    </cfRule>
  </conditionalFormatting>
  <conditionalFormatting sqref="U14">
    <cfRule type="colorScale" priority="1294">
      <colorScale>
        <cfvo type="min"/>
        <cfvo type="percentile" val="50"/>
        <cfvo type="max"/>
        <color rgb="FFF8696B"/>
        <color rgb="FFFCFCFF"/>
        <color rgb="FF63BE7B"/>
      </colorScale>
    </cfRule>
    <cfRule type="colorScale" priority="1295">
      <colorScale>
        <cfvo type="min"/>
        <cfvo type="max"/>
        <color rgb="FFFCFCFF"/>
        <color rgb="FF63BE7B"/>
      </colorScale>
    </cfRule>
  </conditionalFormatting>
  <conditionalFormatting sqref="V14">
    <cfRule type="colorScale" priority="1291">
      <colorScale>
        <cfvo type="min"/>
        <cfvo type="max"/>
        <color rgb="FFFFEF9C"/>
        <color rgb="FF63BE7B"/>
      </colorScale>
    </cfRule>
    <cfRule type="colorScale" priority="1292">
      <colorScale>
        <cfvo type="min"/>
        <cfvo type="max"/>
        <color rgb="FFFFEF9C"/>
        <color rgb="FF63BE7B"/>
      </colorScale>
    </cfRule>
    <cfRule type="colorScale" priority="1293">
      <colorScale>
        <cfvo type="min"/>
        <cfvo type="max"/>
        <color rgb="FFFFEF9C"/>
        <color rgb="FF63BE7B"/>
      </colorScale>
    </cfRule>
  </conditionalFormatting>
  <conditionalFormatting sqref="W14">
    <cfRule type="colorScale" priority="1288">
      <colorScale>
        <cfvo type="min"/>
        <cfvo type="percentile" val="50"/>
        <cfvo type="max"/>
        <color rgb="FF63BE7B"/>
        <color rgb="FFFCFCFF"/>
        <color rgb="FFF8696B"/>
      </colorScale>
    </cfRule>
    <cfRule type="colorScale" priority="1289">
      <colorScale>
        <cfvo type="min"/>
        <cfvo type="max"/>
        <color rgb="FF63BE7B"/>
        <color rgb="FFFCFCFF"/>
      </colorScale>
    </cfRule>
    <cfRule type="colorScale" priority="1290">
      <colorScale>
        <cfvo type="min"/>
        <cfvo type="percentile" val="50"/>
        <cfvo type="max"/>
        <color rgb="FF63BE7B"/>
        <color rgb="FFFCFCFF"/>
        <color rgb="FFF8696B"/>
      </colorScale>
    </cfRule>
  </conditionalFormatting>
  <conditionalFormatting sqref="E14">
    <cfRule type="colorScale" priority="1287">
      <colorScale>
        <cfvo type="min"/>
        <cfvo type="percentile" val="50"/>
        <cfvo type="max"/>
        <color rgb="FFF8696B"/>
        <color rgb="FFFCFCFF"/>
        <color rgb="FF63BE7B"/>
      </colorScale>
    </cfRule>
  </conditionalFormatting>
  <conditionalFormatting sqref="F14">
    <cfRule type="colorScale" priority="1286">
      <colorScale>
        <cfvo type="min"/>
        <cfvo type="percentile" val="50"/>
        <cfvo type="max"/>
        <color rgb="FFF8696B"/>
        <color rgb="FFFCFCFF"/>
        <color rgb="FF63BE7B"/>
      </colorScale>
    </cfRule>
  </conditionalFormatting>
  <conditionalFormatting sqref="G14">
    <cfRule type="colorScale" priority="1284">
      <colorScale>
        <cfvo type="min"/>
        <cfvo type="max"/>
        <color rgb="FFFCFCFF"/>
        <color rgb="FF63BE7B"/>
      </colorScale>
    </cfRule>
    <cfRule type="colorScale" priority="1285">
      <colorScale>
        <cfvo type="min"/>
        <cfvo type="percentile" val="50"/>
        <cfvo type="max"/>
        <color rgb="FFF8696B"/>
        <color rgb="FFFCFCFF"/>
        <color rgb="FF63BE7B"/>
      </colorScale>
    </cfRule>
  </conditionalFormatting>
  <conditionalFormatting sqref="H14">
    <cfRule type="colorScale" priority="1283">
      <colorScale>
        <cfvo type="min"/>
        <cfvo type="percentile" val="50"/>
        <cfvo type="max"/>
        <color rgb="FFF8696B"/>
        <color rgb="FFFCFCFF"/>
        <color rgb="FF63BE7B"/>
      </colorScale>
    </cfRule>
  </conditionalFormatting>
  <conditionalFormatting sqref="I14">
    <cfRule type="colorScale" priority="1282">
      <colorScale>
        <cfvo type="min"/>
        <cfvo type="percentile" val="50"/>
        <cfvo type="max"/>
        <color rgb="FFF8696B"/>
        <color rgb="FFFCFCFF"/>
        <color rgb="FF63BE7B"/>
      </colorScale>
    </cfRule>
  </conditionalFormatting>
  <conditionalFormatting sqref="O14">
    <cfRule type="colorScale" priority="1281">
      <colorScale>
        <cfvo type="min"/>
        <cfvo type="percentile" val="50"/>
        <cfvo type="max"/>
        <color rgb="FF63BE7B"/>
        <color rgb="FFFCFCFF"/>
        <color rgb="FFF8696B"/>
      </colorScale>
    </cfRule>
  </conditionalFormatting>
  <conditionalFormatting sqref="P14">
    <cfRule type="colorScale" priority="1280">
      <colorScale>
        <cfvo type="min"/>
        <cfvo type="percentile" val="50"/>
        <cfvo type="max"/>
        <color rgb="FF63BE7B"/>
        <color rgb="FFFCFCFF"/>
        <color rgb="FFF8696B"/>
      </colorScale>
    </cfRule>
  </conditionalFormatting>
  <conditionalFormatting sqref="Q14">
    <cfRule type="colorScale" priority="1279">
      <colorScale>
        <cfvo type="min"/>
        <cfvo type="percentile" val="50"/>
        <cfvo type="max"/>
        <color rgb="FFF8696B"/>
        <color rgb="FFFCFCFF"/>
        <color rgb="FF63BE7B"/>
      </colorScale>
    </cfRule>
  </conditionalFormatting>
  <conditionalFormatting sqref="R14">
    <cfRule type="colorScale" priority="1278">
      <colorScale>
        <cfvo type="min"/>
        <cfvo type="max"/>
        <color rgb="FFFCFCFF"/>
        <color rgb="FF63BE7B"/>
      </colorScale>
    </cfRule>
  </conditionalFormatting>
  <conditionalFormatting sqref="R14:S14">
    <cfRule type="colorScale" priority="1276">
      <colorScale>
        <cfvo type="min"/>
        <cfvo type="percentile" val="50"/>
        <cfvo type="max"/>
        <color rgb="FFF8696B"/>
        <color rgb="FFFCFCFF"/>
        <color rgb="FF63BE7B"/>
      </colorScale>
    </cfRule>
    <cfRule type="colorScale" priority="1277">
      <colorScale>
        <cfvo type="min"/>
        <cfvo type="max"/>
        <color rgb="FFFCFCFF"/>
        <color rgb="FF63BE7B"/>
      </colorScale>
    </cfRule>
  </conditionalFormatting>
  <conditionalFormatting sqref="S14">
    <cfRule type="colorScale" priority="1275">
      <colorScale>
        <cfvo type="min"/>
        <cfvo type="max"/>
        <color rgb="FFFCFCFF"/>
        <color rgb="FF63BE7B"/>
      </colorScale>
    </cfRule>
  </conditionalFormatting>
  <conditionalFormatting sqref="T14">
    <cfRule type="colorScale" priority="1273">
      <colorScale>
        <cfvo type="min"/>
        <cfvo type="max"/>
        <color rgb="FFFCFCFF"/>
        <color rgb="FF63BE7B"/>
      </colorScale>
    </cfRule>
    <cfRule type="colorScale" priority="1274">
      <colorScale>
        <cfvo type="min"/>
        <cfvo type="percentile" val="50"/>
        <cfvo type="max"/>
        <color rgb="FFF8696B"/>
        <color rgb="FFFCFCFF"/>
        <color rgb="FF63BE7B"/>
      </colorScale>
    </cfRule>
  </conditionalFormatting>
  <conditionalFormatting sqref="U14">
    <cfRule type="colorScale" priority="1271">
      <colorScale>
        <cfvo type="min"/>
        <cfvo type="max"/>
        <color rgb="FFFCFCFF"/>
        <color rgb="FF63BE7B"/>
      </colorScale>
    </cfRule>
    <cfRule type="colorScale" priority="1272">
      <colorScale>
        <cfvo type="min"/>
        <cfvo type="percentile" val="50"/>
        <cfvo type="max"/>
        <color rgb="FFF8696B"/>
        <color rgb="FFFCFCFF"/>
        <color rgb="FF63BE7B"/>
      </colorScale>
    </cfRule>
  </conditionalFormatting>
  <conditionalFormatting sqref="V14">
    <cfRule type="colorScale" priority="1263">
      <colorScale>
        <cfvo type="min"/>
        <cfvo type="max"/>
        <color rgb="FFFFEF9C"/>
        <color rgb="FF63BE7B"/>
      </colorScale>
    </cfRule>
    <cfRule type="colorScale" priority="1264">
      <colorScale>
        <cfvo type="min"/>
        <cfvo type="percentile" val="50"/>
        <cfvo type="max"/>
        <color rgb="FF63BE7B"/>
        <color rgb="FFFCFCFF"/>
        <color rgb="FFF8696B"/>
      </colorScale>
    </cfRule>
    <cfRule type="colorScale" priority="1265">
      <colorScale>
        <cfvo type="min"/>
        <cfvo type="percentile" val="50"/>
        <cfvo type="max"/>
        <color rgb="FF63BE7B"/>
        <color rgb="FFFCFCFF"/>
        <color rgb="FFF8696B"/>
      </colorScale>
    </cfRule>
    <cfRule type="colorScale" priority="1266">
      <colorScale>
        <cfvo type="min"/>
        <cfvo type="max"/>
        <color rgb="FF63BE7B"/>
        <color rgb="FFFCFCFF"/>
      </colorScale>
    </cfRule>
    <cfRule type="colorScale" priority="1267">
      <colorScale>
        <cfvo type="min"/>
        <cfvo type="percentile" val="50"/>
        <cfvo type="max"/>
        <color rgb="FF63BE7B"/>
        <color rgb="FFFCFCFF"/>
        <color rgb="FFF8696B"/>
      </colorScale>
    </cfRule>
    <cfRule type="colorScale" priority="1268">
      <colorScale>
        <cfvo type="min"/>
        <cfvo type="max"/>
        <color rgb="FFFFEF9C"/>
        <color rgb="FF63BE7B"/>
      </colorScale>
    </cfRule>
    <cfRule type="colorScale" priority="1269">
      <colorScale>
        <cfvo type="min"/>
        <cfvo type="max"/>
        <color rgb="FFFFEF9C"/>
        <color rgb="FF63BE7B"/>
      </colorScale>
    </cfRule>
    <cfRule type="colorScale" priority="1270">
      <colorScale>
        <cfvo type="min"/>
        <cfvo type="max"/>
        <color rgb="FFFFEF9C"/>
        <color rgb="FF63BE7B"/>
      </colorScale>
    </cfRule>
  </conditionalFormatting>
  <conditionalFormatting sqref="W14">
    <cfRule type="colorScale" priority="1262">
      <colorScale>
        <cfvo type="min"/>
        <cfvo type="percentile" val="50"/>
        <cfvo type="max"/>
        <color rgb="FF63BE7B"/>
        <color rgb="FFFCFCFF"/>
        <color rgb="FFF8696B"/>
      </colorScale>
    </cfRule>
  </conditionalFormatting>
  <conditionalFormatting sqref="E14">
    <cfRule type="colorScale" priority="1261">
      <colorScale>
        <cfvo type="min"/>
        <cfvo type="max"/>
        <color rgb="FFFCFCFF"/>
        <color rgb="FF63BE7B"/>
      </colorScale>
    </cfRule>
  </conditionalFormatting>
  <conditionalFormatting sqref="F14">
    <cfRule type="colorScale" priority="1260">
      <colorScale>
        <cfvo type="min"/>
        <cfvo type="max"/>
        <color rgb="FFFCFCFF"/>
        <color rgb="FF63BE7B"/>
      </colorScale>
    </cfRule>
  </conditionalFormatting>
  <conditionalFormatting sqref="G14">
    <cfRule type="colorScale" priority="1259">
      <colorScale>
        <cfvo type="min"/>
        <cfvo type="max"/>
        <color rgb="FFFCFCFF"/>
        <color rgb="FF63BE7B"/>
      </colorScale>
    </cfRule>
  </conditionalFormatting>
  <conditionalFormatting sqref="H14">
    <cfRule type="colorScale" priority="1257">
      <colorScale>
        <cfvo type="min"/>
        <cfvo type="percentile" val="50"/>
        <cfvo type="max"/>
        <color rgb="FFF8696B"/>
        <color rgb="FFFCFCFF"/>
        <color rgb="FF63BE7B"/>
      </colorScale>
    </cfRule>
    <cfRule type="colorScale" priority="1258">
      <colorScale>
        <cfvo type="min"/>
        <cfvo type="max"/>
        <color rgb="FFFCFCFF"/>
        <color rgb="FF63BE7B"/>
      </colorScale>
    </cfRule>
  </conditionalFormatting>
  <conditionalFormatting sqref="R14">
    <cfRule type="colorScale" priority="1255">
      <colorScale>
        <cfvo type="min"/>
        <cfvo type="max"/>
        <color rgb="FFFCFCFF"/>
        <color rgb="FF63BE7B"/>
      </colorScale>
    </cfRule>
    <cfRule type="colorScale" priority="1256">
      <colorScale>
        <cfvo type="min"/>
        <cfvo type="percentile" val="50"/>
        <cfvo type="max"/>
        <color rgb="FFF8696B"/>
        <color rgb="FFFCFCFF"/>
        <color rgb="FF63BE7B"/>
      </colorScale>
    </cfRule>
  </conditionalFormatting>
  <conditionalFormatting sqref="S14">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4">
    <cfRule type="colorScale" priority="1251">
      <colorScale>
        <cfvo type="min"/>
        <cfvo type="percentile" val="50"/>
        <cfvo type="max"/>
        <color rgb="FFF8696B"/>
        <color rgb="FFFCFCFF"/>
        <color rgb="FF63BE7B"/>
      </colorScale>
    </cfRule>
    <cfRule type="colorScale" priority="1252">
      <colorScale>
        <cfvo type="min"/>
        <cfvo type="max"/>
        <color rgb="FFFCFCFF"/>
        <color rgb="FF63BE7B"/>
      </colorScale>
    </cfRule>
  </conditionalFormatting>
  <conditionalFormatting sqref="U14">
    <cfRule type="colorScale" priority="1250">
      <colorScale>
        <cfvo type="min"/>
        <cfvo type="percentile" val="50"/>
        <cfvo type="max"/>
        <color rgb="FFF8696B"/>
        <color rgb="FFFCFCFF"/>
        <color rgb="FF63BE7B"/>
      </colorScale>
    </cfRule>
  </conditionalFormatting>
  <conditionalFormatting sqref="V14">
    <cfRule type="colorScale" priority="1249">
      <colorScale>
        <cfvo type="min"/>
        <cfvo type="percentile" val="50"/>
        <cfvo type="max"/>
        <color rgb="FF63BE7B"/>
        <color rgb="FFFCFCFF"/>
        <color rgb="FFF8696B"/>
      </colorScale>
    </cfRule>
  </conditionalFormatting>
  <conditionalFormatting sqref="J14">
    <cfRule type="colorScale" priority="1247">
      <colorScale>
        <cfvo type="min"/>
        <cfvo type="max"/>
        <color rgb="FFFCFCFF"/>
        <color rgb="FF63BE7B"/>
      </colorScale>
    </cfRule>
    <cfRule type="colorScale" priority="1248">
      <colorScale>
        <cfvo type="min"/>
        <cfvo type="percentile" val="50"/>
        <cfvo type="max"/>
        <color rgb="FFF8696B"/>
        <color rgb="FFFCFCFF"/>
        <color rgb="FF63BE7B"/>
      </colorScale>
    </cfRule>
  </conditionalFormatting>
  <conditionalFormatting sqref="J14">
    <cfRule type="colorScale" priority="1246">
      <colorScale>
        <cfvo type="min"/>
        <cfvo type="max"/>
        <color rgb="FFFCFCFF"/>
        <color rgb="FF63BE7B"/>
      </colorScale>
    </cfRule>
  </conditionalFormatting>
  <conditionalFormatting sqref="M14">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onditionalFormatting>
  <conditionalFormatting sqref="M14">
    <cfRule type="colorScale" priority="1243">
      <colorScale>
        <cfvo type="min"/>
        <cfvo type="max"/>
        <color rgb="FFFCFCFF"/>
        <color rgb="FF63BE7B"/>
      </colorScale>
    </cfRule>
  </conditionalFormatting>
  <conditionalFormatting sqref="N14">
    <cfRule type="colorScale" priority="1241">
      <colorScale>
        <cfvo type="min"/>
        <cfvo type="max"/>
        <color rgb="FFFCFCFF"/>
        <color rgb="FF63BE7B"/>
      </colorScale>
    </cfRule>
    <cfRule type="colorScale" priority="1242">
      <colorScale>
        <cfvo type="min"/>
        <cfvo type="percentile" val="50"/>
        <cfvo type="max"/>
        <color rgb="FFF8696B"/>
        <color rgb="FFFCFCFF"/>
        <color rgb="FF63BE7B"/>
      </colorScale>
    </cfRule>
  </conditionalFormatting>
  <conditionalFormatting sqref="N14">
    <cfRule type="colorScale" priority="1240">
      <colorScale>
        <cfvo type="min"/>
        <cfvo type="max"/>
        <color rgb="FFFCFCFF"/>
        <color rgb="FF63BE7B"/>
      </colorScale>
    </cfRule>
  </conditionalFormatting>
  <conditionalFormatting sqref="D14">
    <cfRule type="colorScale" priority="1239">
      <colorScale>
        <cfvo type="min"/>
        <cfvo type="percentile" val="50"/>
        <cfvo type="max"/>
        <color rgb="FFF8696B"/>
        <color rgb="FFFCFCFF"/>
        <color rgb="FF63BE7B"/>
      </colorScale>
    </cfRule>
  </conditionalFormatting>
  <conditionalFormatting sqref="G14">
    <cfRule type="colorScale" priority="1238">
      <colorScale>
        <cfvo type="min"/>
        <cfvo type="max"/>
        <color rgb="FFFCFCFF"/>
        <color rgb="FF63BE7B"/>
      </colorScale>
    </cfRule>
  </conditionalFormatting>
  <conditionalFormatting sqref="J14">
    <cfRule type="colorScale" priority="1237">
      <colorScale>
        <cfvo type="min"/>
        <cfvo type="max"/>
        <color rgb="FFFCFCFF"/>
        <color rgb="FF63BE7B"/>
      </colorScale>
    </cfRule>
  </conditionalFormatting>
  <conditionalFormatting sqref="M14">
    <cfRule type="colorScale" priority="1236">
      <colorScale>
        <cfvo type="min"/>
        <cfvo type="max"/>
        <color rgb="FFFCFCFF"/>
        <color rgb="FF63BE7B"/>
      </colorScale>
    </cfRule>
  </conditionalFormatting>
  <conditionalFormatting sqref="N14">
    <cfRule type="colorScale" priority="1235">
      <colorScale>
        <cfvo type="min"/>
        <cfvo type="max"/>
        <color rgb="FFFCFCFF"/>
        <color rgb="FF63BE7B"/>
      </colorScale>
    </cfRule>
  </conditionalFormatting>
  <conditionalFormatting sqref="O14">
    <cfRule type="colorScale" priority="1234">
      <colorScale>
        <cfvo type="min"/>
        <cfvo type="percentile" val="50"/>
        <cfvo type="max"/>
        <color rgb="FF63BE7B"/>
        <color rgb="FFFCFCFF"/>
        <color rgb="FFF8696B"/>
      </colorScale>
    </cfRule>
  </conditionalFormatting>
  <conditionalFormatting sqref="P14">
    <cfRule type="colorScale" priority="1233">
      <colorScale>
        <cfvo type="min"/>
        <cfvo type="percentile" val="50"/>
        <cfvo type="max"/>
        <color rgb="FF63BE7B"/>
        <color rgb="FFFCFCFF"/>
        <color rgb="FFF8696B"/>
      </colorScale>
    </cfRule>
  </conditionalFormatting>
  <conditionalFormatting sqref="Q14">
    <cfRule type="colorScale" priority="1232">
      <colorScale>
        <cfvo type="min"/>
        <cfvo type="percentile" val="50"/>
        <cfvo type="max"/>
        <color rgb="FFF8696B"/>
        <color rgb="FFFCFCFF"/>
        <color rgb="FF63BE7B"/>
      </colorScale>
    </cfRule>
  </conditionalFormatting>
  <conditionalFormatting sqref="R14">
    <cfRule type="colorScale" priority="1231">
      <colorScale>
        <cfvo type="min"/>
        <cfvo type="max"/>
        <color rgb="FFFCFCFF"/>
        <color rgb="FF63BE7B"/>
      </colorScale>
    </cfRule>
  </conditionalFormatting>
  <conditionalFormatting sqref="S14">
    <cfRule type="colorScale" priority="1230">
      <colorScale>
        <cfvo type="min"/>
        <cfvo type="max"/>
        <color rgb="FFFCFCFF"/>
        <color rgb="FF63BE7B"/>
      </colorScale>
    </cfRule>
  </conditionalFormatting>
  <conditionalFormatting sqref="T14">
    <cfRule type="colorScale" priority="1229">
      <colorScale>
        <cfvo type="min"/>
        <cfvo type="max"/>
        <color rgb="FFFCFCFF"/>
        <color rgb="FF63BE7B"/>
      </colorScale>
    </cfRule>
  </conditionalFormatting>
  <conditionalFormatting sqref="U14">
    <cfRule type="colorScale" priority="1228">
      <colorScale>
        <cfvo type="min"/>
        <cfvo type="max"/>
        <color rgb="FFFCFCFF"/>
        <color rgb="FF63BE7B"/>
      </colorScale>
    </cfRule>
  </conditionalFormatting>
  <conditionalFormatting sqref="V14">
    <cfRule type="colorScale" priority="1227">
      <colorScale>
        <cfvo type="min"/>
        <cfvo type="percentile" val="50"/>
        <cfvo type="max"/>
        <color rgb="FF63BE7B"/>
        <color rgb="FFFCFCFF"/>
        <color rgb="FFF8696B"/>
      </colorScale>
    </cfRule>
  </conditionalFormatting>
  <conditionalFormatting sqref="W14">
    <cfRule type="colorScale" priority="1226">
      <colorScale>
        <cfvo type="min"/>
        <cfvo type="percentile" val="50"/>
        <cfvo type="max"/>
        <color rgb="FF63BE7B"/>
        <color rgb="FFFCFCFF"/>
        <color rgb="FFF8696B"/>
      </colorScale>
    </cfRule>
  </conditionalFormatting>
  <conditionalFormatting sqref="D14">
    <cfRule type="colorScale" priority="1225">
      <colorScale>
        <cfvo type="min"/>
        <cfvo type="percentile" val="50"/>
        <cfvo type="max"/>
        <color rgb="FFF8696B"/>
        <color rgb="FFFCFCFF"/>
        <color rgb="FF63BE7B"/>
      </colorScale>
    </cfRule>
  </conditionalFormatting>
  <conditionalFormatting sqref="G14">
    <cfRule type="colorScale" priority="1224">
      <colorScale>
        <cfvo type="min"/>
        <cfvo type="max"/>
        <color rgb="FFFCFCFF"/>
        <color rgb="FF63BE7B"/>
      </colorScale>
    </cfRule>
  </conditionalFormatting>
  <conditionalFormatting sqref="J14">
    <cfRule type="colorScale" priority="1223">
      <colorScale>
        <cfvo type="min"/>
        <cfvo type="max"/>
        <color rgb="FFFCFCFF"/>
        <color rgb="FF63BE7B"/>
      </colorScale>
    </cfRule>
  </conditionalFormatting>
  <conditionalFormatting sqref="M14">
    <cfRule type="colorScale" priority="1222">
      <colorScale>
        <cfvo type="min"/>
        <cfvo type="max"/>
        <color rgb="FFFCFCFF"/>
        <color rgb="FF63BE7B"/>
      </colorScale>
    </cfRule>
  </conditionalFormatting>
  <conditionalFormatting sqref="N14">
    <cfRule type="colorScale" priority="1221">
      <colorScale>
        <cfvo type="min"/>
        <cfvo type="max"/>
        <color rgb="FFFCFCFF"/>
        <color rgb="FF63BE7B"/>
      </colorScale>
    </cfRule>
  </conditionalFormatting>
  <conditionalFormatting sqref="O14">
    <cfRule type="colorScale" priority="1220">
      <colorScale>
        <cfvo type="min"/>
        <cfvo type="percentile" val="50"/>
        <cfvo type="max"/>
        <color rgb="FF63BE7B"/>
        <color rgb="FFFCFCFF"/>
        <color rgb="FFF8696B"/>
      </colorScale>
    </cfRule>
  </conditionalFormatting>
  <conditionalFormatting sqref="P14">
    <cfRule type="colorScale" priority="1219">
      <colorScale>
        <cfvo type="min"/>
        <cfvo type="percentile" val="50"/>
        <cfvo type="max"/>
        <color rgb="FF63BE7B"/>
        <color rgb="FFFCFCFF"/>
        <color rgb="FFF8696B"/>
      </colorScale>
    </cfRule>
  </conditionalFormatting>
  <conditionalFormatting sqref="Q14">
    <cfRule type="colorScale" priority="1218">
      <colorScale>
        <cfvo type="min"/>
        <cfvo type="percentile" val="50"/>
        <cfvo type="max"/>
        <color rgb="FFF8696B"/>
        <color rgb="FFFCFCFF"/>
        <color rgb="FF63BE7B"/>
      </colorScale>
    </cfRule>
  </conditionalFormatting>
  <conditionalFormatting sqref="R14">
    <cfRule type="colorScale" priority="1217">
      <colorScale>
        <cfvo type="min"/>
        <cfvo type="max"/>
        <color rgb="FFFCFCFF"/>
        <color rgb="FF63BE7B"/>
      </colorScale>
    </cfRule>
  </conditionalFormatting>
  <conditionalFormatting sqref="S14">
    <cfRule type="colorScale" priority="1216">
      <colorScale>
        <cfvo type="min"/>
        <cfvo type="max"/>
        <color rgb="FFFCFCFF"/>
        <color rgb="FF63BE7B"/>
      </colorScale>
    </cfRule>
  </conditionalFormatting>
  <conditionalFormatting sqref="T14">
    <cfRule type="colorScale" priority="1215">
      <colorScale>
        <cfvo type="min"/>
        <cfvo type="max"/>
        <color rgb="FFFCFCFF"/>
        <color rgb="FF63BE7B"/>
      </colorScale>
    </cfRule>
  </conditionalFormatting>
  <conditionalFormatting sqref="U14">
    <cfRule type="colorScale" priority="1214">
      <colorScale>
        <cfvo type="min"/>
        <cfvo type="max"/>
        <color rgb="FFFCFCFF"/>
        <color rgb="FF63BE7B"/>
      </colorScale>
    </cfRule>
  </conditionalFormatting>
  <conditionalFormatting sqref="V14">
    <cfRule type="colorScale" priority="1213">
      <colorScale>
        <cfvo type="min"/>
        <cfvo type="percentile" val="50"/>
        <cfvo type="max"/>
        <color rgb="FF63BE7B"/>
        <color rgb="FFFCFCFF"/>
        <color rgb="FFF8696B"/>
      </colorScale>
    </cfRule>
  </conditionalFormatting>
  <conditionalFormatting sqref="W14">
    <cfRule type="colorScale" priority="1212">
      <colorScale>
        <cfvo type="min"/>
        <cfvo type="percentile" val="50"/>
        <cfvo type="max"/>
        <color rgb="FF63BE7B"/>
        <color rgb="FFFCFCFF"/>
        <color rgb="FFF8696B"/>
      </colorScale>
    </cfRule>
  </conditionalFormatting>
  <conditionalFormatting sqref="D14">
    <cfRule type="colorScale" priority="1211">
      <colorScale>
        <cfvo type="min"/>
        <cfvo type="percentile" val="50"/>
        <cfvo type="max"/>
        <color rgb="FFF8696B"/>
        <color rgb="FFFCFCFF"/>
        <color rgb="FF63BE7B"/>
      </colorScale>
    </cfRule>
  </conditionalFormatting>
  <conditionalFormatting sqref="G14">
    <cfRule type="colorScale" priority="1210">
      <colorScale>
        <cfvo type="min"/>
        <cfvo type="max"/>
        <color rgb="FFFCFCFF"/>
        <color rgb="FF63BE7B"/>
      </colorScale>
    </cfRule>
  </conditionalFormatting>
  <conditionalFormatting sqref="J14">
    <cfRule type="colorScale" priority="1209">
      <colorScale>
        <cfvo type="min"/>
        <cfvo type="max"/>
        <color rgb="FFFCFCFF"/>
        <color rgb="FF63BE7B"/>
      </colorScale>
    </cfRule>
  </conditionalFormatting>
  <conditionalFormatting sqref="M14">
    <cfRule type="colorScale" priority="1208">
      <colorScale>
        <cfvo type="min"/>
        <cfvo type="max"/>
        <color rgb="FFFCFCFF"/>
        <color rgb="FF63BE7B"/>
      </colorScale>
    </cfRule>
  </conditionalFormatting>
  <conditionalFormatting sqref="N14">
    <cfRule type="colorScale" priority="1207">
      <colorScale>
        <cfvo type="min"/>
        <cfvo type="max"/>
        <color rgb="FFFCFCFF"/>
        <color rgb="FF63BE7B"/>
      </colorScale>
    </cfRule>
  </conditionalFormatting>
  <conditionalFormatting sqref="O14">
    <cfRule type="colorScale" priority="1206">
      <colorScale>
        <cfvo type="min"/>
        <cfvo type="percentile" val="50"/>
        <cfvo type="max"/>
        <color rgb="FF63BE7B"/>
        <color rgb="FFFCFCFF"/>
        <color rgb="FFF8696B"/>
      </colorScale>
    </cfRule>
  </conditionalFormatting>
  <conditionalFormatting sqref="P14">
    <cfRule type="colorScale" priority="1205">
      <colorScale>
        <cfvo type="min"/>
        <cfvo type="percentile" val="50"/>
        <cfvo type="max"/>
        <color rgb="FF63BE7B"/>
        <color rgb="FFFCFCFF"/>
        <color rgb="FFF8696B"/>
      </colorScale>
    </cfRule>
  </conditionalFormatting>
  <conditionalFormatting sqref="Q14">
    <cfRule type="colorScale" priority="1204">
      <colorScale>
        <cfvo type="min"/>
        <cfvo type="percentile" val="50"/>
        <cfvo type="max"/>
        <color rgb="FFF8696B"/>
        <color rgb="FFFCFCFF"/>
        <color rgb="FF63BE7B"/>
      </colorScale>
    </cfRule>
  </conditionalFormatting>
  <conditionalFormatting sqref="R14">
    <cfRule type="colorScale" priority="1203">
      <colorScale>
        <cfvo type="min"/>
        <cfvo type="max"/>
        <color rgb="FFFCFCFF"/>
        <color rgb="FF63BE7B"/>
      </colorScale>
    </cfRule>
  </conditionalFormatting>
  <conditionalFormatting sqref="S14">
    <cfRule type="colorScale" priority="1202">
      <colorScale>
        <cfvo type="min"/>
        <cfvo type="max"/>
        <color rgb="FFFCFCFF"/>
        <color rgb="FF63BE7B"/>
      </colorScale>
    </cfRule>
  </conditionalFormatting>
  <conditionalFormatting sqref="T14">
    <cfRule type="colorScale" priority="1201">
      <colorScale>
        <cfvo type="min"/>
        <cfvo type="max"/>
        <color rgb="FFFCFCFF"/>
        <color rgb="FF63BE7B"/>
      </colorScale>
    </cfRule>
  </conditionalFormatting>
  <conditionalFormatting sqref="U14">
    <cfRule type="colorScale" priority="1200">
      <colorScale>
        <cfvo type="min"/>
        <cfvo type="max"/>
        <color rgb="FFFCFCFF"/>
        <color rgb="FF63BE7B"/>
      </colorScale>
    </cfRule>
  </conditionalFormatting>
  <conditionalFormatting sqref="V14">
    <cfRule type="colorScale" priority="1199">
      <colorScale>
        <cfvo type="min"/>
        <cfvo type="percentile" val="50"/>
        <cfvo type="max"/>
        <color rgb="FF63BE7B"/>
        <color rgb="FFFCFCFF"/>
        <color rgb="FFF8696B"/>
      </colorScale>
    </cfRule>
  </conditionalFormatting>
  <conditionalFormatting sqref="W14">
    <cfRule type="colorScale" priority="1198">
      <colorScale>
        <cfvo type="min"/>
        <cfvo type="percentile" val="50"/>
        <cfvo type="max"/>
        <color rgb="FF63BE7B"/>
        <color rgb="FFFCFCFF"/>
        <color rgb="FFF8696B"/>
      </colorScale>
    </cfRule>
  </conditionalFormatting>
  <conditionalFormatting sqref="D14">
    <cfRule type="colorScale" priority="1197">
      <colorScale>
        <cfvo type="min"/>
        <cfvo type="percentile" val="50"/>
        <cfvo type="max"/>
        <color rgb="FFF8696B"/>
        <color rgb="FFFCFCFF"/>
        <color rgb="FF63BE7B"/>
      </colorScale>
    </cfRule>
  </conditionalFormatting>
  <conditionalFormatting sqref="G14">
    <cfRule type="colorScale" priority="1196">
      <colorScale>
        <cfvo type="min"/>
        <cfvo type="max"/>
        <color rgb="FFFCFCFF"/>
        <color rgb="FF63BE7B"/>
      </colorScale>
    </cfRule>
  </conditionalFormatting>
  <conditionalFormatting sqref="J14">
    <cfRule type="colorScale" priority="1195">
      <colorScale>
        <cfvo type="min"/>
        <cfvo type="max"/>
        <color rgb="FFFCFCFF"/>
        <color rgb="FF63BE7B"/>
      </colorScale>
    </cfRule>
  </conditionalFormatting>
  <conditionalFormatting sqref="M14">
    <cfRule type="colorScale" priority="1194">
      <colorScale>
        <cfvo type="min"/>
        <cfvo type="max"/>
        <color rgb="FFFCFCFF"/>
        <color rgb="FF63BE7B"/>
      </colorScale>
    </cfRule>
  </conditionalFormatting>
  <conditionalFormatting sqref="N14">
    <cfRule type="colorScale" priority="1193">
      <colorScale>
        <cfvo type="min"/>
        <cfvo type="max"/>
        <color rgb="FFFCFCFF"/>
        <color rgb="FF63BE7B"/>
      </colorScale>
    </cfRule>
  </conditionalFormatting>
  <conditionalFormatting sqref="O14">
    <cfRule type="colorScale" priority="1192">
      <colorScale>
        <cfvo type="min"/>
        <cfvo type="percentile" val="50"/>
        <cfvo type="max"/>
        <color rgb="FF63BE7B"/>
        <color rgb="FFFCFCFF"/>
        <color rgb="FFF8696B"/>
      </colorScale>
    </cfRule>
  </conditionalFormatting>
  <conditionalFormatting sqref="P14">
    <cfRule type="colorScale" priority="1191">
      <colorScale>
        <cfvo type="min"/>
        <cfvo type="percentile" val="50"/>
        <cfvo type="max"/>
        <color rgb="FF63BE7B"/>
        <color rgb="FFFCFCFF"/>
        <color rgb="FFF8696B"/>
      </colorScale>
    </cfRule>
  </conditionalFormatting>
  <conditionalFormatting sqref="Q14">
    <cfRule type="colorScale" priority="1190">
      <colorScale>
        <cfvo type="min"/>
        <cfvo type="percentile" val="50"/>
        <cfvo type="max"/>
        <color rgb="FFF8696B"/>
        <color rgb="FFFCFCFF"/>
        <color rgb="FF63BE7B"/>
      </colorScale>
    </cfRule>
  </conditionalFormatting>
  <conditionalFormatting sqref="R14">
    <cfRule type="colorScale" priority="1189">
      <colorScale>
        <cfvo type="min"/>
        <cfvo type="max"/>
        <color rgb="FFFCFCFF"/>
        <color rgb="FF63BE7B"/>
      </colorScale>
    </cfRule>
  </conditionalFormatting>
  <conditionalFormatting sqref="S14">
    <cfRule type="colorScale" priority="1188">
      <colorScale>
        <cfvo type="min"/>
        <cfvo type="max"/>
        <color rgb="FFFCFCFF"/>
        <color rgb="FF63BE7B"/>
      </colorScale>
    </cfRule>
  </conditionalFormatting>
  <conditionalFormatting sqref="T14">
    <cfRule type="colorScale" priority="1187">
      <colorScale>
        <cfvo type="min"/>
        <cfvo type="max"/>
        <color rgb="FFFCFCFF"/>
        <color rgb="FF63BE7B"/>
      </colorScale>
    </cfRule>
  </conditionalFormatting>
  <conditionalFormatting sqref="U14">
    <cfRule type="colorScale" priority="1186">
      <colorScale>
        <cfvo type="min"/>
        <cfvo type="max"/>
        <color rgb="FFFCFCFF"/>
        <color rgb="FF63BE7B"/>
      </colorScale>
    </cfRule>
  </conditionalFormatting>
  <conditionalFormatting sqref="V14">
    <cfRule type="colorScale" priority="1185">
      <colorScale>
        <cfvo type="min"/>
        <cfvo type="percentile" val="50"/>
        <cfvo type="max"/>
        <color rgb="FF63BE7B"/>
        <color rgb="FFFCFCFF"/>
        <color rgb="FFF8696B"/>
      </colorScale>
    </cfRule>
  </conditionalFormatting>
  <conditionalFormatting sqref="W14">
    <cfRule type="colorScale" priority="1184">
      <colorScale>
        <cfvo type="min"/>
        <cfvo type="percentile" val="50"/>
        <cfvo type="max"/>
        <color rgb="FF63BE7B"/>
        <color rgb="FFFCFCFF"/>
        <color rgb="FFF8696B"/>
      </colorScale>
    </cfRule>
  </conditionalFormatting>
  <conditionalFormatting sqref="D14">
    <cfRule type="colorScale" priority="1183">
      <colorScale>
        <cfvo type="min"/>
        <cfvo type="percentile" val="50"/>
        <cfvo type="max"/>
        <color rgb="FFF8696B"/>
        <color rgb="FFFCFCFF"/>
        <color rgb="FF63BE7B"/>
      </colorScale>
    </cfRule>
  </conditionalFormatting>
  <conditionalFormatting sqref="G14">
    <cfRule type="colorScale" priority="1181">
      <colorScale>
        <cfvo type="min"/>
        <cfvo type="max"/>
        <color rgb="FFFCFCFF"/>
        <color rgb="FF63BE7B"/>
      </colorScale>
    </cfRule>
    <cfRule type="colorScale" priority="1182">
      <colorScale>
        <cfvo type="min"/>
        <cfvo type="percentile" val="50"/>
        <cfvo type="max"/>
        <color rgb="FFF8696B"/>
        <color rgb="FFFCFCFF"/>
        <color rgb="FF63BE7B"/>
      </colorScale>
    </cfRule>
  </conditionalFormatting>
  <conditionalFormatting sqref="J14">
    <cfRule type="colorScale" priority="1180">
      <colorScale>
        <cfvo type="min"/>
        <cfvo type="max"/>
        <color rgb="FFFCFCFF"/>
        <color rgb="FF63BE7B"/>
      </colorScale>
    </cfRule>
  </conditionalFormatting>
  <conditionalFormatting sqref="M14">
    <cfRule type="colorScale" priority="1179">
      <colorScale>
        <cfvo type="min"/>
        <cfvo type="max"/>
        <color rgb="FFFCFCFF"/>
        <color rgb="FF63BE7B"/>
      </colorScale>
    </cfRule>
  </conditionalFormatting>
  <conditionalFormatting sqref="N14">
    <cfRule type="colorScale" priority="1178">
      <colorScale>
        <cfvo type="min"/>
        <cfvo type="max"/>
        <color rgb="FFFCFCFF"/>
        <color rgb="FF63BE7B"/>
      </colorScale>
    </cfRule>
  </conditionalFormatting>
  <conditionalFormatting sqref="O14">
    <cfRule type="colorScale" priority="1177">
      <colorScale>
        <cfvo type="min"/>
        <cfvo type="percentile" val="50"/>
        <cfvo type="max"/>
        <color rgb="FF63BE7B"/>
        <color rgb="FFFCFCFF"/>
        <color rgb="FFF8696B"/>
      </colorScale>
    </cfRule>
  </conditionalFormatting>
  <conditionalFormatting sqref="P14">
    <cfRule type="colorScale" priority="1176">
      <colorScale>
        <cfvo type="min"/>
        <cfvo type="percentile" val="50"/>
        <cfvo type="max"/>
        <color rgb="FF63BE7B"/>
        <color rgb="FFFCFCFF"/>
        <color rgb="FFF8696B"/>
      </colorScale>
    </cfRule>
  </conditionalFormatting>
  <conditionalFormatting sqref="Q14">
    <cfRule type="colorScale" priority="1175">
      <colorScale>
        <cfvo type="min"/>
        <cfvo type="percentile" val="50"/>
        <cfvo type="max"/>
        <color rgb="FFF8696B"/>
        <color rgb="FFFCFCFF"/>
        <color rgb="FF63BE7B"/>
      </colorScale>
    </cfRule>
  </conditionalFormatting>
  <conditionalFormatting sqref="R14">
    <cfRule type="colorScale" priority="1174">
      <colorScale>
        <cfvo type="min"/>
        <cfvo type="max"/>
        <color rgb="FFFCFCFF"/>
        <color rgb="FF63BE7B"/>
      </colorScale>
    </cfRule>
  </conditionalFormatting>
  <conditionalFormatting sqref="S14">
    <cfRule type="colorScale" priority="1173">
      <colorScale>
        <cfvo type="min"/>
        <cfvo type="max"/>
        <color rgb="FFFCFCFF"/>
        <color rgb="FF63BE7B"/>
      </colorScale>
    </cfRule>
  </conditionalFormatting>
  <conditionalFormatting sqref="T14">
    <cfRule type="colorScale" priority="1172">
      <colorScale>
        <cfvo type="min"/>
        <cfvo type="max"/>
        <color rgb="FFFCFCFF"/>
        <color rgb="FF63BE7B"/>
      </colorScale>
    </cfRule>
  </conditionalFormatting>
  <conditionalFormatting sqref="U14">
    <cfRule type="colorScale" priority="1171">
      <colorScale>
        <cfvo type="min"/>
        <cfvo type="max"/>
        <color rgb="FFFCFCFF"/>
        <color rgb="FF63BE7B"/>
      </colorScale>
    </cfRule>
  </conditionalFormatting>
  <conditionalFormatting sqref="V14">
    <cfRule type="colorScale" priority="1170">
      <colorScale>
        <cfvo type="min"/>
        <cfvo type="percentile" val="50"/>
        <cfvo type="max"/>
        <color rgb="FF63BE7B"/>
        <color rgb="FFFCFCFF"/>
        <color rgb="FFF8696B"/>
      </colorScale>
    </cfRule>
  </conditionalFormatting>
  <conditionalFormatting sqref="W14">
    <cfRule type="colorScale" priority="1169">
      <colorScale>
        <cfvo type="min"/>
        <cfvo type="percentile" val="50"/>
        <cfvo type="max"/>
        <color rgb="FF63BE7B"/>
        <color rgb="FFFCFCFF"/>
        <color rgb="FFF8696B"/>
      </colorScale>
    </cfRule>
  </conditionalFormatting>
  <conditionalFormatting sqref="D14">
    <cfRule type="colorScale" priority="1168">
      <colorScale>
        <cfvo type="min"/>
        <cfvo type="percentile" val="50"/>
        <cfvo type="max"/>
        <color rgb="FFF8696B"/>
        <color rgb="FFFCFCFF"/>
        <color rgb="FF63BE7B"/>
      </colorScale>
    </cfRule>
  </conditionalFormatting>
  <conditionalFormatting sqref="G14">
    <cfRule type="colorScale" priority="1167">
      <colorScale>
        <cfvo type="min"/>
        <cfvo type="max"/>
        <color rgb="FFFCFCFF"/>
        <color rgb="FF63BE7B"/>
      </colorScale>
    </cfRule>
  </conditionalFormatting>
  <conditionalFormatting sqref="J14">
    <cfRule type="colorScale" priority="1166">
      <colorScale>
        <cfvo type="min"/>
        <cfvo type="max"/>
        <color rgb="FFFCFCFF"/>
        <color rgb="FF63BE7B"/>
      </colorScale>
    </cfRule>
  </conditionalFormatting>
  <conditionalFormatting sqref="M14">
    <cfRule type="colorScale" priority="1165">
      <colorScale>
        <cfvo type="min"/>
        <cfvo type="max"/>
        <color rgb="FFFCFCFF"/>
        <color rgb="FF63BE7B"/>
      </colorScale>
    </cfRule>
  </conditionalFormatting>
  <conditionalFormatting sqref="N14">
    <cfRule type="colorScale" priority="1164">
      <colorScale>
        <cfvo type="min"/>
        <cfvo type="max"/>
        <color rgb="FFFCFCFF"/>
        <color rgb="FF63BE7B"/>
      </colorScale>
    </cfRule>
  </conditionalFormatting>
  <conditionalFormatting sqref="O14">
    <cfRule type="colorScale" priority="1163">
      <colorScale>
        <cfvo type="min"/>
        <cfvo type="percentile" val="50"/>
        <cfvo type="max"/>
        <color rgb="FF63BE7B"/>
        <color rgb="FFFCFCFF"/>
        <color rgb="FFF8696B"/>
      </colorScale>
    </cfRule>
  </conditionalFormatting>
  <conditionalFormatting sqref="P14">
    <cfRule type="colorScale" priority="1162">
      <colorScale>
        <cfvo type="min"/>
        <cfvo type="percentile" val="50"/>
        <cfvo type="max"/>
        <color rgb="FF63BE7B"/>
        <color rgb="FFFCFCFF"/>
        <color rgb="FFF8696B"/>
      </colorScale>
    </cfRule>
  </conditionalFormatting>
  <conditionalFormatting sqref="D14">
    <cfRule type="colorScale" priority="1161">
      <colorScale>
        <cfvo type="min"/>
        <cfvo type="percentile" val="50"/>
        <cfvo type="max"/>
        <color rgb="FFF8696B"/>
        <color rgb="FFFCFCFF"/>
        <color rgb="FF63BE7B"/>
      </colorScale>
    </cfRule>
  </conditionalFormatting>
  <conditionalFormatting sqref="G14">
    <cfRule type="colorScale" priority="1160">
      <colorScale>
        <cfvo type="min"/>
        <cfvo type="max"/>
        <color rgb="FFFCFCFF"/>
        <color rgb="FF63BE7B"/>
      </colorScale>
    </cfRule>
  </conditionalFormatting>
  <conditionalFormatting sqref="J14">
    <cfRule type="colorScale" priority="1159">
      <colorScale>
        <cfvo type="min"/>
        <cfvo type="max"/>
        <color rgb="FFFCFCFF"/>
        <color rgb="FF63BE7B"/>
      </colorScale>
    </cfRule>
  </conditionalFormatting>
  <conditionalFormatting sqref="M14">
    <cfRule type="colorScale" priority="1158">
      <colorScale>
        <cfvo type="min"/>
        <cfvo type="max"/>
        <color rgb="FFFCFCFF"/>
        <color rgb="FF63BE7B"/>
      </colorScale>
    </cfRule>
  </conditionalFormatting>
  <conditionalFormatting sqref="N14">
    <cfRule type="colorScale" priority="1157">
      <colorScale>
        <cfvo type="min"/>
        <cfvo type="max"/>
        <color rgb="FFFCFCFF"/>
        <color rgb="FF63BE7B"/>
      </colorScale>
    </cfRule>
  </conditionalFormatting>
  <conditionalFormatting sqref="O14">
    <cfRule type="colorScale" priority="1156">
      <colorScale>
        <cfvo type="min"/>
        <cfvo type="percentile" val="50"/>
        <cfvo type="max"/>
        <color rgb="FF63BE7B"/>
        <color rgb="FFFCFCFF"/>
        <color rgb="FFF8696B"/>
      </colorScale>
    </cfRule>
  </conditionalFormatting>
  <conditionalFormatting sqref="P14">
    <cfRule type="colorScale" priority="1155">
      <colorScale>
        <cfvo type="min"/>
        <cfvo type="percentile" val="50"/>
        <cfvo type="max"/>
        <color rgb="FF63BE7B"/>
        <color rgb="FFFCFCFF"/>
        <color rgb="FFF8696B"/>
      </colorScale>
    </cfRule>
  </conditionalFormatting>
  <conditionalFormatting sqref="Q14">
    <cfRule type="colorScale" priority="1154">
      <colorScale>
        <cfvo type="min"/>
        <cfvo type="percentile" val="50"/>
        <cfvo type="max"/>
        <color rgb="FFF8696B"/>
        <color rgb="FFFCFCFF"/>
        <color rgb="FF63BE7B"/>
      </colorScale>
    </cfRule>
  </conditionalFormatting>
  <conditionalFormatting sqref="R14">
    <cfRule type="colorScale" priority="1153">
      <colorScale>
        <cfvo type="min"/>
        <cfvo type="max"/>
        <color rgb="FFFCFCFF"/>
        <color rgb="FF63BE7B"/>
      </colorScale>
    </cfRule>
  </conditionalFormatting>
  <conditionalFormatting sqref="S14">
    <cfRule type="colorScale" priority="1152">
      <colorScale>
        <cfvo type="min"/>
        <cfvo type="percentile" val="50"/>
        <cfvo type="max"/>
        <color rgb="FFF8696B"/>
        <color rgb="FFFCFCFF"/>
        <color rgb="FF63BE7B"/>
      </colorScale>
    </cfRule>
  </conditionalFormatting>
  <conditionalFormatting sqref="T14">
    <cfRule type="colorScale" priority="1151">
      <colorScale>
        <cfvo type="min"/>
        <cfvo type="percentile" val="50"/>
        <cfvo type="max"/>
        <color rgb="FFF8696B"/>
        <color rgb="FFFCFCFF"/>
        <color rgb="FF63BE7B"/>
      </colorScale>
    </cfRule>
  </conditionalFormatting>
  <conditionalFormatting sqref="U14">
    <cfRule type="colorScale" priority="1150">
      <colorScale>
        <cfvo type="min"/>
        <cfvo type="percentile" val="50"/>
        <cfvo type="max"/>
        <color rgb="FFF8696B"/>
        <color rgb="FFFCFCFF"/>
        <color rgb="FF63BE7B"/>
      </colorScale>
    </cfRule>
  </conditionalFormatting>
  <conditionalFormatting sqref="V14">
    <cfRule type="colorScale" priority="1149">
      <colorScale>
        <cfvo type="min"/>
        <cfvo type="percentile" val="50"/>
        <cfvo type="max"/>
        <color rgb="FF63BE7B"/>
        <color rgb="FFFCFCFF"/>
        <color rgb="FFF8696B"/>
      </colorScale>
    </cfRule>
  </conditionalFormatting>
  <conditionalFormatting sqref="W14">
    <cfRule type="colorScale" priority="1148">
      <colorScale>
        <cfvo type="min"/>
        <cfvo type="percentile" val="50"/>
        <cfvo type="max"/>
        <color rgb="FF63BE7B"/>
        <color rgb="FFFCFCFF"/>
        <color rgb="FFF8696B"/>
      </colorScale>
    </cfRule>
  </conditionalFormatting>
  <conditionalFormatting sqref="Q14">
    <cfRule type="colorScale" priority="1147">
      <colorScale>
        <cfvo type="min"/>
        <cfvo type="percentile" val="50"/>
        <cfvo type="max"/>
        <color rgb="FFF8696B"/>
        <color rgb="FFFCFCFF"/>
        <color rgb="FF63BE7B"/>
      </colorScale>
    </cfRule>
  </conditionalFormatting>
  <conditionalFormatting sqref="R14">
    <cfRule type="colorScale" priority="1146">
      <colorScale>
        <cfvo type="min"/>
        <cfvo type="max"/>
        <color rgb="FFFCFCFF"/>
        <color rgb="FF63BE7B"/>
      </colorScale>
    </cfRule>
  </conditionalFormatting>
  <conditionalFormatting sqref="S14">
    <cfRule type="colorScale" priority="1145">
      <colorScale>
        <cfvo type="min"/>
        <cfvo type="percentile" val="50"/>
        <cfvo type="max"/>
        <color rgb="FFF8696B"/>
        <color rgb="FFFCFCFF"/>
        <color rgb="FF63BE7B"/>
      </colorScale>
    </cfRule>
  </conditionalFormatting>
  <conditionalFormatting sqref="T14">
    <cfRule type="colorScale" priority="1144">
      <colorScale>
        <cfvo type="min"/>
        <cfvo type="percentile" val="50"/>
        <cfvo type="max"/>
        <color rgb="FFF8696B"/>
        <color rgb="FFFCFCFF"/>
        <color rgb="FF63BE7B"/>
      </colorScale>
    </cfRule>
  </conditionalFormatting>
  <conditionalFormatting sqref="U14">
    <cfRule type="colorScale" priority="1143">
      <colorScale>
        <cfvo type="min"/>
        <cfvo type="percentile" val="50"/>
        <cfvo type="max"/>
        <color rgb="FFF8696B"/>
        <color rgb="FFFCFCFF"/>
        <color rgb="FF63BE7B"/>
      </colorScale>
    </cfRule>
  </conditionalFormatting>
  <conditionalFormatting sqref="V14">
    <cfRule type="colorScale" priority="1142">
      <colorScale>
        <cfvo type="min"/>
        <cfvo type="percentile" val="50"/>
        <cfvo type="max"/>
        <color rgb="FF63BE7B"/>
        <color rgb="FFFCFCFF"/>
        <color rgb="FFF8696B"/>
      </colorScale>
    </cfRule>
  </conditionalFormatting>
  <conditionalFormatting sqref="W14">
    <cfRule type="colorScale" priority="1141">
      <colorScale>
        <cfvo type="min"/>
        <cfvo type="percentile" val="50"/>
        <cfvo type="max"/>
        <color rgb="FF63BE7B"/>
        <color rgb="FFFCFCFF"/>
        <color rgb="FFF8696B"/>
      </colorScale>
    </cfRule>
  </conditionalFormatting>
  <conditionalFormatting sqref="D14">
    <cfRule type="colorScale" priority="1140">
      <colorScale>
        <cfvo type="min"/>
        <cfvo type="percentile" val="50"/>
        <cfvo type="max"/>
        <color rgb="FFF8696B"/>
        <color rgb="FFFCFCFF"/>
        <color rgb="FF63BE7B"/>
      </colorScale>
    </cfRule>
  </conditionalFormatting>
  <conditionalFormatting sqref="G14">
    <cfRule type="colorScale" priority="1139">
      <colorScale>
        <cfvo type="min"/>
        <cfvo type="max"/>
        <color rgb="FFFCFCFF"/>
        <color rgb="FF63BE7B"/>
      </colorScale>
    </cfRule>
  </conditionalFormatting>
  <conditionalFormatting sqref="J14">
    <cfRule type="colorScale" priority="1138">
      <colorScale>
        <cfvo type="min"/>
        <cfvo type="max"/>
        <color rgb="FFFCFCFF"/>
        <color rgb="FF63BE7B"/>
      </colorScale>
    </cfRule>
  </conditionalFormatting>
  <conditionalFormatting sqref="M14">
    <cfRule type="colorScale" priority="1137">
      <colorScale>
        <cfvo type="min"/>
        <cfvo type="max"/>
        <color rgb="FFFCFCFF"/>
        <color rgb="FF63BE7B"/>
      </colorScale>
    </cfRule>
  </conditionalFormatting>
  <conditionalFormatting sqref="N14">
    <cfRule type="colorScale" priority="1136">
      <colorScale>
        <cfvo type="min"/>
        <cfvo type="max"/>
        <color rgb="FFFCFCFF"/>
        <color rgb="FF63BE7B"/>
      </colorScale>
    </cfRule>
  </conditionalFormatting>
  <conditionalFormatting sqref="O14">
    <cfRule type="colorScale" priority="1135">
      <colorScale>
        <cfvo type="min"/>
        <cfvo type="percentile" val="50"/>
        <cfvo type="max"/>
        <color rgb="FF63BE7B"/>
        <color rgb="FFFCFCFF"/>
        <color rgb="FFF8696B"/>
      </colorScale>
    </cfRule>
  </conditionalFormatting>
  <conditionalFormatting sqref="P14">
    <cfRule type="colorScale" priority="1134">
      <colorScale>
        <cfvo type="min"/>
        <cfvo type="percentile" val="50"/>
        <cfvo type="max"/>
        <color rgb="FF63BE7B"/>
        <color rgb="FFFCFCFF"/>
        <color rgb="FFF8696B"/>
      </colorScale>
    </cfRule>
  </conditionalFormatting>
  <conditionalFormatting sqref="Q14">
    <cfRule type="colorScale" priority="1133">
      <colorScale>
        <cfvo type="min"/>
        <cfvo type="percentile" val="50"/>
        <cfvo type="max"/>
        <color rgb="FFF8696B"/>
        <color rgb="FFFCFCFF"/>
        <color rgb="FF63BE7B"/>
      </colorScale>
    </cfRule>
  </conditionalFormatting>
  <conditionalFormatting sqref="R14">
    <cfRule type="colorScale" priority="1132">
      <colorScale>
        <cfvo type="min"/>
        <cfvo type="max"/>
        <color rgb="FFFCFCFF"/>
        <color rgb="FF63BE7B"/>
      </colorScale>
    </cfRule>
  </conditionalFormatting>
  <conditionalFormatting sqref="S14">
    <cfRule type="colorScale" priority="1131">
      <colorScale>
        <cfvo type="min"/>
        <cfvo type="percentile" val="50"/>
        <cfvo type="max"/>
        <color rgb="FFF8696B"/>
        <color rgb="FFFCFCFF"/>
        <color rgb="FF63BE7B"/>
      </colorScale>
    </cfRule>
  </conditionalFormatting>
  <conditionalFormatting sqref="T14">
    <cfRule type="colorScale" priority="1130">
      <colorScale>
        <cfvo type="min"/>
        <cfvo type="percentile" val="50"/>
        <cfvo type="max"/>
        <color rgb="FFF8696B"/>
        <color rgb="FFFCFCFF"/>
        <color rgb="FF63BE7B"/>
      </colorScale>
    </cfRule>
  </conditionalFormatting>
  <conditionalFormatting sqref="U14">
    <cfRule type="colorScale" priority="1129">
      <colorScale>
        <cfvo type="min"/>
        <cfvo type="percentile" val="50"/>
        <cfvo type="max"/>
        <color rgb="FFF8696B"/>
        <color rgb="FFFCFCFF"/>
        <color rgb="FF63BE7B"/>
      </colorScale>
    </cfRule>
  </conditionalFormatting>
  <conditionalFormatting sqref="V14">
    <cfRule type="colorScale" priority="1128">
      <colorScale>
        <cfvo type="min"/>
        <cfvo type="percentile" val="50"/>
        <cfvo type="max"/>
        <color rgb="FF63BE7B"/>
        <color rgb="FFFCFCFF"/>
        <color rgb="FFF8696B"/>
      </colorScale>
    </cfRule>
  </conditionalFormatting>
  <conditionalFormatting sqref="W14">
    <cfRule type="colorScale" priority="1127">
      <colorScale>
        <cfvo type="min"/>
        <cfvo type="percentile" val="50"/>
        <cfvo type="max"/>
        <color rgb="FF63BE7B"/>
        <color rgb="FFFCFCFF"/>
        <color rgb="FFF8696B"/>
      </colorScale>
    </cfRule>
  </conditionalFormatting>
  <conditionalFormatting sqref="D14">
    <cfRule type="colorScale" priority="1126">
      <colorScale>
        <cfvo type="min"/>
        <cfvo type="percentile" val="50"/>
        <cfvo type="max"/>
        <color rgb="FFF8696B"/>
        <color rgb="FFFCFCFF"/>
        <color rgb="FF63BE7B"/>
      </colorScale>
    </cfRule>
  </conditionalFormatting>
  <conditionalFormatting sqref="G14">
    <cfRule type="colorScale" priority="1125">
      <colorScale>
        <cfvo type="min"/>
        <cfvo type="max"/>
        <color rgb="FFFCFCFF"/>
        <color rgb="FF63BE7B"/>
      </colorScale>
    </cfRule>
  </conditionalFormatting>
  <conditionalFormatting sqref="J14">
    <cfRule type="colorScale" priority="1124">
      <colorScale>
        <cfvo type="min"/>
        <cfvo type="max"/>
        <color rgb="FFFCFCFF"/>
        <color rgb="FF63BE7B"/>
      </colorScale>
    </cfRule>
  </conditionalFormatting>
  <conditionalFormatting sqref="M14">
    <cfRule type="colorScale" priority="1123">
      <colorScale>
        <cfvo type="min"/>
        <cfvo type="max"/>
        <color rgb="FFFCFCFF"/>
        <color rgb="FF63BE7B"/>
      </colorScale>
    </cfRule>
  </conditionalFormatting>
  <conditionalFormatting sqref="N14">
    <cfRule type="colorScale" priority="1122">
      <colorScale>
        <cfvo type="min"/>
        <cfvo type="max"/>
        <color rgb="FFFCFCFF"/>
        <color rgb="FF63BE7B"/>
      </colorScale>
    </cfRule>
  </conditionalFormatting>
  <conditionalFormatting sqref="O14">
    <cfRule type="colorScale" priority="1121">
      <colorScale>
        <cfvo type="min"/>
        <cfvo type="percentile" val="50"/>
        <cfvo type="max"/>
        <color rgb="FF63BE7B"/>
        <color rgb="FFFCFCFF"/>
        <color rgb="FFF8696B"/>
      </colorScale>
    </cfRule>
  </conditionalFormatting>
  <conditionalFormatting sqref="P14">
    <cfRule type="colorScale" priority="1120">
      <colorScale>
        <cfvo type="min"/>
        <cfvo type="percentile" val="50"/>
        <cfvo type="max"/>
        <color rgb="FF63BE7B"/>
        <color rgb="FFFCFCFF"/>
        <color rgb="FFF8696B"/>
      </colorScale>
    </cfRule>
  </conditionalFormatting>
  <conditionalFormatting sqref="Q14">
    <cfRule type="colorScale" priority="1119">
      <colorScale>
        <cfvo type="min"/>
        <cfvo type="percentile" val="50"/>
        <cfvo type="max"/>
        <color rgb="FFF8696B"/>
        <color rgb="FFFCFCFF"/>
        <color rgb="FF63BE7B"/>
      </colorScale>
    </cfRule>
  </conditionalFormatting>
  <conditionalFormatting sqref="R14">
    <cfRule type="colorScale" priority="1118">
      <colorScale>
        <cfvo type="min"/>
        <cfvo type="max"/>
        <color rgb="FFFCFCFF"/>
        <color rgb="FF63BE7B"/>
      </colorScale>
    </cfRule>
  </conditionalFormatting>
  <conditionalFormatting sqref="S14">
    <cfRule type="colorScale" priority="1117">
      <colorScale>
        <cfvo type="min"/>
        <cfvo type="max"/>
        <color rgb="FFFCFCFF"/>
        <color rgb="FF63BE7B"/>
      </colorScale>
    </cfRule>
  </conditionalFormatting>
  <conditionalFormatting sqref="T14">
    <cfRule type="colorScale" priority="1116">
      <colorScale>
        <cfvo type="min"/>
        <cfvo type="max"/>
        <color rgb="FFFCFCFF"/>
        <color rgb="FF63BE7B"/>
      </colorScale>
    </cfRule>
  </conditionalFormatting>
  <conditionalFormatting sqref="U14">
    <cfRule type="colorScale" priority="1115">
      <colorScale>
        <cfvo type="min"/>
        <cfvo type="max"/>
        <color rgb="FFFCFCFF"/>
        <color rgb="FF63BE7B"/>
      </colorScale>
    </cfRule>
  </conditionalFormatting>
  <conditionalFormatting sqref="V14">
    <cfRule type="colorScale" priority="1114">
      <colorScale>
        <cfvo type="min"/>
        <cfvo type="percentile" val="50"/>
        <cfvo type="max"/>
        <color rgb="FF63BE7B"/>
        <color rgb="FFFCFCFF"/>
        <color rgb="FFF8696B"/>
      </colorScale>
    </cfRule>
  </conditionalFormatting>
  <conditionalFormatting sqref="W14">
    <cfRule type="colorScale" priority="1113">
      <colorScale>
        <cfvo type="min"/>
        <cfvo type="percentile" val="50"/>
        <cfvo type="max"/>
        <color rgb="FF63BE7B"/>
        <color rgb="FFFCFCFF"/>
        <color rgb="FFF8696B"/>
      </colorScale>
    </cfRule>
  </conditionalFormatting>
  <conditionalFormatting sqref="D14">
    <cfRule type="colorScale" priority="1112">
      <colorScale>
        <cfvo type="min"/>
        <cfvo type="percentile" val="50"/>
        <cfvo type="max"/>
        <color rgb="FFF8696B"/>
        <color rgb="FFFCFCFF"/>
        <color rgb="FF63BE7B"/>
      </colorScale>
    </cfRule>
  </conditionalFormatting>
  <conditionalFormatting sqref="G14">
    <cfRule type="colorScale" priority="1111">
      <colorScale>
        <cfvo type="min"/>
        <cfvo type="max"/>
        <color rgb="FFFCFCFF"/>
        <color rgb="FF63BE7B"/>
      </colorScale>
    </cfRule>
  </conditionalFormatting>
  <conditionalFormatting sqref="J14">
    <cfRule type="colorScale" priority="1110">
      <colorScale>
        <cfvo type="min"/>
        <cfvo type="max"/>
        <color rgb="FFFCFCFF"/>
        <color rgb="FF63BE7B"/>
      </colorScale>
    </cfRule>
  </conditionalFormatting>
  <conditionalFormatting sqref="M14">
    <cfRule type="colorScale" priority="1109">
      <colorScale>
        <cfvo type="min"/>
        <cfvo type="max"/>
        <color rgb="FFFCFCFF"/>
        <color rgb="FF63BE7B"/>
      </colorScale>
    </cfRule>
  </conditionalFormatting>
  <conditionalFormatting sqref="N14">
    <cfRule type="colorScale" priority="1108">
      <colorScale>
        <cfvo type="min"/>
        <cfvo type="max"/>
        <color rgb="FFFCFCFF"/>
        <color rgb="FF63BE7B"/>
      </colorScale>
    </cfRule>
  </conditionalFormatting>
  <conditionalFormatting sqref="O14">
    <cfRule type="colorScale" priority="1107">
      <colorScale>
        <cfvo type="min"/>
        <cfvo type="percentile" val="50"/>
        <cfvo type="max"/>
        <color rgb="FF63BE7B"/>
        <color rgb="FFFCFCFF"/>
        <color rgb="FFF8696B"/>
      </colorScale>
    </cfRule>
  </conditionalFormatting>
  <conditionalFormatting sqref="P14">
    <cfRule type="colorScale" priority="1106">
      <colorScale>
        <cfvo type="min"/>
        <cfvo type="percentile" val="50"/>
        <cfvo type="max"/>
        <color rgb="FF63BE7B"/>
        <color rgb="FFFCFCFF"/>
        <color rgb="FFF8696B"/>
      </colorScale>
    </cfRule>
  </conditionalFormatting>
  <conditionalFormatting sqref="Q14">
    <cfRule type="colorScale" priority="1105">
      <colorScale>
        <cfvo type="min"/>
        <cfvo type="percentile" val="50"/>
        <cfvo type="max"/>
        <color rgb="FFF8696B"/>
        <color rgb="FFFCFCFF"/>
        <color rgb="FF63BE7B"/>
      </colorScale>
    </cfRule>
  </conditionalFormatting>
  <conditionalFormatting sqref="R14">
    <cfRule type="colorScale" priority="1104">
      <colorScale>
        <cfvo type="min"/>
        <cfvo type="max"/>
        <color rgb="FFFCFCFF"/>
        <color rgb="FF63BE7B"/>
      </colorScale>
    </cfRule>
  </conditionalFormatting>
  <conditionalFormatting sqref="S14">
    <cfRule type="colorScale" priority="1103">
      <colorScale>
        <cfvo type="min"/>
        <cfvo type="max"/>
        <color rgb="FFFCFCFF"/>
        <color rgb="FF63BE7B"/>
      </colorScale>
    </cfRule>
  </conditionalFormatting>
  <conditionalFormatting sqref="T14">
    <cfRule type="colorScale" priority="1102">
      <colorScale>
        <cfvo type="min"/>
        <cfvo type="max"/>
        <color rgb="FFFCFCFF"/>
        <color rgb="FF63BE7B"/>
      </colorScale>
    </cfRule>
  </conditionalFormatting>
  <conditionalFormatting sqref="U14">
    <cfRule type="colorScale" priority="1101">
      <colorScale>
        <cfvo type="min"/>
        <cfvo type="max"/>
        <color rgb="FFFCFCFF"/>
        <color rgb="FF63BE7B"/>
      </colorScale>
    </cfRule>
  </conditionalFormatting>
  <conditionalFormatting sqref="V14">
    <cfRule type="colorScale" priority="1100">
      <colorScale>
        <cfvo type="min"/>
        <cfvo type="percentile" val="50"/>
        <cfvo type="max"/>
        <color rgb="FF63BE7B"/>
        <color rgb="FFFCFCFF"/>
        <color rgb="FFF8696B"/>
      </colorScale>
    </cfRule>
  </conditionalFormatting>
  <conditionalFormatting sqref="W14">
    <cfRule type="colorScale" priority="1099">
      <colorScale>
        <cfvo type="min"/>
        <cfvo type="percentile" val="50"/>
        <cfvo type="max"/>
        <color rgb="FF63BE7B"/>
        <color rgb="FFFCFCFF"/>
        <color rgb="FFF8696B"/>
      </colorScale>
    </cfRule>
  </conditionalFormatting>
  <conditionalFormatting sqref="D14">
    <cfRule type="colorScale" priority="1098">
      <colorScale>
        <cfvo type="min"/>
        <cfvo type="percentile" val="50"/>
        <cfvo type="max"/>
        <color rgb="FFF8696B"/>
        <color rgb="FFFCFCFF"/>
        <color rgb="FF63BE7B"/>
      </colorScale>
    </cfRule>
  </conditionalFormatting>
  <conditionalFormatting sqref="G14">
    <cfRule type="colorScale" priority="1097">
      <colorScale>
        <cfvo type="min"/>
        <cfvo type="max"/>
        <color rgb="FFFCFCFF"/>
        <color rgb="FF63BE7B"/>
      </colorScale>
    </cfRule>
  </conditionalFormatting>
  <conditionalFormatting sqref="J14">
    <cfRule type="colorScale" priority="1096">
      <colorScale>
        <cfvo type="min"/>
        <cfvo type="max"/>
        <color rgb="FFFCFCFF"/>
        <color rgb="FF63BE7B"/>
      </colorScale>
    </cfRule>
  </conditionalFormatting>
  <conditionalFormatting sqref="M14">
    <cfRule type="colorScale" priority="1095">
      <colorScale>
        <cfvo type="min"/>
        <cfvo type="max"/>
        <color rgb="FFFCFCFF"/>
        <color rgb="FF63BE7B"/>
      </colorScale>
    </cfRule>
  </conditionalFormatting>
  <conditionalFormatting sqref="N14">
    <cfRule type="colorScale" priority="1094">
      <colorScale>
        <cfvo type="min"/>
        <cfvo type="max"/>
        <color rgb="FFFCFCFF"/>
        <color rgb="FF63BE7B"/>
      </colorScale>
    </cfRule>
  </conditionalFormatting>
  <conditionalFormatting sqref="O14">
    <cfRule type="colorScale" priority="1093">
      <colorScale>
        <cfvo type="min"/>
        <cfvo type="percentile" val="50"/>
        <cfvo type="max"/>
        <color rgb="FF63BE7B"/>
        <color rgb="FFFCFCFF"/>
        <color rgb="FFF8696B"/>
      </colorScale>
    </cfRule>
  </conditionalFormatting>
  <conditionalFormatting sqref="P14">
    <cfRule type="colorScale" priority="1092">
      <colorScale>
        <cfvo type="min"/>
        <cfvo type="percentile" val="50"/>
        <cfvo type="max"/>
        <color rgb="FF63BE7B"/>
        <color rgb="FFFCFCFF"/>
        <color rgb="FFF8696B"/>
      </colorScale>
    </cfRule>
  </conditionalFormatting>
  <conditionalFormatting sqref="Q14">
    <cfRule type="colorScale" priority="1091">
      <colorScale>
        <cfvo type="min"/>
        <cfvo type="percentile" val="50"/>
        <cfvo type="max"/>
        <color rgb="FFF8696B"/>
        <color rgb="FFFCFCFF"/>
        <color rgb="FF63BE7B"/>
      </colorScale>
    </cfRule>
  </conditionalFormatting>
  <conditionalFormatting sqref="R14">
    <cfRule type="colorScale" priority="1090">
      <colorScale>
        <cfvo type="min"/>
        <cfvo type="max"/>
        <color rgb="FFFCFCFF"/>
        <color rgb="FF63BE7B"/>
      </colorScale>
    </cfRule>
  </conditionalFormatting>
  <conditionalFormatting sqref="S14">
    <cfRule type="colorScale" priority="1089">
      <colorScale>
        <cfvo type="min"/>
        <cfvo type="max"/>
        <color rgb="FFFCFCFF"/>
        <color rgb="FF63BE7B"/>
      </colorScale>
    </cfRule>
  </conditionalFormatting>
  <conditionalFormatting sqref="T14">
    <cfRule type="colorScale" priority="1088">
      <colorScale>
        <cfvo type="min"/>
        <cfvo type="max"/>
        <color rgb="FFFCFCFF"/>
        <color rgb="FF63BE7B"/>
      </colorScale>
    </cfRule>
  </conditionalFormatting>
  <conditionalFormatting sqref="U14">
    <cfRule type="colorScale" priority="1087">
      <colorScale>
        <cfvo type="min"/>
        <cfvo type="max"/>
        <color rgb="FFFCFCFF"/>
        <color rgb="FF63BE7B"/>
      </colorScale>
    </cfRule>
  </conditionalFormatting>
  <conditionalFormatting sqref="V14">
    <cfRule type="colorScale" priority="1086">
      <colorScale>
        <cfvo type="min"/>
        <cfvo type="percentile" val="50"/>
        <cfvo type="max"/>
        <color rgb="FF63BE7B"/>
        <color rgb="FFFCFCFF"/>
        <color rgb="FFF8696B"/>
      </colorScale>
    </cfRule>
  </conditionalFormatting>
  <conditionalFormatting sqref="W14">
    <cfRule type="colorScale" priority="1085">
      <colorScale>
        <cfvo type="min"/>
        <cfvo type="percentile" val="50"/>
        <cfvo type="max"/>
        <color rgb="FF63BE7B"/>
        <color rgb="FFFCFCFF"/>
        <color rgb="FFF8696B"/>
      </colorScale>
    </cfRule>
  </conditionalFormatting>
  <conditionalFormatting sqref="D14">
    <cfRule type="colorScale" priority="1084">
      <colorScale>
        <cfvo type="min"/>
        <cfvo type="percentile" val="50"/>
        <cfvo type="max"/>
        <color rgb="FFF8696B"/>
        <color rgb="FFFCFCFF"/>
        <color rgb="FF63BE7B"/>
      </colorScale>
    </cfRule>
  </conditionalFormatting>
  <conditionalFormatting sqref="G14">
    <cfRule type="colorScale" priority="1083">
      <colorScale>
        <cfvo type="min"/>
        <cfvo type="max"/>
        <color rgb="FFFCFCFF"/>
        <color rgb="FF63BE7B"/>
      </colorScale>
    </cfRule>
  </conditionalFormatting>
  <conditionalFormatting sqref="J14">
    <cfRule type="colorScale" priority="1082">
      <colorScale>
        <cfvo type="min"/>
        <cfvo type="max"/>
        <color rgb="FFFCFCFF"/>
        <color rgb="FF63BE7B"/>
      </colorScale>
    </cfRule>
  </conditionalFormatting>
  <conditionalFormatting sqref="M14">
    <cfRule type="colorScale" priority="1081">
      <colorScale>
        <cfvo type="min"/>
        <cfvo type="max"/>
        <color rgb="FFFCFCFF"/>
        <color rgb="FF63BE7B"/>
      </colorScale>
    </cfRule>
  </conditionalFormatting>
  <conditionalFormatting sqref="N14">
    <cfRule type="colorScale" priority="1080">
      <colorScale>
        <cfvo type="min"/>
        <cfvo type="max"/>
        <color rgb="FFFCFCFF"/>
        <color rgb="FF63BE7B"/>
      </colorScale>
    </cfRule>
  </conditionalFormatting>
  <conditionalFormatting sqref="O14">
    <cfRule type="colorScale" priority="1079">
      <colorScale>
        <cfvo type="min"/>
        <cfvo type="percentile" val="50"/>
        <cfvo type="max"/>
        <color rgb="FF63BE7B"/>
        <color rgb="FFFCFCFF"/>
        <color rgb="FFF8696B"/>
      </colorScale>
    </cfRule>
  </conditionalFormatting>
  <conditionalFormatting sqref="P14">
    <cfRule type="colorScale" priority="1078">
      <colorScale>
        <cfvo type="min"/>
        <cfvo type="percentile" val="50"/>
        <cfvo type="max"/>
        <color rgb="FF63BE7B"/>
        <color rgb="FFFCFCFF"/>
        <color rgb="FFF8696B"/>
      </colorScale>
    </cfRule>
  </conditionalFormatting>
  <conditionalFormatting sqref="Q14">
    <cfRule type="colorScale" priority="1077">
      <colorScale>
        <cfvo type="min"/>
        <cfvo type="percentile" val="50"/>
        <cfvo type="max"/>
        <color rgb="FFF8696B"/>
        <color rgb="FFFCFCFF"/>
        <color rgb="FF63BE7B"/>
      </colorScale>
    </cfRule>
  </conditionalFormatting>
  <conditionalFormatting sqref="R14">
    <cfRule type="colorScale" priority="1076">
      <colorScale>
        <cfvo type="min"/>
        <cfvo type="max"/>
        <color rgb="FFFCFCFF"/>
        <color rgb="FF63BE7B"/>
      </colorScale>
    </cfRule>
  </conditionalFormatting>
  <conditionalFormatting sqref="S14">
    <cfRule type="colorScale" priority="1074">
      <colorScale>
        <cfvo type="min"/>
        <cfvo type="max"/>
        <color rgb="FFFCFCFF"/>
        <color rgb="FF63BE7B"/>
      </colorScale>
    </cfRule>
    <cfRule type="colorScale" priority="1075">
      <colorScale>
        <cfvo type="min"/>
        <cfvo type="percentile" val="50"/>
        <cfvo type="max"/>
        <color rgb="FFF8696B"/>
        <color rgb="FFFCFCFF"/>
        <color rgb="FF63BE7B"/>
      </colorScale>
    </cfRule>
  </conditionalFormatting>
  <conditionalFormatting sqref="T14">
    <cfRule type="colorScale" priority="1073">
      <colorScale>
        <cfvo type="min"/>
        <cfvo type="max"/>
        <color rgb="FFFCFCFF"/>
        <color rgb="FF63BE7B"/>
      </colorScale>
    </cfRule>
  </conditionalFormatting>
  <conditionalFormatting sqref="U14">
    <cfRule type="colorScale" priority="1072">
      <colorScale>
        <cfvo type="min"/>
        <cfvo type="max"/>
        <color rgb="FFFCFCFF"/>
        <color rgb="FF63BE7B"/>
      </colorScale>
    </cfRule>
  </conditionalFormatting>
  <conditionalFormatting sqref="V14">
    <cfRule type="colorScale" priority="1071">
      <colorScale>
        <cfvo type="min"/>
        <cfvo type="percentile" val="50"/>
        <cfvo type="max"/>
        <color rgb="FF63BE7B"/>
        <color rgb="FFFCFCFF"/>
        <color rgb="FFF8696B"/>
      </colorScale>
    </cfRule>
  </conditionalFormatting>
  <conditionalFormatting sqref="W14">
    <cfRule type="colorScale" priority="1070">
      <colorScale>
        <cfvo type="min"/>
        <cfvo type="percentile" val="50"/>
        <cfvo type="max"/>
        <color rgb="FF63BE7B"/>
        <color rgb="FFFCFCFF"/>
        <color rgb="FFF8696B"/>
      </colorScale>
    </cfRule>
  </conditionalFormatting>
  <conditionalFormatting sqref="D14">
    <cfRule type="colorScale" priority="1069">
      <colorScale>
        <cfvo type="min"/>
        <cfvo type="percentile" val="50"/>
        <cfvo type="max"/>
        <color rgb="FFF8696B"/>
        <color rgb="FFFCFCFF"/>
        <color rgb="FF63BE7B"/>
      </colorScale>
    </cfRule>
  </conditionalFormatting>
  <conditionalFormatting sqref="G14">
    <cfRule type="colorScale" priority="1068">
      <colorScale>
        <cfvo type="min"/>
        <cfvo type="max"/>
        <color rgb="FFFCFCFF"/>
        <color rgb="FF63BE7B"/>
      </colorScale>
    </cfRule>
  </conditionalFormatting>
  <conditionalFormatting sqref="J14">
    <cfRule type="colorScale" priority="1067">
      <colorScale>
        <cfvo type="min"/>
        <cfvo type="max"/>
        <color rgb="FFFCFCFF"/>
        <color rgb="FF63BE7B"/>
      </colorScale>
    </cfRule>
  </conditionalFormatting>
  <conditionalFormatting sqref="M14">
    <cfRule type="colorScale" priority="1066">
      <colorScale>
        <cfvo type="min"/>
        <cfvo type="max"/>
        <color rgb="FFFCFCFF"/>
        <color rgb="FF63BE7B"/>
      </colorScale>
    </cfRule>
  </conditionalFormatting>
  <conditionalFormatting sqref="N14">
    <cfRule type="colorScale" priority="1065">
      <colorScale>
        <cfvo type="min"/>
        <cfvo type="max"/>
        <color rgb="FFFCFCFF"/>
        <color rgb="FF63BE7B"/>
      </colorScale>
    </cfRule>
  </conditionalFormatting>
  <conditionalFormatting sqref="O14">
    <cfRule type="colorScale" priority="1064">
      <colorScale>
        <cfvo type="min"/>
        <cfvo type="percentile" val="50"/>
        <cfvo type="max"/>
        <color rgb="FF63BE7B"/>
        <color rgb="FFFCFCFF"/>
        <color rgb="FFF8696B"/>
      </colorScale>
    </cfRule>
  </conditionalFormatting>
  <conditionalFormatting sqref="P14">
    <cfRule type="colorScale" priority="1063">
      <colorScale>
        <cfvo type="min"/>
        <cfvo type="percentile" val="50"/>
        <cfvo type="max"/>
        <color rgb="FF63BE7B"/>
        <color rgb="FFFCFCFF"/>
        <color rgb="FFF8696B"/>
      </colorScale>
    </cfRule>
  </conditionalFormatting>
  <conditionalFormatting sqref="Q14">
    <cfRule type="colorScale" priority="1062">
      <colorScale>
        <cfvo type="min"/>
        <cfvo type="percentile" val="50"/>
        <cfvo type="max"/>
        <color rgb="FFF8696B"/>
        <color rgb="FFFCFCFF"/>
        <color rgb="FF63BE7B"/>
      </colorScale>
    </cfRule>
  </conditionalFormatting>
  <conditionalFormatting sqref="R14">
    <cfRule type="colorScale" priority="1061">
      <colorScale>
        <cfvo type="min"/>
        <cfvo type="max"/>
        <color rgb="FFFCFCFF"/>
        <color rgb="FF63BE7B"/>
      </colorScale>
    </cfRule>
  </conditionalFormatting>
  <conditionalFormatting sqref="S14">
    <cfRule type="colorScale" priority="1060">
      <colorScale>
        <cfvo type="min"/>
        <cfvo type="max"/>
        <color rgb="FFFCFCFF"/>
        <color rgb="FF63BE7B"/>
      </colorScale>
    </cfRule>
  </conditionalFormatting>
  <conditionalFormatting sqref="T14">
    <cfRule type="colorScale" priority="1059">
      <colorScale>
        <cfvo type="min"/>
        <cfvo type="max"/>
        <color rgb="FFFCFCFF"/>
        <color rgb="FF63BE7B"/>
      </colorScale>
    </cfRule>
  </conditionalFormatting>
  <conditionalFormatting sqref="U14">
    <cfRule type="colorScale" priority="1058">
      <colorScale>
        <cfvo type="min"/>
        <cfvo type="max"/>
        <color rgb="FFFCFCFF"/>
        <color rgb="FF63BE7B"/>
      </colorScale>
    </cfRule>
  </conditionalFormatting>
  <conditionalFormatting sqref="V14">
    <cfRule type="colorScale" priority="1057">
      <colorScale>
        <cfvo type="min"/>
        <cfvo type="percentile" val="50"/>
        <cfvo type="max"/>
        <color rgb="FF63BE7B"/>
        <color rgb="FFFCFCFF"/>
        <color rgb="FFF8696B"/>
      </colorScale>
    </cfRule>
  </conditionalFormatting>
  <conditionalFormatting sqref="W14">
    <cfRule type="colorScale" priority="1056">
      <colorScale>
        <cfvo type="min"/>
        <cfvo type="percentile" val="50"/>
        <cfvo type="max"/>
        <color rgb="FF63BE7B"/>
        <color rgb="FFFCFCFF"/>
        <color rgb="FFF8696B"/>
      </colorScale>
    </cfRule>
  </conditionalFormatting>
  <conditionalFormatting sqref="D14">
    <cfRule type="colorScale" priority="1055">
      <colorScale>
        <cfvo type="min"/>
        <cfvo type="percentile" val="50"/>
        <cfvo type="max"/>
        <color rgb="FFF8696B"/>
        <color rgb="FFFCFCFF"/>
        <color rgb="FF63BE7B"/>
      </colorScale>
    </cfRule>
  </conditionalFormatting>
  <conditionalFormatting sqref="G14">
    <cfRule type="colorScale" priority="1054">
      <colorScale>
        <cfvo type="min"/>
        <cfvo type="max"/>
        <color rgb="FFFCFCFF"/>
        <color rgb="FF63BE7B"/>
      </colorScale>
    </cfRule>
  </conditionalFormatting>
  <conditionalFormatting sqref="J14">
    <cfRule type="colorScale" priority="1053">
      <colorScale>
        <cfvo type="min"/>
        <cfvo type="max"/>
        <color rgb="FFFCFCFF"/>
        <color rgb="FF63BE7B"/>
      </colorScale>
    </cfRule>
  </conditionalFormatting>
  <conditionalFormatting sqref="M14">
    <cfRule type="colorScale" priority="1052">
      <colorScale>
        <cfvo type="min"/>
        <cfvo type="max"/>
        <color rgb="FFFCFCFF"/>
        <color rgb="FF63BE7B"/>
      </colorScale>
    </cfRule>
  </conditionalFormatting>
  <conditionalFormatting sqref="N14">
    <cfRule type="colorScale" priority="1051">
      <colorScale>
        <cfvo type="min"/>
        <cfvo type="max"/>
        <color rgb="FFFCFCFF"/>
        <color rgb="FF63BE7B"/>
      </colorScale>
    </cfRule>
  </conditionalFormatting>
  <conditionalFormatting sqref="O14">
    <cfRule type="colorScale" priority="1050">
      <colorScale>
        <cfvo type="min"/>
        <cfvo type="percentile" val="50"/>
        <cfvo type="max"/>
        <color rgb="FF63BE7B"/>
        <color rgb="FFFCFCFF"/>
        <color rgb="FFF8696B"/>
      </colorScale>
    </cfRule>
  </conditionalFormatting>
  <conditionalFormatting sqref="P14">
    <cfRule type="colorScale" priority="1049">
      <colorScale>
        <cfvo type="min"/>
        <cfvo type="percentile" val="50"/>
        <cfvo type="max"/>
        <color rgb="FF63BE7B"/>
        <color rgb="FFFCFCFF"/>
        <color rgb="FFF8696B"/>
      </colorScale>
    </cfRule>
  </conditionalFormatting>
  <conditionalFormatting sqref="Q14">
    <cfRule type="colorScale" priority="1048">
      <colorScale>
        <cfvo type="min"/>
        <cfvo type="percentile" val="50"/>
        <cfvo type="max"/>
        <color rgb="FFF8696B"/>
        <color rgb="FFFCFCFF"/>
        <color rgb="FF63BE7B"/>
      </colorScale>
    </cfRule>
  </conditionalFormatting>
  <conditionalFormatting sqref="R14">
    <cfRule type="colorScale" priority="1047">
      <colorScale>
        <cfvo type="min"/>
        <cfvo type="max"/>
        <color rgb="FFFCFCFF"/>
        <color rgb="FF63BE7B"/>
      </colorScale>
    </cfRule>
  </conditionalFormatting>
  <conditionalFormatting sqref="S14">
    <cfRule type="colorScale" priority="1046">
      <colorScale>
        <cfvo type="min"/>
        <cfvo type="max"/>
        <color rgb="FFFCFCFF"/>
        <color rgb="FF63BE7B"/>
      </colorScale>
    </cfRule>
  </conditionalFormatting>
  <conditionalFormatting sqref="T14">
    <cfRule type="colorScale" priority="1045">
      <colorScale>
        <cfvo type="min"/>
        <cfvo type="max"/>
        <color rgb="FFFCFCFF"/>
        <color rgb="FF63BE7B"/>
      </colorScale>
    </cfRule>
  </conditionalFormatting>
  <conditionalFormatting sqref="U14">
    <cfRule type="colorScale" priority="1044">
      <colorScale>
        <cfvo type="min"/>
        <cfvo type="percentile" val="50"/>
        <cfvo type="max"/>
        <color rgb="FFF8696B"/>
        <color rgb="FFFCFCFF"/>
        <color rgb="FF63BE7B"/>
      </colorScale>
    </cfRule>
  </conditionalFormatting>
  <conditionalFormatting sqref="V14">
    <cfRule type="colorScale" priority="1043">
      <colorScale>
        <cfvo type="min"/>
        <cfvo type="percentile" val="50"/>
        <cfvo type="max"/>
        <color rgb="FF63BE7B"/>
        <color rgb="FFFCFCFF"/>
        <color rgb="FFF8696B"/>
      </colorScale>
    </cfRule>
  </conditionalFormatting>
  <conditionalFormatting sqref="W14">
    <cfRule type="colorScale" priority="1042">
      <colorScale>
        <cfvo type="min"/>
        <cfvo type="percentile" val="50"/>
        <cfvo type="max"/>
        <color rgb="FFF8696B"/>
        <color rgb="FFFCFCFF"/>
        <color rgb="FF63BE7B"/>
      </colorScale>
    </cfRule>
  </conditionalFormatting>
  <conditionalFormatting sqref="W14">
    <cfRule type="colorScale" priority="1041">
      <colorScale>
        <cfvo type="min"/>
        <cfvo type="percentile" val="50"/>
        <cfvo type="max"/>
        <color rgb="FF63BE7B"/>
        <color rgb="FFFCFCFF"/>
        <color rgb="FFF8696B"/>
      </colorScale>
    </cfRule>
  </conditionalFormatting>
  <conditionalFormatting sqref="D15">
    <cfRule type="colorScale" priority="1029">
      <colorScale>
        <cfvo type="min"/>
        <cfvo type="percentile" val="50"/>
        <cfvo type="max"/>
        <color rgb="FFF8696B"/>
        <color rgb="FFFCFCFF"/>
        <color rgb="FF63BE7B"/>
      </colorScale>
    </cfRule>
  </conditionalFormatting>
  <conditionalFormatting sqref="O15">
    <cfRule type="colorScale" priority="1030">
      <colorScale>
        <cfvo type="min"/>
        <cfvo type="percentile" val="50"/>
        <cfvo type="max"/>
        <color rgb="FF63BE7B"/>
        <color rgb="FFFCFCFF"/>
        <color rgb="FFF8696B"/>
      </colorScale>
    </cfRule>
  </conditionalFormatting>
  <conditionalFormatting sqref="P15">
    <cfRule type="colorScale" priority="1031">
      <colorScale>
        <cfvo type="min"/>
        <cfvo type="percentile" val="50"/>
        <cfvo type="max"/>
        <color rgb="FF63BE7B"/>
        <color rgb="FFFCFCFF"/>
        <color rgb="FFF8696B"/>
      </colorScale>
    </cfRule>
  </conditionalFormatting>
  <conditionalFormatting sqref="Q15">
    <cfRule type="colorScale" priority="1032">
      <colorScale>
        <cfvo type="min"/>
        <cfvo type="percentile" val="50"/>
        <cfvo type="max"/>
        <color rgb="FFF8696B"/>
        <color rgb="FFFCFCFF"/>
        <color rgb="FF63BE7B"/>
      </colorScale>
    </cfRule>
  </conditionalFormatting>
  <conditionalFormatting sqref="R15">
    <cfRule type="colorScale" priority="1033">
      <colorScale>
        <cfvo type="min"/>
        <cfvo type="max"/>
        <color rgb="FFFCFCFF"/>
        <color rgb="FF63BE7B"/>
      </colorScale>
    </cfRule>
    <cfRule type="colorScale" priority="1034">
      <colorScale>
        <cfvo type="min"/>
        <cfvo type="percentile" val="50"/>
        <cfvo type="max"/>
        <color rgb="FFF8696B"/>
        <color rgb="FFFCFCFF"/>
        <color rgb="FF63BE7B"/>
      </colorScale>
    </cfRule>
  </conditionalFormatting>
  <conditionalFormatting sqref="S15">
    <cfRule type="colorScale" priority="1035">
      <colorScale>
        <cfvo type="min"/>
        <cfvo type="percentile" val="50"/>
        <cfvo type="max"/>
        <color rgb="FFF8696B"/>
        <color rgb="FFFCFCFF"/>
        <color rgb="FF63BE7B"/>
      </colorScale>
    </cfRule>
  </conditionalFormatting>
  <conditionalFormatting sqref="T15">
    <cfRule type="colorScale" priority="1036">
      <colorScale>
        <cfvo type="min"/>
        <cfvo type="percentile" val="50"/>
        <cfvo type="max"/>
        <color rgb="FFF8696B"/>
        <color rgb="FFFCFCFF"/>
        <color rgb="FF63BE7B"/>
      </colorScale>
    </cfRule>
  </conditionalFormatting>
  <conditionalFormatting sqref="U15">
    <cfRule type="colorScale" priority="1037">
      <colorScale>
        <cfvo type="min"/>
        <cfvo type="percentile" val="50"/>
        <cfvo type="max"/>
        <color rgb="FFF8696B"/>
        <color rgb="FFFCFCFF"/>
        <color rgb="FF63BE7B"/>
      </colorScale>
    </cfRule>
  </conditionalFormatting>
  <conditionalFormatting sqref="V15">
    <cfRule type="colorScale" priority="1038">
      <colorScale>
        <cfvo type="min"/>
        <cfvo type="percentile" val="50"/>
        <cfvo type="max"/>
        <color rgb="FF63BE7B"/>
        <color rgb="FFFCFCFF"/>
        <color rgb="FFF8696B"/>
      </colorScale>
    </cfRule>
  </conditionalFormatting>
  <conditionalFormatting sqref="E15:N15">
    <cfRule type="colorScale" priority="1039">
      <colorScale>
        <cfvo type="min"/>
        <cfvo type="max"/>
        <color rgb="FFFCFCFF"/>
        <color rgb="FF63BE7B"/>
      </colorScale>
    </cfRule>
  </conditionalFormatting>
  <conditionalFormatting sqref="W15">
    <cfRule type="colorScale" priority="1040">
      <colorScale>
        <cfvo type="min"/>
        <cfvo type="percentile" val="50"/>
        <cfvo type="max"/>
        <color rgb="FF63BE7B"/>
        <color rgb="FFFCFCFF"/>
        <color rgb="FFF8696B"/>
      </colorScale>
    </cfRule>
  </conditionalFormatting>
  <conditionalFormatting sqref="D15">
    <cfRule type="colorScale" priority="1028">
      <colorScale>
        <cfvo type="min"/>
        <cfvo type="percentile" val="50"/>
        <cfvo type="max"/>
        <color rgb="FFF8696B"/>
        <color rgb="FFFCFCFF"/>
        <color rgb="FF63BE7B"/>
      </colorScale>
    </cfRule>
  </conditionalFormatting>
  <conditionalFormatting sqref="E15">
    <cfRule type="colorScale" priority="1027">
      <colorScale>
        <cfvo type="min"/>
        <cfvo type="max"/>
        <color rgb="FFFCFCFF"/>
        <color rgb="FF63BE7B"/>
      </colorScale>
    </cfRule>
  </conditionalFormatting>
  <conditionalFormatting sqref="O15">
    <cfRule type="colorScale" priority="1026">
      <colorScale>
        <cfvo type="min"/>
        <cfvo type="percentile" val="50"/>
        <cfvo type="max"/>
        <color rgb="FF63BE7B"/>
        <color rgb="FFFCFCFF"/>
        <color rgb="FFF8696B"/>
      </colorScale>
    </cfRule>
  </conditionalFormatting>
  <conditionalFormatting sqref="P15">
    <cfRule type="colorScale" priority="1025">
      <colorScale>
        <cfvo type="min"/>
        <cfvo type="percentile" val="50"/>
        <cfvo type="max"/>
        <color rgb="FF63BE7B"/>
        <color rgb="FFFCFCFF"/>
        <color rgb="FFF8696B"/>
      </colorScale>
    </cfRule>
  </conditionalFormatting>
  <conditionalFormatting sqref="Q15">
    <cfRule type="colorScale" priority="1024">
      <colorScale>
        <cfvo type="min"/>
        <cfvo type="percentile" val="50"/>
        <cfvo type="max"/>
        <color rgb="FFF8696B"/>
        <color rgb="FFFCFCFF"/>
        <color rgb="FF63BE7B"/>
      </colorScale>
    </cfRule>
  </conditionalFormatting>
  <conditionalFormatting sqref="R15">
    <cfRule type="colorScale" priority="1019">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S15">
    <cfRule type="colorScale" priority="1020">
      <colorScale>
        <cfvo type="min"/>
        <cfvo type="percentile" val="50"/>
        <cfvo type="max"/>
        <color rgb="FFF8696B"/>
        <color rgb="FFFCFCFF"/>
        <color rgb="FF63BE7B"/>
      </colorScale>
    </cfRule>
  </conditionalFormatting>
  <conditionalFormatting sqref="S15">
    <cfRule type="colorScale" priority="1022">
      <colorScale>
        <cfvo type="min"/>
        <cfvo type="max"/>
        <color rgb="FFFCFCFF"/>
        <color rgb="FF63BE7B"/>
      </colorScale>
    </cfRule>
  </conditionalFormatting>
  <conditionalFormatting sqref="T15">
    <cfRule type="colorScale" priority="1021">
      <colorScale>
        <cfvo type="min"/>
        <cfvo type="percentile" val="50"/>
        <cfvo type="max"/>
        <color rgb="FFF8696B"/>
        <color rgb="FFFCFCFF"/>
        <color rgb="FF63BE7B"/>
      </colorScale>
    </cfRule>
  </conditionalFormatting>
  <conditionalFormatting sqref="U15">
    <cfRule type="colorScale" priority="1018">
      <colorScale>
        <cfvo type="min"/>
        <cfvo type="percentile" val="50"/>
        <cfvo type="max"/>
        <color rgb="FFF8696B"/>
        <color rgb="FFFCFCFF"/>
        <color rgb="FF63BE7B"/>
      </colorScale>
    </cfRule>
  </conditionalFormatting>
  <conditionalFormatting sqref="V15">
    <cfRule type="colorScale" priority="994">
      <colorScale>
        <cfvo type="min"/>
        <cfvo type="percentile" val="50"/>
        <cfvo type="max"/>
        <color rgb="FF63BE7B"/>
        <color rgb="FFFCFCFF"/>
        <color rgb="FFF8696B"/>
      </colorScale>
    </cfRule>
  </conditionalFormatting>
  <conditionalFormatting sqref="W15">
    <cfRule type="colorScale" priority="1017">
      <colorScale>
        <cfvo type="min"/>
        <cfvo type="percentile" val="50"/>
        <cfvo type="max"/>
        <color rgb="FF63BE7B"/>
        <color rgb="FFFCFCFF"/>
        <color rgb="FFF8696B"/>
      </colorScale>
    </cfRule>
  </conditionalFormatting>
  <conditionalFormatting sqref="D15">
    <cfRule type="colorScale" priority="1016">
      <colorScale>
        <cfvo type="min"/>
        <cfvo type="percentile" val="50"/>
        <cfvo type="max"/>
        <color rgb="FFF8696B"/>
        <color rgb="FFFCFCFF"/>
        <color rgb="FF63BE7B"/>
      </colorScale>
    </cfRule>
  </conditionalFormatting>
  <conditionalFormatting sqref="E15">
    <cfRule type="colorScale" priority="1015">
      <colorScale>
        <cfvo type="min"/>
        <cfvo type="max"/>
        <color rgb="FFFCFCFF"/>
        <color rgb="FF63BE7B"/>
      </colorScale>
    </cfRule>
  </conditionalFormatting>
  <conditionalFormatting sqref="O15">
    <cfRule type="colorScale" priority="1014">
      <colorScale>
        <cfvo type="min"/>
        <cfvo type="percentile" val="50"/>
        <cfvo type="max"/>
        <color rgb="FF63BE7B"/>
        <color rgb="FFFCFCFF"/>
        <color rgb="FFF8696B"/>
      </colorScale>
    </cfRule>
  </conditionalFormatting>
  <conditionalFormatting sqref="P15">
    <cfRule type="colorScale" priority="1013">
      <colorScale>
        <cfvo type="min"/>
        <cfvo type="percentile" val="50"/>
        <cfvo type="max"/>
        <color rgb="FF63BE7B"/>
        <color rgb="FFFCFCFF"/>
        <color rgb="FFF8696B"/>
      </colorScale>
    </cfRule>
  </conditionalFormatting>
  <conditionalFormatting sqref="Q15">
    <cfRule type="colorScale" priority="1012">
      <colorScale>
        <cfvo type="min"/>
        <cfvo type="percentile" val="50"/>
        <cfvo type="max"/>
        <color rgb="FFF8696B"/>
        <color rgb="FFFCFCFF"/>
        <color rgb="FF63BE7B"/>
      </colorScale>
    </cfRule>
  </conditionalFormatting>
  <conditionalFormatting sqref="R15">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S15">
    <cfRule type="colorScale" priority="1010">
      <colorScale>
        <cfvo type="min"/>
        <cfvo type="percentile" val="50"/>
        <cfvo type="max"/>
        <color rgb="FFF8696B"/>
        <color rgb="FFFCFCFF"/>
        <color rgb="FF63BE7B"/>
      </colorScale>
    </cfRule>
    <cfRule type="colorScale" priority="1011">
      <colorScale>
        <cfvo type="min"/>
        <cfvo type="max"/>
        <color rgb="FFFCFCFF"/>
        <color rgb="FF63BE7B"/>
      </colorScale>
    </cfRule>
  </conditionalFormatting>
  <conditionalFormatting sqref="T15">
    <cfRule type="colorScale" priority="1007">
      <colorScale>
        <cfvo type="min"/>
        <cfvo type="percentile" val="50"/>
        <cfvo type="max"/>
        <color rgb="FFF8696B"/>
        <color rgb="FFFCFCFF"/>
        <color rgb="FF63BE7B"/>
      </colorScale>
    </cfRule>
  </conditionalFormatting>
  <conditionalFormatting sqref="U15">
    <cfRule type="colorScale" priority="1006">
      <colorScale>
        <cfvo type="min"/>
        <cfvo type="percentile" val="50"/>
        <cfvo type="max"/>
        <color rgb="FFF8696B"/>
        <color rgb="FFFCFCFF"/>
        <color rgb="FF63BE7B"/>
      </colorScale>
    </cfRule>
  </conditionalFormatting>
  <conditionalFormatting sqref="W15">
    <cfRule type="colorScale" priority="1005">
      <colorScale>
        <cfvo type="min"/>
        <cfvo type="percentile" val="50"/>
        <cfvo type="max"/>
        <color rgb="FF63BE7B"/>
        <color rgb="FFFCFCFF"/>
        <color rgb="FFF8696B"/>
      </colorScale>
    </cfRule>
  </conditionalFormatting>
  <conditionalFormatting sqref="D15">
    <cfRule type="colorScale" priority="1004">
      <colorScale>
        <cfvo type="min"/>
        <cfvo type="percentile" val="50"/>
        <cfvo type="max"/>
        <color rgb="FFF8696B"/>
        <color rgb="FFFCFCFF"/>
        <color rgb="FF63BE7B"/>
      </colorScale>
    </cfRule>
  </conditionalFormatting>
  <conditionalFormatting sqref="E15">
    <cfRule type="colorScale" priority="1003">
      <colorScale>
        <cfvo type="min"/>
        <cfvo type="max"/>
        <color rgb="FFFCFCFF"/>
        <color rgb="FF63BE7B"/>
      </colorScale>
    </cfRule>
  </conditionalFormatting>
  <conditionalFormatting sqref="O15">
    <cfRule type="colorScale" priority="1002">
      <colorScale>
        <cfvo type="min"/>
        <cfvo type="percentile" val="50"/>
        <cfvo type="max"/>
        <color rgb="FF63BE7B"/>
        <color rgb="FFFCFCFF"/>
        <color rgb="FFF8696B"/>
      </colorScale>
    </cfRule>
  </conditionalFormatting>
  <conditionalFormatting sqref="P15">
    <cfRule type="colorScale" priority="1001">
      <colorScale>
        <cfvo type="min"/>
        <cfvo type="percentile" val="50"/>
        <cfvo type="max"/>
        <color rgb="FF63BE7B"/>
        <color rgb="FFFCFCFF"/>
        <color rgb="FFF8696B"/>
      </colorScale>
    </cfRule>
  </conditionalFormatting>
  <conditionalFormatting sqref="Q15">
    <cfRule type="colorScale" priority="1000">
      <colorScale>
        <cfvo type="min"/>
        <cfvo type="percentile" val="50"/>
        <cfvo type="max"/>
        <color rgb="FFF8696B"/>
        <color rgb="FFFCFCFF"/>
        <color rgb="FF63BE7B"/>
      </colorScale>
    </cfRule>
  </conditionalFormatting>
  <conditionalFormatting sqref="R15">
    <cfRule type="colorScale" priority="999">
      <colorScale>
        <cfvo type="min"/>
        <cfvo type="max"/>
        <color rgb="FFFCFCFF"/>
        <color rgb="FF63BE7B"/>
      </colorScale>
    </cfRule>
  </conditionalFormatting>
  <conditionalFormatting sqref="S15">
    <cfRule type="colorScale" priority="996">
      <colorScale>
        <cfvo type="min"/>
        <cfvo type="percentile" val="50"/>
        <cfvo type="max"/>
        <color rgb="FFF8696B"/>
        <color rgb="FFFCFCFF"/>
        <color rgb="FF63BE7B"/>
      </colorScale>
    </cfRule>
    <cfRule type="colorScale" priority="998">
      <colorScale>
        <cfvo type="min"/>
        <cfvo type="max"/>
        <color rgb="FFFCFCFF"/>
        <color rgb="FF63BE7B"/>
      </colorScale>
    </cfRule>
  </conditionalFormatting>
  <conditionalFormatting sqref="T15">
    <cfRule type="colorScale" priority="997">
      <colorScale>
        <cfvo type="min"/>
        <cfvo type="percentile" val="50"/>
        <cfvo type="max"/>
        <color rgb="FFF8696B"/>
        <color rgb="FFFCFCFF"/>
        <color rgb="FF63BE7B"/>
      </colorScale>
    </cfRule>
  </conditionalFormatting>
  <conditionalFormatting sqref="U15">
    <cfRule type="colorScale" priority="995">
      <colorScale>
        <cfvo type="min"/>
        <cfvo type="percentile" val="50"/>
        <cfvo type="max"/>
        <color rgb="FFF8696B"/>
        <color rgb="FFFCFCFF"/>
        <color rgb="FF63BE7B"/>
      </colorScale>
    </cfRule>
  </conditionalFormatting>
  <conditionalFormatting sqref="W15">
    <cfRule type="colorScale" priority="993">
      <colorScale>
        <cfvo type="min"/>
        <cfvo type="percentile" val="50"/>
        <cfvo type="max"/>
        <color rgb="FF63BE7B"/>
        <color rgb="FFFCFCFF"/>
        <color rgb="FFF8696B"/>
      </colorScale>
    </cfRule>
  </conditionalFormatting>
  <conditionalFormatting sqref="D15">
    <cfRule type="colorScale" priority="992">
      <colorScale>
        <cfvo type="min"/>
        <cfvo type="percentile" val="50"/>
        <cfvo type="max"/>
        <color rgb="FFF8696B"/>
        <color rgb="FFFCFCFF"/>
        <color rgb="FF63BE7B"/>
      </colorScale>
    </cfRule>
  </conditionalFormatting>
  <conditionalFormatting sqref="O15">
    <cfRule type="colorScale" priority="989">
      <colorScale>
        <cfvo type="min"/>
        <cfvo type="percentile" val="50"/>
        <cfvo type="max"/>
        <color rgb="FF63BE7B"/>
        <color rgb="FFFCFCFF"/>
        <color rgb="FFF8696B"/>
      </colorScale>
    </cfRule>
  </conditionalFormatting>
  <conditionalFormatting sqref="P15">
    <cfRule type="colorScale" priority="988">
      <colorScale>
        <cfvo type="min"/>
        <cfvo type="percentile" val="50"/>
        <cfvo type="max"/>
        <color rgb="FF63BE7B"/>
        <color rgb="FFFCFCFF"/>
        <color rgb="FFF8696B"/>
      </colorScale>
    </cfRule>
  </conditionalFormatting>
  <conditionalFormatting sqref="Q15">
    <cfRule type="colorScale" priority="987">
      <colorScale>
        <cfvo type="min"/>
        <cfvo type="percentile" val="50"/>
        <cfvo type="max"/>
        <color rgb="FFF8696B"/>
        <color rgb="FFFCFCFF"/>
        <color rgb="FF63BE7B"/>
      </colorScale>
    </cfRule>
  </conditionalFormatting>
  <conditionalFormatting sqref="R15">
    <cfRule type="colorScale" priority="986">
      <colorScale>
        <cfvo type="min"/>
        <cfvo type="max"/>
        <color rgb="FFFCFCFF"/>
        <color rgb="FF63BE7B"/>
      </colorScale>
    </cfRule>
  </conditionalFormatting>
  <conditionalFormatting sqref="S15">
    <cfRule type="colorScale" priority="985">
      <colorScale>
        <cfvo type="min"/>
        <cfvo type="percentile" val="50"/>
        <cfvo type="max"/>
        <color rgb="FFF8696B"/>
        <color rgb="FFFCFCFF"/>
        <color rgb="FF63BE7B"/>
      </colorScale>
    </cfRule>
  </conditionalFormatting>
  <conditionalFormatting sqref="T15">
    <cfRule type="colorScale" priority="984">
      <colorScale>
        <cfvo type="min"/>
        <cfvo type="percentile" val="50"/>
        <cfvo type="max"/>
        <color rgb="FFF8696B"/>
        <color rgb="FFFCFCFF"/>
        <color rgb="FF63BE7B"/>
      </colorScale>
    </cfRule>
  </conditionalFormatting>
  <conditionalFormatting sqref="U15">
    <cfRule type="colorScale" priority="983">
      <colorScale>
        <cfvo type="min"/>
        <cfvo type="percentile" val="50"/>
        <cfvo type="max"/>
        <color rgb="FFF8696B"/>
        <color rgb="FFFCFCFF"/>
        <color rgb="FF63BE7B"/>
      </colorScale>
    </cfRule>
  </conditionalFormatting>
  <conditionalFormatting sqref="V15">
    <cfRule type="colorScale" priority="982">
      <colorScale>
        <cfvo type="min"/>
        <cfvo type="percentile" val="50"/>
        <cfvo type="max"/>
        <color rgb="FF63BE7B"/>
        <color rgb="FFFCFCFF"/>
        <color rgb="FFF8696B"/>
      </colorScale>
    </cfRule>
  </conditionalFormatting>
  <conditionalFormatting sqref="W15">
    <cfRule type="colorScale" priority="981">
      <colorScale>
        <cfvo type="min"/>
        <cfvo type="percentile" val="50"/>
        <cfvo type="max"/>
        <color rgb="FF63BE7B"/>
        <color rgb="FFFCFCFF"/>
        <color rgb="FFF8696B"/>
      </colorScale>
    </cfRule>
  </conditionalFormatting>
  <conditionalFormatting sqref="D15">
    <cfRule type="colorScale" priority="991">
      <colorScale>
        <cfvo type="min"/>
        <cfvo type="percentile" val="50"/>
        <cfvo type="max"/>
        <color rgb="FFF8696B"/>
        <color rgb="FFFCFCFF"/>
        <color rgb="FF63BE7B"/>
      </colorScale>
    </cfRule>
  </conditionalFormatting>
  <conditionalFormatting sqref="E15">
    <cfRule type="colorScale" priority="990">
      <colorScale>
        <cfvo type="min"/>
        <cfvo type="max"/>
        <color rgb="FFFCFCFF"/>
        <color rgb="FF63BE7B"/>
      </colorScale>
    </cfRule>
  </conditionalFormatting>
  <conditionalFormatting sqref="D15">
    <cfRule type="colorScale" priority="979">
      <colorScale>
        <cfvo type="min"/>
        <cfvo type="percentile" val="50"/>
        <cfvo type="max"/>
        <color rgb="FFF8696B"/>
        <color rgb="FFFCFCFF"/>
        <color rgb="FF63BE7B"/>
      </colorScale>
    </cfRule>
  </conditionalFormatting>
  <conditionalFormatting sqref="O15">
    <cfRule type="colorScale" priority="932">
      <colorScale>
        <cfvo type="min"/>
        <cfvo type="percentile" val="50"/>
        <cfvo type="max"/>
        <color rgb="FF63BE7B"/>
        <color rgb="FFFCFCFF"/>
        <color rgb="FFF8696B"/>
      </colorScale>
    </cfRule>
    <cfRule type="colorScale" priority="980">
      <colorScale>
        <cfvo type="min"/>
        <cfvo type="max"/>
        <color rgb="FFFCFCFF"/>
        <color rgb="FF63BE7B"/>
      </colorScale>
    </cfRule>
  </conditionalFormatting>
  <conditionalFormatting sqref="P15">
    <cfRule type="colorScale" priority="931">
      <colorScale>
        <cfvo type="min"/>
        <cfvo type="percentile" val="50"/>
        <cfvo type="max"/>
        <color rgb="FF63BE7B"/>
        <color rgb="FFFCFCFF"/>
        <color rgb="FFF8696B"/>
      </colorScale>
    </cfRule>
  </conditionalFormatting>
  <conditionalFormatting sqref="Q15">
    <cfRule type="colorScale" priority="930">
      <colorScale>
        <cfvo type="min"/>
        <cfvo type="percentile" val="50"/>
        <cfvo type="max"/>
        <color rgb="FFF8696B"/>
        <color rgb="FFFCFCFF"/>
        <color rgb="FF63BE7B"/>
      </colorScale>
    </cfRule>
  </conditionalFormatting>
  <conditionalFormatting sqref="R15">
    <cfRule type="colorScale" priority="929">
      <colorScale>
        <cfvo type="min"/>
        <cfvo type="max"/>
        <color rgb="FFFCFCFF"/>
        <color rgb="FF63BE7B"/>
      </colorScale>
    </cfRule>
  </conditionalFormatting>
  <conditionalFormatting sqref="S15">
    <cfRule type="colorScale" priority="928">
      <colorScale>
        <cfvo type="min"/>
        <cfvo type="percentile" val="50"/>
        <cfvo type="max"/>
        <color rgb="FFF8696B"/>
        <color rgb="FFFCFCFF"/>
        <color rgb="FF63BE7B"/>
      </colorScale>
    </cfRule>
  </conditionalFormatting>
  <conditionalFormatting sqref="T15">
    <cfRule type="colorScale" priority="927">
      <colorScale>
        <cfvo type="min"/>
        <cfvo type="percentile" val="50"/>
        <cfvo type="max"/>
        <color rgb="FFF8696B"/>
        <color rgb="FFFCFCFF"/>
        <color rgb="FF63BE7B"/>
      </colorScale>
    </cfRule>
  </conditionalFormatting>
  <conditionalFormatting sqref="U15">
    <cfRule type="colorScale" priority="926">
      <colorScale>
        <cfvo type="min"/>
        <cfvo type="percentile" val="50"/>
        <cfvo type="max"/>
        <color rgb="FFF8696B"/>
        <color rgb="FFFCFCFF"/>
        <color rgb="FF63BE7B"/>
      </colorScale>
    </cfRule>
  </conditionalFormatting>
  <conditionalFormatting sqref="V15">
    <cfRule type="colorScale" priority="925">
      <colorScale>
        <cfvo type="min"/>
        <cfvo type="percentile" val="50"/>
        <cfvo type="max"/>
        <color rgb="FF63BE7B"/>
        <color rgb="FFFCFCFF"/>
        <color rgb="FFF8696B"/>
      </colorScale>
    </cfRule>
  </conditionalFormatting>
  <conditionalFormatting sqref="W15">
    <cfRule type="colorScale" priority="924">
      <colorScale>
        <cfvo type="min"/>
        <cfvo type="percentile" val="50"/>
        <cfvo type="max"/>
        <color rgb="FF63BE7B"/>
        <color rgb="FFFCFCFF"/>
        <color rgb="FFF8696B"/>
      </colorScale>
    </cfRule>
  </conditionalFormatting>
  <conditionalFormatting sqref="E15">
    <cfRule type="colorScale" priority="978">
      <colorScale>
        <cfvo type="min"/>
        <cfvo type="max"/>
        <color rgb="FFFCFCFF"/>
        <color rgb="FF63BE7B"/>
      </colorScale>
    </cfRule>
  </conditionalFormatting>
  <conditionalFormatting sqref="F15">
    <cfRule type="colorScale" priority="977">
      <colorScale>
        <cfvo type="min"/>
        <cfvo type="max"/>
        <color rgb="FFFCFCFF"/>
        <color rgb="FF63BE7B"/>
      </colorScale>
    </cfRule>
  </conditionalFormatting>
  <conditionalFormatting sqref="F15">
    <cfRule type="colorScale" priority="976">
      <colorScale>
        <cfvo type="min"/>
        <cfvo type="max"/>
        <color rgb="FFFCFCFF"/>
        <color rgb="FF63BE7B"/>
      </colorScale>
    </cfRule>
  </conditionalFormatting>
  <conditionalFormatting sqref="F15">
    <cfRule type="colorScale" priority="975">
      <colorScale>
        <cfvo type="min"/>
        <cfvo type="max"/>
        <color rgb="FFFCFCFF"/>
        <color rgb="FF63BE7B"/>
      </colorScale>
    </cfRule>
  </conditionalFormatting>
  <conditionalFormatting sqref="F15">
    <cfRule type="colorScale" priority="974">
      <colorScale>
        <cfvo type="min"/>
        <cfvo type="max"/>
        <color rgb="FFFCFCFF"/>
        <color rgb="FF63BE7B"/>
      </colorScale>
    </cfRule>
  </conditionalFormatting>
  <conditionalFormatting sqref="F15">
    <cfRule type="colorScale" priority="973">
      <colorScale>
        <cfvo type="min"/>
        <cfvo type="max"/>
        <color rgb="FFFCFCFF"/>
        <color rgb="FF63BE7B"/>
      </colorScale>
    </cfRule>
  </conditionalFormatting>
  <conditionalFormatting sqref="G15">
    <cfRule type="colorScale" priority="972">
      <colorScale>
        <cfvo type="min"/>
        <cfvo type="max"/>
        <color rgb="FFFCFCFF"/>
        <color rgb="FF63BE7B"/>
      </colorScale>
    </cfRule>
  </conditionalFormatting>
  <conditionalFormatting sqref="G15">
    <cfRule type="colorScale" priority="971">
      <colorScale>
        <cfvo type="min"/>
        <cfvo type="max"/>
        <color rgb="FFFCFCFF"/>
        <color rgb="FF63BE7B"/>
      </colorScale>
    </cfRule>
  </conditionalFormatting>
  <conditionalFormatting sqref="G15">
    <cfRule type="colorScale" priority="970">
      <colorScale>
        <cfvo type="min"/>
        <cfvo type="max"/>
        <color rgb="FFFCFCFF"/>
        <color rgb="FF63BE7B"/>
      </colorScale>
    </cfRule>
  </conditionalFormatting>
  <conditionalFormatting sqref="G15">
    <cfRule type="colorScale" priority="969">
      <colorScale>
        <cfvo type="min"/>
        <cfvo type="max"/>
        <color rgb="FFFCFCFF"/>
        <color rgb="FF63BE7B"/>
      </colorScale>
    </cfRule>
  </conditionalFormatting>
  <conditionalFormatting sqref="G15">
    <cfRule type="colorScale" priority="968">
      <colorScale>
        <cfvo type="min"/>
        <cfvo type="max"/>
        <color rgb="FFFCFCFF"/>
        <color rgb="FF63BE7B"/>
      </colorScale>
    </cfRule>
  </conditionalFormatting>
  <conditionalFormatting sqref="H15">
    <cfRule type="colorScale" priority="967">
      <colorScale>
        <cfvo type="min"/>
        <cfvo type="max"/>
        <color rgb="FFFCFCFF"/>
        <color rgb="FF63BE7B"/>
      </colorScale>
    </cfRule>
  </conditionalFormatting>
  <conditionalFormatting sqref="H15">
    <cfRule type="colorScale" priority="966">
      <colorScale>
        <cfvo type="min"/>
        <cfvo type="max"/>
        <color rgb="FFFCFCFF"/>
        <color rgb="FF63BE7B"/>
      </colorScale>
    </cfRule>
  </conditionalFormatting>
  <conditionalFormatting sqref="H15">
    <cfRule type="colorScale" priority="965">
      <colorScale>
        <cfvo type="min"/>
        <cfvo type="max"/>
        <color rgb="FFFCFCFF"/>
        <color rgb="FF63BE7B"/>
      </colorScale>
    </cfRule>
  </conditionalFormatting>
  <conditionalFormatting sqref="H15">
    <cfRule type="colorScale" priority="964">
      <colorScale>
        <cfvo type="min"/>
        <cfvo type="max"/>
        <color rgb="FFFCFCFF"/>
        <color rgb="FF63BE7B"/>
      </colorScale>
    </cfRule>
  </conditionalFormatting>
  <conditionalFormatting sqref="H15">
    <cfRule type="colorScale" priority="963">
      <colorScale>
        <cfvo type="min"/>
        <cfvo type="max"/>
        <color rgb="FFFCFCFF"/>
        <color rgb="FF63BE7B"/>
      </colorScale>
    </cfRule>
  </conditionalFormatting>
  <conditionalFormatting sqref="I15">
    <cfRule type="colorScale" priority="962">
      <colorScale>
        <cfvo type="min"/>
        <cfvo type="max"/>
        <color rgb="FFFCFCFF"/>
        <color rgb="FF63BE7B"/>
      </colorScale>
    </cfRule>
  </conditionalFormatting>
  <conditionalFormatting sqref="I15">
    <cfRule type="colorScale" priority="961">
      <colorScale>
        <cfvo type="min"/>
        <cfvo type="max"/>
        <color rgb="FFFCFCFF"/>
        <color rgb="FF63BE7B"/>
      </colorScale>
    </cfRule>
  </conditionalFormatting>
  <conditionalFormatting sqref="I15">
    <cfRule type="colorScale" priority="960">
      <colorScale>
        <cfvo type="min"/>
        <cfvo type="max"/>
        <color rgb="FFFCFCFF"/>
        <color rgb="FF63BE7B"/>
      </colorScale>
    </cfRule>
  </conditionalFormatting>
  <conditionalFormatting sqref="I15">
    <cfRule type="colorScale" priority="959">
      <colorScale>
        <cfvo type="min"/>
        <cfvo type="max"/>
        <color rgb="FFFCFCFF"/>
        <color rgb="FF63BE7B"/>
      </colorScale>
    </cfRule>
  </conditionalFormatting>
  <conditionalFormatting sqref="I15">
    <cfRule type="colorScale" priority="958">
      <colorScale>
        <cfvo type="min"/>
        <cfvo type="max"/>
        <color rgb="FFFCFCFF"/>
        <color rgb="FF63BE7B"/>
      </colorScale>
    </cfRule>
  </conditionalFormatting>
  <conditionalFormatting sqref="J15">
    <cfRule type="colorScale" priority="957">
      <colorScale>
        <cfvo type="min"/>
        <cfvo type="max"/>
        <color rgb="FFFCFCFF"/>
        <color rgb="FF63BE7B"/>
      </colorScale>
    </cfRule>
  </conditionalFormatting>
  <conditionalFormatting sqref="J15">
    <cfRule type="colorScale" priority="956">
      <colorScale>
        <cfvo type="min"/>
        <cfvo type="max"/>
        <color rgb="FFFCFCFF"/>
        <color rgb="FF63BE7B"/>
      </colorScale>
    </cfRule>
  </conditionalFormatting>
  <conditionalFormatting sqref="J15">
    <cfRule type="colorScale" priority="955">
      <colorScale>
        <cfvo type="min"/>
        <cfvo type="max"/>
        <color rgb="FFFCFCFF"/>
        <color rgb="FF63BE7B"/>
      </colorScale>
    </cfRule>
  </conditionalFormatting>
  <conditionalFormatting sqref="J15">
    <cfRule type="colorScale" priority="954">
      <colorScale>
        <cfvo type="min"/>
        <cfvo type="max"/>
        <color rgb="FFFCFCFF"/>
        <color rgb="FF63BE7B"/>
      </colorScale>
    </cfRule>
  </conditionalFormatting>
  <conditionalFormatting sqref="J15">
    <cfRule type="colorScale" priority="953">
      <colorScale>
        <cfvo type="min"/>
        <cfvo type="max"/>
        <color rgb="FFFCFCFF"/>
        <color rgb="FF63BE7B"/>
      </colorScale>
    </cfRule>
  </conditionalFormatting>
  <conditionalFormatting sqref="K15">
    <cfRule type="colorScale" priority="952">
      <colorScale>
        <cfvo type="min"/>
        <cfvo type="max"/>
        <color rgb="FFFCFCFF"/>
        <color rgb="FF63BE7B"/>
      </colorScale>
    </cfRule>
  </conditionalFormatting>
  <conditionalFormatting sqref="K15">
    <cfRule type="colorScale" priority="951">
      <colorScale>
        <cfvo type="min"/>
        <cfvo type="max"/>
        <color rgb="FFFCFCFF"/>
        <color rgb="FF63BE7B"/>
      </colorScale>
    </cfRule>
  </conditionalFormatting>
  <conditionalFormatting sqref="K15">
    <cfRule type="colorScale" priority="950">
      <colorScale>
        <cfvo type="min"/>
        <cfvo type="max"/>
        <color rgb="FFFCFCFF"/>
        <color rgb="FF63BE7B"/>
      </colorScale>
    </cfRule>
  </conditionalFormatting>
  <conditionalFormatting sqref="K15">
    <cfRule type="colorScale" priority="949">
      <colorScale>
        <cfvo type="min"/>
        <cfvo type="max"/>
        <color rgb="FFFCFCFF"/>
        <color rgb="FF63BE7B"/>
      </colorScale>
    </cfRule>
  </conditionalFormatting>
  <conditionalFormatting sqref="K15">
    <cfRule type="colorScale" priority="948">
      <colorScale>
        <cfvo type="min"/>
        <cfvo type="max"/>
        <color rgb="FFFCFCFF"/>
        <color rgb="FF63BE7B"/>
      </colorScale>
    </cfRule>
  </conditionalFormatting>
  <conditionalFormatting sqref="L15">
    <cfRule type="colorScale" priority="947">
      <colorScale>
        <cfvo type="min"/>
        <cfvo type="max"/>
        <color rgb="FFFCFCFF"/>
        <color rgb="FF63BE7B"/>
      </colorScale>
    </cfRule>
  </conditionalFormatting>
  <conditionalFormatting sqref="L15">
    <cfRule type="colorScale" priority="946">
      <colorScale>
        <cfvo type="min"/>
        <cfvo type="max"/>
        <color rgb="FFFCFCFF"/>
        <color rgb="FF63BE7B"/>
      </colorScale>
    </cfRule>
  </conditionalFormatting>
  <conditionalFormatting sqref="L15">
    <cfRule type="colorScale" priority="945">
      <colorScale>
        <cfvo type="min"/>
        <cfvo type="max"/>
        <color rgb="FFFCFCFF"/>
        <color rgb="FF63BE7B"/>
      </colorScale>
    </cfRule>
  </conditionalFormatting>
  <conditionalFormatting sqref="L15">
    <cfRule type="colorScale" priority="944">
      <colorScale>
        <cfvo type="min"/>
        <cfvo type="max"/>
        <color rgb="FFFCFCFF"/>
        <color rgb="FF63BE7B"/>
      </colorScale>
    </cfRule>
  </conditionalFormatting>
  <conditionalFormatting sqref="L15">
    <cfRule type="colorScale" priority="943">
      <colorScale>
        <cfvo type="min"/>
        <cfvo type="max"/>
        <color rgb="FFFCFCFF"/>
        <color rgb="FF63BE7B"/>
      </colorScale>
    </cfRule>
  </conditionalFormatting>
  <conditionalFormatting sqref="M15">
    <cfRule type="colorScale" priority="942">
      <colorScale>
        <cfvo type="min"/>
        <cfvo type="max"/>
        <color rgb="FFFCFCFF"/>
        <color rgb="FF63BE7B"/>
      </colorScale>
    </cfRule>
  </conditionalFormatting>
  <conditionalFormatting sqref="M15">
    <cfRule type="colorScale" priority="941">
      <colorScale>
        <cfvo type="min"/>
        <cfvo type="max"/>
        <color rgb="FFFCFCFF"/>
        <color rgb="FF63BE7B"/>
      </colorScale>
    </cfRule>
  </conditionalFormatting>
  <conditionalFormatting sqref="M15">
    <cfRule type="colorScale" priority="940">
      <colorScale>
        <cfvo type="min"/>
        <cfvo type="max"/>
        <color rgb="FFFCFCFF"/>
        <color rgb="FF63BE7B"/>
      </colorScale>
    </cfRule>
  </conditionalFormatting>
  <conditionalFormatting sqref="M15">
    <cfRule type="colorScale" priority="939">
      <colorScale>
        <cfvo type="min"/>
        <cfvo type="max"/>
        <color rgb="FFFCFCFF"/>
        <color rgb="FF63BE7B"/>
      </colorScale>
    </cfRule>
  </conditionalFormatting>
  <conditionalFormatting sqref="M15">
    <cfRule type="colorScale" priority="938">
      <colorScale>
        <cfvo type="min"/>
        <cfvo type="max"/>
        <color rgb="FFFCFCFF"/>
        <color rgb="FF63BE7B"/>
      </colorScale>
    </cfRule>
  </conditionalFormatting>
  <conditionalFormatting sqref="N15">
    <cfRule type="colorScale" priority="937">
      <colorScale>
        <cfvo type="min"/>
        <cfvo type="max"/>
        <color rgb="FFFCFCFF"/>
        <color rgb="FF63BE7B"/>
      </colorScale>
    </cfRule>
  </conditionalFormatting>
  <conditionalFormatting sqref="N15">
    <cfRule type="colorScale" priority="936">
      <colorScale>
        <cfvo type="min"/>
        <cfvo type="max"/>
        <color rgb="FFFCFCFF"/>
        <color rgb="FF63BE7B"/>
      </colorScale>
    </cfRule>
  </conditionalFormatting>
  <conditionalFormatting sqref="N15">
    <cfRule type="colorScale" priority="935">
      <colorScale>
        <cfvo type="min"/>
        <cfvo type="max"/>
        <color rgb="FFFCFCFF"/>
        <color rgb="FF63BE7B"/>
      </colorScale>
    </cfRule>
  </conditionalFormatting>
  <conditionalFormatting sqref="N15">
    <cfRule type="colorScale" priority="934">
      <colorScale>
        <cfvo type="min"/>
        <cfvo type="max"/>
        <color rgb="FFFCFCFF"/>
        <color rgb="FF63BE7B"/>
      </colorScale>
    </cfRule>
  </conditionalFormatting>
  <conditionalFormatting sqref="N15">
    <cfRule type="colorScale" priority="933">
      <colorScale>
        <cfvo type="min"/>
        <cfvo type="max"/>
        <color rgb="FFFCFCFF"/>
        <color rgb="FF63BE7B"/>
      </colorScale>
    </cfRule>
  </conditionalFormatting>
  <conditionalFormatting sqref="D15">
    <cfRule type="colorScale" priority="923">
      <colorScale>
        <cfvo type="min"/>
        <cfvo type="percentile" val="50"/>
        <cfvo type="max"/>
        <color rgb="FFF8696B"/>
        <color rgb="FFFCFCFF"/>
        <color rgb="FF63BE7B"/>
      </colorScale>
    </cfRule>
  </conditionalFormatting>
  <conditionalFormatting sqref="G15">
    <cfRule type="colorScale" priority="922">
      <colorScale>
        <cfvo type="min"/>
        <cfvo type="max"/>
        <color rgb="FFFCFCFF"/>
        <color rgb="FF63BE7B"/>
      </colorScale>
    </cfRule>
  </conditionalFormatting>
  <conditionalFormatting sqref="J15">
    <cfRule type="colorScale" priority="921">
      <colorScale>
        <cfvo type="min"/>
        <cfvo type="max"/>
        <color rgb="FFFCFCFF"/>
        <color rgb="FF63BE7B"/>
      </colorScale>
    </cfRule>
  </conditionalFormatting>
  <conditionalFormatting sqref="M15">
    <cfRule type="colorScale" priority="920">
      <colorScale>
        <cfvo type="min"/>
        <cfvo type="max"/>
        <color rgb="FFFCFCFF"/>
        <color rgb="FF63BE7B"/>
      </colorScale>
    </cfRule>
  </conditionalFormatting>
  <conditionalFormatting sqref="N15">
    <cfRule type="colorScale" priority="919">
      <colorScale>
        <cfvo type="min"/>
        <cfvo type="max"/>
        <color rgb="FFFCFCFF"/>
        <color rgb="FF63BE7B"/>
      </colorScale>
    </cfRule>
  </conditionalFormatting>
  <conditionalFormatting sqref="O15">
    <cfRule type="colorScale" priority="918">
      <colorScale>
        <cfvo type="min"/>
        <cfvo type="percentile" val="50"/>
        <cfvo type="max"/>
        <color rgb="FF63BE7B"/>
        <color rgb="FFFCFCFF"/>
        <color rgb="FFF8696B"/>
      </colorScale>
    </cfRule>
  </conditionalFormatting>
  <conditionalFormatting sqref="P15">
    <cfRule type="colorScale" priority="917">
      <colorScale>
        <cfvo type="min"/>
        <cfvo type="percentile" val="50"/>
        <cfvo type="max"/>
        <color rgb="FF63BE7B"/>
        <color rgb="FFFCFCFF"/>
        <color rgb="FFF8696B"/>
      </colorScale>
    </cfRule>
  </conditionalFormatting>
  <conditionalFormatting sqref="Q15">
    <cfRule type="colorScale" priority="916">
      <colorScale>
        <cfvo type="min"/>
        <cfvo type="percentile" val="50"/>
        <cfvo type="max"/>
        <color rgb="FFF8696B"/>
        <color rgb="FFFCFCFF"/>
        <color rgb="FF63BE7B"/>
      </colorScale>
    </cfRule>
  </conditionalFormatting>
  <conditionalFormatting sqref="R15">
    <cfRule type="colorScale" priority="915">
      <colorScale>
        <cfvo type="min"/>
        <cfvo type="max"/>
        <color rgb="FFFCFCFF"/>
        <color rgb="FF63BE7B"/>
      </colorScale>
    </cfRule>
  </conditionalFormatting>
  <conditionalFormatting sqref="S15">
    <cfRule type="colorScale" priority="914">
      <colorScale>
        <cfvo type="min"/>
        <cfvo type="percentile" val="50"/>
        <cfvo type="max"/>
        <color rgb="FFF8696B"/>
        <color rgb="FFFCFCFF"/>
        <color rgb="FF63BE7B"/>
      </colorScale>
    </cfRule>
  </conditionalFormatting>
  <conditionalFormatting sqref="T15">
    <cfRule type="colorScale" priority="913">
      <colorScale>
        <cfvo type="min"/>
        <cfvo type="percentile" val="50"/>
        <cfvo type="max"/>
        <color rgb="FFF8696B"/>
        <color rgb="FFFCFCFF"/>
        <color rgb="FF63BE7B"/>
      </colorScale>
    </cfRule>
  </conditionalFormatting>
  <conditionalFormatting sqref="U15">
    <cfRule type="colorScale" priority="912">
      <colorScale>
        <cfvo type="min"/>
        <cfvo type="percentile" val="50"/>
        <cfvo type="max"/>
        <color rgb="FFF8696B"/>
        <color rgb="FFFCFCFF"/>
        <color rgb="FF63BE7B"/>
      </colorScale>
    </cfRule>
  </conditionalFormatting>
  <conditionalFormatting sqref="V15">
    <cfRule type="colorScale" priority="911">
      <colorScale>
        <cfvo type="min"/>
        <cfvo type="percentile" val="50"/>
        <cfvo type="max"/>
        <color rgb="FF63BE7B"/>
        <color rgb="FFFCFCFF"/>
        <color rgb="FFF8696B"/>
      </colorScale>
    </cfRule>
  </conditionalFormatting>
  <conditionalFormatting sqref="W15">
    <cfRule type="colorScale" priority="910">
      <colorScale>
        <cfvo type="min"/>
        <cfvo type="percentile" val="50"/>
        <cfvo type="max"/>
        <color rgb="FF63BE7B"/>
        <color rgb="FFFCFCFF"/>
        <color rgb="FFF8696B"/>
      </colorScale>
    </cfRule>
  </conditionalFormatting>
  <conditionalFormatting sqref="D15">
    <cfRule type="colorScale" priority="909">
      <colorScale>
        <cfvo type="min"/>
        <cfvo type="percentile" val="50"/>
        <cfvo type="max"/>
        <color rgb="FFF8696B"/>
        <color rgb="FFFCFCFF"/>
        <color rgb="FF63BE7B"/>
      </colorScale>
    </cfRule>
  </conditionalFormatting>
  <conditionalFormatting sqref="G15">
    <cfRule type="colorScale" priority="908">
      <colorScale>
        <cfvo type="min"/>
        <cfvo type="max"/>
        <color rgb="FFFCFCFF"/>
        <color rgb="FF63BE7B"/>
      </colorScale>
    </cfRule>
  </conditionalFormatting>
  <conditionalFormatting sqref="J15">
    <cfRule type="colorScale" priority="907">
      <colorScale>
        <cfvo type="min"/>
        <cfvo type="max"/>
        <color rgb="FFFCFCFF"/>
        <color rgb="FF63BE7B"/>
      </colorScale>
    </cfRule>
  </conditionalFormatting>
  <conditionalFormatting sqref="M15">
    <cfRule type="colorScale" priority="906">
      <colorScale>
        <cfvo type="min"/>
        <cfvo type="max"/>
        <color rgb="FFFCFCFF"/>
        <color rgb="FF63BE7B"/>
      </colorScale>
    </cfRule>
  </conditionalFormatting>
  <conditionalFormatting sqref="N15">
    <cfRule type="colorScale" priority="905">
      <colorScale>
        <cfvo type="min"/>
        <cfvo type="max"/>
        <color rgb="FFFCFCFF"/>
        <color rgb="FF63BE7B"/>
      </colorScale>
    </cfRule>
  </conditionalFormatting>
  <conditionalFormatting sqref="O15">
    <cfRule type="colorScale" priority="904">
      <colorScale>
        <cfvo type="min"/>
        <cfvo type="percentile" val="50"/>
        <cfvo type="max"/>
        <color rgb="FF63BE7B"/>
        <color rgb="FFFCFCFF"/>
        <color rgb="FFF8696B"/>
      </colorScale>
    </cfRule>
  </conditionalFormatting>
  <conditionalFormatting sqref="P15">
    <cfRule type="colorScale" priority="903">
      <colorScale>
        <cfvo type="min"/>
        <cfvo type="percentile" val="50"/>
        <cfvo type="max"/>
        <color rgb="FF63BE7B"/>
        <color rgb="FFFCFCFF"/>
        <color rgb="FFF8696B"/>
      </colorScale>
    </cfRule>
  </conditionalFormatting>
  <conditionalFormatting sqref="Q15">
    <cfRule type="colorScale" priority="902">
      <colorScale>
        <cfvo type="min"/>
        <cfvo type="percentile" val="50"/>
        <cfvo type="max"/>
        <color rgb="FFF8696B"/>
        <color rgb="FFFCFCFF"/>
        <color rgb="FF63BE7B"/>
      </colorScale>
    </cfRule>
  </conditionalFormatting>
  <conditionalFormatting sqref="R15">
    <cfRule type="colorScale" priority="901">
      <colorScale>
        <cfvo type="min"/>
        <cfvo type="max"/>
        <color rgb="FFFCFCFF"/>
        <color rgb="FF63BE7B"/>
      </colorScale>
    </cfRule>
  </conditionalFormatting>
  <conditionalFormatting sqref="S15">
    <cfRule type="colorScale" priority="900">
      <colorScale>
        <cfvo type="min"/>
        <cfvo type="percentile" val="50"/>
        <cfvo type="max"/>
        <color rgb="FFF8696B"/>
        <color rgb="FFFCFCFF"/>
        <color rgb="FF63BE7B"/>
      </colorScale>
    </cfRule>
  </conditionalFormatting>
  <conditionalFormatting sqref="T15">
    <cfRule type="colorScale" priority="899">
      <colorScale>
        <cfvo type="min"/>
        <cfvo type="percentile" val="50"/>
        <cfvo type="max"/>
        <color rgb="FFF8696B"/>
        <color rgb="FFFCFCFF"/>
        <color rgb="FF63BE7B"/>
      </colorScale>
    </cfRule>
  </conditionalFormatting>
  <conditionalFormatting sqref="U15">
    <cfRule type="colorScale" priority="898">
      <colorScale>
        <cfvo type="min"/>
        <cfvo type="percentile" val="50"/>
        <cfvo type="max"/>
        <color rgb="FFF8696B"/>
        <color rgb="FFFCFCFF"/>
        <color rgb="FF63BE7B"/>
      </colorScale>
    </cfRule>
  </conditionalFormatting>
  <conditionalFormatting sqref="V15">
    <cfRule type="colorScale" priority="897">
      <colorScale>
        <cfvo type="min"/>
        <cfvo type="percentile" val="50"/>
        <cfvo type="max"/>
        <color rgb="FF63BE7B"/>
        <color rgb="FFFCFCFF"/>
        <color rgb="FFF8696B"/>
      </colorScale>
    </cfRule>
  </conditionalFormatting>
  <conditionalFormatting sqref="W15">
    <cfRule type="colorScale" priority="896">
      <colorScale>
        <cfvo type="min"/>
        <cfvo type="percentile" val="50"/>
        <cfvo type="max"/>
        <color rgb="FF63BE7B"/>
        <color rgb="FFFCFCFF"/>
        <color rgb="FFF8696B"/>
      </colorScale>
    </cfRule>
  </conditionalFormatting>
  <conditionalFormatting sqref="D15">
    <cfRule type="colorScale" priority="895">
      <colorScale>
        <cfvo type="min"/>
        <cfvo type="percentile" val="50"/>
        <cfvo type="max"/>
        <color rgb="FFF8696B"/>
        <color rgb="FFFCFCFF"/>
        <color rgb="FF63BE7B"/>
      </colorScale>
    </cfRule>
  </conditionalFormatting>
  <conditionalFormatting sqref="G15">
    <cfRule type="colorScale" priority="894">
      <colorScale>
        <cfvo type="min"/>
        <cfvo type="max"/>
        <color rgb="FFFCFCFF"/>
        <color rgb="FF63BE7B"/>
      </colorScale>
    </cfRule>
  </conditionalFormatting>
  <conditionalFormatting sqref="J15">
    <cfRule type="colorScale" priority="893">
      <colorScale>
        <cfvo type="min"/>
        <cfvo type="max"/>
        <color rgb="FFFCFCFF"/>
        <color rgb="FF63BE7B"/>
      </colorScale>
    </cfRule>
  </conditionalFormatting>
  <conditionalFormatting sqref="M15">
    <cfRule type="colorScale" priority="892">
      <colorScale>
        <cfvo type="min"/>
        <cfvo type="max"/>
        <color rgb="FFFCFCFF"/>
        <color rgb="FF63BE7B"/>
      </colorScale>
    </cfRule>
  </conditionalFormatting>
  <conditionalFormatting sqref="N15">
    <cfRule type="colorScale" priority="891">
      <colorScale>
        <cfvo type="min"/>
        <cfvo type="max"/>
        <color rgb="FFFCFCFF"/>
        <color rgb="FF63BE7B"/>
      </colorScale>
    </cfRule>
  </conditionalFormatting>
  <conditionalFormatting sqref="O15">
    <cfRule type="colorScale" priority="890">
      <colorScale>
        <cfvo type="min"/>
        <cfvo type="percentile" val="50"/>
        <cfvo type="max"/>
        <color rgb="FF63BE7B"/>
        <color rgb="FFFCFCFF"/>
        <color rgb="FFF8696B"/>
      </colorScale>
    </cfRule>
  </conditionalFormatting>
  <conditionalFormatting sqref="P15">
    <cfRule type="colorScale" priority="889">
      <colorScale>
        <cfvo type="min"/>
        <cfvo type="percentile" val="50"/>
        <cfvo type="max"/>
        <color rgb="FF63BE7B"/>
        <color rgb="FFFCFCFF"/>
        <color rgb="FFF8696B"/>
      </colorScale>
    </cfRule>
  </conditionalFormatting>
  <conditionalFormatting sqref="Q15">
    <cfRule type="colorScale" priority="888">
      <colorScale>
        <cfvo type="min"/>
        <cfvo type="percentile" val="50"/>
        <cfvo type="max"/>
        <color rgb="FFF8696B"/>
        <color rgb="FFFCFCFF"/>
        <color rgb="FF63BE7B"/>
      </colorScale>
    </cfRule>
  </conditionalFormatting>
  <conditionalFormatting sqref="R15">
    <cfRule type="colorScale" priority="887">
      <colorScale>
        <cfvo type="min"/>
        <cfvo type="max"/>
        <color rgb="FFFCFCFF"/>
        <color rgb="FF63BE7B"/>
      </colorScale>
    </cfRule>
  </conditionalFormatting>
  <conditionalFormatting sqref="S15">
    <cfRule type="colorScale" priority="885">
      <colorScale>
        <cfvo type="min"/>
        <cfvo type="percentile" val="50"/>
        <cfvo type="max"/>
        <color rgb="FFF8696B"/>
        <color rgb="FFFCFCFF"/>
        <color rgb="FF63BE7B"/>
      </colorScale>
    </cfRule>
    <cfRule type="colorScale" priority="886">
      <colorScale>
        <cfvo type="min"/>
        <cfvo type="max"/>
        <color rgb="FFFCFCFF"/>
        <color rgb="FF63BE7B"/>
      </colorScale>
    </cfRule>
  </conditionalFormatting>
  <conditionalFormatting sqref="T15">
    <cfRule type="colorScale" priority="884">
      <colorScale>
        <cfvo type="min"/>
        <cfvo type="percentile" val="50"/>
        <cfvo type="max"/>
        <color rgb="FFF8696B"/>
        <color rgb="FFFCFCFF"/>
        <color rgb="FF63BE7B"/>
      </colorScale>
    </cfRule>
  </conditionalFormatting>
  <conditionalFormatting sqref="U15">
    <cfRule type="colorScale" priority="883">
      <colorScale>
        <cfvo type="min"/>
        <cfvo type="percentile" val="50"/>
        <cfvo type="max"/>
        <color rgb="FFF8696B"/>
        <color rgb="FFFCFCFF"/>
        <color rgb="FF63BE7B"/>
      </colorScale>
    </cfRule>
  </conditionalFormatting>
  <conditionalFormatting sqref="V15">
    <cfRule type="colorScale" priority="882">
      <colorScale>
        <cfvo type="min"/>
        <cfvo type="percentile" val="50"/>
        <cfvo type="max"/>
        <color rgb="FF63BE7B"/>
        <color rgb="FFFCFCFF"/>
        <color rgb="FFF8696B"/>
      </colorScale>
    </cfRule>
  </conditionalFormatting>
  <conditionalFormatting sqref="W15">
    <cfRule type="colorScale" priority="881">
      <colorScale>
        <cfvo type="min"/>
        <cfvo type="percentile" val="50"/>
        <cfvo type="max"/>
        <color rgb="FF63BE7B"/>
        <color rgb="FFFCFCFF"/>
        <color rgb="FFF8696B"/>
      </colorScale>
    </cfRule>
  </conditionalFormatting>
  <conditionalFormatting sqref="S15">
    <cfRule type="colorScale" priority="858">
      <colorScale>
        <cfvo type="min"/>
        <cfvo type="percentile" val="50"/>
        <cfvo type="max"/>
        <color rgb="FFF8696B"/>
        <color rgb="FFFCFCFF"/>
        <color rgb="FF63BE7B"/>
      </colorScale>
    </cfRule>
  </conditionalFormatting>
  <conditionalFormatting sqref="D15">
    <cfRule type="colorScale" priority="859">
      <colorScale>
        <cfvo type="min"/>
        <cfvo type="percentile" val="50"/>
        <cfvo type="max"/>
        <color rgb="FFF8696B"/>
        <color rgb="FFFCFCFF"/>
        <color rgb="FF63BE7B"/>
      </colorScale>
    </cfRule>
  </conditionalFormatting>
  <conditionalFormatting sqref="E15:N15">
    <cfRule type="colorScale" priority="860">
      <colorScale>
        <cfvo type="min"/>
        <cfvo type="max"/>
        <color rgb="FFFCFCFF"/>
        <color rgb="FF63BE7B"/>
      </colorScale>
    </cfRule>
  </conditionalFormatting>
  <conditionalFormatting sqref="O15">
    <cfRule type="colorScale" priority="861">
      <colorScale>
        <cfvo type="min"/>
        <cfvo type="percentile" val="50"/>
        <cfvo type="max"/>
        <color rgb="FF63BE7B"/>
        <color rgb="FFFCFCFF"/>
        <color rgb="FFF8696B"/>
      </colorScale>
    </cfRule>
  </conditionalFormatting>
  <conditionalFormatting sqref="P15">
    <cfRule type="colorScale" priority="862">
      <colorScale>
        <cfvo type="min"/>
        <cfvo type="percentile" val="50"/>
        <cfvo type="max"/>
        <color rgb="FF63BE7B"/>
        <color rgb="FFFCFCFF"/>
        <color rgb="FFF8696B"/>
      </colorScale>
    </cfRule>
  </conditionalFormatting>
  <conditionalFormatting sqref="Q15">
    <cfRule type="colorScale" priority="863">
      <colorScale>
        <cfvo type="min"/>
        <cfvo type="percentile" val="50"/>
        <cfvo type="max"/>
        <color rgb="FFF8696B"/>
        <color rgb="FFFCFCFF"/>
        <color rgb="FF63BE7B"/>
      </colorScale>
    </cfRule>
  </conditionalFormatting>
  <conditionalFormatting sqref="R15">
    <cfRule type="colorScale" priority="864">
      <colorScale>
        <cfvo type="min"/>
        <cfvo type="percentile" val="50"/>
        <cfvo type="max"/>
        <color rgb="FFF8696B"/>
        <color rgb="FFFCFCFF"/>
        <color rgb="FF63BE7B"/>
      </colorScale>
    </cfRule>
    <cfRule type="colorScale" priority="865">
      <colorScale>
        <cfvo type="min"/>
        <cfvo type="max"/>
        <color rgb="FFFCFCFF"/>
        <color rgb="FF63BE7B"/>
      </colorScale>
    </cfRule>
  </conditionalFormatting>
  <conditionalFormatting sqref="S15">
    <cfRule type="colorScale" priority="866">
      <colorScale>
        <cfvo type="min"/>
        <cfvo type="percentile" val="50"/>
        <cfvo type="max"/>
        <color rgb="FFF8696B"/>
        <color rgb="FFFCFCFF"/>
        <color rgb="FF63BE7B"/>
      </colorScale>
    </cfRule>
  </conditionalFormatting>
  <conditionalFormatting sqref="T15">
    <cfRule type="colorScale" priority="867">
      <colorScale>
        <cfvo type="min"/>
        <cfvo type="percentile" val="50"/>
        <cfvo type="max"/>
        <color rgb="FFF8696B"/>
        <color rgb="FFFCFCFF"/>
        <color rgb="FF63BE7B"/>
      </colorScale>
    </cfRule>
  </conditionalFormatting>
  <conditionalFormatting sqref="U15">
    <cfRule type="colorScale" priority="868">
      <colorScale>
        <cfvo type="min"/>
        <cfvo type="percentile" val="50"/>
        <cfvo type="max"/>
        <color rgb="FFF8696B"/>
        <color rgb="FFFCFCFF"/>
        <color rgb="FF63BE7B"/>
      </colorScale>
    </cfRule>
  </conditionalFormatting>
  <conditionalFormatting sqref="V15">
    <cfRule type="colorScale" priority="869">
      <colorScale>
        <cfvo type="min"/>
        <cfvo type="percentile" val="50"/>
        <cfvo type="max"/>
        <color rgb="FF63BE7B"/>
        <color rgb="FFFCFCFF"/>
        <color rgb="FFF8696B"/>
      </colorScale>
    </cfRule>
  </conditionalFormatting>
  <conditionalFormatting sqref="W15">
    <cfRule type="colorScale" priority="870">
      <colorScale>
        <cfvo type="min"/>
        <cfvo type="percentile" val="50"/>
        <cfvo type="max"/>
        <color rgb="FF63BE7B"/>
        <color rgb="FFFCFCFF"/>
        <color rgb="FFF8696B"/>
      </colorScale>
    </cfRule>
  </conditionalFormatting>
  <conditionalFormatting sqref="D15">
    <cfRule type="colorScale" priority="846">
      <colorScale>
        <cfvo type="min"/>
        <cfvo type="percentile" val="50"/>
        <cfvo type="max"/>
        <color rgb="FFF8696B"/>
        <color rgb="FFFCFCFF"/>
        <color rgb="FF63BE7B"/>
      </colorScale>
    </cfRule>
  </conditionalFormatting>
  <conditionalFormatting sqref="E15">
    <cfRule type="colorScale" priority="847">
      <colorScale>
        <cfvo type="min"/>
        <cfvo type="max"/>
        <color rgb="FFFCFCFF"/>
        <color rgb="FF63BE7B"/>
      </colorScale>
    </cfRule>
  </conditionalFormatting>
  <conditionalFormatting sqref="O15">
    <cfRule type="colorScale" priority="848">
      <colorScale>
        <cfvo type="min"/>
        <cfvo type="percentile" val="50"/>
        <cfvo type="max"/>
        <color rgb="FF63BE7B"/>
        <color rgb="FFFCFCFF"/>
        <color rgb="FFF8696B"/>
      </colorScale>
    </cfRule>
  </conditionalFormatting>
  <conditionalFormatting sqref="P15">
    <cfRule type="colorScale" priority="849">
      <colorScale>
        <cfvo type="min"/>
        <cfvo type="percentile" val="50"/>
        <cfvo type="max"/>
        <color rgb="FF63BE7B"/>
        <color rgb="FFFCFCFF"/>
        <color rgb="FFF8696B"/>
      </colorScale>
    </cfRule>
  </conditionalFormatting>
  <conditionalFormatting sqref="Q15">
    <cfRule type="colorScale" priority="850">
      <colorScale>
        <cfvo type="min"/>
        <cfvo type="percentile" val="50"/>
        <cfvo type="max"/>
        <color rgb="FFF8696B"/>
        <color rgb="FFFCFCFF"/>
        <color rgb="FF63BE7B"/>
      </colorScale>
    </cfRule>
  </conditionalFormatting>
  <conditionalFormatting sqref="R15">
    <cfRule type="colorScale" priority="851">
      <colorScale>
        <cfvo type="min"/>
        <cfvo type="max"/>
        <color rgb="FFFCFCFF"/>
        <color rgb="FF63BE7B"/>
      </colorScale>
    </cfRule>
  </conditionalFormatting>
  <conditionalFormatting sqref="S15">
    <cfRule type="colorScale" priority="852">
      <colorScale>
        <cfvo type="min"/>
        <cfvo type="max"/>
        <color rgb="FFFCFCFF"/>
        <color rgb="FF63BE7B"/>
      </colorScale>
    </cfRule>
    <cfRule type="colorScale" priority="853">
      <colorScale>
        <cfvo type="min"/>
        <cfvo type="percentile" val="50"/>
        <cfvo type="max"/>
        <color rgb="FFF8696B"/>
        <color rgb="FFFCFCFF"/>
        <color rgb="FF63BE7B"/>
      </colorScale>
    </cfRule>
  </conditionalFormatting>
  <conditionalFormatting sqref="T15">
    <cfRule type="colorScale" priority="854">
      <colorScale>
        <cfvo type="min"/>
        <cfvo type="max"/>
        <color rgb="FFFCFCFF"/>
        <color rgb="FF63BE7B"/>
      </colorScale>
    </cfRule>
  </conditionalFormatting>
  <conditionalFormatting sqref="U15">
    <cfRule type="colorScale" priority="855">
      <colorScale>
        <cfvo type="min"/>
        <cfvo type="percentile" val="50"/>
        <cfvo type="max"/>
        <color rgb="FFF8696B"/>
        <color rgb="FFFCFCFF"/>
        <color rgb="FF63BE7B"/>
      </colorScale>
    </cfRule>
  </conditionalFormatting>
  <conditionalFormatting sqref="V15">
    <cfRule type="colorScale" priority="856">
      <colorScale>
        <cfvo type="min"/>
        <cfvo type="percentile" val="50"/>
        <cfvo type="max"/>
        <color rgb="FF63BE7B"/>
        <color rgb="FFFCFCFF"/>
        <color rgb="FFF8696B"/>
      </colorScale>
    </cfRule>
  </conditionalFormatting>
  <conditionalFormatting sqref="W15">
    <cfRule type="colorScale" priority="857">
      <colorScale>
        <cfvo type="min"/>
        <cfvo type="percentile" val="50"/>
        <cfvo type="max"/>
        <color rgb="FF63BE7B"/>
        <color rgb="FFFCFCFF"/>
        <color rgb="FFF8696B"/>
      </colorScale>
    </cfRule>
  </conditionalFormatting>
  <conditionalFormatting sqref="D15">
    <cfRule type="colorScale" priority="795">
      <colorScale>
        <cfvo type="min"/>
        <cfvo type="percentile" val="50"/>
        <cfvo type="max"/>
        <color rgb="FFF8696B"/>
        <color rgb="FFFCFCFF"/>
        <color rgb="FF63BE7B"/>
      </colorScale>
    </cfRule>
    <cfRule type="colorScale" priority="813">
      <colorScale>
        <cfvo type="min"/>
        <cfvo type="percentile" val="50"/>
        <cfvo type="max"/>
        <color rgb="FFF8696B"/>
        <color rgb="FFFCFCFF"/>
        <color rgb="FF63BE7B"/>
      </colorScale>
    </cfRule>
    <cfRule type="colorScale" priority="823">
      <colorScale>
        <cfvo type="min"/>
        <cfvo type="percentile" val="50"/>
        <cfvo type="max"/>
        <color rgb="FFF8696B"/>
        <color rgb="FFFCFCFF"/>
        <color rgb="FF63BE7B"/>
      </colorScale>
    </cfRule>
  </conditionalFormatting>
  <conditionalFormatting sqref="E15">
    <cfRule type="colorScale" priority="815">
      <colorScale>
        <cfvo type="min"/>
        <cfvo type="max"/>
        <color rgb="FFFCFCFF"/>
        <color rgb="FF63BE7B"/>
      </colorScale>
    </cfRule>
    <cfRule type="colorScale" priority="816">
      <colorScale>
        <cfvo type="min"/>
        <cfvo type="max"/>
        <color rgb="FFFCFCFF"/>
        <color rgb="FF63BE7B"/>
      </colorScale>
    </cfRule>
    <cfRule type="colorScale" priority="824">
      <colorScale>
        <cfvo type="min"/>
        <cfvo type="max"/>
        <color rgb="FFFCFCFF"/>
        <color rgb="FF63BE7B"/>
      </colorScale>
    </cfRule>
    <cfRule type="colorScale" priority="843">
      <colorScale>
        <cfvo type="min"/>
        <cfvo type="percentile" val="50"/>
        <cfvo type="max"/>
        <color rgb="FFF8696B"/>
        <color rgb="FFFCFCFF"/>
        <color rgb="FF63BE7B"/>
      </colorScale>
    </cfRule>
    <cfRule type="colorScale" priority="844">
      <colorScale>
        <cfvo type="min"/>
        <cfvo type="max"/>
        <color rgb="FFFCFCFF"/>
        <color rgb="FF63BE7B"/>
      </colorScale>
    </cfRule>
    <cfRule type="colorScale" priority="845">
      <colorScale>
        <cfvo type="min"/>
        <cfvo type="percentile" val="50"/>
        <cfvo type="max"/>
        <color rgb="FFF8696B"/>
        <color rgb="FFFCFCFF"/>
        <color rgb="FF63BE7B"/>
      </colorScale>
    </cfRule>
  </conditionalFormatting>
  <conditionalFormatting sqref="O15">
    <cfRule type="colorScale" priority="812">
      <colorScale>
        <cfvo type="min"/>
        <cfvo type="percentile" val="50"/>
        <cfvo type="max"/>
        <color rgb="FF63BE7B"/>
        <color rgb="FFFCFCFF"/>
        <color rgb="FFF8696B"/>
      </colorScale>
    </cfRule>
    <cfRule type="colorScale" priority="814">
      <colorScale>
        <cfvo type="min"/>
        <cfvo type="percentile" val="50"/>
        <cfvo type="max"/>
        <color rgb="FF63BE7B"/>
        <color rgb="FFFCFCFF"/>
        <color rgb="FFF8696B"/>
      </colorScale>
    </cfRule>
    <cfRule type="colorScale" priority="817">
      <colorScale>
        <cfvo type="min"/>
        <cfvo type="percentile" val="50"/>
        <cfvo type="max"/>
        <color rgb="FF63BE7B"/>
        <color rgb="FFFCFCFF"/>
        <color rgb="FFF8696B"/>
      </colorScale>
    </cfRule>
    <cfRule type="colorScale" priority="818">
      <colorScale>
        <cfvo type="min"/>
        <cfvo type="percentile" val="50"/>
        <cfvo type="max"/>
        <color rgb="FF63BE7B"/>
        <color rgb="FFFCFCFF"/>
        <color rgb="FFF8696B"/>
      </colorScale>
    </cfRule>
    <cfRule type="colorScale" priority="825">
      <colorScale>
        <cfvo type="min"/>
        <cfvo type="percentile" val="50"/>
        <cfvo type="max"/>
        <color rgb="FF63BE7B"/>
        <color rgb="FFFCFCFF"/>
        <color rgb="FFF8696B"/>
      </colorScale>
    </cfRule>
  </conditionalFormatting>
  <conditionalFormatting sqref="P15">
    <cfRule type="colorScale" priority="811">
      <colorScale>
        <cfvo type="min"/>
        <cfvo type="percentile" val="50"/>
        <cfvo type="max"/>
        <color rgb="FF63BE7B"/>
        <color rgb="FFFCFCFF"/>
        <color rgb="FFF8696B"/>
      </colorScale>
    </cfRule>
    <cfRule type="colorScale" priority="826">
      <colorScale>
        <cfvo type="min"/>
        <cfvo type="percentile" val="50"/>
        <cfvo type="max"/>
        <color rgb="FF63BE7B"/>
        <color rgb="FFFCFCFF"/>
        <color rgb="FFF8696B"/>
      </colorScale>
    </cfRule>
    <cfRule type="colorScale" priority="827">
      <colorScale>
        <cfvo type="min"/>
        <cfvo type="percentile" val="50"/>
        <cfvo type="max"/>
        <color rgb="FF63BE7B"/>
        <color rgb="FFFCFCFF"/>
        <color rgb="FFF8696B"/>
      </colorScale>
    </cfRule>
    <cfRule type="colorScale" priority="828">
      <colorScale>
        <cfvo type="min"/>
        <cfvo type="max"/>
        <color rgb="FFFCFCFF"/>
        <color rgb="FFF8696B"/>
      </colorScale>
    </cfRule>
  </conditionalFormatting>
  <conditionalFormatting sqref="Q15">
    <cfRule type="colorScale" priority="800">
      <colorScale>
        <cfvo type="min"/>
        <cfvo type="percentile" val="50"/>
        <cfvo type="max"/>
        <color rgb="FFF8696B"/>
        <color rgb="FFFCFCFF"/>
        <color rgb="FF63BE7B"/>
      </colorScale>
    </cfRule>
    <cfRule type="colorScale" priority="806">
      <colorScale>
        <cfvo type="min"/>
        <cfvo type="max"/>
        <color rgb="FFFCFCFF"/>
        <color rgb="FF63BE7B"/>
      </colorScale>
    </cfRule>
    <cfRule type="colorScale" priority="819">
      <colorScale>
        <cfvo type="min"/>
        <cfvo type="max"/>
        <color rgb="FFFFEF9C"/>
        <color rgb="FF63BE7B"/>
      </colorScale>
    </cfRule>
    <cfRule type="colorScale" priority="820">
      <colorScale>
        <cfvo type="min"/>
        <cfvo type="max"/>
        <color rgb="FFFFEF9C"/>
        <color rgb="FF63BE7B"/>
      </colorScale>
    </cfRule>
    <cfRule type="colorScale" priority="829">
      <colorScale>
        <cfvo type="min"/>
        <cfvo type="percentile" val="50"/>
        <cfvo type="max"/>
        <color rgb="FFF8696B"/>
        <color rgb="FFFCFCFF"/>
        <color rgb="FF63BE7B"/>
      </colorScale>
    </cfRule>
    <cfRule type="colorScale" priority="830">
      <colorScale>
        <cfvo type="min"/>
        <cfvo type="max"/>
        <color rgb="FFFFEF9C"/>
        <color rgb="FF63BE7B"/>
      </colorScale>
    </cfRule>
    <cfRule type="colorScale" priority="831">
      <colorScale>
        <cfvo type="min"/>
        <cfvo type="max"/>
        <color rgb="FFFCFCFF"/>
        <color rgb="FF63BE7B"/>
      </colorScale>
    </cfRule>
    <cfRule type="colorScale" priority="832">
      <colorScale>
        <cfvo type="min"/>
        <cfvo type="max"/>
        <color rgb="FFFCFCFF"/>
        <color rgb="FF63BE7B"/>
      </colorScale>
    </cfRule>
    <cfRule type="colorScale" priority="833">
      <colorScale>
        <cfvo type="min"/>
        <cfvo type="percentile" val="50"/>
        <cfvo type="max"/>
        <color rgb="FFF8696B"/>
        <color rgb="FFFCFCFF"/>
        <color rgb="FF63BE7B"/>
      </colorScale>
    </cfRule>
  </conditionalFormatting>
  <conditionalFormatting sqref="R15">
    <cfRule type="colorScale" priority="805">
      <colorScale>
        <cfvo type="min"/>
        <cfvo type="max"/>
        <color rgb="FFFCFCFF"/>
        <color rgb="FF63BE7B"/>
      </colorScale>
    </cfRule>
    <cfRule type="colorScale" priority="810">
      <colorScale>
        <cfvo type="min"/>
        <cfvo type="percentile" val="50"/>
        <cfvo type="max"/>
        <color rgb="FFF8696B"/>
        <color rgb="FFFCFCFF"/>
        <color rgb="FF63BE7B"/>
      </colorScale>
    </cfRule>
  </conditionalFormatting>
  <conditionalFormatting sqref="S15">
    <cfRule type="colorScale" priority="804">
      <colorScale>
        <cfvo type="min"/>
        <cfvo type="max"/>
        <color rgb="FFFCFCFF"/>
        <color rgb="FF63BE7B"/>
      </colorScale>
    </cfRule>
    <cfRule type="colorScale" priority="809">
      <colorScale>
        <cfvo type="min"/>
        <cfvo type="percentile" val="50"/>
        <cfvo type="max"/>
        <color rgb="FFF8696B"/>
        <color rgb="FFFCFCFF"/>
        <color rgb="FF63BE7B"/>
      </colorScale>
    </cfRule>
  </conditionalFormatting>
  <conditionalFormatting sqref="T15">
    <cfRule type="colorScale" priority="803">
      <colorScale>
        <cfvo type="min"/>
        <cfvo type="max"/>
        <color rgb="FFFCFCFF"/>
        <color rgb="FF63BE7B"/>
      </colorScale>
    </cfRule>
    <cfRule type="colorScale" priority="808">
      <colorScale>
        <cfvo type="min"/>
        <cfvo type="percentile" val="50"/>
        <cfvo type="max"/>
        <color rgb="FFF8696B"/>
        <color rgb="FFFCFCFF"/>
        <color rgb="FF63BE7B"/>
      </colorScale>
    </cfRule>
    <cfRule type="colorScale" priority="821">
      <colorScale>
        <cfvo type="min"/>
        <cfvo type="max"/>
        <color rgb="FFFFEF9C"/>
        <color rgb="FF63BE7B"/>
      </colorScale>
    </cfRule>
    <cfRule type="colorScale" priority="822">
      <colorScale>
        <cfvo type="min"/>
        <cfvo type="max"/>
        <color rgb="FFFFEF9C"/>
        <color rgb="FF63BE7B"/>
      </colorScale>
    </cfRule>
    <cfRule type="colorScale" priority="834">
      <colorScale>
        <cfvo type="min"/>
        <cfvo type="percentile" val="50"/>
        <cfvo type="max"/>
        <color rgb="FFF8696B"/>
        <color rgb="FFFCFCFF"/>
        <color rgb="FF63BE7B"/>
      </colorScale>
    </cfRule>
    <cfRule type="colorScale" priority="835">
      <colorScale>
        <cfvo type="min"/>
        <cfvo type="max"/>
        <color rgb="FFFCFCFF"/>
        <color rgb="FF63BE7B"/>
      </colorScale>
    </cfRule>
    <cfRule type="colorScale" priority="836">
      <colorScale>
        <cfvo type="min"/>
        <cfvo type="max"/>
        <color rgb="FFFCFCFF"/>
        <color rgb="FF63BE7B"/>
      </colorScale>
    </cfRule>
    <cfRule type="colorScale" priority="837">
      <colorScale>
        <cfvo type="min"/>
        <cfvo type="max"/>
        <color rgb="FFFCFCFF"/>
        <color rgb="FF63BE7B"/>
      </colorScale>
    </cfRule>
  </conditionalFormatting>
  <conditionalFormatting sqref="U15">
    <cfRule type="colorScale" priority="802">
      <colorScale>
        <cfvo type="min"/>
        <cfvo type="max"/>
        <color rgb="FFFCFCFF"/>
        <color rgb="FF63BE7B"/>
      </colorScale>
    </cfRule>
    <cfRule type="colorScale" priority="807">
      <colorScale>
        <cfvo type="min"/>
        <cfvo type="percentile" val="50"/>
        <cfvo type="max"/>
        <color rgb="FFF8696B"/>
        <color rgb="FFFCFCFF"/>
        <color rgb="FF63BE7B"/>
      </colorScale>
    </cfRule>
    <cfRule type="colorScale" priority="838">
      <colorScale>
        <cfvo type="min"/>
        <cfvo type="percentile" val="50"/>
        <cfvo type="max"/>
        <color rgb="FFF8696B"/>
        <color rgb="FFFCFCFF"/>
        <color rgb="FF63BE7B"/>
      </colorScale>
    </cfRule>
    <cfRule type="colorScale" priority="839">
      <colorScale>
        <cfvo type="min"/>
        <cfvo type="max"/>
        <color rgb="FFFCFCFF"/>
        <color rgb="FF63BE7B"/>
      </colorScale>
    </cfRule>
  </conditionalFormatting>
  <conditionalFormatting sqref="V15">
    <cfRule type="colorScale" priority="796">
      <colorScale>
        <cfvo type="min"/>
        <cfvo type="percentile" val="50"/>
        <cfvo type="max"/>
        <color rgb="FF63BE7B"/>
        <color rgb="FFFCFCFF"/>
        <color rgb="FFF8696B"/>
      </colorScale>
    </cfRule>
    <cfRule type="colorScale" priority="797">
      <colorScale>
        <cfvo type="min"/>
        <cfvo type="percentile" val="50"/>
        <cfvo type="max"/>
        <color rgb="FF63BE7B"/>
        <color rgb="FFFCFCFF"/>
        <color rgb="FFF8696B"/>
      </colorScale>
    </cfRule>
    <cfRule type="colorScale" priority="798">
      <colorScale>
        <cfvo type="min"/>
        <cfvo type="max"/>
        <color rgb="FF63BE7B"/>
        <color rgb="FFFCFCFF"/>
      </colorScale>
    </cfRule>
    <cfRule type="colorScale" priority="799">
      <colorScale>
        <cfvo type="min"/>
        <cfvo type="percentile" val="50"/>
        <cfvo type="max"/>
        <color rgb="FF63BE7B"/>
        <color rgb="FFFCFCFF"/>
        <color rgb="FFF8696B"/>
      </colorScale>
    </cfRule>
  </conditionalFormatting>
  <conditionalFormatting sqref="W15">
    <cfRule type="colorScale" priority="801">
      <colorScale>
        <cfvo type="min"/>
        <cfvo type="percentile" val="50"/>
        <cfvo type="max"/>
        <color rgb="FF63BE7B"/>
        <color rgb="FFFCFCFF"/>
        <color rgb="FFF8696B"/>
      </colorScale>
    </cfRule>
    <cfRule type="colorScale" priority="840">
      <colorScale>
        <cfvo type="min"/>
        <cfvo type="percentile" val="50"/>
        <cfvo type="max"/>
        <color rgb="FF63BE7B"/>
        <color rgb="FFFCFCFF"/>
        <color rgb="FFF8696B"/>
      </colorScale>
    </cfRule>
    <cfRule type="colorScale" priority="841">
      <colorScale>
        <cfvo type="min"/>
        <cfvo type="max"/>
        <color rgb="FF63BE7B"/>
        <color rgb="FFFCFCFF"/>
      </colorScale>
    </cfRule>
    <cfRule type="colorScale" priority="842">
      <colorScale>
        <cfvo type="min"/>
        <cfvo type="percentile" val="50"/>
        <cfvo type="max"/>
        <color rgb="FF63BE7B"/>
        <color rgb="FFFCFCFF"/>
        <color rgb="FFF8696B"/>
      </colorScale>
    </cfRule>
  </conditionalFormatting>
  <conditionalFormatting sqref="D15">
    <cfRule type="colorScale" priority="871">
      <colorScale>
        <cfvo type="min"/>
        <cfvo type="percentile" val="50"/>
        <cfvo type="max"/>
        <color rgb="FFF8696B"/>
        <color rgb="FFFCFCFF"/>
        <color rgb="FF63BE7B"/>
      </colorScale>
    </cfRule>
  </conditionalFormatting>
  <conditionalFormatting sqref="E15">
    <cfRule type="colorScale" priority="872">
      <colorScale>
        <cfvo type="min"/>
        <cfvo type="max"/>
        <color rgb="FFFCFCFF"/>
        <color rgb="FF63BE7B"/>
      </colorScale>
    </cfRule>
  </conditionalFormatting>
  <conditionalFormatting sqref="O15">
    <cfRule type="colorScale" priority="873">
      <colorScale>
        <cfvo type="min"/>
        <cfvo type="percentile" val="50"/>
        <cfvo type="max"/>
        <color rgb="FF63BE7B"/>
        <color rgb="FFFCFCFF"/>
        <color rgb="FFF8696B"/>
      </colorScale>
    </cfRule>
  </conditionalFormatting>
  <conditionalFormatting sqref="P15">
    <cfRule type="colorScale" priority="874">
      <colorScale>
        <cfvo type="min"/>
        <cfvo type="percentile" val="50"/>
        <cfvo type="max"/>
        <color rgb="FF63BE7B"/>
        <color rgb="FFFCFCFF"/>
        <color rgb="FFF8696B"/>
      </colorScale>
    </cfRule>
  </conditionalFormatting>
  <conditionalFormatting sqref="Q15">
    <cfRule type="colorScale" priority="875">
      <colorScale>
        <cfvo type="min"/>
        <cfvo type="percentile" val="50"/>
        <cfvo type="max"/>
        <color rgb="FFF8696B"/>
        <color rgb="FFFCFCFF"/>
        <color rgb="FF63BE7B"/>
      </colorScale>
    </cfRule>
  </conditionalFormatting>
  <conditionalFormatting sqref="R15">
    <cfRule type="colorScale" priority="876">
      <colorScale>
        <cfvo type="min"/>
        <cfvo type="max"/>
        <color rgb="FFFCFCFF"/>
        <color rgb="FF63BE7B"/>
      </colorScale>
    </cfRule>
  </conditionalFormatting>
  <conditionalFormatting sqref="S15">
    <cfRule type="colorScale" priority="877">
      <colorScale>
        <cfvo type="min"/>
        <cfvo type="max"/>
        <color rgb="FFFCFCFF"/>
        <color rgb="FF63BE7B"/>
      </colorScale>
    </cfRule>
  </conditionalFormatting>
  <conditionalFormatting sqref="T15">
    <cfRule type="colorScale" priority="878">
      <colorScale>
        <cfvo type="min"/>
        <cfvo type="max"/>
        <color rgb="FFFCFCFF"/>
        <color rgb="FF63BE7B"/>
      </colorScale>
    </cfRule>
  </conditionalFormatting>
  <conditionalFormatting sqref="U15">
    <cfRule type="colorScale" priority="879">
      <colorScale>
        <cfvo type="min"/>
        <cfvo type="max"/>
        <color rgb="FFFCFCFF"/>
        <color rgb="FF63BE7B"/>
      </colorScale>
    </cfRule>
  </conditionalFormatting>
  <conditionalFormatting sqref="V15">
    <cfRule type="colorScale" priority="880">
      <colorScale>
        <cfvo type="min"/>
        <cfvo type="percentile" val="50"/>
        <cfvo type="max"/>
        <color rgb="FF63BE7B"/>
        <color rgb="FFFCFCFF"/>
        <color rgb="FFF8696B"/>
      </colorScale>
    </cfRule>
  </conditionalFormatting>
  <conditionalFormatting sqref="E15">
    <cfRule type="colorScale" priority="791">
      <colorScale>
        <cfvo type="min"/>
        <cfvo type="max"/>
        <color rgb="FFFCFCFF"/>
        <color rgb="FF63BE7B"/>
      </colorScale>
    </cfRule>
    <cfRule type="colorScale" priority="792">
      <colorScale>
        <cfvo type="min"/>
        <cfvo type="max"/>
        <color rgb="FFFCFCFF"/>
        <color rgb="FF63BE7B"/>
      </colorScale>
    </cfRule>
    <cfRule type="colorScale" priority="793">
      <colorScale>
        <cfvo type="min"/>
        <cfvo type="percentile" val="50"/>
        <cfvo type="max"/>
        <color rgb="FFF8696B"/>
        <color rgb="FFFFEB84"/>
        <color rgb="FF63BE7B"/>
      </colorScale>
    </cfRule>
    <cfRule type="colorScale" priority="794">
      <colorScale>
        <cfvo type="min"/>
        <cfvo type="max"/>
        <color rgb="FFFFEF9C"/>
        <color rgb="FF63BE7B"/>
      </colorScale>
    </cfRule>
  </conditionalFormatting>
  <conditionalFormatting sqref="F15">
    <cfRule type="colorScale" priority="789">
      <colorScale>
        <cfvo type="min"/>
        <cfvo type="max"/>
        <color rgb="FFFCFCFF"/>
        <color rgb="FF63BE7B"/>
      </colorScale>
    </cfRule>
  </conditionalFormatting>
  <conditionalFormatting sqref="F15">
    <cfRule type="colorScale" priority="783">
      <colorScale>
        <cfvo type="min"/>
        <cfvo type="max"/>
        <color rgb="FFFCFCFF"/>
        <color rgb="FF63BE7B"/>
      </colorScale>
    </cfRule>
    <cfRule type="colorScale" priority="784">
      <colorScale>
        <cfvo type="min"/>
        <cfvo type="max"/>
        <color rgb="FFFCFCFF"/>
        <color rgb="FF63BE7B"/>
      </colorScale>
    </cfRule>
    <cfRule type="colorScale" priority="785">
      <colorScale>
        <cfvo type="min"/>
        <cfvo type="max"/>
        <color rgb="FFFCFCFF"/>
        <color rgb="FF63BE7B"/>
      </colorScale>
    </cfRule>
    <cfRule type="colorScale" priority="786">
      <colorScale>
        <cfvo type="min"/>
        <cfvo type="percentile" val="50"/>
        <cfvo type="max"/>
        <color rgb="FFF8696B"/>
        <color rgb="FFFCFCFF"/>
        <color rgb="FF63BE7B"/>
      </colorScale>
    </cfRule>
    <cfRule type="colorScale" priority="787">
      <colorScale>
        <cfvo type="min"/>
        <cfvo type="max"/>
        <color rgb="FFFCFCFF"/>
        <color rgb="FF63BE7B"/>
      </colorScale>
    </cfRule>
    <cfRule type="colorScale" priority="788">
      <colorScale>
        <cfvo type="min"/>
        <cfvo type="percentile" val="50"/>
        <cfvo type="max"/>
        <color rgb="FFF8696B"/>
        <color rgb="FFFCFCFF"/>
        <color rgb="FF63BE7B"/>
      </colorScale>
    </cfRule>
  </conditionalFormatting>
  <conditionalFormatting sqref="F15">
    <cfRule type="colorScale" priority="790">
      <colorScale>
        <cfvo type="min"/>
        <cfvo type="max"/>
        <color rgb="FFFCFCFF"/>
        <color rgb="FF63BE7B"/>
      </colorScale>
    </cfRule>
  </conditionalFormatting>
  <conditionalFormatting sqref="F15">
    <cfRule type="colorScale" priority="779">
      <colorScale>
        <cfvo type="min"/>
        <cfvo type="max"/>
        <color rgb="FFFCFCFF"/>
        <color rgb="FF63BE7B"/>
      </colorScale>
    </cfRule>
    <cfRule type="colorScale" priority="780">
      <colorScale>
        <cfvo type="min"/>
        <cfvo type="max"/>
        <color rgb="FFFCFCFF"/>
        <color rgb="FF63BE7B"/>
      </colorScale>
    </cfRule>
    <cfRule type="colorScale" priority="781">
      <colorScale>
        <cfvo type="min"/>
        <cfvo type="percentile" val="50"/>
        <cfvo type="max"/>
        <color rgb="FFF8696B"/>
        <color rgb="FFFFEB84"/>
        <color rgb="FF63BE7B"/>
      </colorScale>
    </cfRule>
    <cfRule type="colorScale" priority="782">
      <colorScale>
        <cfvo type="min"/>
        <cfvo type="max"/>
        <color rgb="FFFFEF9C"/>
        <color rgb="FF63BE7B"/>
      </colorScale>
    </cfRule>
  </conditionalFormatting>
  <conditionalFormatting sqref="G15">
    <cfRule type="colorScale" priority="777">
      <colorScale>
        <cfvo type="min"/>
        <cfvo type="max"/>
        <color rgb="FFFCFCFF"/>
        <color rgb="FF63BE7B"/>
      </colorScale>
    </cfRule>
  </conditionalFormatting>
  <conditionalFormatting sqref="G15">
    <cfRule type="colorScale" priority="771">
      <colorScale>
        <cfvo type="min"/>
        <cfvo type="max"/>
        <color rgb="FFFCFCFF"/>
        <color rgb="FF63BE7B"/>
      </colorScale>
    </cfRule>
    <cfRule type="colorScale" priority="772">
      <colorScale>
        <cfvo type="min"/>
        <cfvo type="max"/>
        <color rgb="FFFCFCFF"/>
        <color rgb="FF63BE7B"/>
      </colorScale>
    </cfRule>
    <cfRule type="colorScale" priority="773">
      <colorScale>
        <cfvo type="min"/>
        <cfvo type="max"/>
        <color rgb="FFFCFCFF"/>
        <color rgb="FF63BE7B"/>
      </colorScale>
    </cfRule>
    <cfRule type="colorScale" priority="774">
      <colorScale>
        <cfvo type="min"/>
        <cfvo type="percentile" val="50"/>
        <cfvo type="max"/>
        <color rgb="FFF8696B"/>
        <color rgb="FFFCFCFF"/>
        <color rgb="FF63BE7B"/>
      </colorScale>
    </cfRule>
    <cfRule type="colorScale" priority="775">
      <colorScale>
        <cfvo type="min"/>
        <cfvo type="max"/>
        <color rgb="FFFCFCFF"/>
        <color rgb="FF63BE7B"/>
      </colorScale>
    </cfRule>
    <cfRule type="colorScale" priority="776">
      <colorScale>
        <cfvo type="min"/>
        <cfvo type="percentile" val="50"/>
        <cfvo type="max"/>
        <color rgb="FFF8696B"/>
        <color rgb="FFFCFCFF"/>
        <color rgb="FF63BE7B"/>
      </colorScale>
    </cfRule>
  </conditionalFormatting>
  <conditionalFormatting sqref="G15">
    <cfRule type="colorScale" priority="778">
      <colorScale>
        <cfvo type="min"/>
        <cfvo type="max"/>
        <color rgb="FFFCFCFF"/>
        <color rgb="FF63BE7B"/>
      </colorScale>
    </cfRule>
  </conditionalFormatting>
  <conditionalFormatting sqref="G15">
    <cfRule type="colorScale" priority="767">
      <colorScale>
        <cfvo type="min"/>
        <cfvo type="max"/>
        <color rgb="FFFCFCFF"/>
        <color rgb="FF63BE7B"/>
      </colorScale>
    </cfRule>
    <cfRule type="colorScale" priority="768">
      <colorScale>
        <cfvo type="min"/>
        <cfvo type="max"/>
        <color rgb="FFFCFCFF"/>
        <color rgb="FF63BE7B"/>
      </colorScale>
    </cfRule>
    <cfRule type="colorScale" priority="769">
      <colorScale>
        <cfvo type="min"/>
        <cfvo type="percentile" val="50"/>
        <cfvo type="max"/>
        <color rgb="FFF8696B"/>
        <color rgb="FFFFEB84"/>
        <color rgb="FF63BE7B"/>
      </colorScale>
    </cfRule>
    <cfRule type="colorScale" priority="770">
      <colorScale>
        <cfvo type="min"/>
        <cfvo type="max"/>
        <color rgb="FFFFEF9C"/>
        <color rgb="FF63BE7B"/>
      </colorScale>
    </cfRule>
  </conditionalFormatting>
  <conditionalFormatting sqref="H15">
    <cfRule type="colorScale" priority="765">
      <colorScale>
        <cfvo type="min"/>
        <cfvo type="max"/>
        <color rgb="FFFCFCFF"/>
        <color rgb="FF63BE7B"/>
      </colorScale>
    </cfRule>
  </conditionalFormatting>
  <conditionalFormatting sqref="H15">
    <cfRule type="colorScale" priority="759">
      <colorScale>
        <cfvo type="min"/>
        <cfvo type="max"/>
        <color rgb="FFFCFCFF"/>
        <color rgb="FF63BE7B"/>
      </colorScale>
    </cfRule>
    <cfRule type="colorScale" priority="760">
      <colorScale>
        <cfvo type="min"/>
        <cfvo type="max"/>
        <color rgb="FFFCFCFF"/>
        <color rgb="FF63BE7B"/>
      </colorScale>
    </cfRule>
    <cfRule type="colorScale" priority="761">
      <colorScale>
        <cfvo type="min"/>
        <cfvo type="max"/>
        <color rgb="FFFCFCFF"/>
        <color rgb="FF63BE7B"/>
      </colorScale>
    </cfRule>
    <cfRule type="colorScale" priority="762">
      <colorScale>
        <cfvo type="min"/>
        <cfvo type="percentile" val="50"/>
        <cfvo type="max"/>
        <color rgb="FFF8696B"/>
        <color rgb="FFFCFCFF"/>
        <color rgb="FF63BE7B"/>
      </colorScale>
    </cfRule>
    <cfRule type="colorScale" priority="763">
      <colorScale>
        <cfvo type="min"/>
        <cfvo type="max"/>
        <color rgb="FFFCFCFF"/>
        <color rgb="FF63BE7B"/>
      </colorScale>
    </cfRule>
    <cfRule type="colorScale" priority="764">
      <colorScale>
        <cfvo type="min"/>
        <cfvo type="percentile" val="50"/>
        <cfvo type="max"/>
        <color rgb="FFF8696B"/>
        <color rgb="FFFCFCFF"/>
        <color rgb="FF63BE7B"/>
      </colorScale>
    </cfRule>
  </conditionalFormatting>
  <conditionalFormatting sqref="H15">
    <cfRule type="colorScale" priority="766">
      <colorScale>
        <cfvo type="min"/>
        <cfvo type="max"/>
        <color rgb="FFFCFCFF"/>
        <color rgb="FF63BE7B"/>
      </colorScale>
    </cfRule>
  </conditionalFormatting>
  <conditionalFormatting sqref="H15">
    <cfRule type="colorScale" priority="755">
      <colorScale>
        <cfvo type="min"/>
        <cfvo type="max"/>
        <color rgb="FFFCFCFF"/>
        <color rgb="FF63BE7B"/>
      </colorScale>
    </cfRule>
    <cfRule type="colorScale" priority="756">
      <colorScale>
        <cfvo type="min"/>
        <cfvo type="max"/>
        <color rgb="FFFCFCFF"/>
        <color rgb="FF63BE7B"/>
      </colorScale>
    </cfRule>
    <cfRule type="colorScale" priority="757">
      <colorScale>
        <cfvo type="min"/>
        <cfvo type="percentile" val="50"/>
        <cfvo type="max"/>
        <color rgb="FFF8696B"/>
        <color rgb="FFFFEB84"/>
        <color rgb="FF63BE7B"/>
      </colorScale>
    </cfRule>
    <cfRule type="colorScale" priority="758">
      <colorScale>
        <cfvo type="min"/>
        <cfvo type="max"/>
        <color rgb="FFFFEF9C"/>
        <color rgb="FF63BE7B"/>
      </colorScale>
    </cfRule>
  </conditionalFormatting>
  <conditionalFormatting sqref="I15">
    <cfRule type="colorScale" priority="753">
      <colorScale>
        <cfvo type="min"/>
        <cfvo type="max"/>
        <color rgb="FFFCFCFF"/>
        <color rgb="FF63BE7B"/>
      </colorScale>
    </cfRule>
  </conditionalFormatting>
  <conditionalFormatting sqref="I15">
    <cfRule type="colorScale" priority="747">
      <colorScale>
        <cfvo type="min"/>
        <cfvo type="max"/>
        <color rgb="FFFCFCFF"/>
        <color rgb="FF63BE7B"/>
      </colorScale>
    </cfRule>
    <cfRule type="colorScale" priority="748">
      <colorScale>
        <cfvo type="min"/>
        <cfvo type="max"/>
        <color rgb="FFFCFCFF"/>
        <color rgb="FF63BE7B"/>
      </colorScale>
    </cfRule>
    <cfRule type="colorScale" priority="749">
      <colorScale>
        <cfvo type="min"/>
        <cfvo type="max"/>
        <color rgb="FFFCFCFF"/>
        <color rgb="FF63BE7B"/>
      </colorScale>
    </cfRule>
    <cfRule type="colorScale" priority="750">
      <colorScale>
        <cfvo type="min"/>
        <cfvo type="percentile" val="50"/>
        <cfvo type="max"/>
        <color rgb="FFF8696B"/>
        <color rgb="FFFCFCFF"/>
        <color rgb="FF63BE7B"/>
      </colorScale>
    </cfRule>
    <cfRule type="colorScale" priority="751">
      <colorScale>
        <cfvo type="min"/>
        <cfvo type="max"/>
        <color rgb="FFFCFCFF"/>
        <color rgb="FF63BE7B"/>
      </colorScale>
    </cfRule>
    <cfRule type="colorScale" priority="752">
      <colorScale>
        <cfvo type="min"/>
        <cfvo type="percentile" val="50"/>
        <cfvo type="max"/>
        <color rgb="FFF8696B"/>
        <color rgb="FFFCFCFF"/>
        <color rgb="FF63BE7B"/>
      </colorScale>
    </cfRule>
  </conditionalFormatting>
  <conditionalFormatting sqref="I15">
    <cfRule type="colorScale" priority="754">
      <colorScale>
        <cfvo type="min"/>
        <cfvo type="max"/>
        <color rgb="FFFCFCFF"/>
        <color rgb="FF63BE7B"/>
      </colorScale>
    </cfRule>
  </conditionalFormatting>
  <conditionalFormatting sqref="I15">
    <cfRule type="colorScale" priority="743">
      <colorScale>
        <cfvo type="min"/>
        <cfvo type="max"/>
        <color rgb="FFFCFCFF"/>
        <color rgb="FF63BE7B"/>
      </colorScale>
    </cfRule>
    <cfRule type="colorScale" priority="744">
      <colorScale>
        <cfvo type="min"/>
        <cfvo type="max"/>
        <color rgb="FFFCFCFF"/>
        <color rgb="FF63BE7B"/>
      </colorScale>
    </cfRule>
    <cfRule type="colorScale" priority="745">
      <colorScale>
        <cfvo type="min"/>
        <cfvo type="percentile" val="50"/>
        <cfvo type="max"/>
        <color rgb="FFF8696B"/>
        <color rgb="FFFFEB84"/>
        <color rgb="FF63BE7B"/>
      </colorScale>
    </cfRule>
    <cfRule type="colorScale" priority="746">
      <colorScale>
        <cfvo type="min"/>
        <cfvo type="max"/>
        <color rgb="FFFFEF9C"/>
        <color rgb="FF63BE7B"/>
      </colorScale>
    </cfRule>
  </conditionalFormatting>
  <conditionalFormatting sqref="J15">
    <cfRule type="colorScale" priority="741">
      <colorScale>
        <cfvo type="min"/>
        <cfvo type="max"/>
        <color rgb="FFFCFCFF"/>
        <color rgb="FF63BE7B"/>
      </colorScale>
    </cfRule>
  </conditionalFormatting>
  <conditionalFormatting sqref="J15">
    <cfRule type="colorScale" priority="735">
      <colorScale>
        <cfvo type="min"/>
        <cfvo type="max"/>
        <color rgb="FFFCFCFF"/>
        <color rgb="FF63BE7B"/>
      </colorScale>
    </cfRule>
    <cfRule type="colorScale" priority="736">
      <colorScale>
        <cfvo type="min"/>
        <cfvo type="max"/>
        <color rgb="FFFCFCFF"/>
        <color rgb="FF63BE7B"/>
      </colorScale>
    </cfRule>
    <cfRule type="colorScale" priority="737">
      <colorScale>
        <cfvo type="min"/>
        <cfvo type="max"/>
        <color rgb="FFFCFCFF"/>
        <color rgb="FF63BE7B"/>
      </colorScale>
    </cfRule>
    <cfRule type="colorScale" priority="738">
      <colorScale>
        <cfvo type="min"/>
        <cfvo type="percentile" val="50"/>
        <cfvo type="max"/>
        <color rgb="FFF8696B"/>
        <color rgb="FFFCFCFF"/>
        <color rgb="FF63BE7B"/>
      </colorScale>
    </cfRule>
    <cfRule type="colorScale" priority="739">
      <colorScale>
        <cfvo type="min"/>
        <cfvo type="max"/>
        <color rgb="FFFCFCFF"/>
        <color rgb="FF63BE7B"/>
      </colorScale>
    </cfRule>
    <cfRule type="colorScale" priority="740">
      <colorScale>
        <cfvo type="min"/>
        <cfvo type="percentile" val="50"/>
        <cfvo type="max"/>
        <color rgb="FFF8696B"/>
        <color rgb="FFFCFCFF"/>
        <color rgb="FF63BE7B"/>
      </colorScale>
    </cfRule>
  </conditionalFormatting>
  <conditionalFormatting sqref="J15">
    <cfRule type="colorScale" priority="742">
      <colorScale>
        <cfvo type="min"/>
        <cfvo type="max"/>
        <color rgb="FFFCFCFF"/>
        <color rgb="FF63BE7B"/>
      </colorScale>
    </cfRule>
  </conditionalFormatting>
  <conditionalFormatting sqref="J15">
    <cfRule type="colorScale" priority="731">
      <colorScale>
        <cfvo type="min"/>
        <cfvo type="max"/>
        <color rgb="FFFCFCFF"/>
        <color rgb="FF63BE7B"/>
      </colorScale>
    </cfRule>
    <cfRule type="colorScale" priority="732">
      <colorScale>
        <cfvo type="min"/>
        <cfvo type="max"/>
        <color rgb="FFFCFCFF"/>
        <color rgb="FF63BE7B"/>
      </colorScale>
    </cfRule>
    <cfRule type="colorScale" priority="733">
      <colorScale>
        <cfvo type="min"/>
        <cfvo type="percentile" val="50"/>
        <cfvo type="max"/>
        <color rgb="FFF8696B"/>
        <color rgb="FFFFEB84"/>
        <color rgb="FF63BE7B"/>
      </colorScale>
    </cfRule>
    <cfRule type="colorScale" priority="734">
      <colorScale>
        <cfvo type="min"/>
        <cfvo type="max"/>
        <color rgb="FFFFEF9C"/>
        <color rgb="FF63BE7B"/>
      </colorScale>
    </cfRule>
  </conditionalFormatting>
  <conditionalFormatting sqref="K15">
    <cfRule type="colorScale" priority="729">
      <colorScale>
        <cfvo type="min"/>
        <cfvo type="max"/>
        <color rgb="FFFCFCFF"/>
        <color rgb="FF63BE7B"/>
      </colorScale>
    </cfRule>
  </conditionalFormatting>
  <conditionalFormatting sqref="K15">
    <cfRule type="colorScale" priority="723">
      <colorScale>
        <cfvo type="min"/>
        <cfvo type="max"/>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percentile" val="50"/>
        <cfvo type="max"/>
        <color rgb="FFF8696B"/>
        <color rgb="FFFCFCFF"/>
        <color rgb="FF63BE7B"/>
      </colorScale>
    </cfRule>
    <cfRule type="colorScale" priority="727">
      <colorScale>
        <cfvo type="min"/>
        <cfvo type="max"/>
        <color rgb="FFFCFCFF"/>
        <color rgb="FF63BE7B"/>
      </colorScale>
    </cfRule>
    <cfRule type="colorScale" priority="728">
      <colorScale>
        <cfvo type="min"/>
        <cfvo type="percentile" val="50"/>
        <cfvo type="max"/>
        <color rgb="FFF8696B"/>
        <color rgb="FFFCFCFF"/>
        <color rgb="FF63BE7B"/>
      </colorScale>
    </cfRule>
  </conditionalFormatting>
  <conditionalFormatting sqref="K15">
    <cfRule type="colorScale" priority="730">
      <colorScale>
        <cfvo type="min"/>
        <cfvo type="max"/>
        <color rgb="FFFCFCFF"/>
        <color rgb="FF63BE7B"/>
      </colorScale>
    </cfRule>
  </conditionalFormatting>
  <conditionalFormatting sqref="K15">
    <cfRule type="colorScale" priority="719">
      <colorScale>
        <cfvo type="min"/>
        <cfvo type="max"/>
        <color rgb="FFFCFCFF"/>
        <color rgb="FF63BE7B"/>
      </colorScale>
    </cfRule>
    <cfRule type="colorScale" priority="720">
      <colorScale>
        <cfvo type="min"/>
        <cfvo type="max"/>
        <color rgb="FFFCFCFF"/>
        <color rgb="FF63BE7B"/>
      </colorScale>
    </cfRule>
    <cfRule type="colorScale" priority="721">
      <colorScale>
        <cfvo type="min"/>
        <cfvo type="percentile" val="50"/>
        <cfvo type="max"/>
        <color rgb="FFF8696B"/>
        <color rgb="FFFFEB84"/>
        <color rgb="FF63BE7B"/>
      </colorScale>
    </cfRule>
    <cfRule type="colorScale" priority="722">
      <colorScale>
        <cfvo type="min"/>
        <cfvo type="max"/>
        <color rgb="FFFFEF9C"/>
        <color rgb="FF63BE7B"/>
      </colorScale>
    </cfRule>
  </conditionalFormatting>
  <conditionalFormatting sqref="L15">
    <cfRule type="colorScale" priority="717">
      <colorScale>
        <cfvo type="min"/>
        <cfvo type="max"/>
        <color rgb="FFFCFCFF"/>
        <color rgb="FF63BE7B"/>
      </colorScale>
    </cfRule>
  </conditionalFormatting>
  <conditionalFormatting sqref="L15">
    <cfRule type="colorScale" priority="711">
      <colorScale>
        <cfvo type="min"/>
        <cfvo type="max"/>
        <color rgb="FFFCFCFF"/>
        <color rgb="FF63BE7B"/>
      </colorScale>
    </cfRule>
    <cfRule type="colorScale" priority="712">
      <colorScale>
        <cfvo type="min"/>
        <cfvo type="max"/>
        <color rgb="FFFCFCFF"/>
        <color rgb="FF63BE7B"/>
      </colorScale>
    </cfRule>
    <cfRule type="colorScale" priority="713">
      <colorScale>
        <cfvo type="min"/>
        <cfvo type="max"/>
        <color rgb="FFFCFCFF"/>
        <color rgb="FF63BE7B"/>
      </colorScale>
    </cfRule>
    <cfRule type="colorScale" priority="714">
      <colorScale>
        <cfvo type="min"/>
        <cfvo type="percentile" val="50"/>
        <cfvo type="max"/>
        <color rgb="FFF8696B"/>
        <color rgb="FFFCFCFF"/>
        <color rgb="FF63BE7B"/>
      </colorScale>
    </cfRule>
    <cfRule type="colorScale" priority="715">
      <colorScale>
        <cfvo type="min"/>
        <cfvo type="max"/>
        <color rgb="FFFCFCFF"/>
        <color rgb="FF63BE7B"/>
      </colorScale>
    </cfRule>
    <cfRule type="colorScale" priority="716">
      <colorScale>
        <cfvo type="min"/>
        <cfvo type="percentile" val="50"/>
        <cfvo type="max"/>
        <color rgb="FFF8696B"/>
        <color rgb="FFFCFCFF"/>
        <color rgb="FF63BE7B"/>
      </colorScale>
    </cfRule>
  </conditionalFormatting>
  <conditionalFormatting sqref="L15">
    <cfRule type="colorScale" priority="718">
      <colorScale>
        <cfvo type="min"/>
        <cfvo type="max"/>
        <color rgb="FFFCFCFF"/>
        <color rgb="FF63BE7B"/>
      </colorScale>
    </cfRule>
  </conditionalFormatting>
  <conditionalFormatting sqref="L15">
    <cfRule type="colorScale" priority="707">
      <colorScale>
        <cfvo type="min"/>
        <cfvo type="max"/>
        <color rgb="FFFCFCFF"/>
        <color rgb="FF63BE7B"/>
      </colorScale>
    </cfRule>
    <cfRule type="colorScale" priority="708">
      <colorScale>
        <cfvo type="min"/>
        <cfvo type="max"/>
        <color rgb="FFFCFCFF"/>
        <color rgb="FF63BE7B"/>
      </colorScale>
    </cfRule>
    <cfRule type="colorScale" priority="709">
      <colorScale>
        <cfvo type="min"/>
        <cfvo type="percentile" val="50"/>
        <cfvo type="max"/>
        <color rgb="FFF8696B"/>
        <color rgb="FFFFEB84"/>
        <color rgb="FF63BE7B"/>
      </colorScale>
    </cfRule>
    <cfRule type="colorScale" priority="710">
      <colorScale>
        <cfvo type="min"/>
        <cfvo type="max"/>
        <color rgb="FFFFEF9C"/>
        <color rgb="FF63BE7B"/>
      </colorScale>
    </cfRule>
  </conditionalFormatting>
  <conditionalFormatting sqref="M15">
    <cfRule type="colorScale" priority="705">
      <colorScale>
        <cfvo type="min"/>
        <cfvo type="max"/>
        <color rgb="FFFCFCFF"/>
        <color rgb="FF63BE7B"/>
      </colorScale>
    </cfRule>
  </conditionalFormatting>
  <conditionalFormatting sqref="M15">
    <cfRule type="colorScale" priority="699">
      <colorScale>
        <cfvo type="min"/>
        <cfvo type="max"/>
        <color rgb="FFFCFCFF"/>
        <color rgb="FF63BE7B"/>
      </colorScale>
    </cfRule>
    <cfRule type="colorScale" priority="700">
      <colorScale>
        <cfvo type="min"/>
        <cfvo type="max"/>
        <color rgb="FFFCFCFF"/>
        <color rgb="FF63BE7B"/>
      </colorScale>
    </cfRule>
    <cfRule type="colorScale" priority="701">
      <colorScale>
        <cfvo type="min"/>
        <cfvo type="max"/>
        <color rgb="FFFCFCFF"/>
        <color rgb="FF63BE7B"/>
      </colorScale>
    </cfRule>
    <cfRule type="colorScale" priority="702">
      <colorScale>
        <cfvo type="min"/>
        <cfvo type="percentile" val="50"/>
        <cfvo type="max"/>
        <color rgb="FFF8696B"/>
        <color rgb="FFFCFCFF"/>
        <color rgb="FF63BE7B"/>
      </colorScale>
    </cfRule>
    <cfRule type="colorScale" priority="703">
      <colorScale>
        <cfvo type="min"/>
        <cfvo type="max"/>
        <color rgb="FFFCFCFF"/>
        <color rgb="FF63BE7B"/>
      </colorScale>
    </cfRule>
    <cfRule type="colorScale" priority="704">
      <colorScale>
        <cfvo type="min"/>
        <cfvo type="percentile" val="50"/>
        <cfvo type="max"/>
        <color rgb="FFF8696B"/>
        <color rgb="FFFCFCFF"/>
        <color rgb="FF63BE7B"/>
      </colorScale>
    </cfRule>
  </conditionalFormatting>
  <conditionalFormatting sqref="M15">
    <cfRule type="colorScale" priority="706">
      <colorScale>
        <cfvo type="min"/>
        <cfvo type="max"/>
        <color rgb="FFFCFCFF"/>
        <color rgb="FF63BE7B"/>
      </colorScale>
    </cfRule>
  </conditionalFormatting>
  <conditionalFormatting sqref="M15">
    <cfRule type="colorScale" priority="695">
      <colorScale>
        <cfvo type="min"/>
        <cfvo type="max"/>
        <color rgb="FFFCFCFF"/>
        <color rgb="FF63BE7B"/>
      </colorScale>
    </cfRule>
    <cfRule type="colorScale" priority="696">
      <colorScale>
        <cfvo type="min"/>
        <cfvo type="max"/>
        <color rgb="FFFCFCFF"/>
        <color rgb="FF63BE7B"/>
      </colorScale>
    </cfRule>
    <cfRule type="colorScale" priority="697">
      <colorScale>
        <cfvo type="min"/>
        <cfvo type="percentile" val="50"/>
        <cfvo type="max"/>
        <color rgb="FFF8696B"/>
        <color rgb="FFFFEB84"/>
        <color rgb="FF63BE7B"/>
      </colorScale>
    </cfRule>
    <cfRule type="colorScale" priority="698">
      <colorScale>
        <cfvo type="min"/>
        <cfvo type="max"/>
        <color rgb="FFFFEF9C"/>
        <color rgb="FF63BE7B"/>
      </colorScale>
    </cfRule>
  </conditionalFormatting>
  <conditionalFormatting sqref="N15">
    <cfRule type="colorScale" priority="693">
      <colorScale>
        <cfvo type="min"/>
        <cfvo type="max"/>
        <color rgb="FFFCFCFF"/>
        <color rgb="FF63BE7B"/>
      </colorScale>
    </cfRule>
  </conditionalFormatting>
  <conditionalFormatting sqref="N15">
    <cfRule type="colorScale" priority="687">
      <colorScale>
        <cfvo type="min"/>
        <cfvo type="max"/>
        <color rgb="FFFCFCFF"/>
        <color rgb="FF63BE7B"/>
      </colorScale>
    </cfRule>
    <cfRule type="colorScale" priority="688">
      <colorScale>
        <cfvo type="min"/>
        <cfvo type="max"/>
        <color rgb="FFFCFCFF"/>
        <color rgb="FF63BE7B"/>
      </colorScale>
    </cfRule>
    <cfRule type="colorScale" priority="689">
      <colorScale>
        <cfvo type="min"/>
        <cfvo type="max"/>
        <color rgb="FFFCFCFF"/>
        <color rgb="FF63BE7B"/>
      </colorScale>
    </cfRule>
    <cfRule type="colorScale" priority="690">
      <colorScale>
        <cfvo type="min"/>
        <cfvo type="percentile" val="50"/>
        <cfvo type="max"/>
        <color rgb="FFF8696B"/>
        <color rgb="FFFCFCFF"/>
        <color rgb="FF63BE7B"/>
      </colorScale>
    </cfRule>
    <cfRule type="colorScale" priority="691">
      <colorScale>
        <cfvo type="min"/>
        <cfvo type="max"/>
        <color rgb="FFFCFCFF"/>
        <color rgb="FF63BE7B"/>
      </colorScale>
    </cfRule>
    <cfRule type="colorScale" priority="692">
      <colorScale>
        <cfvo type="min"/>
        <cfvo type="percentile" val="50"/>
        <cfvo type="max"/>
        <color rgb="FFF8696B"/>
        <color rgb="FFFCFCFF"/>
        <color rgb="FF63BE7B"/>
      </colorScale>
    </cfRule>
  </conditionalFormatting>
  <conditionalFormatting sqref="N15">
    <cfRule type="colorScale" priority="694">
      <colorScale>
        <cfvo type="min"/>
        <cfvo type="max"/>
        <color rgb="FFFCFCFF"/>
        <color rgb="FF63BE7B"/>
      </colorScale>
    </cfRule>
  </conditionalFormatting>
  <conditionalFormatting sqref="N15">
    <cfRule type="colorScale" priority="683">
      <colorScale>
        <cfvo type="min"/>
        <cfvo type="max"/>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FEB84"/>
        <color rgb="FF63BE7B"/>
      </colorScale>
    </cfRule>
    <cfRule type="colorScale" priority="686">
      <colorScale>
        <cfvo type="min"/>
        <cfvo type="max"/>
        <color rgb="FFFFEF9C"/>
        <color rgb="FF63BE7B"/>
      </colorScale>
    </cfRule>
  </conditionalFormatting>
  <conditionalFormatting sqref="Q15:W15">
    <cfRule type="colorScale" priority="679">
      <colorScale>
        <cfvo type="min"/>
        <cfvo type="max"/>
        <color rgb="FFFFEF9C"/>
        <color rgb="FF63BE7B"/>
      </colorScale>
    </cfRule>
  </conditionalFormatting>
  <conditionalFormatting sqref="R15:S15">
    <cfRule type="colorScale" priority="672">
      <colorScale>
        <cfvo type="min"/>
        <cfvo type="max"/>
        <color rgb="FFFFEF9C"/>
        <color rgb="FF63BE7B"/>
      </colorScale>
    </cfRule>
    <cfRule type="colorScale" priority="673">
      <colorScale>
        <cfvo type="min"/>
        <cfvo type="max"/>
        <color rgb="FFFFEF9C"/>
        <color rgb="FF63BE7B"/>
      </colorScale>
    </cfRule>
    <cfRule type="colorScale" priority="674">
      <colorScale>
        <cfvo type="min"/>
        <cfvo type="percentile" val="50"/>
        <cfvo type="max"/>
        <color rgb="FFF8696B"/>
        <color rgb="FFFCFCFF"/>
        <color rgb="FF63BE7B"/>
      </colorScale>
    </cfRule>
    <cfRule type="colorScale" priority="675">
      <colorScale>
        <cfvo type="min"/>
        <cfvo type="max"/>
        <color rgb="FFFCFCFF"/>
        <color rgb="FF63BE7B"/>
      </colorScale>
    </cfRule>
    <cfRule type="colorScale" priority="676">
      <colorScale>
        <cfvo type="min"/>
        <cfvo type="max"/>
        <color rgb="FFFCFCFF"/>
        <color rgb="FF63BE7B"/>
      </colorScale>
    </cfRule>
    <cfRule type="colorScale" priority="677">
      <colorScale>
        <cfvo type="min"/>
        <cfvo type="percentile" val="50"/>
        <cfvo type="max"/>
        <color rgb="FFF8696B"/>
        <color rgb="FFFCFCFF"/>
        <color rgb="FF63BE7B"/>
      </colorScale>
    </cfRule>
    <cfRule type="colorScale" priority="678">
      <colorScale>
        <cfvo type="min"/>
        <cfvo type="max"/>
        <color rgb="FFFCFCFF"/>
        <color rgb="FF63BE7B"/>
      </colorScale>
    </cfRule>
  </conditionalFormatting>
  <conditionalFormatting sqref="U15:W15">
    <cfRule type="colorScale" priority="680">
      <colorScale>
        <cfvo type="min"/>
        <cfvo type="max"/>
        <color rgb="FFFFEF9C"/>
        <color rgb="FF63BE7B"/>
      </colorScale>
    </cfRule>
    <cfRule type="colorScale" priority="681">
      <colorScale>
        <cfvo type="min"/>
        <cfvo type="max"/>
        <color rgb="FFFFEF9C"/>
        <color rgb="FF63BE7B"/>
      </colorScale>
    </cfRule>
    <cfRule type="colorScale" priority="682">
      <colorScale>
        <cfvo type="min"/>
        <cfvo type="max"/>
        <color rgb="FFFFEF9C"/>
        <color rgb="FF63BE7B"/>
      </colorScale>
    </cfRule>
  </conditionalFormatting>
  <conditionalFormatting sqref="W16">
    <cfRule type="colorScale" priority="671">
      <colorScale>
        <cfvo type="min"/>
        <cfvo type="max"/>
        <color rgb="FFFFEF9C"/>
        <color rgb="FF63BE7B"/>
      </colorScale>
    </cfRule>
  </conditionalFormatting>
  <conditionalFormatting sqref="K16:L16">
    <cfRule type="colorScale" priority="670">
      <colorScale>
        <cfvo type="min"/>
        <cfvo type="max"/>
        <color rgb="FFFCFCFF"/>
        <color rgb="FF63BE7B"/>
      </colorScale>
    </cfRule>
  </conditionalFormatting>
  <conditionalFormatting sqref="K16:L16">
    <cfRule type="colorScale" priority="668">
      <colorScale>
        <cfvo type="min"/>
        <cfvo type="percentile" val="50"/>
        <cfvo type="max"/>
        <color rgb="FFF8696B"/>
        <color rgb="FFFCFCFF"/>
        <color rgb="FF63BE7B"/>
      </colorScale>
    </cfRule>
    <cfRule type="colorScale" priority="669">
      <colorScale>
        <cfvo type="min"/>
        <cfvo type="max"/>
        <color rgb="FFFCFCFF"/>
        <color rgb="FF63BE7B"/>
      </colorScale>
    </cfRule>
  </conditionalFormatting>
  <conditionalFormatting sqref="R16">
    <cfRule type="colorScale" priority="667">
      <colorScale>
        <cfvo type="min"/>
        <cfvo type="max"/>
        <color rgb="FFFCFCFF"/>
        <color rgb="FF63BE7B"/>
      </colorScale>
    </cfRule>
  </conditionalFormatting>
  <conditionalFormatting sqref="R16">
    <cfRule type="colorScale" priority="665">
      <colorScale>
        <cfvo type="min"/>
        <cfvo type="percentile" val="50"/>
        <cfvo type="max"/>
        <color rgb="FFF8696B"/>
        <color rgb="FFFCFCFF"/>
        <color rgb="FF63BE7B"/>
      </colorScale>
    </cfRule>
    <cfRule type="colorScale" priority="666">
      <colorScale>
        <cfvo type="min"/>
        <cfvo type="max"/>
        <color rgb="FFFCFCFF"/>
        <color rgb="FF63BE7B"/>
      </colorScale>
    </cfRule>
  </conditionalFormatting>
  <conditionalFormatting sqref="R16">
    <cfRule type="colorScale" priority="663">
      <colorScale>
        <cfvo type="min"/>
        <cfvo type="max"/>
        <color rgb="FFFCFCFF"/>
        <color rgb="FF63BE7B"/>
      </colorScale>
    </cfRule>
    <cfRule type="colorScale" priority="664">
      <colorScale>
        <cfvo type="min"/>
        <cfvo type="max"/>
        <color rgb="FFFFEF9C"/>
        <color rgb="FF63BE7B"/>
      </colorScale>
    </cfRule>
  </conditionalFormatting>
  <conditionalFormatting sqref="R16">
    <cfRule type="colorScale" priority="662">
      <colorScale>
        <cfvo type="min"/>
        <cfvo type="max"/>
        <color rgb="FFFFEF9C"/>
        <color rgb="FF63BE7B"/>
      </colorScale>
    </cfRule>
  </conditionalFormatting>
  <conditionalFormatting sqref="V16">
    <cfRule type="colorScale" priority="661">
      <colorScale>
        <cfvo type="min"/>
        <cfvo type="max"/>
        <color rgb="FFFFEF9C"/>
        <color rgb="FF63BE7B"/>
      </colorScale>
    </cfRule>
  </conditionalFormatting>
  <conditionalFormatting sqref="D16">
    <cfRule type="colorScale" priority="660">
      <colorScale>
        <cfvo type="min"/>
        <cfvo type="percentile" val="50"/>
        <cfvo type="max"/>
        <color rgb="FFF8696B"/>
        <color rgb="FFFCFCFF"/>
        <color rgb="FF63BE7B"/>
      </colorScale>
    </cfRule>
  </conditionalFormatting>
  <conditionalFormatting sqref="E16">
    <cfRule type="colorScale" priority="659">
      <colorScale>
        <cfvo type="min"/>
        <cfvo type="max"/>
        <color rgb="FFFCFCFF"/>
        <color rgb="FF63BE7B"/>
      </colorScale>
    </cfRule>
  </conditionalFormatting>
  <conditionalFormatting sqref="E16">
    <cfRule type="colorScale" priority="657">
      <colorScale>
        <cfvo type="min"/>
        <cfvo type="percentile" val="50"/>
        <cfvo type="max"/>
        <color rgb="FFF8696B"/>
        <color rgb="FFFCFCFF"/>
        <color rgb="FF63BE7B"/>
      </colorScale>
    </cfRule>
    <cfRule type="colorScale" priority="658">
      <colorScale>
        <cfvo type="min"/>
        <cfvo type="max"/>
        <color rgb="FFFCFCFF"/>
        <color rgb="FF63BE7B"/>
      </colorScale>
    </cfRule>
  </conditionalFormatting>
  <conditionalFormatting sqref="E16">
    <cfRule type="colorScale" priority="656">
      <colorScale>
        <cfvo type="min"/>
        <cfvo type="percentile" val="50"/>
        <cfvo type="max"/>
        <color rgb="FFF8696B"/>
        <color rgb="FFFCFCFF"/>
        <color rgb="FF63BE7B"/>
      </colorScale>
    </cfRule>
  </conditionalFormatting>
  <conditionalFormatting sqref="F16">
    <cfRule type="colorScale" priority="655">
      <colorScale>
        <cfvo type="min"/>
        <cfvo type="max"/>
        <color rgb="FFFCFCFF"/>
        <color rgb="FF63BE7B"/>
      </colorScale>
    </cfRule>
  </conditionalFormatting>
  <conditionalFormatting sqref="F16">
    <cfRule type="colorScale" priority="653">
      <colorScale>
        <cfvo type="min"/>
        <cfvo type="percentile" val="50"/>
        <cfvo type="max"/>
        <color rgb="FFF8696B"/>
        <color rgb="FFFCFCFF"/>
        <color rgb="FF63BE7B"/>
      </colorScale>
    </cfRule>
    <cfRule type="colorScale" priority="654">
      <colorScale>
        <cfvo type="min"/>
        <cfvo type="max"/>
        <color rgb="FFFCFCFF"/>
        <color rgb="FF63BE7B"/>
      </colorScale>
    </cfRule>
  </conditionalFormatting>
  <conditionalFormatting sqref="F16">
    <cfRule type="colorScale" priority="652">
      <colorScale>
        <cfvo type="min"/>
        <cfvo type="percentile" val="50"/>
        <cfvo type="max"/>
        <color rgb="FFF8696B"/>
        <color rgb="FFFCFCFF"/>
        <color rgb="FF63BE7B"/>
      </colorScale>
    </cfRule>
  </conditionalFormatting>
  <conditionalFormatting sqref="G16">
    <cfRule type="colorScale" priority="651">
      <colorScale>
        <cfvo type="min"/>
        <cfvo type="max"/>
        <color rgb="FFFCFCFF"/>
        <color rgb="FF63BE7B"/>
      </colorScale>
    </cfRule>
  </conditionalFormatting>
  <conditionalFormatting sqref="G16">
    <cfRule type="colorScale" priority="649">
      <colorScale>
        <cfvo type="min"/>
        <cfvo type="percentile" val="50"/>
        <cfvo type="max"/>
        <color rgb="FFF8696B"/>
        <color rgb="FFFCFCFF"/>
        <color rgb="FF63BE7B"/>
      </colorScale>
    </cfRule>
    <cfRule type="colorScale" priority="650">
      <colorScale>
        <cfvo type="min"/>
        <cfvo type="max"/>
        <color rgb="FFFCFCFF"/>
        <color rgb="FF63BE7B"/>
      </colorScale>
    </cfRule>
  </conditionalFormatting>
  <conditionalFormatting sqref="G16">
    <cfRule type="colorScale" priority="647">
      <colorScale>
        <cfvo type="min"/>
        <cfvo type="max"/>
        <color rgb="FFFCFCFF"/>
        <color rgb="FF63BE7B"/>
      </colorScale>
    </cfRule>
    <cfRule type="colorScale" priority="648">
      <colorScale>
        <cfvo type="min"/>
        <cfvo type="percentile" val="50"/>
        <cfvo type="max"/>
        <color rgb="FFF8696B"/>
        <color rgb="FFFCFCFF"/>
        <color rgb="FF63BE7B"/>
      </colorScale>
    </cfRule>
  </conditionalFormatting>
  <conditionalFormatting sqref="H16">
    <cfRule type="colorScale" priority="646">
      <colorScale>
        <cfvo type="min"/>
        <cfvo type="percentile" val="50"/>
        <cfvo type="max"/>
        <color rgb="FFF8696B"/>
        <color rgb="FFFCFCFF"/>
        <color rgb="FF63BE7B"/>
      </colorScale>
    </cfRule>
  </conditionalFormatting>
  <conditionalFormatting sqref="H16">
    <cfRule type="colorScale" priority="644">
      <colorScale>
        <cfvo type="min"/>
        <cfvo type="percentile" val="50"/>
        <cfvo type="max"/>
        <color rgb="FFF8696B"/>
        <color rgb="FFFCFCFF"/>
        <color rgb="FF63BE7B"/>
      </colorScale>
    </cfRule>
    <cfRule type="colorScale" priority="645">
      <colorScale>
        <cfvo type="min"/>
        <cfvo type="max"/>
        <color rgb="FFFCFCFF"/>
        <color rgb="FF63BE7B"/>
      </colorScale>
    </cfRule>
  </conditionalFormatting>
  <conditionalFormatting sqref="H16">
    <cfRule type="colorScale" priority="640">
      <colorScale>
        <cfvo type="min"/>
        <cfvo type="percentile" val="50"/>
        <cfvo type="max"/>
        <color rgb="FFF8696B"/>
        <color rgb="FFFCFCFF"/>
        <color rgb="FF5A8AC6"/>
      </colorScale>
    </cfRule>
    <cfRule type="colorScale" priority="641">
      <colorScale>
        <cfvo type="min"/>
        <cfvo type="percentile" val="50"/>
        <cfvo type="max"/>
        <color rgb="FFF8696B"/>
        <color rgb="FFFCFCFF"/>
        <color rgb="FF63BE7B"/>
      </colorScale>
    </cfRule>
    <cfRule type="colorScale" priority="642">
      <colorScale>
        <cfvo type="min"/>
        <cfvo type="max"/>
        <color rgb="FFFCFCFF"/>
        <color rgb="FF63BE7B"/>
      </colorScale>
    </cfRule>
    <cfRule type="colorScale" priority="643">
      <colorScale>
        <cfvo type="min"/>
        <cfvo type="percentile" val="50"/>
        <cfvo type="max"/>
        <color rgb="FFF8696B"/>
        <color rgb="FFFCFCFF"/>
        <color rgb="FF63BE7B"/>
      </colorScale>
    </cfRule>
  </conditionalFormatting>
  <conditionalFormatting sqref="I16">
    <cfRule type="colorScale" priority="638">
      <colorScale>
        <cfvo type="min"/>
        <cfvo type="percentile" val="50"/>
        <cfvo type="max"/>
        <color rgb="FFF8696B"/>
        <color rgb="FFFCFCFF"/>
        <color rgb="FF63BE7B"/>
      </colorScale>
    </cfRule>
    <cfRule type="colorScale" priority="639">
      <colorScale>
        <cfvo type="min"/>
        <cfvo type="max"/>
        <color rgb="FFFCFCFF"/>
        <color rgb="FF63BE7B"/>
      </colorScale>
    </cfRule>
  </conditionalFormatting>
  <conditionalFormatting sqref="I16">
    <cfRule type="colorScale" priority="637">
      <colorScale>
        <cfvo type="min"/>
        <cfvo type="percentile" val="50"/>
        <cfvo type="max"/>
        <color rgb="FFF8696B"/>
        <color rgb="FFFCFCFF"/>
        <color rgb="FF63BE7B"/>
      </colorScale>
    </cfRule>
  </conditionalFormatting>
  <conditionalFormatting sqref="I16:J16 M16:N16">
    <cfRule type="colorScale" priority="635">
      <colorScale>
        <cfvo type="min"/>
        <cfvo type="percentile" val="50"/>
        <cfvo type="max"/>
        <color rgb="FFF8696B"/>
        <color rgb="FFFCFCFF"/>
        <color rgb="FF63BE7B"/>
      </colorScale>
    </cfRule>
    <cfRule type="colorScale" priority="636">
      <colorScale>
        <cfvo type="min"/>
        <cfvo type="max"/>
        <color rgb="FFFCFCFF"/>
        <color rgb="FF63BE7B"/>
      </colorScale>
    </cfRule>
  </conditionalFormatting>
  <conditionalFormatting sqref="M16:N16 J16">
    <cfRule type="colorScale" priority="634">
      <colorScale>
        <cfvo type="min"/>
        <cfvo type="percentile" val="50"/>
        <cfvo type="max"/>
        <color rgb="FFF8696B"/>
        <color rgb="FFFCFCFF"/>
        <color rgb="FF63BE7B"/>
      </colorScale>
    </cfRule>
  </conditionalFormatting>
  <conditionalFormatting sqref="J16">
    <cfRule type="colorScale" priority="632">
      <colorScale>
        <cfvo type="min"/>
        <cfvo type="percentile" val="50"/>
        <cfvo type="max"/>
        <color rgb="FFF8696B"/>
        <color rgb="FFFCFCFF"/>
        <color rgb="FF63BE7B"/>
      </colorScale>
    </cfRule>
    <cfRule type="colorScale" priority="633">
      <colorScale>
        <cfvo type="min"/>
        <cfvo type="max"/>
        <color rgb="FFFCFCFF"/>
        <color rgb="FF63BE7B"/>
      </colorScale>
    </cfRule>
  </conditionalFormatting>
  <conditionalFormatting sqref="J16">
    <cfRule type="colorScale" priority="630">
      <colorScale>
        <cfvo type="min"/>
        <cfvo type="max"/>
        <color rgb="FFFCFCFF"/>
        <color rgb="FF63BE7B"/>
      </colorScale>
    </cfRule>
    <cfRule type="colorScale" priority="631">
      <colorScale>
        <cfvo type="min"/>
        <cfvo type="percentile" val="50"/>
        <cfvo type="max"/>
        <color rgb="FFF8696B"/>
        <color rgb="FFFCFCFF"/>
        <color rgb="FF63BE7B"/>
      </colorScale>
    </cfRule>
  </conditionalFormatting>
  <conditionalFormatting sqref="K16">
    <cfRule type="colorScale" priority="629">
      <colorScale>
        <cfvo type="min"/>
        <cfvo type="percentile" val="50"/>
        <cfvo type="max"/>
        <color rgb="FFF8696B"/>
        <color rgb="FFFCFCFF"/>
        <color rgb="FF63BE7B"/>
      </colorScale>
    </cfRule>
  </conditionalFormatting>
  <conditionalFormatting sqref="L16">
    <cfRule type="colorScale" priority="628">
      <colorScale>
        <cfvo type="min"/>
        <cfvo type="percentile" val="50"/>
        <cfvo type="max"/>
        <color rgb="FFF8696B"/>
        <color rgb="FFFCFCFF"/>
        <color rgb="FF63BE7B"/>
      </colorScale>
    </cfRule>
  </conditionalFormatting>
  <conditionalFormatting sqref="I16:J16 M16:N16">
    <cfRule type="colorScale" priority="627">
      <colorScale>
        <cfvo type="min"/>
        <cfvo type="percentile" val="50"/>
        <cfvo type="max"/>
        <color rgb="FFF8696B"/>
        <color rgb="FFFCFCFF"/>
        <color rgb="FF63BE7B"/>
      </colorScale>
    </cfRule>
  </conditionalFormatting>
  <conditionalFormatting sqref="I16:J16 M16:N16">
    <cfRule type="colorScale" priority="623">
      <colorScale>
        <cfvo type="min"/>
        <cfvo type="percentile" val="50"/>
        <cfvo type="max"/>
        <color rgb="FFF8696B"/>
        <color rgb="FFFCFCFF"/>
        <color rgb="FF5A8AC6"/>
      </colorScale>
    </cfRule>
    <cfRule type="colorScale" priority="624">
      <colorScale>
        <cfvo type="min"/>
        <cfvo type="percentile" val="50"/>
        <cfvo type="max"/>
        <color rgb="FFF8696B"/>
        <color rgb="FFFCFCFF"/>
        <color rgb="FF63BE7B"/>
      </colorScale>
    </cfRule>
    <cfRule type="colorScale" priority="625">
      <colorScale>
        <cfvo type="min"/>
        <cfvo type="max"/>
        <color rgb="FFFCFCFF"/>
        <color rgb="FF63BE7B"/>
      </colorScale>
    </cfRule>
    <cfRule type="colorScale" priority="626">
      <colorScale>
        <cfvo type="min"/>
        <cfvo type="percentile" val="50"/>
        <cfvo type="max"/>
        <color rgb="FFF8696B"/>
        <color rgb="FFFCFCFF"/>
        <color rgb="FF63BE7B"/>
      </colorScale>
    </cfRule>
  </conditionalFormatting>
  <conditionalFormatting sqref="O16">
    <cfRule type="colorScale" priority="622">
      <colorScale>
        <cfvo type="min"/>
        <cfvo type="percentile" val="50"/>
        <cfvo type="max"/>
        <color rgb="FF63BE7B"/>
        <color rgb="FFFCFCFF"/>
        <color rgb="FFF8696B"/>
      </colorScale>
    </cfRule>
  </conditionalFormatting>
  <conditionalFormatting sqref="P16">
    <cfRule type="colorScale" priority="620">
      <colorScale>
        <cfvo type="min"/>
        <cfvo type="percentile" val="50"/>
        <cfvo type="max"/>
        <color rgb="FF63BE7B"/>
        <color rgb="FFFCFCFF"/>
        <color rgb="FFF8696B"/>
      </colorScale>
    </cfRule>
    <cfRule type="colorScale" priority="621">
      <colorScale>
        <cfvo type="min"/>
        <cfvo type="max"/>
        <color rgb="FFFCFCFF"/>
        <color rgb="FFF8696B"/>
      </colorScale>
    </cfRule>
  </conditionalFormatting>
  <conditionalFormatting sqref="P16">
    <cfRule type="colorScale" priority="619">
      <colorScale>
        <cfvo type="min"/>
        <cfvo type="percentile" val="50"/>
        <cfvo type="max"/>
        <color rgb="FF63BE7B"/>
        <color rgb="FFFCFCFF"/>
        <color rgb="FFF8696B"/>
      </colorScale>
    </cfRule>
  </conditionalFormatting>
  <conditionalFormatting sqref="Q16">
    <cfRule type="colorScale" priority="617">
      <colorScale>
        <cfvo type="min"/>
        <cfvo type="percentile" val="50"/>
        <cfvo type="max"/>
        <color rgb="FFF8696B"/>
        <color rgb="FFFCFCFF"/>
        <color rgb="FF63BE7B"/>
      </colorScale>
    </cfRule>
    <cfRule type="colorScale" priority="618">
      <colorScale>
        <cfvo type="min"/>
        <cfvo type="max"/>
        <color rgb="FFFCFCFF"/>
        <color rgb="FF63BE7B"/>
      </colorScale>
    </cfRule>
  </conditionalFormatting>
  <conditionalFormatting sqref="Q16">
    <cfRule type="colorScale" priority="616">
      <colorScale>
        <cfvo type="min"/>
        <cfvo type="percentile" val="50"/>
        <cfvo type="max"/>
        <color rgb="FFF8696B"/>
        <color rgb="FFFCFCFF"/>
        <color rgb="FF63BE7B"/>
      </colorScale>
    </cfRule>
  </conditionalFormatting>
  <conditionalFormatting sqref="Q16">
    <cfRule type="colorScale" priority="614">
      <colorScale>
        <cfvo type="min"/>
        <cfvo type="max"/>
        <color rgb="FFFCFCFF"/>
        <color rgb="FF63BE7B"/>
      </colorScale>
    </cfRule>
    <cfRule type="colorScale" priority="615">
      <colorScale>
        <cfvo type="min"/>
        <cfvo type="max"/>
        <color rgb="FFFFEF9C"/>
        <color rgb="FF63BE7B"/>
      </colorScale>
    </cfRule>
  </conditionalFormatting>
  <conditionalFormatting sqref="Q16">
    <cfRule type="colorScale" priority="613">
      <colorScale>
        <cfvo type="min"/>
        <cfvo type="max"/>
        <color rgb="FFFFEF9C"/>
        <color rgb="FF63BE7B"/>
      </colorScale>
    </cfRule>
  </conditionalFormatting>
  <conditionalFormatting sqref="Q16:U16">
    <cfRule type="colorScale" priority="612">
      <colorScale>
        <cfvo type="min"/>
        <cfvo type="max"/>
        <color rgb="FFFFEF9C"/>
        <color rgb="FF63BE7B"/>
      </colorScale>
    </cfRule>
  </conditionalFormatting>
  <conditionalFormatting sqref="R16">
    <cfRule type="colorScale" priority="610">
      <colorScale>
        <cfvo type="min"/>
        <cfvo type="max"/>
        <color rgb="FFFCFCFF"/>
        <color rgb="FF63BE7B"/>
      </colorScale>
    </cfRule>
    <cfRule type="colorScale" priority="611">
      <colorScale>
        <cfvo type="min"/>
        <cfvo type="percentile" val="50"/>
        <cfvo type="max"/>
        <color rgb="FFF8696B"/>
        <color rgb="FFFCFCFF"/>
        <color rgb="FF63BE7B"/>
      </colorScale>
    </cfRule>
  </conditionalFormatting>
  <conditionalFormatting sqref="S16:T16">
    <cfRule type="colorScale" priority="608">
      <colorScale>
        <cfvo type="min"/>
        <cfvo type="percentile" val="50"/>
        <cfvo type="max"/>
        <color rgb="FFF8696B"/>
        <color rgb="FFFCFCFF"/>
        <color rgb="FF63BE7B"/>
      </colorScale>
    </cfRule>
    <cfRule type="colorScale" priority="609">
      <colorScale>
        <cfvo type="min"/>
        <cfvo type="max"/>
        <color rgb="FFFCFCFF"/>
        <color rgb="FF63BE7B"/>
      </colorScale>
    </cfRule>
  </conditionalFormatting>
  <conditionalFormatting sqref="S16:T16">
    <cfRule type="colorScale" priority="606">
      <colorScale>
        <cfvo type="min"/>
        <cfvo type="max"/>
        <color rgb="FFFCFCFF"/>
        <color rgb="FF63BE7B"/>
      </colorScale>
    </cfRule>
    <cfRule type="colorScale" priority="607">
      <colorScale>
        <cfvo type="min"/>
        <cfvo type="percentile" val="50"/>
        <cfvo type="max"/>
        <color rgb="FFF8696B"/>
        <color rgb="FFFCFCFF"/>
        <color rgb="FF63BE7B"/>
      </colorScale>
    </cfRule>
  </conditionalFormatting>
  <conditionalFormatting sqref="S16:T16">
    <cfRule type="colorScale" priority="604">
      <colorScale>
        <cfvo type="min"/>
        <cfvo type="max"/>
        <color rgb="FFFCFCFF"/>
        <color rgb="FF63BE7B"/>
      </colorScale>
    </cfRule>
    <cfRule type="colorScale" priority="605">
      <colorScale>
        <cfvo type="min"/>
        <cfvo type="max"/>
        <color rgb="FFFFEF9C"/>
        <color rgb="FF63BE7B"/>
      </colorScale>
    </cfRule>
  </conditionalFormatting>
  <conditionalFormatting sqref="S16:T16">
    <cfRule type="colorScale" priority="603">
      <colorScale>
        <cfvo type="min"/>
        <cfvo type="max"/>
        <color rgb="FFFFEF9C"/>
        <color rgb="FF63BE7B"/>
      </colorScale>
    </cfRule>
  </conditionalFormatting>
  <conditionalFormatting sqref="U16">
    <cfRule type="colorScale" priority="602">
      <colorScale>
        <cfvo type="min"/>
        <cfvo type="percentile" val="50"/>
        <cfvo type="max"/>
        <color rgb="FFF8696B"/>
        <color rgb="FFFCFCFF"/>
        <color rgb="FF63BE7B"/>
      </colorScale>
    </cfRule>
  </conditionalFormatting>
  <conditionalFormatting sqref="U16">
    <cfRule type="colorScale" priority="600">
      <colorScale>
        <cfvo type="min"/>
        <cfvo type="max"/>
        <color rgb="FFFCFCFF"/>
        <color rgb="FF63BE7B"/>
      </colorScale>
    </cfRule>
    <cfRule type="colorScale" priority="601">
      <colorScale>
        <cfvo type="min"/>
        <cfvo type="percentile" val="50"/>
        <cfvo type="max"/>
        <color rgb="FFF8696B"/>
        <color rgb="FFFCFCFF"/>
        <color rgb="FF63BE7B"/>
      </colorScale>
    </cfRule>
  </conditionalFormatting>
  <conditionalFormatting sqref="U16">
    <cfRule type="colorScale" priority="599">
      <colorScale>
        <cfvo type="min"/>
        <cfvo type="max"/>
        <color rgb="FFFCFCFF"/>
        <color rgb="FF63BE7B"/>
      </colorScale>
    </cfRule>
  </conditionalFormatting>
  <conditionalFormatting sqref="U16 W16">
    <cfRule type="colorScale" priority="597">
      <colorScale>
        <cfvo type="min"/>
        <cfvo type="max"/>
        <color rgb="FFFFEF9C"/>
        <color rgb="FF63BE7B"/>
      </colorScale>
    </cfRule>
    <cfRule type="colorScale" priority="598">
      <colorScale>
        <cfvo type="min"/>
        <cfvo type="max"/>
        <color rgb="FFFFEF9C"/>
        <color rgb="FF63BE7B"/>
      </colorScale>
    </cfRule>
  </conditionalFormatting>
  <conditionalFormatting sqref="V16">
    <cfRule type="colorScale" priority="589">
      <colorScale>
        <cfvo type="min"/>
        <cfvo type="max"/>
        <color rgb="FFFFEF9C"/>
        <color rgb="FF63BE7B"/>
      </colorScale>
    </cfRule>
    <cfRule type="colorScale" priority="590">
      <colorScale>
        <cfvo type="min"/>
        <cfvo type="percentile" val="50"/>
        <cfvo type="max"/>
        <color rgb="FF63BE7B"/>
        <color rgb="FFFCFCFF"/>
        <color rgb="FFF8696B"/>
      </colorScale>
    </cfRule>
    <cfRule type="colorScale" priority="591">
      <colorScale>
        <cfvo type="min"/>
        <cfvo type="percentile" val="50"/>
        <cfvo type="max"/>
        <color rgb="FF63BE7B"/>
        <color rgb="FFFCFCFF"/>
        <color rgb="FFF8696B"/>
      </colorScale>
    </cfRule>
    <cfRule type="colorScale" priority="592">
      <colorScale>
        <cfvo type="min"/>
        <cfvo type="max"/>
        <color rgb="FF63BE7B"/>
        <color rgb="FFFCFCFF"/>
      </colorScale>
    </cfRule>
    <cfRule type="colorScale" priority="593">
      <colorScale>
        <cfvo type="min"/>
        <cfvo type="percentile" val="50"/>
        <cfvo type="max"/>
        <color rgb="FF63BE7B"/>
        <color rgb="FFFCFCFF"/>
        <color rgb="FFF8696B"/>
      </colorScale>
    </cfRule>
    <cfRule type="colorScale" priority="594">
      <colorScale>
        <cfvo type="min"/>
        <cfvo type="max"/>
        <color rgb="FFFFEF9C"/>
        <color rgb="FF63BE7B"/>
      </colorScale>
    </cfRule>
    <cfRule type="colorScale" priority="595">
      <colorScale>
        <cfvo type="min"/>
        <cfvo type="max"/>
        <color rgb="FFFFEF9C"/>
        <color rgb="FF63BE7B"/>
      </colorScale>
    </cfRule>
    <cfRule type="colorScale" priority="596">
      <colorScale>
        <cfvo type="min"/>
        <cfvo type="max"/>
        <color rgb="FFFFEF9C"/>
        <color rgb="FF63BE7B"/>
      </colorScale>
    </cfRule>
  </conditionalFormatting>
  <conditionalFormatting sqref="V16">
    <cfRule type="colorScale" priority="588">
      <colorScale>
        <cfvo type="min"/>
        <cfvo type="percentile" val="50"/>
        <cfvo type="max"/>
        <color rgb="FF63BE7B"/>
        <color rgb="FFFCFCFF"/>
        <color rgb="FFF8696B"/>
      </colorScale>
    </cfRule>
  </conditionalFormatting>
  <conditionalFormatting sqref="W16">
    <cfRule type="colorScale" priority="587">
      <colorScale>
        <cfvo type="min"/>
        <cfvo type="percentile" val="50"/>
        <cfvo type="max"/>
        <color rgb="FF63BE7B"/>
        <color rgb="FFFCFCFF"/>
        <color rgb="FFF8696B"/>
      </colorScale>
    </cfRule>
  </conditionalFormatting>
  <conditionalFormatting sqref="W16">
    <cfRule type="colorScale" priority="585">
      <colorScale>
        <cfvo type="min"/>
        <cfvo type="percentile" val="50"/>
        <cfvo type="max"/>
        <color rgb="FF63BE7B"/>
        <color rgb="FFFCFCFF"/>
        <color rgb="FFF8696B"/>
      </colorScale>
    </cfRule>
    <cfRule type="colorScale" priority="586">
      <colorScale>
        <cfvo type="min"/>
        <cfvo type="max"/>
        <color rgb="FF63BE7B"/>
        <color rgb="FFFCFCFF"/>
      </colorScale>
    </cfRule>
  </conditionalFormatting>
  <conditionalFormatting sqref="J16">
    <cfRule type="colorScale" priority="584">
      <colorScale>
        <cfvo type="min"/>
        <cfvo type="max"/>
        <color rgb="FFFCFCFF"/>
        <color rgb="FF63BE7B"/>
      </colorScale>
    </cfRule>
  </conditionalFormatting>
  <conditionalFormatting sqref="S16:T16">
    <cfRule type="colorScale" priority="583">
      <colorScale>
        <cfvo type="min"/>
        <cfvo type="percentile" val="50"/>
        <cfvo type="max"/>
        <color rgb="FFF8696B"/>
        <color rgb="FFFCFCFF"/>
        <color rgb="FF63BE7B"/>
      </colorScale>
    </cfRule>
  </conditionalFormatting>
  <conditionalFormatting sqref="D16">
    <cfRule type="colorScale" priority="582">
      <colorScale>
        <cfvo type="min"/>
        <cfvo type="percentile" val="50"/>
        <cfvo type="max"/>
        <color rgb="FFF8696B"/>
        <color rgb="FFFCFCFF"/>
        <color rgb="FF63BE7B"/>
      </colorScale>
    </cfRule>
  </conditionalFormatting>
  <conditionalFormatting sqref="O16">
    <cfRule type="colorScale" priority="581">
      <colorScale>
        <cfvo type="min"/>
        <cfvo type="percentile" val="50"/>
        <cfvo type="max"/>
        <color rgb="FF63BE7B"/>
        <color rgb="FFFCFCFF"/>
        <color rgb="FFF8696B"/>
      </colorScale>
    </cfRule>
  </conditionalFormatting>
  <conditionalFormatting sqref="P16">
    <cfRule type="colorScale" priority="580">
      <colorScale>
        <cfvo type="min"/>
        <cfvo type="percentile" val="50"/>
        <cfvo type="max"/>
        <color rgb="FF63BE7B"/>
        <color rgb="FFFCFCFF"/>
        <color rgb="FFF8696B"/>
      </colorScale>
    </cfRule>
  </conditionalFormatting>
  <conditionalFormatting sqref="Q16">
    <cfRule type="colorScale" priority="579">
      <colorScale>
        <cfvo type="min"/>
        <cfvo type="percentile" val="50"/>
        <cfvo type="max"/>
        <color rgb="FFF8696B"/>
        <color rgb="FFFCFCFF"/>
        <color rgb="FF63BE7B"/>
      </colorScale>
    </cfRule>
  </conditionalFormatting>
  <conditionalFormatting sqref="V16">
    <cfRule type="colorScale" priority="578">
      <colorScale>
        <cfvo type="min"/>
        <cfvo type="percentile" val="50"/>
        <cfvo type="max"/>
        <color rgb="FF63BE7B"/>
        <color rgb="FFFCFCFF"/>
        <color rgb="FFF8696B"/>
      </colorScale>
    </cfRule>
  </conditionalFormatting>
  <conditionalFormatting sqref="W16">
    <cfRule type="colorScale" priority="577">
      <colorScale>
        <cfvo type="min"/>
        <cfvo type="percentile" val="50"/>
        <cfvo type="max"/>
        <color rgb="FF63BE7B"/>
        <color rgb="FFFCFCFF"/>
        <color rgb="FFF8696B"/>
      </colorScale>
    </cfRule>
  </conditionalFormatting>
  <conditionalFormatting sqref="D16">
    <cfRule type="colorScale" priority="576">
      <colorScale>
        <cfvo type="min"/>
        <cfvo type="percentile" val="50"/>
        <cfvo type="max"/>
        <color rgb="FFF8696B"/>
        <color rgb="FFFCFCFF"/>
        <color rgb="FF63BE7B"/>
      </colorScale>
    </cfRule>
  </conditionalFormatting>
  <conditionalFormatting sqref="E16">
    <cfRule type="colorScale" priority="575">
      <colorScale>
        <cfvo type="min"/>
        <cfvo type="max"/>
        <color rgb="FFFCFCFF"/>
        <color rgb="FF63BE7B"/>
      </colorScale>
    </cfRule>
  </conditionalFormatting>
  <conditionalFormatting sqref="O16">
    <cfRule type="colorScale" priority="574">
      <colorScale>
        <cfvo type="min"/>
        <cfvo type="percentile" val="50"/>
        <cfvo type="max"/>
        <color rgb="FF63BE7B"/>
        <color rgb="FFFCFCFF"/>
        <color rgb="FFF8696B"/>
      </colorScale>
    </cfRule>
  </conditionalFormatting>
  <conditionalFormatting sqref="P16">
    <cfRule type="colorScale" priority="573">
      <colorScale>
        <cfvo type="min"/>
        <cfvo type="percentile" val="50"/>
        <cfvo type="max"/>
        <color rgb="FF63BE7B"/>
        <color rgb="FFFCFCFF"/>
        <color rgb="FFF8696B"/>
      </colorScale>
    </cfRule>
  </conditionalFormatting>
  <conditionalFormatting sqref="Q16">
    <cfRule type="colorScale" priority="572">
      <colorScale>
        <cfvo type="min"/>
        <cfvo type="percentile" val="50"/>
        <cfvo type="max"/>
        <color rgb="FFF8696B"/>
        <color rgb="FFFCFCFF"/>
        <color rgb="FF63BE7B"/>
      </colorScale>
    </cfRule>
  </conditionalFormatting>
  <conditionalFormatting sqref="U16">
    <cfRule type="colorScale" priority="571">
      <colorScale>
        <cfvo type="min"/>
        <cfvo type="percentile" val="50"/>
        <cfvo type="max"/>
        <color rgb="FFF8696B"/>
        <color rgb="FFFCFCFF"/>
        <color rgb="FF63BE7B"/>
      </colorScale>
    </cfRule>
  </conditionalFormatting>
  <conditionalFormatting sqref="V16">
    <cfRule type="colorScale" priority="570">
      <colorScale>
        <cfvo type="min"/>
        <cfvo type="percentile" val="50"/>
        <cfvo type="max"/>
        <color rgb="FF63BE7B"/>
        <color rgb="FFFCFCFF"/>
        <color rgb="FFF8696B"/>
      </colorScale>
    </cfRule>
  </conditionalFormatting>
  <conditionalFormatting sqref="W16">
    <cfRule type="colorScale" priority="569">
      <colorScale>
        <cfvo type="min"/>
        <cfvo type="percentile" val="50"/>
        <cfvo type="max"/>
        <color rgb="FF63BE7B"/>
        <color rgb="FFFCFCFF"/>
        <color rgb="FFF8696B"/>
      </colorScale>
    </cfRule>
  </conditionalFormatting>
  <conditionalFormatting sqref="G16">
    <cfRule type="colorScale" priority="568">
      <colorScale>
        <cfvo type="min"/>
        <cfvo type="max"/>
        <color rgb="FFFCFCFF"/>
        <color rgb="FF63BE7B"/>
      </colorScale>
    </cfRule>
  </conditionalFormatting>
  <conditionalFormatting sqref="J16">
    <cfRule type="colorScale" priority="567">
      <colorScale>
        <cfvo type="min"/>
        <cfvo type="max"/>
        <color rgb="FFFCFCFF"/>
        <color rgb="FF63BE7B"/>
      </colorScale>
    </cfRule>
  </conditionalFormatting>
  <conditionalFormatting sqref="R16">
    <cfRule type="colorScale" priority="565">
      <colorScale>
        <cfvo type="min"/>
        <cfvo type="max"/>
        <color rgb="FFFCFCFF"/>
        <color rgb="FF63BE7B"/>
      </colorScale>
    </cfRule>
    <cfRule type="colorScale" priority="566">
      <colorScale>
        <cfvo type="min"/>
        <cfvo type="percentile" val="50"/>
        <cfvo type="max"/>
        <color rgb="FFF8696B"/>
        <color rgb="FFFCFCFF"/>
        <color rgb="FF63BE7B"/>
      </colorScale>
    </cfRule>
  </conditionalFormatting>
  <conditionalFormatting sqref="F16">
    <cfRule type="colorScale" priority="564">
      <colorScale>
        <cfvo type="min"/>
        <cfvo type="max"/>
        <color rgb="FFFCFCFF"/>
        <color rgb="FF63BE7B"/>
      </colorScale>
    </cfRule>
  </conditionalFormatting>
  <conditionalFormatting sqref="H16">
    <cfRule type="colorScale" priority="563">
      <colorScale>
        <cfvo type="min"/>
        <cfvo type="max"/>
        <color rgb="FFFCFCFF"/>
        <color rgb="FF63BE7B"/>
      </colorScale>
    </cfRule>
  </conditionalFormatting>
  <conditionalFormatting sqref="I16">
    <cfRule type="colorScale" priority="562">
      <colorScale>
        <cfvo type="min"/>
        <cfvo type="max"/>
        <color rgb="FFFCFCFF"/>
        <color rgb="FF63BE7B"/>
      </colorScale>
    </cfRule>
  </conditionalFormatting>
  <conditionalFormatting sqref="K16">
    <cfRule type="colorScale" priority="561">
      <colorScale>
        <cfvo type="min"/>
        <cfvo type="max"/>
        <color rgb="FFFCFCFF"/>
        <color rgb="FF63BE7B"/>
      </colorScale>
    </cfRule>
  </conditionalFormatting>
  <conditionalFormatting sqref="L16">
    <cfRule type="colorScale" priority="560">
      <colorScale>
        <cfvo type="min"/>
        <cfvo type="max"/>
        <color rgb="FFFCFCFF"/>
        <color rgb="FF63BE7B"/>
      </colorScale>
    </cfRule>
  </conditionalFormatting>
  <conditionalFormatting sqref="G16">
    <cfRule type="colorScale" priority="559">
      <colorScale>
        <cfvo type="min"/>
        <cfvo type="max"/>
        <color rgb="FFFCFCFF"/>
        <color rgb="FF63BE7B"/>
      </colorScale>
    </cfRule>
  </conditionalFormatting>
  <conditionalFormatting sqref="J16">
    <cfRule type="colorScale" priority="558">
      <colorScale>
        <cfvo type="min"/>
        <cfvo type="max"/>
        <color rgb="FFFCFCFF"/>
        <color rgb="FF63BE7B"/>
      </colorScale>
    </cfRule>
  </conditionalFormatting>
  <conditionalFormatting sqref="R16">
    <cfRule type="colorScale" priority="557">
      <colorScale>
        <cfvo type="min"/>
        <cfvo type="max"/>
        <color rgb="FFFCFCFF"/>
        <color rgb="FF63BE7B"/>
      </colorScale>
    </cfRule>
  </conditionalFormatting>
  <conditionalFormatting sqref="D16">
    <cfRule type="colorScale" priority="556">
      <colorScale>
        <cfvo type="min"/>
        <cfvo type="percentile" val="50"/>
        <cfvo type="max"/>
        <color rgb="FFF8696B"/>
        <color rgb="FFFCFCFF"/>
        <color rgb="FF63BE7B"/>
      </colorScale>
    </cfRule>
  </conditionalFormatting>
  <conditionalFormatting sqref="G16">
    <cfRule type="colorScale" priority="555">
      <colorScale>
        <cfvo type="min"/>
        <cfvo type="max"/>
        <color rgb="FFFCFCFF"/>
        <color rgb="FF63BE7B"/>
      </colorScale>
    </cfRule>
  </conditionalFormatting>
  <conditionalFormatting sqref="J16">
    <cfRule type="colorScale" priority="554">
      <colorScale>
        <cfvo type="min"/>
        <cfvo type="max"/>
        <color rgb="FFFCFCFF"/>
        <color rgb="FF63BE7B"/>
      </colorScale>
    </cfRule>
  </conditionalFormatting>
  <conditionalFormatting sqref="O16">
    <cfRule type="colorScale" priority="553">
      <colorScale>
        <cfvo type="min"/>
        <cfvo type="percentile" val="50"/>
        <cfvo type="max"/>
        <color rgb="FF63BE7B"/>
        <color rgb="FFFCFCFF"/>
        <color rgb="FFF8696B"/>
      </colorScale>
    </cfRule>
  </conditionalFormatting>
  <conditionalFormatting sqref="P16">
    <cfRule type="colorScale" priority="552">
      <colorScale>
        <cfvo type="min"/>
        <cfvo type="percentile" val="50"/>
        <cfvo type="max"/>
        <color rgb="FF63BE7B"/>
        <color rgb="FFFCFCFF"/>
        <color rgb="FFF8696B"/>
      </colorScale>
    </cfRule>
  </conditionalFormatting>
  <conditionalFormatting sqref="Q16">
    <cfRule type="colorScale" priority="551">
      <colorScale>
        <cfvo type="min"/>
        <cfvo type="percentile" val="50"/>
        <cfvo type="max"/>
        <color rgb="FFF8696B"/>
        <color rgb="FFFCFCFF"/>
        <color rgb="FF63BE7B"/>
      </colorScale>
    </cfRule>
  </conditionalFormatting>
  <conditionalFormatting sqref="R16">
    <cfRule type="colorScale" priority="550">
      <colorScale>
        <cfvo type="min"/>
        <cfvo type="max"/>
        <color rgb="FFFCFCFF"/>
        <color rgb="FF63BE7B"/>
      </colorScale>
    </cfRule>
  </conditionalFormatting>
  <conditionalFormatting sqref="T16">
    <cfRule type="colorScale" priority="549">
      <colorScale>
        <cfvo type="min"/>
        <cfvo type="max"/>
        <color rgb="FFFCFCFF"/>
        <color rgb="FF63BE7B"/>
      </colorScale>
    </cfRule>
  </conditionalFormatting>
  <conditionalFormatting sqref="U16">
    <cfRule type="colorScale" priority="548">
      <colorScale>
        <cfvo type="min"/>
        <cfvo type="percentile" val="50"/>
        <cfvo type="max"/>
        <color rgb="FFF8696B"/>
        <color rgb="FFFCFCFF"/>
        <color rgb="FF63BE7B"/>
      </colorScale>
    </cfRule>
  </conditionalFormatting>
  <conditionalFormatting sqref="V16">
    <cfRule type="colorScale" priority="547">
      <colorScale>
        <cfvo type="min"/>
        <cfvo type="percentile" val="50"/>
        <cfvo type="max"/>
        <color rgb="FF63BE7B"/>
        <color rgb="FFFCFCFF"/>
        <color rgb="FFF8696B"/>
      </colorScale>
    </cfRule>
  </conditionalFormatting>
  <conditionalFormatting sqref="W16">
    <cfRule type="colorScale" priority="546">
      <colorScale>
        <cfvo type="min"/>
        <cfvo type="percentile" val="50"/>
        <cfvo type="max"/>
        <color rgb="FF63BE7B"/>
        <color rgb="FFFCFCFF"/>
        <color rgb="FFF8696B"/>
      </colorScale>
    </cfRule>
  </conditionalFormatting>
  <conditionalFormatting sqref="E16:N16">
    <cfRule type="colorScale" priority="542">
      <colorScale>
        <cfvo type="min"/>
        <cfvo type="max"/>
        <color rgb="FFFCFCFF"/>
        <color rgb="FF63BE7B"/>
      </colorScale>
    </cfRule>
    <cfRule type="colorScale" priority="543">
      <colorScale>
        <cfvo type="min"/>
        <cfvo type="max"/>
        <color rgb="FFFCFCFF"/>
        <color rgb="FF63BE7B"/>
      </colorScale>
    </cfRule>
    <cfRule type="colorScale" priority="544">
      <colorScale>
        <cfvo type="min"/>
        <cfvo type="percentile" val="50"/>
        <cfvo type="max"/>
        <color rgb="FFF8696B"/>
        <color rgb="FFFFEB84"/>
        <color rgb="FF63BE7B"/>
      </colorScale>
    </cfRule>
    <cfRule type="colorScale" priority="545">
      <colorScale>
        <cfvo type="min"/>
        <cfvo type="max"/>
        <color rgb="FFFFEF9C"/>
        <color rgb="FF63BE7B"/>
      </colorScale>
    </cfRule>
  </conditionalFormatting>
  <conditionalFormatting sqref="M16:N16">
    <cfRule type="colorScale" priority="540">
      <colorScale>
        <cfvo type="min"/>
        <cfvo type="percentile" val="50"/>
        <cfvo type="max"/>
        <color rgb="FFF8696B"/>
        <color rgb="FFFCFCFF"/>
        <color rgb="FF63BE7B"/>
      </colorScale>
    </cfRule>
    <cfRule type="colorScale" priority="541">
      <colorScale>
        <cfvo type="min"/>
        <cfvo type="max"/>
        <color rgb="FFFCFCFF"/>
        <color rgb="FF63BE7B"/>
      </colorScale>
    </cfRule>
  </conditionalFormatting>
  <conditionalFormatting sqref="M16:N16">
    <cfRule type="colorScale" priority="538">
      <colorScale>
        <cfvo type="min"/>
        <cfvo type="max"/>
        <color rgb="FFFCFCFF"/>
        <color rgb="FF63BE7B"/>
      </colorScale>
    </cfRule>
    <cfRule type="colorScale" priority="539">
      <colorScale>
        <cfvo type="min"/>
        <cfvo type="percentile" val="50"/>
        <cfvo type="max"/>
        <color rgb="FFF8696B"/>
        <color rgb="FFFCFCFF"/>
        <color rgb="FF63BE7B"/>
      </colorScale>
    </cfRule>
  </conditionalFormatting>
  <conditionalFormatting sqref="M16:N16">
    <cfRule type="colorScale" priority="537">
      <colorScale>
        <cfvo type="min"/>
        <cfvo type="max"/>
        <color rgb="FFFCFCFF"/>
        <color rgb="FF63BE7B"/>
      </colorScale>
    </cfRule>
  </conditionalFormatting>
  <conditionalFormatting sqref="M16">
    <cfRule type="colorScale" priority="536">
      <colorScale>
        <cfvo type="min"/>
        <cfvo type="max"/>
        <color rgb="FFFCFCFF"/>
        <color rgb="FF63BE7B"/>
      </colorScale>
    </cfRule>
  </conditionalFormatting>
  <conditionalFormatting sqref="M16:N16">
    <cfRule type="colorScale" priority="534">
      <colorScale>
        <cfvo type="min"/>
        <cfvo type="max"/>
        <color rgb="FFFCFCFF"/>
        <color rgb="FF63BE7B"/>
      </colorScale>
    </cfRule>
    <cfRule type="colorScale" priority="535">
      <colorScale>
        <cfvo type="min"/>
        <cfvo type="percentile" val="50"/>
        <cfvo type="max"/>
        <color rgb="FFF8696B"/>
        <color rgb="FFFCFCFF"/>
        <color rgb="FF63BE7B"/>
      </colorScale>
    </cfRule>
  </conditionalFormatting>
  <conditionalFormatting sqref="M16:N16">
    <cfRule type="colorScale" priority="533">
      <colorScale>
        <cfvo type="min"/>
        <cfvo type="max"/>
        <color rgb="FFFCFCFF"/>
        <color rgb="FF63BE7B"/>
      </colorScale>
    </cfRule>
  </conditionalFormatting>
  <conditionalFormatting sqref="M16">
    <cfRule type="colorScale" priority="532">
      <colorScale>
        <cfvo type="min"/>
        <cfvo type="max"/>
        <color rgb="FFFCFCFF"/>
        <color rgb="FF63BE7B"/>
      </colorScale>
    </cfRule>
  </conditionalFormatting>
  <conditionalFormatting sqref="N16">
    <cfRule type="colorScale" priority="531">
      <colorScale>
        <cfvo type="min"/>
        <cfvo type="max"/>
        <color rgb="FFFCFCFF"/>
        <color rgb="FF63BE7B"/>
      </colorScale>
    </cfRule>
  </conditionalFormatting>
  <conditionalFormatting sqref="S16">
    <cfRule type="colorScale" priority="530">
      <colorScale>
        <cfvo type="min"/>
        <cfvo type="max"/>
        <color rgb="FFFCFCFF"/>
        <color rgb="FF63BE7B"/>
      </colorScale>
    </cfRule>
  </conditionalFormatting>
  <conditionalFormatting sqref="D16">
    <cfRule type="colorScale" priority="529">
      <colorScale>
        <cfvo type="min"/>
        <cfvo type="percentile" val="50"/>
        <cfvo type="max"/>
        <color rgb="FFF8696B"/>
        <color rgb="FFFCFCFF"/>
        <color rgb="FF63BE7B"/>
      </colorScale>
    </cfRule>
  </conditionalFormatting>
  <conditionalFormatting sqref="E16">
    <cfRule type="colorScale" priority="528">
      <colorScale>
        <cfvo type="min"/>
        <cfvo type="max"/>
        <color rgb="FFFCFCFF"/>
        <color rgb="FF63BE7B"/>
      </colorScale>
    </cfRule>
  </conditionalFormatting>
  <conditionalFormatting sqref="F16">
    <cfRule type="colorScale" priority="527">
      <colorScale>
        <cfvo type="min"/>
        <cfvo type="max"/>
        <color rgb="FFFCFCFF"/>
        <color rgb="FF63BE7B"/>
      </colorScale>
    </cfRule>
  </conditionalFormatting>
  <conditionalFormatting sqref="G16">
    <cfRule type="colorScale" priority="526">
      <colorScale>
        <cfvo type="min"/>
        <cfvo type="max"/>
        <color rgb="FFFCFCFF"/>
        <color rgb="FF63BE7B"/>
      </colorScale>
    </cfRule>
  </conditionalFormatting>
  <conditionalFormatting sqref="O16">
    <cfRule type="colorScale" priority="525">
      <colorScale>
        <cfvo type="min"/>
        <cfvo type="percentile" val="50"/>
        <cfvo type="max"/>
        <color rgb="FF63BE7B"/>
        <color rgb="FFFCFCFF"/>
        <color rgb="FFF8696B"/>
      </colorScale>
    </cfRule>
  </conditionalFormatting>
  <conditionalFormatting sqref="J16">
    <cfRule type="colorScale" priority="524">
      <colorScale>
        <cfvo type="min"/>
        <cfvo type="max"/>
        <color rgb="FFFCFCFF"/>
        <color rgb="FF63BE7B"/>
      </colorScale>
    </cfRule>
  </conditionalFormatting>
  <conditionalFormatting sqref="P16">
    <cfRule type="colorScale" priority="523">
      <colorScale>
        <cfvo type="min"/>
        <cfvo type="percentile" val="50"/>
        <cfvo type="max"/>
        <color rgb="FF63BE7B"/>
        <color rgb="FFFCFCFF"/>
        <color rgb="FFF8696B"/>
      </colorScale>
    </cfRule>
  </conditionalFormatting>
  <conditionalFormatting sqref="R16">
    <cfRule type="colorScale" priority="521">
      <colorScale>
        <cfvo type="min"/>
        <cfvo type="max"/>
        <color rgb="FFFCFCFF"/>
        <color rgb="FF63BE7B"/>
      </colorScale>
    </cfRule>
    <cfRule type="colorScale" priority="522">
      <colorScale>
        <cfvo type="min"/>
        <cfvo type="percentile" val="50"/>
        <cfvo type="max"/>
        <color rgb="FFF8696B"/>
        <color rgb="FFFCFCFF"/>
        <color rgb="FF63BE7B"/>
      </colorScale>
    </cfRule>
  </conditionalFormatting>
  <conditionalFormatting sqref="W16">
    <cfRule type="colorScale" priority="520">
      <colorScale>
        <cfvo type="min"/>
        <cfvo type="percentile" val="50"/>
        <cfvo type="max"/>
        <color rgb="FF63BE7B"/>
        <color rgb="FFFCFCFF"/>
        <color rgb="FFF8696B"/>
      </colorScale>
    </cfRule>
  </conditionalFormatting>
  <conditionalFormatting sqref="H16">
    <cfRule type="colorScale" priority="519">
      <colorScale>
        <cfvo type="min"/>
        <cfvo type="max"/>
        <color rgb="FFFCFCFF"/>
        <color rgb="FF63BE7B"/>
      </colorScale>
    </cfRule>
  </conditionalFormatting>
  <conditionalFormatting sqref="I16">
    <cfRule type="colorScale" priority="518">
      <colorScale>
        <cfvo type="min"/>
        <cfvo type="max"/>
        <color rgb="FFFCFCFF"/>
        <color rgb="FF63BE7B"/>
      </colorScale>
    </cfRule>
  </conditionalFormatting>
  <conditionalFormatting sqref="Q16">
    <cfRule type="colorScale" priority="517">
      <colorScale>
        <cfvo type="min"/>
        <cfvo type="percentile" val="50"/>
        <cfvo type="max"/>
        <color rgb="FFF8696B"/>
        <color rgb="FFFCFCFF"/>
        <color rgb="FF63BE7B"/>
      </colorScale>
    </cfRule>
  </conditionalFormatting>
  <conditionalFormatting sqref="V16">
    <cfRule type="colorScale" priority="516">
      <colorScale>
        <cfvo type="min"/>
        <cfvo type="percentile" val="50"/>
        <cfvo type="max"/>
        <color rgb="FF63BE7B"/>
        <color rgb="FFFCFCFF"/>
        <color rgb="FFF8696B"/>
      </colorScale>
    </cfRule>
  </conditionalFormatting>
  <conditionalFormatting sqref="U16">
    <cfRule type="colorScale" priority="515">
      <colorScale>
        <cfvo type="min"/>
        <cfvo type="percentile" val="50"/>
        <cfvo type="max"/>
        <color rgb="FFF8696B"/>
        <color rgb="FFFCFCFF"/>
        <color rgb="FF63BE7B"/>
      </colorScale>
    </cfRule>
  </conditionalFormatting>
  <conditionalFormatting sqref="G16">
    <cfRule type="colorScale" priority="514">
      <colorScale>
        <cfvo type="min"/>
        <cfvo type="max"/>
        <color rgb="FFFCFCFF"/>
        <color rgb="FF63BE7B"/>
      </colorScale>
    </cfRule>
  </conditionalFormatting>
  <conditionalFormatting sqref="J16">
    <cfRule type="colorScale" priority="513">
      <colorScale>
        <cfvo type="min"/>
        <cfvo type="max"/>
        <color rgb="FFFCFCFF"/>
        <color rgb="FF63BE7B"/>
      </colorScale>
    </cfRule>
  </conditionalFormatting>
  <conditionalFormatting sqref="O16">
    <cfRule type="colorScale" priority="512">
      <colorScale>
        <cfvo type="min"/>
        <cfvo type="percentile" val="50"/>
        <cfvo type="max"/>
        <color rgb="FF63BE7B"/>
        <color rgb="FFFCFCFF"/>
        <color rgb="FFF8696B"/>
      </colorScale>
    </cfRule>
  </conditionalFormatting>
  <conditionalFormatting sqref="P16">
    <cfRule type="colorScale" priority="511">
      <colorScale>
        <cfvo type="min"/>
        <cfvo type="percentile" val="50"/>
        <cfvo type="max"/>
        <color rgb="FF63BE7B"/>
        <color rgb="FFFCFCFF"/>
        <color rgb="FFF8696B"/>
      </colorScale>
    </cfRule>
  </conditionalFormatting>
  <conditionalFormatting sqref="R16">
    <cfRule type="colorScale" priority="510">
      <colorScale>
        <cfvo type="min"/>
        <cfvo type="max"/>
        <color rgb="FFFCFCFF"/>
        <color rgb="FF63BE7B"/>
      </colorScale>
    </cfRule>
  </conditionalFormatting>
  <conditionalFormatting sqref="T16">
    <cfRule type="colorScale" priority="509">
      <colorScale>
        <cfvo type="min"/>
        <cfvo type="percentile" val="50"/>
        <cfvo type="max"/>
        <color rgb="FFF8696B"/>
        <color rgb="FFFCFCFF"/>
        <color rgb="FF63BE7B"/>
      </colorScale>
    </cfRule>
  </conditionalFormatting>
  <conditionalFormatting sqref="V16">
    <cfRule type="colorScale" priority="508">
      <colorScale>
        <cfvo type="min"/>
        <cfvo type="percentile" val="50"/>
        <cfvo type="max"/>
        <color rgb="FF63BE7B"/>
        <color rgb="FFFCFCFF"/>
        <color rgb="FFF8696B"/>
      </colorScale>
    </cfRule>
  </conditionalFormatting>
  <conditionalFormatting sqref="W16">
    <cfRule type="colorScale" priority="507">
      <colorScale>
        <cfvo type="min"/>
        <cfvo type="percentile" val="50"/>
        <cfvo type="max"/>
        <color rgb="FF63BE7B"/>
        <color rgb="FFFCFCFF"/>
        <color rgb="FFF8696B"/>
      </colorScale>
    </cfRule>
  </conditionalFormatting>
  <conditionalFormatting sqref="M16">
    <cfRule type="colorScale" priority="506">
      <colorScale>
        <cfvo type="min"/>
        <cfvo type="max"/>
        <color rgb="FFFCFCFF"/>
        <color rgb="FF63BE7B"/>
      </colorScale>
    </cfRule>
  </conditionalFormatting>
  <conditionalFormatting sqref="N16">
    <cfRule type="colorScale" priority="505">
      <colorScale>
        <cfvo type="min"/>
        <cfvo type="max"/>
        <color rgb="FFFCFCFF"/>
        <color rgb="FF63BE7B"/>
      </colorScale>
    </cfRule>
  </conditionalFormatting>
  <conditionalFormatting sqref="S16">
    <cfRule type="colorScale" priority="504">
      <colorScale>
        <cfvo type="min"/>
        <cfvo type="percentile" val="50"/>
        <cfvo type="max"/>
        <color rgb="FFF8696B"/>
        <color rgb="FFFCFCFF"/>
        <color rgb="FF63BE7B"/>
      </colorScale>
    </cfRule>
  </conditionalFormatting>
  <conditionalFormatting sqref="E16">
    <cfRule type="colorScale" priority="503">
      <colorScale>
        <cfvo type="min"/>
        <cfvo type="max"/>
        <color rgb="FFFCFCFF"/>
        <color rgb="FF63BE7B"/>
      </colorScale>
    </cfRule>
  </conditionalFormatting>
  <conditionalFormatting sqref="F16">
    <cfRule type="colorScale" priority="502">
      <colorScale>
        <cfvo type="min"/>
        <cfvo type="max"/>
        <color rgb="FFFCFCFF"/>
        <color rgb="FF63BE7B"/>
      </colorScale>
    </cfRule>
  </conditionalFormatting>
  <conditionalFormatting sqref="H16">
    <cfRule type="colorScale" priority="501">
      <colorScale>
        <cfvo type="min"/>
        <cfvo type="max"/>
        <color rgb="FFFCFCFF"/>
        <color rgb="FF63BE7B"/>
      </colorScale>
    </cfRule>
  </conditionalFormatting>
  <conditionalFormatting sqref="I16">
    <cfRule type="colorScale" priority="500">
      <colorScale>
        <cfvo type="min"/>
        <cfvo type="max"/>
        <color rgb="FFFCFCFF"/>
        <color rgb="FF63BE7B"/>
      </colorScale>
    </cfRule>
  </conditionalFormatting>
  <conditionalFormatting sqref="K16">
    <cfRule type="colorScale" priority="499">
      <colorScale>
        <cfvo type="min"/>
        <cfvo type="max"/>
        <color rgb="FFFCFCFF"/>
        <color rgb="FF63BE7B"/>
      </colorScale>
    </cfRule>
  </conditionalFormatting>
  <conditionalFormatting sqref="L16">
    <cfRule type="colorScale" priority="498">
      <colorScale>
        <cfvo type="min"/>
        <cfvo type="max"/>
        <color rgb="FFFCFCFF"/>
        <color rgb="FF63BE7B"/>
      </colorScale>
    </cfRule>
  </conditionalFormatting>
  <conditionalFormatting sqref="D16">
    <cfRule type="colorScale" priority="497">
      <colorScale>
        <cfvo type="min"/>
        <cfvo type="percentile" val="50"/>
        <cfvo type="max"/>
        <color rgb="FFF8696B"/>
        <color rgb="FFFCFCFF"/>
        <color rgb="FF63BE7B"/>
      </colorScale>
    </cfRule>
  </conditionalFormatting>
  <conditionalFormatting sqref="G16">
    <cfRule type="colorScale" priority="496">
      <colorScale>
        <cfvo type="min"/>
        <cfvo type="max"/>
        <color rgb="FFFCFCFF"/>
        <color rgb="FF63BE7B"/>
      </colorScale>
    </cfRule>
  </conditionalFormatting>
  <conditionalFormatting sqref="J16">
    <cfRule type="colorScale" priority="495">
      <colorScale>
        <cfvo type="min"/>
        <cfvo type="max"/>
        <color rgb="FFFCFCFF"/>
        <color rgb="FF63BE7B"/>
      </colorScale>
    </cfRule>
  </conditionalFormatting>
  <conditionalFormatting sqref="O16">
    <cfRule type="colorScale" priority="494">
      <colorScale>
        <cfvo type="min"/>
        <cfvo type="percentile" val="50"/>
        <cfvo type="max"/>
        <color rgb="FF63BE7B"/>
        <color rgb="FFFCFCFF"/>
        <color rgb="FFF8696B"/>
      </colorScale>
    </cfRule>
  </conditionalFormatting>
  <conditionalFormatting sqref="P16">
    <cfRule type="colorScale" priority="493">
      <colorScale>
        <cfvo type="min"/>
        <cfvo type="percentile" val="50"/>
        <cfvo type="max"/>
        <color rgb="FF63BE7B"/>
        <color rgb="FFFCFCFF"/>
        <color rgb="FFF8696B"/>
      </colorScale>
    </cfRule>
  </conditionalFormatting>
  <conditionalFormatting sqref="Q16">
    <cfRule type="colorScale" priority="492">
      <colorScale>
        <cfvo type="min"/>
        <cfvo type="percentile" val="50"/>
        <cfvo type="max"/>
        <color rgb="FFF8696B"/>
        <color rgb="FFFCFCFF"/>
        <color rgb="FF63BE7B"/>
      </colorScale>
    </cfRule>
  </conditionalFormatting>
  <conditionalFormatting sqref="T16">
    <cfRule type="colorScale" priority="491">
      <colorScale>
        <cfvo type="min"/>
        <cfvo type="percentile" val="50"/>
        <cfvo type="max"/>
        <color rgb="FFF8696B"/>
        <color rgb="FFFCFCFF"/>
        <color rgb="FF63BE7B"/>
      </colorScale>
    </cfRule>
  </conditionalFormatting>
  <conditionalFormatting sqref="V16">
    <cfRule type="colorScale" priority="490">
      <colorScale>
        <cfvo type="min"/>
        <cfvo type="percentile" val="50"/>
        <cfvo type="max"/>
        <color rgb="FF63BE7B"/>
        <color rgb="FFFCFCFF"/>
        <color rgb="FFF8696B"/>
      </colorScale>
    </cfRule>
  </conditionalFormatting>
  <conditionalFormatting sqref="W16">
    <cfRule type="colorScale" priority="489">
      <colorScale>
        <cfvo type="min"/>
        <cfvo type="percentile" val="50"/>
        <cfvo type="max"/>
        <color rgb="FF63BE7B"/>
        <color rgb="FFFCFCFF"/>
        <color rgb="FFF8696B"/>
      </colorScale>
    </cfRule>
  </conditionalFormatting>
  <conditionalFormatting sqref="M16:N16">
    <cfRule type="colorScale" priority="488">
      <colorScale>
        <cfvo type="min"/>
        <cfvo type="max"/>
        <color rgb="FFFCFCFF"/>
        <color rgb="FF63BE7B"/>
      </colorScale>
    </cfRule>
  </conditionalFormatting>
  <conditionalFormatting sqref="M16">
    <cfRule type="colorScale" priority="487">
      <colorScale>
        <cfvo type="min"/>
        <cfvo type="max"/>
        <color rgb="FFFCFCFF"/>
        <color rgb="FF63BE7B"/>
      </colorScale>
    </cfRule>
  </conditionalFormatting>
  <conditionalFormatting sqref="S16">
    <cfRule type="colorScale" priority="486">
      <colorScale>
        <cfvo type="min"/>
        <cfvo type="percentile" val="50"/>
        <cfvo type="max"/>
        <color rgb="FFF8696B"/>
        <color rgb="FFFCFCFF"/>
        <color rgb="FF63BE7B"/>
      </colorScale>
    </cfRule>
  </conditionalFormatting>
  <conditionalFormatting sqref="D16">
    <cfRule type="colorScale" priority="485">
      <colorScale>
        <cfvo type="min"/>
        <cfvo type="percentile" val="50"/>
        <cfvo type="max"/>
        <color rgb="FFF8696B"/>
        <color rgb="FFFCFCFF"/>
        <color rgb="FF63BE7B"/>
      </colorScale>
    </cfRule>
  </conditionalFormatting>
  <conditionalFormatting sqref="G16">
    <cfRule type="colorScale" priority="484">
      <colorScale>
        <cfvo type="min"/>
        <cfvo type="max"/>
        <color rgb="FFFCFCFF"/>
        <color rgb="FF63BE7B"/>
      </colorScale>
    </cfRule>
  </conditionalFormatting>
  <conditionalFormatting sqref="J16">
    <cfRule type="colorScale" priority="483">
      <colorScale>
        <cfvo type="min"/>
        <cfvo type="max"/>
        <color rgb="FFFCFCFF"/>
        <color rgb="FF63BE7B"/>
      </colorScale>
    </cfRule>
  </conditionalFormatting>
  <conditionalFormatting sqref="O16">
    <cfRule type="colorScale" priority="482">
      <colorScale>
        <cfvo type="min"/>
        <cfvo type="percentile" val="50"/>
        <cfvo type="max"/>
        <color rgb="FF63BE7B"/>
        <color rgb="FFFCFCFF"/>
        <color rgb="FFF8696B"/>
      </colorScale>
    </cfRule>
  </conditionalFormatting>
  <conditionalFormatting sqref="P16">
    <cfRule type="colorScale" priority="481">
      <colorScale>
        <cfvo type="min"/>
        <cfvo type="percentile" val="50"/>
        <cfvo type="max"/>
        <color rgb="FF63BE7B"/>
        <color rgb="FFFCFCFF"/>
        <color rgb="FFF8696B"/>
      </colorScale>
    </cfRule>
  </conditionalFormatting>
  <conditionalFormatting sqref="Q16">
    <cfRule type="colorScale" priority="480">
      <colorScale>
        <cfvo type="min"/>
        <cfvo type="percentile" val="50"/>
        <cfvo type="max"/>
        <color rgb="FFF8696B"/>
        <color rgb="FFFCFCFF"/>
        <color rgb="FF63BE7B"/>
      </colorScale>
    </cfRule>
  </conditionalFormatting>
  <conditionalFormatting sqref="R16">
    <cfRule type="colorScale" priority="479">
      <colorScale>
        <cfvo type="min"/>
        <cfvo type="max"/>
        <color rgb="FFFCFCFF"/>
        <color rgb="FF63BE7B"/>
      </colorScale>
    </cfRule>
  </conditionalFormatting>
  <conditionalFormatting sqref="T16">
    <cfRule type="colorScale" priority="478">
      <colorScale>
        <cfvo type="min"/>
        <cfvo type="percentile" val="50"/>
        <cfvo type="max"/>
        <color rgb="FFF8696B"/>
        <color rgb="FFFCFCFF"/>
        <color rgb="FF63BE7B"/>
      </colorScale>
    </cfRule>
  </conditionalFormatting>
  <conditionalFormatting sqref="V16">
    <cfRule type="colorScale" priority="477">
      <colorScale>
        <cfvo type="min"/>
        <cfvo type="percentile" val="50"/>
        <cfvo type="max"/>
        <color rgb="FF63BE7B"/>
        <color rgb="FFFCFCFF"/>
        <color rgb="FFF8696B"/>
      </colorScale>
    </cfRule>
  </conditionalFormatting>
  <conditionalFormatting sqref="W16">
    <cfRule type="colorScale" priority="476">
      <colorScale>
        <cfvo type="min"/>
        <cfvo type="percentile" val="50"/>
        <cfvo type="max"/>
        <color rgb="FF63BE7B"/>
        <color rgb="FFFCFCFF"/>
        <color rgb="FFF8696B"/>
      </colorScale>
    </cfRule>
  </conditionalFormatting>
  <conditionalFormatting sqref="M16">
    <cfRule type="colorScale" priority="475">
      <colorScale>
        <cfvo type="min"/>
        <cfvo type="max"/>
        <color rgb="FFFCFCFF"/>
        <color rgb="FF63BE7B"/>
      </colorScale>
    </cfRule>
  </conditionalFormatting>
  <conditionalFormatting sqref="S16">
    <cfRule type="colorScale" priority="474">
      <colorScale>
        <cfvo type="min"/>
        <cfvo type="percentile" val="50"/>
        <cfvo type="max"/>
        <color rgb="FFF8696B"/>
        <color rgb="FFFCFCFF"/>
        <color rgb="FF63BE7B"/>
      </colorScale>
    </cfRule>
  </conditionalFormatting>
  <conditionalFormatting sqref="U16">
    <cfRule type="colorScale" priority="473">
      <colorScale>
        <cfvo type="min"/>
        <cfvo type="percentile" val="50"/>
        <cfvo type="max"/>
        <color rgb="FFF8696B"/>
        <color rgb="FFFCFCFF"/>
        <color rgb="FF63BE7B"/>
      </colorScale>
    </cfRule>
  </conditionalFormatting>
  <conditionalFormatting sqref="N16">
    <cfRule type="colorScale" priority="472">
      <colorScale>
        <cfvo type="min"/>
        <cfvo type="max"/>
        <color rgb="FFFCFCFF"/>
        <color rgb="FF63BE7B"/>
      </colorScale>
    </cfRule>
  </conditionalFormatting>
  <conditionalFormatting sqref="T16">
    <cfRule type="colorScale" priority="471">
      <colorScale>
        <cfvo type="min"/>
        <cfvo type="percentile" val="50"/>
        <cfvo type="max"/>
        <color rgb="FFF8696B"/>
        <color rgb="FFFCFCFF"/>
        <color rgb="FF63BE7B"/>
      </colorScale>
    </cfRule>
  </conditionalFormatting>
  <conditionalFormatting sqref="S16">
    <cfRule type="colorScale" priority="470">
      <colorScale>
        <cfvo type="min"/>
        <cfvo type="percentile" val="50"/>
        <cfvo type="max"/>
        <color rgb="FFF8696B"/>
        <color rgb="FFFCFCFF"/>
        <color rgb="FF63BE7B"/>
      </colorScale>
    </cfRule>
  </conditionalFormatting>
  <conditionalFormatting sqref="R16">
    <cfRule type="colorScale" priority="469">
      <colorScale>
        <cfvo type="min"/>
        <cfvo type="max"/>
        <color rgb="FFFCFCFF"/>
        <color rgb="FF63BE7B"/>
      </colorScale>
    </cfRule>
  </conditionalFormatting>
  <conditionalFormatting sqref="U16">
    <cfRule type="colorScale" priority="468">
      <colorScale>
        <cfvo type="min"/>
        <cfvo type="percentile" val="50"/>
        <cfvo type="max"/>
        <color rgb="FFF8696B"/>
        <color rgb="FFFCFCFF"/>
        <color rgb="FF63BE7B"/>
      </colorScale>
    </cfRule>
  </conditionalFormatting>
  <conditionalFormatting sqref="D16">
    <cfRule type="colorScale" priority="467">
      <colorScale>
        <cfvo type="min"/>
        <cfvo type="percentile" val="50"/>
        <cfvo type="max"/>
        <color rgb="FFF8696B"/>
        <color rgb="FFFCFCFF"/>
        <color rgb="FF63BE7B"/>
      </colorScale>
    </cfRule>
  </conditionalFormatting>
  <conditionalFormatting sqref="G16">
    <cfRule type="colorScale" priority="466">
      <colorScale>
        <cfvo type="min"/>
        <cfvo type="max"/>
        <color rgb="FFFCFCFF"/>
        <color rgb="FF63BE7B"/>
      </colorScale>
    </cfRule>
  </conditionalFormatting>
  <conditionalFormatting sqref="J16">
    <cfRule type="colorScale" priority="465">
      <colorScale>
        <cfvo type="min"/>
        <cfvo type="max"/>
        <color rgb="FFFCFCFF"/>
        <color rgb="FF63BE7B"/>
      </colorScale>
    </cfRule>
  </conditionalFormatting>
  <conditionalFormatting sqref="M16">
    <cfRule type="colorScale" priority="464">
      <colorScale>
        <cfvo type="min"/>
        <cfvo type="max"/>
        <color rgb="FFFCFCFF"/>
        <color rgb="FF63BE7B"/>
      </colorScale>
    </cfRule>
  </conditionalFormatting>
  <conditionalFormatting sqref="N16">
    <cfRule type="colorScale" priority="463">
      <colorScale>
        <cfvo type="min"/>
        <cfvo type="max"/>
        <color rgb="FFFCFCFF"/>
        <color rgb="FF63BE7B"/>
      </colorScale>
    </cfRule>
  </conditionalFormatting>
  <conditionalFormatting sqref="O16">
    <cfRule type="colorScale" priority="462">
      <colorScale>
        <cfvo type="min"/>
        <cfvo type="percentile" val="50"/>
        <cfvo type="max"/>
        <color rgb="FF63BE7B"/>
        <color rgb="FFFCFCFF"/>
        <color rgb="FFF8696B"/>
      </colorScale>
    </cfRule>
  </conditionalFormatting>
  <conditionalFormatting sqref="P16">
    <cfRule type="colorScale" priority="461">
      <colorScale>
        <cfvo type="min"/>
        <cfvo type="percentile" val="50"/>
        <cfvo type="max"/>
        <color rgb="FF63BE7B"/>
        <color rgb="FFFCFCFF"/>
        <color rgb="FFF8696B"/>
      </colorScale>
    </cfRule>
  </conditionalFormatting>
  <conditionalFormatting sqref="Q16">
    <cfRule type="colorScale" priority="460">
      <colorScale>
        <cfvo type="min"/>
        <cfvo type="percentile" val="50"/>
        <cfvo type="max"/>
        <color rgb="FFF8696B"/>
        <color rgb="FFFCFCFF"/>
        <color rgb="FF63BE7B"/>
      </colorScale>
    </cfRule>
  </conditionalFormatting>
  <conditionalFormatting sqref="R16">
    <cfRule type="colorScale" priority="459">
      <colorScale>
        <cfvo type="min"/>
        <cfvo type="max"/>
        <color rgb="FFFCFCFF"/>
        <color rgb="FF63BE7B"/>
      </colorScale>
    </cfRule>
  </conditionalFormatting>
  <conditionalFormatting sqref="S16">
    <cfRule type="colorScale" priority="458">
      <colorScale>
        <cfvo type="min"/>
        <cfvo type="percentile" val="50"/>
        <cfvo type="max"/>
        <color rgb="FFF8696B"/>
        <color rgb="FFFCFCFF"/>
        <color rgb="FF63BE7B"/>
      </colorScale>
    </cfRule>
  </conditionalFormatting>
  <conditionalFormatting sqref="T16">
    <cfRule type="colorScale" priority="457">
      <colorScale>
        <cfvo type="min"/>
        <cfvo type="percentile" val="50"/>
        <cfvo type="max"/>
        <color rgb="FFF8696B"/>
        <color rgb="FFFCFCFF"/>
        <color rgb="FF63BE7B"/>
      </colorScale>
    </cfRule>
  </conditionalFormatting>
  <conditionalFormatting sqref="U16">
    <cfRule type="colorScale" priority="456">
      <colorScale>
        <cfvo type="min"/>
        <cfvo type="percentile" val="50"/>
        <cfvo type="max"/>
        <color rgb="FFF8696B"/>
        <color rgb="FFFCFCFF"/>
        <color rgb="FF63BE7B"/>
      </colorScale>
    </cfRule>
  </conditionalFormatting>
  <conditionalFormatting sqref="V16">
    <cfRule type="colorScale" priority="455">
      <colorScale>
        <cfvo type="min"/>
        <cfvo type="percentile" val="50"/>
        <cfvo type="max"/>
        <color rgb="FF63BE7B"/>
        <color rgb="FFFCFCFF"/>
        <color rgb="FFF8696B"/>
      </colorScale>
    </cfRule>
  </conditionalFormatting>
  <conditionalFormatting sqref="W16">
    <cfRule type="colorScale" priority="454">
      <colorScale>
        <cfvo type="min"/>
        <cfvo type="percentile" val="50"/>
        <cfvo type="max"/>
        <color rgb="FF63BE7B"/>
        <color rgb="FFFCFCFF"/>
        <color rgb="FFF8696B"/>
      </colorScale>
    </cfRule>
  </conditionalFormatting>
  <conditionalFormatting sqref="D16:D17">
    <cfRule type="colorScale" priority="453">
      <colorScale>
        <cfvo type="min"/>
        <cfvo type="percentile" val="50"/>
        <cfvo type="max"/>
        <color rgb="FFF8696B"/>
        <color rgb="FFFCFCFF"/>
        <color rgb="FF63BE7B"/>
      </colorScale>
    </cfRule>
  </conditionalFormatting>
  <conditionalFormatting sqref="G16:G17">
    <cfRule type="colorScale" priority="452">
      <colorScale>
        <cfvo type="min"/>
        <cfvo type="max"/>
        <color rgb="FFFCFCFF"/>
        <color rgb="FF63BE7B"/>
      </colorScale>
    </cfRule>
  </conditionalFormatting>
  <conditionalFormatting sqref="J16:J17">
    <cfRule type="colorScale" priority="451">
      <colorScale>
        <cfvo type="min"/>
        <cfvo type="max"/>
        <color rgb="FFFCFCFF"/>
        <color rgb="FF63BE7B"/>
      </colorScale>
    </cfRule>
  </conditionalFormatting>
  <conditionalFormatting sqref="M16:M17">
    <cfRule type="colorScale" priority="450">
      <colorScale>
        <cfvo type="min"/>
        <cfvo type="max"/>
        <color rgb="FFFCFCFF"/>
        <color rgb="FF63BE7B"/>
      </colorScale>
    </cfRule>
  </conditionalFormatting>
  <conditionalFormatting sqref="N16:N17">
    <cfRule type="colorScale" priority="449">
      <colorScale>
        <cfvo type="min"/>
        <cfvo type="max"/>
        <color rgb="FFFCFCFF"/>
        <color rgb="FF63BE7B"/>
      </colorScale>
    </cfRule>
  </conditionalFormatting>
  <conditionalFormatting sqref="O16:O17">
    <cfRule type="colorScale" priority="448">
      <colorScale>
        <cfvo type="min"/>
        <cfvo type="percentile" val="50"/>
        <cfvo type="max"/>
        <color rgb="FF63BE7B"/>
        <color rgb="FFFCFCFF"/>
        <color rgb="FFF8696B"/>
      </colorScale>
    </cfRule>
  </conditionalFormatting>
  <conditionalFormatting sqref="P16:P17">
    <cfRule type="colorScale" priority="447">
      <colorScale>
        <cfvo type="min"/>
        <cfvo type="percentile" val="50"/>
        <cfvo type="max"/>
        <color rgb="FF63BE7B"/>
        <color rgb="FFFCFCFF"/>
        <color rgb="FFF8696B"/>
      </colorScale>
    </cfRule>
  </conditionalFormatting>
  <conditionalFormatting sqref="Q16:Q17">
    <cfRule type="colorScale" priority="446">
      <colorScale>
        <cfvo type="min"/>
        <cfvo type="percentile" val="50"/>
        <cfvo type="max"/>
        <color rgb="FFF8696B"/>
        <color rgb="FFFCFCFF"/>
        <color rgb="FF63BE7B"/>
      </colorScale>
    </cfRule>
  </conditionalFormatting>
  <conditionalFormatting sqref="R16:R17">
    <cfRule type="colorScale" priority="445">
      <colorScale>
        <cfvo type="min"/>
        <cfvo type="max"/>
        <color rgb="FFFCFCFF"/>
        <color rgb="FF63BE7B"/>
      </colorScale>
    </cfRule>
  </conditionalFormatting>
  <conditionalFormatting sqref="D16:D17">
    <cfRule type="colorScale" priority="444">
      <colorScale>
        <cfvo type="min"/>
        <cfvo type="percentile" val="50"/>
        <cfvo type="max"/>
        <color rgb="FFF8696B"/>
        <color rgb="FFFCFCFF"/>
        <color rgb="FF63BE7B"/>
      </colorScale>
    </cfRule>
  </conditionalFormatting>
  <conditionalFormatting sqref="G16:G17">
    <cfRule type="colorScale" priority="443">
      <colorScale>
        <cfvo type="min"/>
        <cfvo type="max"/>
        <color rgb="FFFCFCFF"/>
        <color rgb="FF63BE7B"/>
      </colorScale>
    </cfRule>
  </conditionalFormatting>
  <conditionalFormatting sqref="J16:J17">
    <cfRule type="colorScale" priority="442">
      <colorScale>
        <cfvo type="min"/>
        <cfvo type="max"/>
        <color rgb="FFFCFCFF"/>
        <color rgb="FF63BE7B"/>
      </colorScale>
    </cfRule>
  </conditionalFormatting>
  <conditionalFormatting sqref="M16:M17">
    <cfRule type="colorScale" priority="441">
      <colorScale>
        <cfvo type="min"/>
        <cfvo type="max"/>
        <color rgb="FFFCFCFF"/>
        <color rgb="FF63BE7B"/>
      </colorScale>
    </cfRule>
  </conditionalFormatting>
  <conditionalFormatting sqref="N16:N17">
    <cfRule type="colorScale" priority="440">
      <colorScale>
        <cfvo type="min"/>
        <cfvo type="max"/>
        <color rgb="FFFCFCFF"/>
        <color rgb="FF63BE7B"/>
      </colorScale>
    </cfRule>
  </conditionalFormatting>
  <conditionalFormatting sqref="O16:O17">
    <cfRule type="colorScale" priority="439">
      <colorScale>
        <cfvo type="min"/>
        <cfvo type="percentile" val="50"/>
        <cfvo type="max"/>
        <color rgb="FF63BE7B"/>
        <color rgb="FFFCFCFF"/>
        <color rgb="FFF8696B"/>
      </colorScale>
    </cfRule>
  </conditionalFormatting>
  <conditionalFormatting sqref="P16:P17">
    <cfRule type="colorScale" priority="438">
      <colorScale>
        <cfvo type="min"/>
        <cfvo type="percentile" val="50"/>
        <cfvo type="max"/>
        <color rgb="FF63BE7B"/>
        <color rgb="FFFCFCFF"/>
        <color rgb="FFF8696B"/>
      </colorScale>
    </cfRule>
  </conditionalFormatting>
  <conditionalFormatting sqref="Q16:Q17">
    <cfRule type="colorScale" priority="437">
      <colorScale>
        <cfvo type="min"/>
        <cfvo type="percentile" val="50"/>
        <cfvo type="max"/>
        <color rgb="FFF8696B"/>
        <color rgb="FFFCFCFF"/>
        <color rgb="FF63BE7B"/>
      </colorScale>
    </cfRule>
  </conditionalFormatting>
  <conditionalFormatting sqref="R16:R17">
    <cfRule type="colorScale" priority="436">
      <colorScale>
        <cfvo type="min"/>
        <cfvo type="max"/>
        <color rgb="FFFCFCFF"/>
        <color rgb="FF63BE7B"/>
      </colorScale>
    </cfRule>
  </conditionalFormatting>
  <conditionalFormatting sqref="S16:S17">
    <cfRule type="colorScale" priority="435">
      <colorScale>
        <cfvo type="min"/>
        <cfvo type="percentile" val="50"/>
        <cfvo type="max"/>
        <color rgb="FFF8696B"/>
        <color rgb="FFFCFCFF"/>
        <color rgb="FF63BE7B"/>
      </colorScale>
    </cfRule>
  </conditionalFormatting>
  <conditionalFormatting sqref="T16:T17">
    <cfRule type="colorScale" priority="434">
      <colorScale>
        <cfvo type="min"/>
        <cfvo type="percentile" val="50"/>
        <cfvo type="max"/>
        <color rgb="FFF8696B"/>
        <color rgb="FFFCFCFF"/>
        <color rgb="FF63BE7B"/>
      </colorScale>
    </cfRule>
  </conditionalFormatting>
  <conditionalFormatting sqref="U16:U17">
    <cfRule type="colorScale" priority="433">
      <colorScale>
        <cfvo type="min"/>
        <cfvo type="percentile" val="50"/>
        <cfvo type="max"/>
        <color rgb="FFF8696B"/>
        <color rgb="FFFCFCFF"/>
        <color rgb="FF63BE7B"/>
      </colorScale>
    </cfRule>
  </conditionalFormatting>
  <conditionalFormatting sqref="V16:V17">
    <cfRule type="colorScale" priority="432">
      <colorScale>
        <cfvo type="min"/>
        <cfvo type="percentile" val="50"/>
        <cfvo type="max"/>
        <color rgb="FF63BE7B"/>
        <color rgb="FFFCFCFF"/>
        <color rgb="FFF8696B"/>
      </colorScale>
    </cfRule>
  </conditionalFormatting>
  <conditionalFormatting sqref="W16:W17">
    <cfRule type="colorScale" priority="431">
      <colorScale>
        <cfvo type="min"/>
        <cfvo type="percentile" val="50"/>
        <cfvo type="max"/>
        <color rgb="FF63BE7B"/>
        <color rgb="FFFCFCFF"/>
        <color rgb="FFF8696B"/>
      </colorScale>
    </cfRule>
  </conditionalFormatting>
  <conditionalFormatting sqref="S16:T16">
    <cfRule type="colorScale" priority="429">
      <colorScale>
        <cfvo type="min"/>
        <cfvo type="max"/>
        <color rgb="FFFCFCFF"/>
        <color rgb="FF63BE7B"/>
      </colorScale>
    </cfRule>
    <cfRule type="colorScale" priority="430">
      <colorScale>
        <cfvo type="min"/>
        <cfvo type="percentile" val="50"/>
        <cfvo type="max"/>
        <color rgb="FFF8696B"/>
        <color rgb="FFFCFCFF"/>
        <color rgb="FF63BE7B"/>
      </colorScale>
    </cfRule>
  </conditionalFormatting>
  <conditionalFormatting sqref="G16">
    <cfRule type="colorScale" priority="427">
      <colorScale>
        <cfvo type="min"/>
        <cfvo type="max"/>
        <color rgb="FFFCFCFF"/>
        <color rgb="FF63BE7B"/>
      </colorScale>
    </cfRule>
    <cfRule type="colorScale" priority="428">
      <colorScale>
        <cfvo type="min"/>
        <cfvo type="percentile" val="50"/>
        <cfvo type="max"/>
        <color rgb="FFF8696B"/>
        <color rgb="FFFCFCFF"/>
        <color rgb="FF63BE7B"/>
      </colorScale>
    </cfRule>
  </conditionalFormatting>
  <conditionalFormatting sqref="J16">
    <cfRule type="colorScale" priority="425">
      <colorScale>
        <cfvo type="min"/>
        <cfvo type="max"/>
        <color rgb="FFFCFCFF"/>
        <color rgb="FF63BE7B"/>
      </colorScale>
    </cfRule>
    <cfRule type="colorScale" priority="426">
      <colorScale>
        <cfvo type="min"/>
        <cfvo type="percentile" val="50"/>
        <cfvo type="max"/>
        <color rgb="FFF8696B"/>
        <color rgb="FFFCFCFF"/>
        <color rgb="FF63BE7B"/>
      </colorScale>
    </cfRule>
  </conditionalFormatting>
  <conditionalFormatting sqref="K16">
    <cfRule type="colorScale" priority="424">
      <colorScale>
        <cfvo type="min"/>
        <cfvo type="max"/>
        <color rgb="FFFCFCFF"/>
        <color rgb="FF63BE7B"/>
      </colorScale>
    </cfRule>
  </conditionalFormatting>
  <conditionalFormatting sqref="L16">
    <cfRule type="colorScale" priority="423">
      <colorScale>
        <cfvo type="min"/>
        <cfvo type="max"/>
        <color rgb="FFFCFCFF"/>
        <color rgb="FF63BE7B"/>
      </colorScale>
    </cfRule>
  </conditionalFormatting>
  <conditionalFormatting sqref="R16">
    <cfRule type="colorScale" priority="422">
      <colorScale>
        <cfvo type="min"/>
        <cfvo type="max"/>
        <color rgb="FFFCFCFF"/>
        <color rgb="FF63BE7B"/>
      </colorScale>
    </cfRule>
  </conditionalFormatting>
  <conditionalFormatting sqref="T16">
    <cfRule type="colorScale" priority="421">
      <colorScale>
        <cfvo type="min"/>
        <cfvo type="max"/>
        <color rgb="FFFCFCFF"/>
        <color rgb="FF63BE7B"/>
      </colorScale>
    </cfRule>
  </conditionalFormatting>
  <conditionalFormatting sqref="M16">
    <cfRule type="colorScale" priority="420">
      <colorScale>
        <cfvo type="min"/>
        <cfvo type="max"/>
        <color rgb="FFFCFCFF"/>
        <color rgb="FF63BE7B"/>
      </colorScale>
    </cfRule>
  </conditionalFormatting>
  <conditionalFormatting sqref="S16">
    <cfRule type="colorScale" priority="419">
      <colorScale>
        <cfvo type="min"/>
        <cfvo type="max"/>
        <color rgb="FFFCFCFF"/>
        <color rgb="FF63BE7B"/>
      </colorScale>
    </cfRule>
  </conditionalFormatting>
  <conditionalFormatting sqref="S16:T16">
    <cfRule type="colorScale" priority="418">
      <colorScale>
        <cfvo type="min"/>
        <cfvo type="max"/>
        <color rgb="FFFCFCFF"/>
        <color rgb="FF63BE7B"/>
      </colorScale>
    </cfRule>
  </conditionalFormatting>
  <conditionalFormatting sqref="S16:T16">
    <cfRule type="colorScale" priority="416">
      <colorScale>
        <cfvo type="min"/>
        <cfvo type="percentile" val="50"/>
        <cfvo type="max"/>
        <color rgb="FFF8696B"/>
        <color rgb="FFFCFCFF"/>
        <color rgb="FF63BE7B"/>
      </colorScale>
    </cfRule>
    <cfRule type="colorScale" priority="417">
      <colorScale>
        <cfvo type="min"/>
        <cfvo type="max"/>
        <color rgb="FFFCFCFF"/>
        <color rgb="FF63BE7B"/>
      </colorScale>
    </cfRule>
  </conditionalFormatting>
  <conditionalFormatting sqref="D16">
    <cfRule type="colorScale" priority="415">
      <colorScale>
        <cfvo type="min"/>
        <cfvo type="percentile" val="50"/>
        <cfvo type="max"/>
        <color rgb="FFF8696B"/>
        <color rgb="FFFCFCFF"/>
        <color rgb="FF63BE7B"/>
      </colorScale>
    </cfRule>
  </conditionalFormatting>
  <conditionalFormatting sqref="G16">
    <cfRule type="colorScale" priority="414">
      <colorScale>
        <cfvo type="min"/>
        <cfvo type="max"/>
        <color rgb="FFFCFCFF"/>
        <color rgb="FF63BE7B"/>
      </colorScale>
    </cfRule>
  </conditionalFormatting>
  <conditionalFormatting sqref="J16">
    <cfRule type="colorScale" priority="413">
      <colorScale>
        <cfvo type="min"/>
        <cfvo type="max"/>
        <color rgb="FFFCFCFF"/>
        <color rgb="FF63BE7B"/>
      </colorScale>
    </cfRule>
  </conditionalFormatting>
  <conditionalFormatting sqref="M16">
    <cfRule type="colorScale" priority="412">
      <colorScale>
        <cfvo type="min"/>
        <cfvo type="max"/>
        <color rgb="FFFCFCFF"/>
        <color rgb="FF63BE7B"/>
      </colorScale>
    </cfRule>
  </conditionalFormatting>
  <conditionalFormatting sqref="N16">
    <cfRule type="colorScale" priority="411">
      <colorScale>
        <cfvo type="min"/>
        <cfvo type="max"/>
        <color rgb="FFFCFCFF"/>
        <color rgb="FF63BE7B"/>
      </colorScale>
    </cfRule>
  </conditionalFormatting>
  <conditionalFormatting sqref="O16">
    <cfRule type="colorScale" priority="410">
      <colorScale>
        <cfvo type="min"/>
        <cfvo type="percentile" val="50"/>
        <cfvo type="max"/>
        <color rgb="FF63BE7B"/>
        <color rgb="FFFCFCFF"/>
        <color rgb="FFF8696B"/>
      </colorScale>
    </cfRule>
  </conditionalFormatting>
  <conditionalFormatting sqref="P16">
    <cfRule type="colorScale" priority="409">
      <colorScale>
        <cfvo type="min"/>
        <cfvo type="percentile" val="50"/>
        <cfvo type="max"/>
        <color rgb="FF63BE7B"/>
        <color rgb="FFFCFCFF"/>
        <color rgb="FFF8696B"/>
      </colorScale>
    </cfRule>
  </conditionalFormatting>
  <conditionalFormatting sqref="Q16">
    <cfRule type="colorScale" priority="408">
      <colorScale>
        <cfvo type="min"/>
        <cfvo type="percentile" val="50"/>
        <cfvo type="max"/>
        <color rgb="FFF8696B"/>
        <color rgb="FFFCFCFF"/>
        <color rgb="FF63BE7B"/>
      </colorScale>
    </cfRule>
  </conditionalFormatting>
  <conditionalFormatting sqref="R16">
    <cfRule type="colorScale" priority="407">
      <colorScale>
        <cfvo type="min"/>
        <cfvo type="max"/>
        <color rgb="FFFCFCFF"/>
        <color rgb="FF63BE7B"/>
      </colorScale>
    </cfRule>
  </conditionalFormatting>
  <conditionalFormatting sqref="S16">
    <cfRule type="colorScale" priority="406">
      <colorScale>
        <cfvo type="min"/>
        <cfvo type="percentile" val="50"/>
        <cfvo type="max"/>
        <color rgb="FFF8696B"/>
        <color rgb="FFFCFCFF"/>
        <color rgb="FF63BE7B"/>
      </colorScale>
    </cfRule>
  </conditionalFormatting>
  <conditionalFormatting sqref="T16">
    <cfRule type="colorScale" priority="405">
      <colorScale>
        <cfvo type="min"/>
        <cfvo type="percentile" val="50"/>
        <cfvo type="max"/>
        <color rgb="FFF8696B"/>
        <color rgb="FFFCFCFF"/>
        <color rgb="FF63BE7B"/>
      </colorScale>
    </cfRule>
  </conditionalFormatting>
  <conditionalFormatting sqref="U16">
    <cfRule type="colorScale" priority="404">
      <colorScale>
        <cfvo type="min"/>
        <cfvo type="percentile" val="50"/>
        <cfvo type="max"/>
        <color rgb="FFF8696B"/>
        <color rgb="FFFCFCFF"/>
        <color rgb="FF63BE7B"/>
      </colorScale>
    </cfRule>
  </conditionalFormatting>
  <conditionalFormatting sqref="V16">
    <cfRule type="colorScale" priority="403">
      <colorScale>
        <cfvo type="min"/>
        <cfvo type="percentile" val="50"/>
        <cfvo type="max"/>
        <color rgb="FF63BE7B"/>
        <color rgb="FFFCFCFF"/>
        <color rgb="FFF8696B"/>
      </colorScale>
    </cfRule>
  </conditionalFormatting>
  <conditionalFormatting sqref="W16">
    <cfRule type="colorScale" priority="402">
      <colorScale>
        <cfvo type="min"/>
        <cfvo type="percentile" val="50"/>
        <cfvo type="max"/>
        <color rgb="FF63BE7B"/>
        <color rgb="FFFCFCFF"/>
        <color rgb="FFF8696B"/>
      </colorScale>
    </cfRule>
  </conditionalFormatting>
  <conditionalFormatting sqref="N16">
    <cfRule type="colorScale" priority="401">
      <colorScale>
        <cfvo type="min"/>
        <cfvo type="max"/>
        <color rgb="FFFCFCFF"/>
        <color rgb="FF63BE7B"/>
      </colorScale>
    </cfRule>
  </conditionalFormatting>
  <conditionalFormatting sqref="T16">
    <cfRule type="colorScale" priority="400">
      <colorScale>
        <cfvo type="min"/>
        <cfvo type="percentile" val="50"/>
        <cfvo type="max"/>
        <color rgb="FFF8696B"/>
        <color rgb="FFFCFCFF"/>
        <color rgb="FF63BE7B"/>
      </colorScale>
    </cfRule>
  </conditionalFormatting>
  <conditionalFormatting sqref="S16">
    <cfRule type="colorScale" priority="399">
      <colorScale>
        <cfvo type="min"/>
        <cfvo type="percentile" val="50"/>
        <cfvo type="max"/>
        <color rgb="FFF8696B"/>
        <color rgb="FFFCFCFF"/>
        <color rgb="FF63BE7B"/>
      </colorScale>
    </cfRule>
  </conditionalFormatting>
  <conditionalFormatting sqref="U16">
    <cfRule type="colorScale" priority="398">
      <colorScale>
        <cfvo type="min"/>
        <cfvo type="percentile" val="50"/>
        <cfvo type="max"/>
        <color rgb="FFF8696B"/>
        <color rgb="FFFCFCFF"/>
        <color rgb="FF63BE7B"/>
      </colorScale>
    </cfRule>
  </conditionalFormatting>
  <conditionalFormatting sqref="D16">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onditionalFormatting>
  <conditionalFormatting sqref="Q16">
    <cfRule type="colorScale" priority="394">
      <colorScale>
        <cfvo type="min"/>
        <cfvo type="percentile" val="50"/>
        <cfvo type="max"/>
        <color rgb="FFF8696B"/>
        <color rgb="FFFCFCFF"/>
        <color rgb="FF63BE7B"/>
      </colorScale>
    </cfRule>
    <cfRule type="colorScale" priority="395">
      <colorScale>
        <cfvo type="min"/>
        <cfvo type="max"/>
        <color rgb="FFFCFCFF"/>
        <color rgb="FF63BE7B"/>
      </colorScale>
    </cfRule>
  </conditionalFormatting>
  <conditionalFormatting sqref="D16:D17">
    <cfRule type="colorScale" priority="393">
      <colorScale>
        <cfvo type="min"/>
        <cfvo type="percentile" val="50"/>
        <cfvo type="max"/>
        <color rgb="FFF8696B"/>
        <color rgb="FFFCFCFF"/>
        <color rgb="FF63BE7B"/>
      </colorScale>
    </cfRule>
  </conditionalFormatting>
  <conditionalFormatting sqref="G16:G17">
    <cfRule type="colorScale" priority="392">
      <colorScale>
        <cfvo type="min"/>
        <cfvo type="max"/>
        <color rgb="FFFCFCFF"/>
        <color rgb="FF63BE7B"/>
      </colorScale>
    </cfRule>
  </conditionalFormatting>
  <conditionalFormatting sqref="J16:J17">
    <cfRule type="colorScale" priority="391">
      <colorScale>
        <cfvo type="min"/>
        <cfvo type="max"/>
        <color rgb="FFFCFCFF"/>
        <color rgb="FF63BE7B"/>
      </colorScale>
    </cfRule>
  </conditionalFormatting>
  <conditionalFormatting sqref="M16:M17">
    <cfRule type="colorScale" priority="390">
      <colorScale>
        <cfvo type="min"/>
        <cfvo type="max"/>
        <color rgb="FFFCFCFF"/>
        <color rgb="FF63BE7B"/>
      </colorScale>
    </cfRule>
  </conditionalFormatting>
  <conditionalFormatting sqref="N16:N17">
    <cfRule type="colorScale" priority="389">
      <colorScale>
        <cfvo type="min"/>
        <cfvo type="max"/>
        <color rgb="FFFCFCFF"/>
        <color rgb="FF63BE7B"/>
      </colorScale>
    </cfRule>
  </conditionalFormatting>
  <conditionalFormatting sqref="O16:O17">
    <cfRule type="colorScale" priority="388">
      <colorScale>
        <cfvo type="min"/>
        <cfvo type="percentile" val="50"/>
        <cfvo type="max"/>
        <color rgb="FF63BE7B"/>
        <color rgb="FFFCFCFF"/>
        <color rgb="FFF8696B"/>
      </colorScale>
    </cfRule>
  </conditionalFormatting>
  <conditionalFormatting sqref="P16:P17">
    <cfRule type="colorScale" priority="387">
      <colorScale>
        <cfvo type="min"/>
        <cfvo type="percentile" val="50"/>
        <cfvo type="max"/>
        <color rgb="FF63BE7B"/>
        <color rgb="FFFCFCFF"/>
        <color rgb="FFF8696B"/>
      </colorScale>
    </cfRule>
  </conditionalFormatting>
  <conditionalFormatting sqref="Q16:Q17">
    <cfRule type="colorScale" priority="386">
      <colorScale>
        <cfvo type="min"/>
        <cfvo type="percentile" val="50"/>
        <cfvo type="max"/>
        <color rgb="FFF8696B"/>
        <color rgb="FFFCFCFF"/>
        <color rgb="FF63BE7B"/>
      </colorScale>
    </cfRule>
  </conditionalFormatting>
  <conditionalFormatting sqref="R16:R17">
    <cfRule type="colorScale" priority="385">
      <colorScale>
        <cfvo type="min"/>
        <cfvo type="max"/>
        <color rgb="FFFCFCFF"/>
        <color rgb="FF63BE7B"/>
      </colorScale>
    </cfRule>
  </conditionalFormatting>
  <conditionalFormatting sqref="S16:S17">
    <cfRule type="colorScale" priority="384">
      <colorScale>
        <cfvo type="min"/>
        <cfvo type="percentile" val="50"/>
        <cfvo type="max"/>
        <color rgb="FF63BE7B"/>
        <color rgb="FFFCFCFF"/>
        <color rgb="FFF8696B"/>
      </colorScale>
    </cfRule>
  </conditionalFormatting>
  <conditionalFormatting sqref="S16:S17">
    <cfRule type="colorScale" priority="383">
      <colorScale>
        <cfvo type="min"/>
        <cfvo type="percentile" val="50"/>
        <cfvo type="max"/>
        <color rgb="FFF8696B"/>
        <color rgb="FFFCFCFF"/>
        <color rgb="FF63BE7B"/>
      </colorScale>
    </cfRule>
  </conditionalFormatting>
  <conditionalFormatting sqref="T16:T17">
    <cfRule type="colorScale" priority="382">
      <colorScale>
        <cfvo type="min"/>
        <cfvo type="percentile" val="50"/>
        <cfvo type="max"/>
        <color rgb="FFF8696B"/>
        <color rgb="FFFCFCFF"/>
        <color rgb="FF63BE7B"/>
      </colorScale>
    </cfRule>
  </conditionalFormatting>
  <conditionalFormatting sqref="U16:U17">
    <cfRule type="colorScale" priority="381">
      <colorScale>
        <cfvo type="min"/>
        <cfvo type="percentile" val="50"/>
        <cfvo type="max"/>
        <color rgb="FFF8696B"/>
        <color rgb="FFFCFCFF"/>
        <color rgb="FF63BE7B"/>
      </colorScale>
    </cfRule>
  </conditionalFormatting>
  <conditionalFormatting sqref="V16:V17">
    <cfRule type="colorScale" priority="380">
      <colorScale>
        <cfvo type="min"/>
        <cfvo type="percentile" val="50"/>
        <cfvo type="max"/>
        <color rgb="FF63BE7B"/>
        <color rgb="FFFCFCFF"/>
        <color rgb="FFF8696B"/>
      </colorScale>
    </cfRule>
  </conditionalFormatting>
  <conditionalFormatting sqref="W16:W17">
    <cfRule type="colorScale" priority="379">
      <colorScale>
        <cfvo type="min"/>
        <cfvo type="percentile" val="50"/>
        <cfvo type="max"/>
        <color rgb="FF63BE7B"/>
        <color rgb="FFFCFCFF"/>
        <color rgb="FFF8696B"/>
      </colorScale>
    </cfRule>
  </conditionalFormatting>
  <conditionalFormatting sqref="S17">
    <cfRule type="colorScale" priority="346">
      <colorScale>
        <cfvo type="min"/>
        <cfvo type="percentile" val="50"/>
        <cfvo type="max"/>
        <color rgb="FFF8696B"/>
        <color rgb="FFFCFCFF"/>
        <color rgb="FF63BE7B"/>
      </colorScale>
    </cfRule>
  </conditionalFormatting>
  <conditionalFormatting sqref="D17">
    <cfRule type="colorScale" priority="347">
      <colorScale>
        <cfvo type="min"/>
        <cfvo type="percentile" val="50"/>
        <cfvo type="max"/>
        <color rgb="FFF8696B"/>
        <color rgb="FFFCFCFF"/>
        <color rgb="FF63BE7B"/>
      </colorScale>
    </cfRule>
  </conditionalFormatting>
  <conditionalFormatting sqref="O17">
    <cfRule type="colorScale" priority="348">
      <colorScale>
        <cfvo type="min"/>
        <cfvo type="percentile" val="50"/>
        <cfvo type="max"/>
        <color rgb="FF63BE7B"/>
        <color rgb="FFFCFCFF"/>
        <color rgb="FFF8696B"/>
      </colorScale>
    </cfRule>
  </conditionalFormatting>
  <conditionalFormatting sqref="P17">
    <cfRule type="colorScale" priority="349">
      <colorScale>
        <cfvo type="min"/>
        <cfvo type="percentile" val="50"/>
        <cfvo type="max"/>
        <color rgb="FF63BE7B"/>
        <color rgb="FFFCFCFF"/>
        <color rgb="FFF8696B"/>
      </colorScale>
    </cfRule>
  </conditionalFormatting>
  <conditionalFormatting sqref="Q17">
    <cfRule type="colorScale" priority="350">
      <colorScale>
        <cfvo type="min"/>
        <cfvo type="percentile" val="50"/>
        <cfvo type="max"/>
        <color rgb="FFF8696B"/>
        <color rgb="FFFCFCFF"/>
        <color rgb="FF63BE7B"/>
      </colorScale>
    </cfRule>
  </conditionalFormatting>
  <conditionalFormatting sqref="R17">
    <cfRule type="colorScale" priority="351">
      <colorScale>
        <cfvo type="min"/>
        <cfvo type="percentile" val="50"/>
        <cfvo type="max"/>
        <color rgb="FFF8696B"/>
        <color rgb="FFFCFCFF"/>
        <color rgb="FF63BE7B"/>
      </colorScale>
    </cfRule>
    <cfRule type="colorScale" priority="352">
      <colorScale>
        <cfvo type="min"/>
        <cfvo type="max"/>
        <color rgb="FFFCFCFF"/>
        <color rgb="FF63BE7B"/>
      </colorScale>
    </cfRule>
  </conditionalFormatting>
  <conditionalFormatting sqref="S17">
    <cfRule type="colorScale" priority="353">
      <colorScale>
        <cfvo type="min"/>
        <cfvo type="percentile" val="50"/>
        <cfvo type="max"/>
        <color rgb="FFF8696B"/>
        <color rgb="FFFCFCFF"/>
        <color rgb="FF63BE7B"/>
      </colorScale>
    </cfRule>
  </conditionalFormatting>
  <conditionalFormatting sqref="T17">
    <cfRule type="colorScale" priority="354">
      <colorScale>
        <cfvo type="min"/>
        <cfvo type="percentile" val="50"/>
        <cfvo type="max"/>
        <color rgb="FFF8696B"/>
        <color rgb="FFFCFCFF"/>
        <color rgb="FF63BE7B"/>
      </colorScale>
    </cfRule>
  </conditionalFormatting>
  <conditionalFormatting sqref="U17">
    <cfRule type="colorScale" priority="355">
      <colorScale>
        <cfvo type="min"/>
        <cfvo type="percentile" val="50"/>
        <cfvo type="max"/>
        <color rgb="FFF8696B"/>
        <color rgb="FFFCFCFF"/>
        <color rgb="FF63BE7B"/>
      </colorScale>
    </cfRule>
  </conditionalFormatting>
  <conditionalFormatting sqref="V17">
    <cfRule type="colorScale" priority="356">
      <colorScale>
        <cfvo type="min"/>
        <cfvo type="percentile" val="50"/>
        <cfvo type="max"/>
        <color rgb="FF63BE7B"/>
        <color rgb="FFFCFCFF"/>
        <color rgb="FFF8696B"/>
      </colorScale>
    </cfRule>
  </conditionalFormatting>
  <conditionalFormatting sqref="W17">
    <cfRule type="colorScale" priority="357">
      <colorScale>
        <cfvo type="min"/>
        <cfvo type="percentile" val="50"/>
        <cfvo type="max"/>
        <color rgb="FF63BE7B"/>
        <color rgb="FFFCFCFF"/>
        <color rgb="FFF8696B"/>
      </colorScale>
    </cfRule>
  </conditionalFormatting>
  <conditionalFormatting sqref="D17">
    <cfRule type="colorScale" priority="358">
      <colorScale>
        <cfvo type="min"/>
        <cfvo type="percentile" val="50"/>
        <cfvo type="max"/>
        <color rgb="FFF8696B"/>
        <color rgb="FFFCFCFF"/>
        <color rgb="FF63BE7B"/>
      </colorScale>
    </cfRule>
  </conditionalFormatting>
  <conditionalFormatting sqref="O17">
    <cfRule type="colorScale" priority="359">
      <colorScale>
        <cfvo type="min"/>
        <cfvo type="percentile" val="50"/>
        <cfvo type="max"/>
        <color rgb="FF63BE7B"/>
        <color rgb="FFFCFCFF"/>
        <color rgb="FFF8696B"/>
      </colorScale>
    </cfRule>
  </conditionalFormatting>
  <conditionalFormatting sqref="P17">
    <cfRule type="colorScale" priority="360">
      <colorScale>
        <cfvo type="min"/>
        <cfvo type="percentile" val="50"/>
        <cfvo type="max"/>
        <color rgb="FF63BE7B"/>
        <color rgb="FFFCFCFF"/>
        <color rgb="FFF8696B"/>
      </colorScale>
    </cfRule>
  </conditionalFormatting>
  <conditionalFormatting sqref="Q17">
    <cfRule type="colorScale" priority="361">
      <colorScale>
        <cfvo type="min"/>
        <cfvo type="percentile" val="50"/>
        <cfvo type="max"/>
        <color rgb="FFF8696B"/>
        <color rgb="FFFCFCFF"/>
        <color rgb="FF63BE7B"/>
      </colorScale>
    </cfRule>
  </conditionalFormatting>
  <conditionalFormatting sqref="R17">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onditionalFormatting>
  <conditionalFormatting sqref="S17">
    <cfRule type="colorScale" priority="364">
      <colorScale>
        <cfvo type="min"/>
        <cfvo type="percentile" val="50"/>
        <cfvo type="max"/>
        <color rgb="FFF8696B"/>
        <color rgb="FFFCFCFF"/>
        <color rgb="FF63BE7B"/>
      </colorScale>
    </cfRule>
  </conditionalFormatting>
  <conditionalFormatting sqref="T17">
    <cfRule type="colorScale" priority="365">
      <colorScale>
        <cfvo type="min"/>
        <cfvo type="percentile" val="50"/>
        <cfvo type="max"/>
        <color rgb="FFF8696B"/>
        <color rgb="FFFCFCFF"/>
        <color rgb="FF63BE7B"/>
      </colorScale>
    </cfRule>
  </conditionalFormatting>
  <conditionalFormatting sqref="U17">
    <cfRule type="colorScale" priority="366">
      <colorScale>
        <cfvo type="min"/>
        <cfvo type="percentile" val="50"/>
        <cfvo type="max"/>
        <color rgb="FFF8696B"/>
        <color rgb="FFFCFCFF"/>
        <color rgb="FF63BE7B"/>
      </colorScale>
    </cfRule>
  </conditionalFormatting>
  <conditionalFormatting sqref="V17">
    <cfRule type="colorScale" priority="367">
      <colorScale>
        <cfvo type="min"/>
        <cfvo type="percentile" val="50"/>
        <cfvo type="max"/>
        <color rgb="FF63BE7B"/>
        <color rgb="FFFCFCFF"/>
        <color rgb="FFF8696B"/>
      </colorScale>
    </cfRule>
  </conditionalFormatting>
  <conditionalFormatting sqref="W17">
    <cfRule type="colorScale" priority="368">
      <colorScale>
        <cfvo type="min"/>
        <cfvo type="percentile" val="50"/>
        <cfvo type="max"/>
        <color rgb="FF63BE7B"/>
        <color rgb="FFFCFCFF"/>
        <color rgb="FFF8696B"/>
      </colorScale>
    </cfRule>
  </conditionalFormatting>
  <conditionalFormatting sqref="D17">
    <cfRule type="colorScale" priority="334">
      <colorScale>
        <cfvo type="min"/>
        <cfvo type="percentile" val="50"/>
        <cfvo type="max"/>
        <color rgb="FFF8696B"/>
        <color rgb="FFFCFCFF"/>
        <color rgb="FF63BE7B"/>
      </colorScale>
    </cfRule>
  </conditionalFormatting>
  <conditionalFormatting sqref="E17">
    <cfRule type="colorScale" priority="335">
      <colorScale>
        <cfvo type="min"/>
        <cfvo type="max"/>
        <color rgb="FFFCFCFF"/>
        <color rgb="FF63BE7B"/>
      </colorScale>
    </cfRule>
  </conditionalFormatting>
  <conditionalFormatting sqref="O17">
    <cfRule type="colorScale" priority="336">
      <colorScale>
        <cfvo type="min"/>
        <cfvo type="percentile" val="50"/>
        <cfvo type="max"/>
        <color rgb="FF63BE7B"/>
        <color rgb="FFFCFCFF"/>
        <color rgb="FFF8696B"/>
      </colorScale>
    </cfRule>
  </conditionalFormatting>
  <conditionalFormatting sqref="P17">
    <cfRule type="colorScale" priority="337">
      <colorScale>
        <cfvo type="min"/>
        <cfvo type="percentile" val="50"/>
        <cfvo type="max"/>
        <color rgb="FF63BE7B"/>
        <color rgb="FFFCFCFF"/>
        <color rgb="FFF8696B"/>
      </colorScale>
    </cfRule>
  </conditionalFormatting>
  <conditionalFormatting sqref="Q17">
    <cfRule type="colorScale" priority="338">
      <colorScale>
        <cfvo type="min"/>
        <cfvo type="percentile" val="50"/>
        <cfvo type="max"/>
        <color rgb="FFF8696B"/>
        <color rgb="FFFCFCFF"/>
        <color rgb="FF63BE7B"/>
      </colorScale>
    </cfRule>
  </conditionalFormatting>
  <conditionalFormatting sqref="R17">
    <cfRule type="colorScale" priority="339">
      <colorScale>
        <cfvo type="min"/>
        <cfvo type="max"/>
        <color rgb="FFFCFCFF"/>
        <color rgb="FF63BE7B"/>
      </colorScale>
    </cfRule>
  </conditionalFormatting>
  <conditionalFormatting sqref="S17">
    <cfRule type="colorScale" priority="340">
      <colorScale>
        <cfvo type="min"/>
        <cfvo type="max"/>
        <color rgb="FFFCFCFF"/>
        <color rgb="FF63BE7B"/>
      </colorScale>
    </cfRule>
    <cfRule type="colorScale" priority="341">
      <colorScale>
        <cfvo type="min"/>
        <cfvo type="percentile" val="50"/>
        <cfvo type="max"/>
        <color rgb="FFF8696B"/>
        <color rgb="FFFCFCFF"/>
        <color rgb="FF63BE7B"/>
      </colorScale>
    </cfRule>
  </conditionalFormatting>
  <conditionalFormatting sqref="T17">
    <cfRule type="colorScale" priority="342">
      <colorScale>
        <cfvo type="min"/>
        <cfvo type="max"/>
        <color rgb="FFFCFCFF"/>
        <color rgb="FF63BE7B"/>
      </colorScale>
    </cfRule>
  </conditionalFormatting>
  <conditionalFormatting sqref="U17">
    <cfRule type="colorScale" priority="343">
      <colorScale>
        <cfvo type="min"/>
        <cfvo type="percentile" val="50"/>
        <cfvo type="max"/>
        <color rgb="FFF8696B"/>
        <color rgb="FFFCFCFF"/>
        <color rgb="FF63BE7B"/>
      </colorScale>
    </cfRule>
  </conditionalFormatting>
  <conditionalFormatting sqref="V17">
    <cfRule type="colorScale" priority="344">
      <colorScale>
        <cfvo type="min"/>
        <cfvo type="percentile" val="50"/>
        <cfvo type="max"/>
        <color rgb="FF63BE7B"/>
        <color rgb="FFFCFCFF"/>
        <color rgb="FFF8696B"/>
      </colorScale>
    </cfRule>
  </conditionalFormatting>
  <conditionalFormatting sqref="W17">
    <cfRule type="colorScale" priority="345">
      <colorScale>
        <cfvo type="min"/>
        <cfvo type="percentile" val="50"/>
        <cfvo type="max"/>
        <color rgb="FF63BE7B"/>
        <color rgb="FFFCFCFF"/>
        <color rgb="FFF8696B"/>
      </colorScale>
    </cfRule>
  </conditionalFormatting>
  <conditionalFormatting sqref="D17">
    <cfRule type="colorScale" priority="283">
      <colorScale>
        <cfvo type="min"/>
        <cfvo type="percentile" val="50"/>
        <cfvo type="max"/>
        <color rgb="FFF8696B"/>
        <color rgb="FFFCFCFF"/>
        <color rgb="FF63BE7B"/>
      </colorScale>
    </cfRule>
    <cfRule type="colorScale" priority="301">
      <colorScale>
        <cfvo type="min"/>
        <cfvo type="percentile" val="50"/>
        <cfvo type="max"/>
        <color rgb="FFF8696B"/>
        <color rgb="FFFCFCFF"/>
        <color rgb="FF63BE7B"/>
      </colorScale>
    </cfRule>
    <cfRule type="colorScale" priority="311">
      <colorScale>
        <cfvo type="min"/>
        <cfvo type="percentile" val="50"/>
        <cfvo type="max"/>
        <color rgb="FFF8696B"/>
        <color rgb="FFFCFCFF"/>
        <color rgb="FF63BE7B"/>
      </colorScale>
    </cfRule>
  </conditionalFormatting>
  <conditionalFormatting sqref="E17">
    <cfRule type="colorScale" priority="303">
      <colorScale>
        <cfvo type="min"/>
        <cfvo type="max"/>
        <color rgb="FFFCFCFF"/>
        <color rgb="FF63BE7B"/>
      </colorScale>
    </cfRule>
    <cfRule type="colorScale" priority="304">
      <colorScale>
        <cfvo type="min"/>
        <cfvo type="max"/>
        <color rgb="FFFCFCFF"/>
        <color rgb="FF63BE7B"/>
      </colorScale>
    </cfRule>
    <cfRule type="colorScale" priority="312">
      <colorScale>
        <cfvo type="min"/>
        <cfvo type="max"/>
        <color rgb="FFFCFCFF"/>
        <color rgb="FF63BE7B"/>
      </colorScale>
    </cfRule>
    <cfRule type="colorScale" priority="331">
      <colorScale>
        <cfvo type="min"/>
        <cfvo type="percentile" val="50"/>
        <cfvo type="max"/>
        <color rgb="FFF8696B"/>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CFCFF"/>
        <color rgb="FF63BE7B"/>
      </colorScale>
    </cfRule>
  </conditionalFormatting>
  <conditionalFormatting sqref="O17">
    <cfRule type="colorScale" priority="300">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05">
      <colorScale>
        <cfvo type="min"/>
        <cfvo type="percentile" val="50"/>
        <cfvo type="max"/>
        <color rgb="FF63BE7B"/>
        <color rgb="FFFCFCFF"/>
        <color rgb="FFF8696B"/>
      </colorScale>
    </cfRule>
    <cfRule type="colorScale" priority="306">
      <colorScale>
        <cfvo type="min"/>
        <cfvo type="percentile" val="50"/>
        <cfvo type="max"/>
        <color rgb="FF63BE7B"/>
        <color rgb="FFFCFCFF"/>
        <color rgb="FFF8696B"/>
      </colorScale>
    </cfRule>
    <cfRule type="colorScale" priority="313">
      <colorScale>
        <cfvo type="min"/>
        <cfvo type="percentile" val="50"/>
        <cfvo type="max"/>
        <color rgb="FF63BE7B"/>
        <color rgb="FFFCFCFF"/>
        <color rgb="FFF8696B"/>
      </colorScale>
    </cfRule>
  </conditionalFormatting>
  <conditionalFormatting sqref="P17">
    <cfRule type="colorScale" priority="299">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fRule type="colorScale" priority="315">
      <colorScale>
        <cfvo type="min"/>
        <cfvo type="percentile" val="50"/>
        <cfvo type="max"/>
        <color rgb="FF63BE7B"/>
        <color rgb="FFFCFCFF"/>
        <color rgb="FFF8696B"/>
      </colorScale>
    </cfRule>
    <cfRule type="colorScale" priority="316">
      <colorScale>
        <cfvo type="min"/>
        <cfvo type="max"/>
        <color rgb="FFFCFCFF"/>
        <color rgb="FFF8696B"/>
      </colorScale>
    </cfRule>
  </conditionalFormatting>
  <conditionalFormatting sqref="Q17">
    <cfRule type="colorScale" priority="288">
      <colorScale>
        <cfvo type="min"/>
        <cfvo type="percentile" val="50"/>
        <cfvo type="max"/>
        <color rgb="FFF8696B"/>
        <color rgb="FFFCFCFF"/>
        <color rgb="FF63BE7B"/>
      </colorScale>
    </cfRule>
    <cfRule type="colorScale" priority="294">
      <colorScale>
        <cfvo type="min"/>
        <cfvo type="max"/>
        <color rgb="FFFCFCFF"/>
        <color rgb="FF63BE7B"/>
      </colorScale>
    </cfRule>
    <cfRule type="colorScale" priority="307">
      <colorScale>
        <cfvo type="min"/>
        <cfvo type="max"/>
        <color rgb="FFFFEF9C"/>
        <color rgb="FF63BE7B"/>
      </colorScale>
    </cfRule>
    <cfRule type="colorScale" priority="308">
      <colorScale>
        <cfvo type="min"/>
        <cfvo type="max"/>
        <color rgb="FFFFEF9C"/>
        <color rgb="FF63BE7B"/>
      </colorScale>
    </cfRule>
    <cfRule type="colorScale" priority="317">
      <colorScale>
        <cfvo type="min"/>
        <cfvo type="percentile" val="50"/>
        <cfvo type="max"/>
        <color rgb="FFF8696B"/>
        <color rgb="FFFCFCFF"/>
        <color rgb="FF63BE7B"/>
      </colorScale>
    </cfRule>
    <cfRule type="colorScale" priority="318">
      <colorScale>
        <cfvo type="min"/>
        <cfvo type="max"/>
        <color rgb="FFFFEF9C"/>
        <color rgb="FF63BE7B"/>
      </colorScale>
    </cfRule>
    <cfRule type="colorScale" priority="319">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percentile" val="50"/>
        <cfvo type="max"/>
        <color rgb="FFF8696B"/>
        <color rgb="FFFCFCFF"/>
        <color rgb="FF63BE7B"/>
      </colorScale>
    </cfRule>
  </conditionalFormatting>
  <conditionalFormatting sqref="R17">
    <cfRule type="colorScale" priority="293">
      <colorScale>
        <cfvo type="min"/>
        <cfvo type="max"/>
        <color rgb="FFFCFCFF"/>
        <color rgb="FF63BE7B"/>
      </colorScale>
    </cfRule>
    <cfRule type="colorScale" priority="298">
      <colorScale>
        <cfvo type="min"/>
        <cfvo type="percentile" val="50"/>
        <cfvo type="max"/>
        <color rgb="FFF8696B"/>
        <color rgb="FFFCFCFF"/>
        <color rgb="FF63BE7B"/>
      </colorScale>
    </cfRule>
  </conditionalFormatting>
  <conditionalFormatting sqref="S17">
    <cfRule type="colorScale" priority="292">
      <colorScale>
        <cfvo type="min"/>
        <cfvo type="max"/>
        <color rgb="FFFCFCFF"/>
        <color rgb="FF63BE7B"/>
      </colorScale>
    </cfRule>
    <cfRule type="colorScale" priority="297">
      <colorScale>
        <cfvo type="min"/>
        <cfvo type="percentile" val="50"/>
        <cfvo type="max"/>
        <color rgb="FFF8696B"/>
        <color rgb="FFFCFCFF"/>
        <color rgb="FF63BE7B"/>
      </colorScale>
    </cfRule>
  </conditionalFormatting>
  <conditionalFormatting sqref="T17">
    <cfRule type="colorScale" priority="291">
      <colorScale>
        <cfvo type="min"/>
        <cfvo type="max"/>
        <color rgb="FFFCFCFF"/>
        <color rgb="FF63BE7B"/>
      </colorScale>
    </cfRule>
    <cfRule type="colorScale" priority="296">
      <colorScale>
        <cfvo type="min"/>
        <cfvo type="percentile" val="50"/>
        <cfvo type="max"/>
        <color rgb="FFF8696B"/>
        <color rgb="FFFCFCFF"/>
        <color rgb="FF63BE7B"/>
      </colorScale>
    </cfRule>
    <cfRule type="colorScale" priority="309">
      <colorScale>
        <cfvo type="min"/>
        <cfvo type="max"/>
        <color rgb="FFFFEF9C"/>
        <color rgb="FF63BE7B"/>
      </colorScale>
    </cfRule>
    <cfRule type="colorScale" priority="310">
      <colorScale>
        <cfvo type="min"/>
        <cfvo type="max"/>
        <color rgb="FFFFEF9C"/>
        <color rgb="FF63BE7B"/>
      </colorScale>
    </cfRule>
    <cfRule type="colorScale" priority="322">
      <colorScale>
        <cfvo type="min"/>
        <cfvo type="percentile" val="50"/>
        <cfvo type="max"/>
        <color rgb="FFF8696B"/>
        <color rgb="FFFCFCFF"/>
        <color rgb="FF63BE7B"/>
      </colorScale>
    </cfRule>
    <cfRule type="colorScale" priority="323">
      <colorScale>
        <cfvo type="min"/>
        <cfvo type="max"/>
        <color rgb="FFFCFCFF"/>
        <color rgb="FF63BE7B"/>
      </colorScale>
    </cfRule>
    <cfRule type="colorScale" priority="324">
      <colorScale>
        <cfvo type="min"/>
        <cfvo type="max"/>
        <color rgb="FFFCFCFF"/>
        <color rgb="FF63BE7B"/>
      </colorScale>
    </cfRule>
    <cfRule type="colorScale" priority="325">
      <colorScale>
        <cfvo type="min"/>
        <cfvo type="max"/>
        <color rgb="FFFCFCFF"/>
        <color rgb="FF63BE7B"/>
      </colorScale>
    </cfRule>
  </conditionalFormatting>
  <conditionalFormatting sqref="U17">
    <cfRule type="colorScale" priority="290">
      <colorScale>
        <cfvo type="min"/>
        <cfvo type="max"/>
        <color rgb="FFFCFCFF"/>
        <color rgb="FF63BE7B"/>
      </colorScale>
    </cfRule>
    <cfRule type="colorScale" priority="295">
      <colorScale>
        <cfvo type="min"/>
        <cfvo type="percentile" val="50"/>
        <cfvo type="max"/>
        <color rgb="FFF8696B"/>
        <color rgb="FFFCFCFF"/>
        <color rgb="FF63BE7B"/>
      </colorScale>
    </cfRule>
    <cfRule type="colorScale" priority="326">
      <colorScale>
        <cfvo type="min"/>
        <cfvo type="percentile" val="50"/>
        <cfvo type="max"/>
        <color rgb="FFF8696B"/>
        <color rgb="FFFCFCFF"/>
        <color rgb="FF63BE7B"/>
      </colorScale>
    </cfRule>
    <cfRule type="colorScale" priority="327">
      <colorScale>
        <cfvo type="min"/>
        <cfvo type="max"/>
        <color rgb="FFFCFCFF"/>
        <color rgb="FF63BE7B"/>
      </colorScale>
    </cfRule>
  </conditionalFormatting>
  <conditionalFormatting sqref="V17">
    <cfRule type="colorScale" priority="284">
      <colorScale>
        <cfvo type="min"/>
        <cfvo type="percentile" val="50"/>
        <cfvo type="max"/>
        <color rgb="FF63BE7B"/>
        <color rgb="FFFCFCFF"/>
        <color rgb="FFF8696B"/>
      </colorScale>
    </cfRule>
    <cfRule type="colorScale" priority="285">
      <colorScale>
        <cfvo type="min"/>
        <cfvo type="percentile" val="50"/>
        <cfvo type="max"/>
        <color rgb="FF63BE7B"/>
        <color rgb="FFFCFCFF"/>
        <color rgb="FFF8696B"/>
      </colorScale>
    </cfRule>
    <cfRule type="colorScale" priority="286">
      <colorScale>
        <cfvo type="min"/>
        <cfvo type="max"/>
        <color rgb="FF63BE7B"/>
        <color rgb="FFFCFCFF"/>
      </colorScale>
    </cfRule>
    <cfRule type="colorScale" priority="287">
      <colorScale>
        <cfvo type="min"/>
        <cfvo type="percentile" val="50"/>
        <cfvo type="max"/>
        <color rgb="FF63BE7B"/>
        <color rgb="FFFCFCFF"/>
        <color rgb="FFF8696B"/>
      </colorScale>
    </cfRule>
  </conditionalFormatting>
  <conditionalFormatting sqref="W17">
    <cfRule type="colorScale" priority="289">
      <colorScale>
        <cfvo type="min"/>
        <cfvo type="percentile" val="50"/>
        <cfvo type="max"/>
        <color rgb="FF63BE7B"/>
        <color rgb="FFFCFCFF"/>
        <color rgb="FFF8696B"/>
      </colorScale>
    </cfRule>
    <cfRule type="colorScale" priority="328">
      <colorScale>
        <cfvo type="min"/>
        <cfvo type="percentile" val="50"/>
        <cfvo type="max"/>
        <color rgb="FF63BE7B"/>
        <color rgb="FFFCFCFF"/>
        <color rgb="FFF8696B"/>
      </colorScale>
    </cfRule>
    <cfRule type="colorScale" priority="329">
      <colorScale>
        <cfvo type="min"/>
        <cfvo type="max"/>
        <color rgb="FF63BE7B"/>
        <color rgb="FFFCFCFF"/>
      </colorScale>
    </cfRule>
    <cfRule type="colorScale" priority="330">
      <colorScale>
        <cfvo type="min"/>
        <cfvo type="percentile" val="50"/>
        <cfvo type="max"/>
        <color rgb="FF63BE7B"/>
        <color rgb="FFFCFCFF"/>
        <color rgb="FFF8696B"/>
      </colorScale>
    </cfRule>
  </conditionalFormatting>
  <conditionalFormatting sqref="D17">
    <cfRule type="colorScale" priority="282">
      <colorScale>
        <cfvo type="min"/>
        <cfvo type="percentile" val="50"/>
        <cfvo type="max"/>
        <color rgb="FFF8696B"/>
        <color rgb="FFFCFCFF"/>
        <color rgb="FF63BE7B"/>
      </colorScale>
    </cfRule>
  </conditionalFormatting>
  <conditionalFormatting sqref="E17">
    <cfRule type="colorScale" priority="281">
      <colorScale>
        <cfvo type="min"/>
        <cfvo type="max"/>
        <color rgb="FFFCFCFF"/>
        <color rgb="FF63BE7B"/>
      </colorScale>
    </cfRule>
  </conditionalFormatting>
  <conditionalFormatting sqref="O17">
    <cfRule type="colorScale" priority="280">
      <colorScale>
        <cfvo type="min"/>
        <cfvo type="percentile" val="50"/>
        <cfvo type="max"/>
        <color rgb="FF63BE7B"/>
        <color rgb="FFFCFCFF"/>
        <color rgb="FFF8696B"/>
      </colorScale>
    </cfRule>
  </conditionalFormatting>
  <conditionalFormatting sqref="P17">
    <cfRule type="colorScale" priority="279">
      <colorScale>
        <cfvo type="min"/>
        <cfvo type="percentile" val="50"/>
        <cfvo type="max"/>
        <color rgb="FF63BE7B"/>
        <color rgb="FFFCFCFF"/>
        <color rgb="FFF8696B"/>
      </colorScale>
    </cfRule>
  </conditionalFormatting>
  <conditionalFormatting sqref="Q17">
    <cfRule type="colorScale" priority="278">
      <colorScale>
        <cfvo type="min"/>
        <cfvo type="percentile" val="50"/>
        <cfvo type="max"/>
        <color rgb="FFF8696B"/>
        <color rgb="FFFCFCFF"/>
        <color rgb="FF63BE7B"/>
      </colorScale>
    </cfRule>
  </conditionalFormatting>
  <conditionalFormatting sqref="R17">
    <cfRule type="colorScale" priority="273">
      <colorScale>
        <cfvo type="min"/>
        <cfvo type="percentile" val="50"/>
        <cfvo type="max"/>
        <color rgb="FFF8696B"/>
        <color rgb="FFFCFCFF"/>
        <color rgb="FF63BE7B"/>
      </colorScale>
    </cfRule>
    <cfRule type="colorScale" priority="277">
      <colorScale>
        <cfvo type="min"/>
        <cfvo type="max"/>
        <color rgb="FFFCFCFF"/>
        <color rgb="FF63BE7B"/>
      </colorScale>
    </cfRule>
  </conditionalFormatting>
  <conditionalFormatting sqref="S17">
    <cfRule type="colorScale" priority="274">
      <colorScale>
        <cfvo type="min"/>
        <cfvo type="percentile" val="50"/>
        <cfvo type="max"/>
        <color rgb="FFF8696B"/>
        <color rgb="FFFCFCFF"/>
        <color rgb="FF63BE7B"/>
      </colorScale>
    </cfRule>
  </conditionalFormatting>
  <conditionalFormatting sqref="S17">
    <cfRule type="colorScale" priority="276">
      <colorScale>
        <cfvo type="min"/>
        <cfvo type="max"/>
        <color rgb="FFFCFCFF"/>
        <color rgb="FF63BE7B"/>
      </colorScale>
    </cfRule>
  </conditionalFormatting>
  <conditionalFormatting sqref="T17">
    <cfRule type="colorScale" priority="275">
      <colorScale>
        <cfvo type="min"/>
        <cfvo type="percentile" val="50"/>
        <cfvo type="max"/>
        <color rgb="FFF8696B"/>
        <color rgb="FFFCFCFF"/>
        <color rgb="FF63BE7B"/>
      </colorScale>
    </cfRule>
  </conditionalFormatting>
  <conditionalFormatting sqref="U17">
    <cfRule type="colorScale" priority="272">
      <colorScale>
        <cfvo type="min"/>
        <cfvo type="percentile" val="50"/>
        <cfvo type="max"/>
        <color rgb="FFF8696B"/>
        <color rgb="FFFCFCFF"/>
        <color rgb="FF63BE7B"/>
      </colorScale>
    </cfRule>
  </conditionalFormatting>
  <conditionalFormatting sqref="V17">
    <cfRule type="colorScale" priority="248">
      <colorScale>
        <cfvo type="min"/>
        <cfvo type="percentile" val="50"/>
        <cfvo type="max"/>
        <color rgb="FF63BE7B"/>
        <color rgb="FFFCFCFF"/>
        <color rgb="FFF8696B"/>
      </colorScale>
    </cfRule>
  </conditionalFormatting>
  <conditionalFormatting sqref="W17">
    <cfRule type="colorScale" priority="271">
      <colorScale>
        <cfvo type="min"/>
        <cfvo type="percentile" val="50"/>
        <cfvo type="max"/>
        <color rgb="FF63BE7B"/>
        <color rgb="FFFCFCFF"/>
        <color rgb="FFF8696B"/>
      </colorScale>
    </cfRule>
  </conditionalFormatting>
  <conditionalFormatting sqref="D17">
    <cfRule type="colorScale" priority="270">
      <colorScale>
        <cfvo type="min"/>
        <cfvo type="percentile" val="50"/>
        <cfvo type="max"/>
        <color rgb="FFF8696B"/>
        <color rgb="FFFCFCFF"/>
        <color rgb="FF63BE7B"/>
      </colorScale>
    </cfRule>
  </conditionalFormatting>
  <conditionalFormatting sqref="E17">
    <cfRule type="colorScale" priority="269">
      <colorScale>
        <cfvo type="min"/>
        <cfvo type="max"/>
        <color rgb="FFFCFCFF"/>
        <color rgb="FF63BE7B"/>
      </colorScale>
    </cfRule>
  </conditionalFormatting>
  <conditionalFormatting sqref="O17">
    <cfRule type="colorScale" priority="268">
      <colorScale>
        <cfvo type="min"/>
        <cfvo type="percentile" val="50"/>
        <cfvo type="max"/>
        <color rgb="FF63BE7B"/>
        <color rgb="FFFCFCFF"/>
        <color rgb="FFF8696B"/>
      </colorScale>
    </cfRule>
  </conditionalFormatting>
  <conditionalFormatting sqref="P17">
    <cfRule type="colorScale" priority="267">
      <colorScale>
        <cfvo type="min"/>
        <cfvo type="percentile" val="50"/>
        <cfvo type="max"/>
        <color rgb="FF63BE7B"/>
        <color rgb="FFFCFCFF"/>
        <color rgb="FFF8696B"/>
      </colorScale>
    </cfRule>
  </conditionalFormatting>
  <conditionalFormatting sqref="Q17">
    <cfRule type="colorScale" priority="266">
      <colorScale>
        <cfvo type="min"/>
        <cfvo type="percentile" val="50"/>
        <cfvo type="max"/>
        <color rgb="FFF8696B"/>
        <color rgb="FFFCFCFF"/>
        <color rgb="FF63BE7B"/>
      </colorScale>
    </cfRule>
  </conditionalFormatting>
  <conditionalFormatting sqref="R17">
    <cfRule type="colorScale" priority="262">
      <colorScale>
        <cfvo type="min"/>
        <cfvo type="percentile" val="50"/>
        <cfvo type="max"/>
        <color rgb="FFF8696B"/>
        <color rgb="FFFCFCFF"/>
        <color rgb="FF63BE7B"/>
      </colorScale>
    </cfRule>
    <cfRule type="colorScale" priority="263">
      <colorScale>
        <cfvo type="min"/>
        <cfvo type="max"/>
        <color rgb="FFFCFCFF"/>
        <color rgb="FF63BE7B"/>
      </colorScale>
    </cfRule>
  </conditionalFormatting>
  <conditionalFormatting sqref="S17">
    <cfRule type="colorScale" priority="264">
      <colorScale>
        <cfvo type="min"/>
        <cfvo type="percentile" val="50"/>
        <cfvo type="max"/>
        <color rgb="FFF8696B"/>
        <color rgb="FFFCFCFF"/>
        <color rgb="FF63BE7B"/>
      </colorScale>
    </cfRule>
    <cfRule type="colorScale" priority="265">
      <colorScale>
        <cfvo type="min"/>
        <cfvo type="max"/>
        <color rgb="FFFCFCFF"/>
        <color rgb="FF63BE7B"/>
      </colorScale>
    </cfRule>
  </conditionalFormatting>
  <conditionalFormatting sqref="T17">
    <cfRule type="colorScale" priority="261">
      <colorScale>
        <cfvo type="min"/>
        <cfvo type="percentile" val="50"/>
        <cfvo type="max"/>
        <color rgb="FFF8696B"/>
        <color rgb="FFFCFCFF"/>
        <color rgb="FF63BE7B"/>
      </colorScale>
    </cfRule>
  </conditionalFormatting>
  <conditionalFormatting sqref="U17">
    <cfRule type="colorScale" priority="260">
      <colorScale>
        <cfvo type="min"/>
        <cfvo type="percentile" val="50"/>
        <cfvo type="max"/>
        <color rgb="FFF8696B"/>
        <color rgb="FFFCFCFF"/>
        <color rgb="FF63BE7B"/>
      </colorScale>
    </cfRule>
  </conditionalFormatting>
  <conditionalFormatting sqref="W17">
    <cfRule type="colorScale" priority="259">
      <colorScale>
        <cfvo type="min"/>
        <cfvo type="percentile" val="50"/>
        <cfvo type="max"/>
        <color rgb="FF63BE7B"/>
        <color rgb="FFFCFCFF"/>
        <color rgb="FFF8696B"/>
      </colorScale>
    </cfRule>
  </conditionalFormatting>
  <conditionalFormatting sqref="D17">
    <cfRule type="colorScale" priority="258">
      <colorScale>
        <cfvo type="min"/>
        <cfvo type="percentile" val="50"/>
        <cfvo type="max"/>
        <color rgb="FFF8696B"/>
        <color rgb="FFFCFCFF"/>
        <color rgb="FF63BE7B"/>
      </colorScale>
    </cfRule>
  </conditionalFormatting>
  <conditionalFormatting sqref="E17">
    <cfRule type="colorScale" priority="257">
      <colorScale>
        <cfvo type="min"/>
        <cfvo type="max"/>
        <color rgb="FFFCFCFF"/>
        <color rgb="FF63BE7B"/>
      </colorScale>
    </cfRule>
  </conditionalFormatting>
  <conditionalFormatting sqref="O17">
    <cfRule type="colorScale" priority="256">
      <colorScale>
        <cfvo type="min"/>
        <cfvo type="percentile" val="50"/>
        <cfvo type="max"/>
        <color rgb="FF63BE7B"/>
        <color rgb="FFFCFCFF"/>
        <color rgb="FFF8696B"/>
      </colorScale>
    </cfRule>
  </conditionalFormatting>
  <conditionalFormatting sqref="P17">
    <cfRule type="colorScale" priority="255">
      <colorScale>
        <cfvo type="min"/>
        <cfvo type="percentile" val="50"/>
        <cfvo type="max"/>
        <color rgb="FF63BE7B"/>
        <color rgb="FFFCFCFF"/>
        <color rgb="FFF8696B"/>
      </colorScale>
    </cfRule>
  </conditionalFormatting>
  <conditionalFormatting sqref="Q17">
    <cfRule type="colorScale" priority="254">
      <colorScale>
        <cfvo type="min"/>
        <cfvo type="percentile" val="50"/>
        <cfvo type="max"/>
        <color rgb="FFF8696B"/>
        <color rgb="FFFCFCFF"/>
        <color rgb="FF63BE7B"/>
      </colorScale>
    </cfRule>
  </conditionalFormatting>
  <conditionalFormatting sqref="R17">
    <cfRule type="colorScale" priority="253">
      <colorScale>
        <cfvo type="min"/>
        <cfvo type="max"/>
        <color rgb="FFFCFCFF"/>
        <color rgb="FF63BE7B"/>
      </colorScale>
    </cfRule>
  </conditionalFormatting>
  <conditionalFormatting sqref="S17">
    <cfRule type="colorScale" priority="250">
      <colorScale>
        <cfvo type="min"/>
        <cfvo type="percentile" val="50"/>
        <cfvo type="max"/>
        <color rgb="FFF8696B"/>
        <color rgb="FFFCFCFF"/>
        <color rgb="FF63BE7B"/>
      </colorScale>
    </cfRule>
    <cfRule type="colorScale" priority="252">
      <colorScale>
        <cfvo type="min"/>
        <cfvo type="max"/>
        <color rgb="FFFCFCFF"/>
        <color rgb="FF63BE7B"/>
      </colorScale>
    </cfRule>
  </conditionalFormatting>
  <conditionalFormatting sqref="T17">
    <cfRule type="colorScale" priority="251">
      <colorScale>
        <cfvo type="min"/>
        <cfvo type="percentile" val="50"/>
        <cfvo type="max"/>
        <color rgb="FFF8696B"/>
        <color rgb="FFFCFCFF"/>
        <color rgb="FF63BE7B"/>
      </colorScale>
    </cfRule>
  </conditionalFormatting>
  <conditionalFormatting sqref="U17">
    <cfRule type="colorScale" priority="249">
      <colorScale>
        <cfvo type="min"/>
        <cfvo type="percentile" val="50"/>
        <cfvo type="max"/>
        <color rgb="FFF8696B"/>
        <color rgb="FFFCFCFF"/>
        <color rgb="FF63BE7B"/>
      </colorScale>
    </cfRule>
  </conditionalFormatting>
  <conditionalFormatting sqref="W17">
    <cfRule type="colorScale" priority="247">
      <colorScale>
        <cfvo type="min"/>
        <cfvo type="percentile" val="50"/>
        <cfvo type="max"/>
        <color rgb="FF63BE7B"/>
        <color rgb="FFFCFCFF"/>
        <color rgb="FFF8696B"/>
      </colorScale>
    </cfRule>
  </conditionalFormatting>
  <conditionalFormatting sqref="D17">
    <cfRule type="colorScale" priority="369">
      <colorScale>
        <cfvo type="min"/>
        <cfvo type="percentile" val="50"/>
        <cfvo type="max"/>
        <color rgb="FFF8696B"/>
        <color rgb="FFFCFCFF"/>
        <color rgb="FF63BE7B"/>
      </colorScale>
    </cfRule>
  </conditionalFormatting>
  <conditionalFormatting sqref="E17">
    <cfRule type="colorScale" priority="370">
      <colorScale>
        <cfvo type="min"/>
        <cfvo type="max"/>
        <color rgb="FFFCFCFF"/>
        <color rgb="FF63BE7B"/>
      </colorScale>
    </cfRule>
  </conditionalFormatting>
  <conditionalFormatting sqref="O17">
    <cfRule type="colorScale" priority="371">
      <colorScale>
        <cfvo type="min"/>
        <cfvo type="percentile" val="50"/>
        <cfvo type="max"/>
        <color rgb="FF63BE7B"/>
        <color rgb="FFFCFCFF"/>
        <color rgb="FFF8696B"/>
      </colorScale>
    </cfRule>
  </conditionalFormatting>
  <conditionalFormatting sqref="P17">
    <cfRule type="colorScale" priority="372">
      <colorScale>
        <cfvo type="min"/>
        <cfvo type="percentile" val="50"/>
        <cfvo type="max"/>
        <color rgb="FF63BE7B"/>
        <color rgb="FFFCFCFF"/>
        <color rgb="FFF8696B"/>
      </colorScale>
    </cfRule>
  </conditionalFormatting>
  <conditionalFormatting sqref="Q17">
    <cfRule type="colorScale" priority="373">
      <colorScale>
        <cfvo type="min"/>
        <cfvo type="percentile" val="50"/>
        <cfvo type="max"/>
        <color rgb="FFF8696B"/>
        <color rgb="FFFCFCFF"/>
        <color rgb="FF63BE7B"/>
      </colorScale>
    </cfRule>
  </conditionalFormatting>
  <conditionalFormatting sqref="R17">
    <cfRule type="colorScale" priority="374">
      <colorScale>
        <cfvo type="min"/>
        <cfvo type="max"/>
        <color rgb="FFFCFCFF"/>
        <color rgb="FF63BE7B"/>
      </colorScale>
    </cfRule>
  </conditionalFormatting>
  <conditionalFormatting sqref="S17">
    <cfRule type="colorScale" priority="375">
      <colorScale>
        <cfvo type="min"/>
        <cfvo type="max"/>
        <color rgb="FFFCFCFF"/>
        <color rgb="FF63BE7B"/>
      </colorScale>
    </cfRule>
  </conditionalFormatting>
  <conditionalFormatting sqref="T17">
    <cfRule type="colorScale" priority="376">
      <colorScale>
        <cfvo type="min"/>
        <cfvo type="max"/>
        <color rgb="FFFCFCFF"/>
        <color rgb="FF63BE7B"/>
      </colorScale>
    </cfRule>
  </conditionalFormatting>
  <conditionalFormatting sqref="U17">
    <cfRule type="colorScale" priority="377">
      <colorScale>
        <cfvo type="min"/>
        <cfvo type="max"/>
        <color rgb="FFFCFCFF"/>
        <color rgb="FF63BE7B"/>
      </colorScale>
    </cfRule>
  </conditionalFormatting>
  <conditionalFormatting sqref="V17">
    <cfRule type="colorScale" priority="378">
      <colorScale>
        <cfvo type="min"/>
        <cfvo type="percentile" val="50"/>
        <cfvo type="max"/>
        <color rgb="FF63BE7B"/>
        <color rgb="FFFCFCFF"/>
        <color rgb="FFF8696B"/>
      </colorScale>
    </cfRule>
  </conditionalFormatting>
  <conditionalFormatting sqref="D17">
    <cfRule type="colorScale" priority="246">
      <colorScale>
        <cfvo type="min"/>
        <cfvo type="percentile" val="50"/>
        <cfvo type="max"/>
        <color rgb="FFF8696B"/>
        <color rgb="FFFCFCFF"/>
        <color rgb="FF63BE7B"/>
      </colorScale>
    </cfRule>
  </conditionalFormatting>
  <conditionalFormatting sqref="O17">
    <cfRule type="colorScale" priority="239">
      <colorScale>
        <cfvo type="min"/>
        <cfvo type="percentile" val="50"/>
        <cfvo type="max"/>
        <color rgb="FF63BE7B"/>
        <color rgb="FFFCFCFF"/>
        <color rgb="FFF8696B"/>
      </colorScale>
    </cfRule>
  </conditionalFormatting>
  <conditionalFormatting sqref="P17">
    <cfRule type="colorScale" priority="238">
      <colorScale>
        <cfvo type="min"/>
        <cfvo type="percentile" val="50"/>
        <cfvo type="max"/>
        <color rgb="FF63BE7B"/>
        <color rgb="FFFCFCFF"/>
        <color rgb="FFF8696B"/>
      </colorScale>
    </cfRule>
  </conditionalFormatting>
  <conditionalFormatting sqref="Q17">
    <cfRule type="colorScale" priority="237">
      <colorScale>
        <cfvo type="min"/>
        <cfvo type="percentile" val="50"/>
        <cfvo type="max"/>
        <color rgb="FFF8696B"/>
        <color rgb="FFFCFCFF"/>
        <color rgb="FF63BE7B"/>
      </colorScale>
    </cfRule>
  </conditionalFormatting>
  <conditionalFormatting sqref="R17">
    <cfRule type="colorScale" priority="236">
      <colorScale>
        <cfvo type="min"/>
        <cfvo type="max"/>
        <color rgb="FFFCFCFF"/>
        <color rgb="FF63BE7B"/>
      </colorScale>
    </cfRule>
  </conditionalFormatting>
  <conditionalFormatting sqref="S17">
    <cfRule type="colorScale" priority="235">
      <colorScale>
        <cfvo type="min"/>
        <cfvo type="percentile" val="50"/>
        <cfvo type="max"/>
        <color rgb="FFF8696B"/>
        <color rgb="FFFCFCFF"/>
        <color rgb="FF63BE7B"/>
      </colorScale>
    </cfRule>
  </conditionalFormatting>
  <conditionalFormatting sqref="T17">
    <cfRule type="colorScale" priority="234">
      <colorScale>
        <cfvo type="min"/>
        <cfvo type="percentile" val="50"/>
        <cfvo type="max"/>
        <color rgb="FFF8696B"/>
        <color rgb="FFFCFCFF"/>
        <color rgb="FF63BE7B"/>
      </colorScale>
    </cfRule>
  </conditionalFormatting>
  <conditionalFormatting sqref="U17">
    <cfRule type="colorScale" priority="233">
      <colorScale>
        <cfvo type="min"/>
        <cfvo type="percentile" val="50"/>
        <cfvo type="max"/>
        <color rgb="FFF8696B"/>
        <color rgb="FFFCFCFF"/>
        <color rgb="FF63BE7B"/>
      </colorScale>
    </cfRule>
  </conditionalFormatting>
  <conditionalFormatting sqref="V17">
    <cfRule type="colorScale" priority="232">
      <colorScale>
        <cfvo type="min"/>
        <cfvo type="percentile" val="50"/>
        <cfvo type="max"/>
        <color rgb="FF63BE7B"/>
        <color rgb="FFFCFCFF"/>
        <color rgb="FFF8696B"/>
      </colorScale>
    </cfRule>
  </conditionalFormatting>
  <conditionalFormatting sqref="W17">
    <cfRule type="colorScale" priority="231">
      <colorScale>
        <cfvo type="min"/>
        <cfvo type="percentile" val="50"/>
        <cfvo type="max"/>
        <color rgb="FF63BE7B"/>
        <color rgb="FFFCFCFF"/>
        <color rgb="FFF8696B"/>
      </colorScale>
    </cfRule>
  </conditionalFormatting>
  <conditionalFormatting sqref="E17">
    <cfRule type="colorScale" priority="242">
      <colorScale>
        <cfvo type="min"/>
        <cfvo type="max"/>
        <color rgb="FFFCFCFF"/>
        <color rgb="FF63BE7B"/>
      </colorScale>
    </cfRule>
    <cfRule type="colorScale" priority="243">
      <colorScale>
        <cfvo type="min"/>
        <cfvo type="max"/>
        <color rgb="FFFCFCFF"/>
        <color rgb="FF63BE7B"/>
      </colorScale>
    </cfRule>
    <cfRule type="colorScale" priority="244">
      <colorScale>
        <cfvo type="min"/>
        <cfvo type="percentile" val="50"/>
        <cfvo type="max"/>
        <color rgb="FFF8696B"/>
        <color rgb="FFFFEB84"/>
        <color rgb="FF63BE7B"/>
      </colorScale>
    </cfRule>
    <cfRule type="colorScale" priority="245">
      <colorScale>
        <cfvo type="min"/>
        <cfvo type="max"/>
        <color rgb="FFFFEF9C"/>
        <color rgb="FF63BE7B"/>
      </colorScale>
    </cfRule>
  </conditionalFormatting>
  <conditionalFormatting sqref="D17">
    <cfRule type="colorScale" priority="241">
      <colorScale>
        <cfvo type="min"/>
        <cfvo type="percentile" val="50"/>
        <cfvo type="max"/>
        <color rgb="FFF8696B"/>
        <color rgb="FFFCFCFF"/>
        <color rgb="FF63BE7B"/>
      </colorScale>
    </cfRule>
  </conditionalFormatting>
  <conditionalFormatting sqref="E17">
    <cfRule type="colorScale" priority="240">
      <colorScale>
        <cfvo type="min"/>
        <cfvo type="max"/>
        <color rgb="FFFCFCFF"/>
        <color rgb="FF63BE7B"/>
      </colorScale>
    </cfRule>
  </conditionalFormatting>
  <conditionalFormatting sqref="D17">
    <cfRule type="colorScale" priority="229">
      <colorScale>
        <cfvo type="min"/>
        <cfvo type="percentile" val="50"/>
        <cfvo type="max"/>
        <color rgb="FFF8696B"/>
        <color rgb="FFFCFCFF"/>
        <color rgb="FF63BE7B"/>
      </colorScale>
    </cfRule>
  </conditionalFormatting>
  <conditionalFormatting sqref="O17">
    <cfRule type="colorScale" priority="74">
      <colorScale>
        <cfvo type="min"/>
        <cfvo type="percentile" val="50"/>
        <cfvo type="max"/>
        <color rgb="FF63BE7B"/>
        <color rgb="FFFCFCFF"/>
        <color rgb="FFF8696B"/>
      </colorScale>
    </cfRule>
    <cfRule type="colorScale" priority="230">
      <colorScale>
        <cfvo type="min"/>
        <cfvo type="max"/>
        <color rgb="FFFCFCFF"/>
        <color rgb="FF63BE7B"/>
      </colorScale>
    </cfRule>
  </conditionalFormatting>
  <conditionalFormatting sqref="P17">
    <cfRule type="colorScale" priority="73">
      <colorScale>
        <cfvo type="min"/>
        <cfvo type="percentile" val="50"/>
        <cfvo type="max"/>
        <color rgb="FF63BE7B"/>
        <color rgb="FFFCFCFF"/>
        <color rgb="FFF8696B"/>
      </colorScale>
    </cfRule>
  </conditionalFormatting>
  <conditionalFormatting sqref="Q17">
    <cfRule type="colorScale" priority="72">
      <colorScale>
        <cfvo type="min"/>
        <cfvo type="percentile" val="50"/>
        <cfvo type="max"/>
        <color rgb="FFF8696B"/>
        <color rgb="FFFCFCFF"/>
        <color rgb="FF63BE7B"/>
      </colorScale>
    </cfRule>
  </conditionalFormatting>
  <conditionalFormatting sqref="R17">
    <cfRule type="colorScale" priority="71">
      <colorScale>
        <cfvo type="min"/>
        <cfvo type="max"/>
        <color rgb="FFFCFCFF"/>
        <color rgb="FF63BE7B"/>
      </colorScale>
    </cfRule>
  </conditionalFormatting>
  <conditionalFormatting sqref="S17">
    <cfRule type="colorScale" priority="70">
      <colorScale>
        <cfvo type="min"/>
        <cfvo type="percentile" val="50"/>
        <cfvo type="max"/>
        <color rgb="FFF8696B"/>
        <color rgb="FFFCFCFF"/>
        <color rgb="FF63BE7B"/>
      </colorScale>
    </cfRule>
  </conditionalFormatting>
  <conditionalFormatting sqref="T17">
    <cfRule type="colorScale" priority="69">
      <colorScale>
        <cfvo type="min"/>
        <cfvo type="percentile" val="50"/>
        <cfvo type="max"/>
        <color rgb="FFF8696B"/>
        <color rgb="FFFCFCFF"/>
        <color rgb="FF63BE7B"/>
      </colorScale>
    </cfRule>
  </conditionalFormatting>
  <conditionalFormatting sqref="U17">
    <cfRule type="colorScale" priority="68">
      <colorScale>
        <cfvo type="min"/>
        <cfvo type="percentile" val="50"/>
        <cfvo type="max"/>
        <color rgb="FFF8696B"/>
        <color rgb="FFFCFCFF"/>
        <color rgb="FF63BE7B"/>
      </colorScale>
    </cfRule>
  </conditionalFormatting>
  <conditionalFormatting sqref="V17">
    <cfRule type="colorScale" priority="67">
      <colorScale>
        <cfvo type="min"/>
        <cfvo type="percentile" val="50"/>
        <cfvo type="max"/>
        <color rgb="FF63BE7B"/>
        <color rgb="FFFCFCFF"/>
        <color rgb="FFF8696B"/>
      </colorScale>
    </cfRule>
  </conditionalFormatting>
  <conditionalFormatting sqref="W17">
    <cfRule type="colorScale" priority="66">
      <colorScale>
        <cfvo type="min"/>
        <cfvo type="percentile" val="50"/>
        <cfvo type="max"/>
        <color rgb="FF63BE7B"/>
        <color rgb="FFFCFCFF"/>
        <color rgb="FFF8696B"/>
      </colorScale>
    </cfRule>
  </conditionalFormatting>
  <conditionalFormatting sqref="E17">
    <cfRule type="colorScale" priority="228">
      <colorScale>
        <cfvo type="min"/>
        <cfvo type="max"/>
        <color rgb="FFFCFCFF"/>
        <color rgb="FF63BE7B"/>
      </colorScale>
    </cfRule>
  </conditionalFormatting>
  <conditionalFormatting sqref="F17">
    <cfRule type="colorScale" priority="226">
      <colorScale>
        <cfvo type="min"/>
        <cfvo type="max"/>
        <color rgb="FFFCFCFF"/>
        <color rgb="FF63BE7B"/>
      </colorScale>
    </cfRule>
  </conditionalFormatting>
  <conditionalFormatting sqref="F17">
    <cfRule type="colorScale" priority="220">
      <colorScale>
        <cfvo type="min"/>
        <cfvo type="max"/>
        <color rgb="FFFCFCFF"/>
        <color rgb="FF63BE7B"/>
      </colorScale>
    </cfRule>
    <cfRule type="colorScale" priority="221">
      <colorScale>
        <cfvo type="min"/>
        <cfvo type="max"/>
        <color rgb="FFFCFCFF"/>
        <color rgb="FF63BE7B"/>
      </colorScale>
    </cfRule>
    <cfRule type="colorScale" priority="222">
      <colorScale>
        <cfvo type="min"/>
        <cfvo type="max"/>
        <color rgb="FFFCFCFF"/>
        <color rgb="FF63BE7B"/>
      </colorScale>
    </cfRule>
    <cfRule type="colorScale" priority="223">
      <colorScale>
        <cfvo type="min"/>
        <cfvo type="percentile" val="50"/>
        <cfvo type="max"/>
        <color rgb="FFF8696B"/>
        <color rgb="FFFCFCFF"/>
        <color rgb="FF63BE7B"/>
      </colorScale>
    </cfRule>
    <cfRule type="colorScale" priority="224">
      <colorScale>
        <cfvo type="min"/>
        <cfvo type="max"/>
        <color rgb="FFFCFCFF"/>
        <color rgb="FF63BE7B"/>
      </colorScale>
    </cfRule>
    <cfRule type="colorScale" priority="225">
      <colorScale>
        <cfvo type="min"/>
        <cfvo type="percentile" val="50"/>
        <cfvo type="max"/>
        <color rgb="FFF8696B"/>
        <color rgb="FFFCFCFF"/>
        <color rgb="FF63BE7B"/>
      </colorScale>
    </cfRule>
  </conditionalFormatting>
  <conditionalFormatting sqref="F17">
    <cfRule type="colorScale" priority="219">
      <colorScale>
        <cfvo type="min"/>
        <cfvo type="max"/>
        <color rgb="FFFCFCFF"/>
        <color rgb="FF63BE7B"/>
      </colorScale>
    </cfRule>
  </conditionalFormatting>
  <conditionalFormatting sqref="F17">
    <cfRule type="colorScale" priority="218">
      <colorScale>
        <cfvo type="min"/>
        <cfvo type="max"/>
        <color rgb="FFFCFCFF"/>
        <color rgb="FF63BE7B"/>
      </colorScale>
    </cfRule>
  </conditionalFormatting>
  <conditionalFormatting sqref="F17">
    <cfRule type="colorScale" priority="217">
      <colorScale>
        <cfvo type="min"/>
        <cfvo type="max"/>
        <color rgb="FFFCFCFF"/>
        <color rgb="FF63BE7B"/>
      </colorScale>
    </cfRule>
  </conditionalFormatting>
  <conditionalFormatting sqref="F17">
    <cfRule type="colorScale" priority="227">
      <colorScale>
        <cfvo type="min"/>
        <cfvo type="max"/>
        <color rgb="FFFCFCFF"/>
        <color rgb="FF63BE7B"/>
      </colorScale>
    </cfRule>
  </conditionalFormatting>
  <conditionalFormatting sqref="F17">
    <cfRule type="colorScale" priority="213">
      <colorScale>
        <cfvo type="min"/>
        <cfvo type="max"/>
        <color rgb="FFFCFCFF"/>
        <color rgb="FF63BE7B"/>
      </colorScale>
    </cfRule>
    <cfRule type="colorScale" priority="214">
      <colorScale>
        <cfvo type="min"/>
        <cfvo type="max"/>
        <color rgb="FFFCFCFF"/>
        <color rgb="FF63BE7B"/>
      </colorScale>
    </cfRule>
    <cfRule type="colorScale" priority="215">
      <colorScale>
        <cfvo type="min"/>
        <cfvo type="percentile" val="50"/>
        <cfvo type="max"/>
        <color rgb="FFF8696B"/>
        <color rgb="FFFFEB84"/>
        <color rgb="FF63BE7B"/>
      </colorScale>
    </cfRule>
    <cfRule type="colorScale" priority="216">
      <colorScale>
        <cfvo type="min"/>
        <cfvo type="max"/>
        <color rgb="FFFFEF9C"/>
        <color rgb="FF63BE7B"/>
      </colorScale>
    </cfRule>
  </conditionalFormatting>
  <conditionalFormatting sqref="F17">
    <cfRule type="colorScale" priority="212">
      <colorScale>
        <cfvo type="min"/>
        <cfvo type="max"/>
        <color rgb="FFFCFCFF"/>
        <color rgb="FF63BE7B"/>
      </colorScale>
    </cfRule>
  </conditionalFormatting>
  <conditionalFormatting sqref="F17">
    <cfRule type="colorScale" priority="211">
      <colorScale>
        <cfvo type="min"/>
        <cfvo type="max"/>
        <color rgb="FFFCFCFF"/>
        <color rgb="FF63BE7B"/>
      </colorScale>
    </cfRule>
  </conditionalFormatting>
  <conditionalFormatting sqref="G17">
    <cfRule type="colorScale" priority="209">
      <colorScale>
        <cfvo type="min"/>
        <cfvo type="max"/>
        <color rgb="FFFCFCFF"/>
        <color rgb="FF63BE7B"/>
      </colorScale>
    </cfRule>
  </conditionalFormatting>
  <conditionalFormatting sqref="G17">
    <cfRule type="colorScale" priority="203">
      <colorScale>
        <cfvo type="min"/>
        <cfvo type="max"/>
        <color rgb="FFFCFCFF"/>
        <color rgb="FF63BE7B"/>
      </colorScale>
    </cfRule>
    <cfRule type="colorScale" priority="204">
      <colorScale>
        <cfvo type="min"/>
        <cfvo type="max"/>
        <color rgb="FFFCFCFF"/>
        <color rgb="FF63BE7B"/>
      </colorScale>
    </cfRule>
    <cfRule type="colorScale" priority="205">
      <colorScale>
        <cfvo type="min"/>
        <cfvo type="max"/>
        <color rgb="FFFCFCFF"/>
        <color rgb="FF63BE7B"/>
      </colorScale>
    </cfRule>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fRule type="colorScale" priority="208">
      <colorScale>
        <cfvo type="min"/>
        <cfvo type="percentile" val="50"/>
        <cfvo type="max"/>
        <color rgb="FFF8696B"/>
        <color rgb="FFFCFCFF"/>
        <color rgb="FF63BE7B"/>
      </colorScale>
    </cfRule>
  </conditionalFormatting>
  <conditionalFormatting sqref="G17">
    <cfRule type="colorScale" priority="202">
      <colorScale>
        <cfvo type="min"/>
        <cfvo type="max"/>
        <color rgb="FFFCFCFF"/>
        <color rgb="FF63BE7B"/>
      </colorScale>
    </cfRule>
  </conditionalFormatting>
  <conditionalFormatting sqref="G17">
    <cfRule type="colorScale" priority="201">
      <colorScale>
        <cfvo type="min"/>
        <cfvo type="max"/>
        <color rgb="FFFCFCFF"/>
        <color rgb="FF63BE7B"/>
      </colorScale>
    </cfRule>
  </conditionalFormatting>
  <conditionalFormatting sqref="G17">
    <cfRule type="colorScale" priority="200">
      <colorScale>
        <cfvo type="min"/>
        <cfvo type="max"/>
        <color rgb="FFFCFCFF"/>
        <color rgb="FF63BE7B"/>
      </colorScale>
    </cfRule>
  </conditionalFormatting>
  <conditionalFormatting sqref="G17">
    <cfRule type="colorScale" priority="210">
      <colorScale>
        <cfvo type="min"/>
        <cfvo type="max"/>
        <color rgb="FFFCFCFF"/>
        <color rgb="FF63BE7B"/>
      </colorScale>
    </cfRule>
  </conditionalFormatting>
  <conditionalFormatting sqref="G17">
    <cfRule type="colorScale" priority="196">
      <colorScale>
        <cfvo type="min"/>
        <cfvo type="max"/>
        <color rgb="FFFCFCFF"/>
        <color rgb="FF63BE7B"/>
      </colorScale>
    </cfRule>
    <cfRule type="colorScale" priority="197">
      <colorScale>
        <cfvo type="min"/>
        <cfvo type="max"/>
        <color rgb="FFFCFCFF"/>
        <color rgb="FF63BE7B"/>
      </colorScale>
    </cfRule>
    <cfRule type="colorScale" priority="198">
      <colorScale>
        <cfvo type="min"/>
        <cfvo type="percentile" val="50"/>
        <cfvo type="max"/>
        <color rgb="FFF8696B"/>
        <color rgb="FFFFEB84"/>
        <color rgb="FF63BE7B"/>
      </colorScale>
    </cfRule>
    <cfRule type="colorScale" priority="199">
      <colorScale>
        <cfvo type="min"/>
        <cfvo type="max"/>
        <color rgb="FFFFEF9C"/>
        <color rgb="FF63BE7B"/>
      </colorScale>
    </cfRule>
  </conditionalFormatting>
  <conditionalFormatting sqref="G17">
    <cfRule type="colorScale" priority="195">
      <colorScale>
        <cfvo type="min"/>
        <cfvo type="max"/>
        <color rgb="FFFCFCFF"/>
        <color rgb="FF63BE7B"/>
      </colorScale>
    </cfRule>
  </conditionalFormatting>
  <conditionalFormatting sqref="G17">
    <cfRule type="colorScale" priority="194">
      <colorScale>
        <cfvo type="min"/>
        <cfvo type="max"/>
        <color rgb="FFFCFCFF"/>
        <color rgb="FF63BE7B"/>
      </colorScale>
    </cfRule>
  </conditionalFormatting>
  <conditionalFormatting sqref="H17">
    <cfRule type="colorScale" priority="192">
      <colorScale>
        <cfvo type="min"/>
        <cfvo type="max"/>
        <color rgb="FFFCFCFF"/>
        <color rgb="FF63BE7B"/>
      </colorScale>
    </cfRule>
  </conditionalFormatting>
  <conditionalFormatting sqref="H17">
    <cfRule type="colorScale" priority="186">
      <colorScale>
        <cfvo type="min"/>
        <cfvo type="max"/>
        <color rgb="FFFCFCFF"/>
        <color rgb="FF63BE7B"/>
      </colorScale>
    </cfRule>
    <cfRule type="colorScale" priority="187">
      <colorScale>
        <cfvo type="min"/>
        <cfvo type="max"/>
        <color rgb="FFFCFCFF"/>
        <color rgb="FF63BE7B"/>
      </colorScale>
    </cfRule>
    <cfRule type="colorScale" priority="188">
      <colorScale>
        <cfvo type="min"/>
        <cfvo type="max"/>
        <color rgb="FFFCFCFF"/>
        <color rgb="FF63BE7B"/>
      </colorScale>
    </cfRule>
    <cfRule type="colorScale" priority="189">
      <colorScale>
        <cfvo type="min"/>
        <cfvo type="percentile" val="50"/>
        <cfvo type="max"/>
        <color rgb="FFF8696B"/>
        <color rgb="FFFCFCFF"/>
        <color rgb="FF63BE7B"/>
      </colorScale>
    </cfRule>
    <cfRule type="colorScale" priority="190">
      <colorScale>
        <cfvo type="min"/>
        <cfvo type="max"/>
        <color rgb="FFFCFCFF"/>
        <color rgb="FF63BE7B"/>
      </colorScale>
    </cfRule>
    <cfRule type="colorScale" priority="191">
      <colorScale>
        <cfvo type="min"/>
        <cfvo type="percentile" val="50"/>
        <cfvo type="max"/>
        <color rgb="FFF8696B"/>
        <color rgb="FFFCFCFF"/>
        <color rgb="FF63BE7B"/>
      </colorScale>
    </cfRule>
  </conditionalFormatting>
  <conditionalFormatting sqref="H17">
    <cfRule type="colorScale" priority="185">
      <colorScale>
        <cfvo type="min"/>
        <cfvo type="max"/>
        <color rgb="FFFCFCFF"/>
        <color rgb="FF63BE7B"/>
      </colorScale>
    </cfRule>
  </conditionalFormatting>
  <conditionalFormatting sqref="H17">
    <cfRule type="colorScale" priority="184">
      <colorScale>
        <cfvo type="min"/>
        <cfvo type="max"/>
        <color rgb="FFFCFCFF"/>
        <color rgb="FF63BE7B"/>
      </colorScale>
    </cfRule>
  </conditionalFormatting>
  <conditionalFormatting sqref="H17">
    <cfRule type="colorScale" priority="183">
      <colorScale>
        <cfvo type="min"/>
        <cfvo type="max"/>
        <color rgb="FFFCFCFF"/>
        <color rgb="FF63BE7B"/>
      </colorScale>
    </cfRule>
  </conditionalFormatting>
  <conditionalFormatting sqref="H17">
    <cfRule type="colorScale" priority="193">
      <colorScale>
        <cfvo type="min"/>
        <cfvo type="max"/>
        <color rgb="FFFCFCFF"/>
        <color rgb="FF63BE7B"/>
      </colorScale>
    </cfRule>
  </conditionalFormatting>
  <conditionalFormatting sqref="H17">
    <cfRule type="colorScale" priority="179">
      <colorScale>
        <cfvo type="min"/>
        <cfvo type="max"/>
        <color rgb="FFFCFCFF"/>
        <color rgb="FF63BE7B"/>
      </colorScale>
    </cfRule>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fRule type="colorScale" priority="182">
      <colorScale>
        <cfvo type="min"/>
        <cfvo type="max"/>
        <color rgb="FFFFEF9C"/>
        <color rgb="FF63BE7B"/>
      </colorScale>
    </cfRule>
  </conditionalFormatting>
  <conditionalFormatting sqref="H17">
    <cfRule type="colorScale" priority="178">
      <colorScale>
        <cfvo type="min"/>
        <cfvo type="max"/>
        <color rgb="FFFCFCFF"/>
        <color rgb="FF63BE7B"/>
      </colorScale>
    </cfRule>
  </conditionalFormatting>
  <conditionalFormatting sqref="H17">
    <cfRule type="colorScale" priority="177">
      <colorScale>
        <cfvo type="min"/>
        <cfvo type="max"/>
        <color rgb="FFFCFCFF"/>
        <color rgb="FF63BE7B"/>
      </colorScale>
    </cfRule>
  </conditionalFormatting>
  <conditionalFormatting sqref="I17">
    <cfRule type="colorScale" priority="175">
      <colorScale>
        <cfvo type="min"/>
        <cfvo type="max"/>
        <color rgb="FFFCFCFF"/>
        <color rgb="FF63BE7B"/>
      </colorScale>
    </cfRule>
  </conditionalFormatting>
  <conditionalFormatting sqref="I17">
    <cfRule type="colorScale" priority="169">
      <colorScale>
        <cfvo type="min"/>
        <cfvo type="max"/>
        <color rgb="FFFCFCFF"/>
        <color rgb="FF63BE7B"/>
      </colorScale>
    </cfRule>
    <cfRule type="colorScale" priority="170">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I17">
    <cfRule type="colorScale" priority="168">
      <colorScale>
        <cfvo type="min"/>
        <cfvo type="max"/>
        <color rgb="FFFCFCFF"/>
        <color rgb="FF63BE7B"/>
      </colorScale>
    </cfRule>
  </conditionalFormatting>
  <conditionalFormatting sqref="I17">
    <cfRule type="colorScale" priority="167">
      <colorScale>
        <cfvo type="min"/>
        <cfvo type="max"/>
        <color rgb="FFFCFCFF"/>
        <color rgb="FF63BE7B"/>
      </colorScale>
    </cfRule>
  </conditionalFormatting>
  <conditionalFormatting sqref="I17">
    <cfRule type="colorScale" priority="166">
      <colorScale>
        <cfvo type="min"/>
        <cfvo type="max"/>
        <color rgb="FFFCFCFF"/>
        <color rgb="FF63BE7B"/>
      </colorScale>
    </cfRule>
  </conditionalFormatting>
  <conditionalFormatting sqref="I17">
    <cfRule type="colorScale" priority="176">
      <colorScale>
        <cfvo type="min"/>
        <cfvo type="max"/>
        <color rgb="FFFCFCFF"/>
        <color rgb="FF63BE7B"/>
      </colorScale>
    </cfRule>
  </conditionalFormatting>
  <conditionalFormatting sqref="I17">
    <cfRule type="colorScale" priority="162">
      <colorScale>
        <cfvo type="min"/>
        <cfvo type="max"/>
        <color rgb="FFFCFCFF"/>
        <color rgb="FF63BE7B"/>
      </colorScale>
    </cfRule>
    <cfRule type="colorScale" priority="163">
      <colorScale>
        <cfvo type="min"/>
        <cfvo type="max"/>
        <color rgb="FFFCFCFF"/>
        <color rgb="FF63BE7B"/>
      </colorScale>
    </cfRule>
    <cfRule type="colorScale" priority="164">
      <colorScale>
        <cfvo type="min"/>
        <cfvo type="percentile" val="50"/>
        <cfvo type="max"/>
        <color rgb="FFF8696B"/>
        <color rgb="FFFFEB84"/>
        <color rgb="FF63BE7B"/>
      </colorScale>
    </cfRule>
    <cfRule type="colorScale" priority="165">
      <colorScale>
        <cfvo type="min"/>
        <cfvo type="max"/>
        <color rgb="FFFFEF9C"/>
        <color rgb="FF63BE7B"/>
      </colorScale>
    </cfRule>
  </conditionalFormatting>
  <conditionalFormatting sqref="I17">
    <cfRule type="colorScale" priority="161">
      <colorScale>
        <cfvo type="min"/>
        <cfvo type="max"/>
        <color rgb="FFFCFCFF"/>
        <color rgb="FF63BE7B"/>
      </colorScale>
    </cfRule>
  </conditionalFormatting>
  <conditionalFormatting sqref="I17">
    <cfRule type="colorScale" priority="160">
      <colorScale>
        <cfvo type="min"/>
        <cfvo type="max"/>
        <color rgb="FFFCFCFF"/>
        <color rgb="FF63BE7B"/>
      </colorScale>
    </cfRule>
  </conditionalFormatting>
  <conditionalFormatting sqref="J17">
    <cfRule type="colorScale" priority="158">
      <colorScale>
        <cfvo type="min"/>
        <cfvo type="max"/>
        <color rgb="FFFCFCFF"/>
        <color rgb="FF63BE7B"/>
      </colorScale>
    </cfRule>
  </conditionalFormatting>
  <conditionalFormatting sqref="J17">
    <cfRule type="colorScale" priority="152">
      <colorScale>
        <cfvo type="min"/>
        <cfvo type="max"/>
        <color rgb="FFFCFCFF"/>
        <color rgb="FF63BE7B"/>
      </colorScale>
    </cfRule>
    <cfRule type="colorScale" priority="153">
      <colorScale>
        <cfvo type="min"/>
        <cfvo type="max"/>
        <color rgb="FFFCFCFF"/>
        <color rgb="FF63BE7B"/>
      </colorScale>
    </cfRule>
    <cfRule type="colorScale" priority="154">
      <colorScale>
        <cfvo type="min"/>
        <cfvo type="max"/>
        <color rgb="FFFCFCFF"/>
        <color rgb="FF63BE7B"/>
      </colorScale>
    </cfRule>
    <cfRule type="colorScale" priority="155">
      <colorScale>
        <cfvo type="min"/>
        <cfvo type="percentile" val="50"/>
        <cfvo type="max"/>
        <color rgb="FFF8696B"/>
        <color rgb="FFFCFCFF"/>
        <color rgb="FF63BE7B"/>
      </colorScale>
    </cfRule>
    <cfRule type="colorScale" priority="156">
      <colorScale>
        <cfvo type="min"/>
        <cfvo type="max"/>
        <color rgb="FFFCFCFF"/>
        <color rgb="FF63BE7B"/>
      </colorScale>
    </cfRule>
    <cfRule type="colorScale" priority="157">
      <colorScale>
        <cfvo type="min"/>
        <cfvo type="percentile" val="50"/>
        <cfvo type="max"/>
        <color rgb="FFF8696B"/>
        <color rgb="FFFCFCFF"/>
        <color rgb="FF63BE7B"/>
      </colorScale>
    </cfRule>
  </conditionalFormatting>
  <conditionalFormatting sqref="J17">
    <cfRule type="colorScale" priority="151">
      <colorScale>
        <cfvo type="min"/>
        <cfvo type="max"/>
        <color rgb="FFFCFCFF"/>
        <color rgb="FF63BE7B"/>
      </colorScale>
    </cfRule>
  </conditionalFormatting>
  <conditionalFormatting sqref="J17">
    <cfRule type="colorScale" priority="150">
      <colorScale>
        <cfvo type="min"/>
        <cfvo type="max"/>
        <color rgb="FFFCFCFF"/>
        <color rgb="FF63BE7B"/>
      </colorScale>
    </cfRule>
  </conditionalFormatting>
  <conditionalFormatting sqref="J17">
    <cfRule type="colorScale" priority="149">
      <colorScale>
        <cfvo type="min"/>
        <cfvo type="max"/>
        <color rgb="FFFCFCFF"/>
        <color rgb="FF63BE7B"/>
      </colorScale>
    </cfRule>
  </conditionalFormatting>
  <conditionalFormatting sqref="J17">
    <cfRule type="colorScale" priority="159">
      <colorScale>
        <cfvo type="min"/>
        <cfvo type="max"/>
        <color rgb="FFFCFCFF"/>
        <color rgb="FF63BE7B"/>
      </colorScale>
    </cfRule>
  </conditionalFormatting>
  <conditionalFormatting sqref="J17">
    <cfRule type="colorScale" priority="145">
      <colorScale>
        <cfvo type="min"/>
        <cfvo type="max"/>
        <color rgb="FFFCFCFF"/>
        <color rgb="FF63BE7B"/>
      </colorScale>
    </cfRule>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fRule type="colorScale" priority="148">
      <colorScale>
        <cfvo type="min"/>
        <cfvo type="max"/>
        <color rgb="FFFFEF9C"/>
        <color rgb="FF63BE7B"/>
      </colorScale>
    </cfRule>
  </conditionalFormatting>
  <conditionalFormatting sqref="J17">
    <cfRule type="colorScale" priority="144">
      <colorScale>
        <cfvo type="min"/>
        <cfvo type="max"/>
        <color rgb="FFFCFCFF"/>
        <color rgb="FF63BE7B"/>
      </colorScale>
    </cfRule>
  </conditionalFormatting>
  <conditionalFormatting sqref="J17">
    <cfRule type="colorScale" priority="143">
      <colorScale>
        <cfvo type="min"/>
        <cfvo type="max"/>
        <color rgb="FFFCFCFF"/>
        <color rgb="FF63BE7B"/>
      </colorScale>
    </cfRule>
  </conditionalFormatting>
  <conditionalFormatting sqref="K17">
    <cfRule type="colorScale" priority="141">
      <colorScale>
        <cfvo type="min"/>
        <cfvo type="max"/>
        <color rgb="FFFCFCFF"/>
        <color rgb="FF63BE7B"/>
      </colorScale>
    </cfRule>
  </conditionalFormatting>
  <conditionalFormatting sqref="K17">
    <cfRule type="colorScale" priority="135">
      <colorScale>
        <cfvo type="min"/>
        <cfvo type="max"/>
        <color rgb="FFFCFCFF"/>
        <color rgb="FF63BE7B"/>
      </colorScale>
    </cfRule>
    <cfRule type="colorScale" priority="136">
      <colorScale>
        <cfvo type="min"/>
        <cfvo type="max"/>
        <color rgb="FFFCFCFF"/>
        <color rgb="FF63BE7B"/>
      </colorScale>
    </cfRule>
    <cfRule type="colorScale" priority="137">
      <colorScale>
        <cfvo type="min"/>
        <cfvo type="max"/>
        <color rgb="FFFCFCFF"/>
        <color rgb="FF63BE7B"/>
      </colorScale>
    </cfRule>
    <cfRule type="colorScale" priority="138">
      <colorScale>
        <cfvo type="min"/>
        <cfvo type="percentile" val="50"/>
        <cfvo type="max"/>
        <color rgb="FFF8696B"/>
        <color rgb="FFFCFCFF"/>
        <color rgb="FF63BE7B"/>
      </colorScale>
    </cfRule>
    <cfRule type="colorScale" priority="139">
      <colorScale>
        <cfvo type="min"/>
        <cfvo type="max"/>
        <color rgb="FFFCFCFF"/>
        <color rgb="FF63BE7B"/>
      </colorScale>
    </cfRule>
    <cfRule type="colorScale" priority="140">
      <colorScale>
        <cfvo type="min"/>
        <cfvo type="percentile" val="50"/>
        <cfvo type="max"/>
        <color rgb="FFF8696B"/>
        <color rgb="FFFCFCFF"/>
        <color rgb="FF63BE7B"/>
      </colorScale>
    </cfRule>
  </conditionalFormatting>
  <conditionalFormatting sqref="K17">
    <cfRule type="colorScale" priority="134">
      <colorScale>
        <cfvo type="min"/>
        <cfvo type="max"/>
        <color rgb="FFFCFCFF"/>
        <color rgb="FF63BE7B"/>
      </colorScale>
    </cfRule>
  </conditionalFormatting>
  <conditionalFormatting sqref="K17">
    <cfRule type="colorScale" priority="133">
      <colorScale>
        <cfvo type="min"/>
        <cfvo type="max"/>
        <color rgb="FFFCFCFF"/>
        <color rgb="FF63BE7B"/>
      </colorScale>
    </cfRule>
  </conditionalFormatting>
  <conditionalFormatting sqref="K17">
    <cfRule type="colorScale" priority="132">
      <colorScale>
        <cfvo type="min"/>
        <cfvo type="max"/>
        <color rgb="FFFCFCFF"/>
        <color rgb="FF63BE7B"/>
      </colorScale>
    </cfRule>
  </conditionalFormatting>
  <conditionalFormatting sqref="K17">
    <cfRule type="colorScale" priority="142">
      <colorScale>
        <cfvo type="min"/>
        <cfvo type="max"/>
        <color rgb="FFFCFCFF"/>
        <color rgb="FF63BE7B"/>
      </colorScale>
    </cfRule>
  </conditionalFormatting>
  <conditionalFormatting sqref="K17">
    <cfRule type="colorScale" priority="128">
      <colorScale>
        <cfvo type="min"/>
        <cfvo type="max"/>
        <color rgb="FFFCFCFF"/>
        <color rgb="FF63BE7B"/>
      </colorScale>
    </cfRule>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fRule type="colorScale" priority="131">
      <colorScale>
        <cfvo type="min"/>
        <cfvo type="max"/>
        <color rgb="FFFFEF9C"/>
        <color rgb="FF63BE7B"/>
      </colorScale>
    </cfRule>
  </conditionalFormatting>
  <conditionalFormatting sqref="K17">
    <cfRule type="colorScale" priority="127">
      <colorScale>
        <cfvo type="min"/>
        <cfvo type="max"/>
        <color rgb="FFFCFCFF"/>
        <color rgb="FF63BE7B"/>
      </colorScale>
    </cfRule>
  </conditionalFormatting>
  <conditionalFormatting sqref="K17">
    <cfRule type="colorScale" priority="126">
      <colorScale>
        <cfvo type="min"/>
        <cfvo type="max"/>
        <color rgb="FFFCFCFF"/>
        <color rgb="FF63BE7B"/>
      </colorScale>
    </cfRule>
  </conditionalFormatting>
  <conditionalFormatting sqref="L17">
    <cfRule type="colorScale" priority="124">
      <colorScale>
        <cfvo type="min"/>
        <cfvo type="max"/>
        <color rgb="FFFCFCFF"/>
        <color rgb="FF63BE7B"/>
      </colorScale>
    </cfRule>
  </conditionalFormatting>
  <conditionalFormatting sqref="L17">
    <cfRule type="colorScale" priority="118">
      <colorScale>
        <cfvo type="min"/>
        <cfvo type="max"/>
        <color rgb="FFFCFCFF"/>
        <color rgb="FF63BE7B"/>
      </colorScale>
    </cfRule>
    <cfRule type="colorScale" priority="119">
      <colorScale>
        <cfvo type="min"/>
        <cfvo type="max"/>
        <color rgb="FFFCFCFF"/>
        <color rgb="FF63BE7B"/>
      </colorScale>
    </cfRule>
    <cfRule type="colorScale" priority="120">
      <colorScale>
        <cfvo type="min"/>
        <cfvo type="max"/>
        <color rgb="FFFCFCFF"/>
        <color rgb="FF63BE7B"/>
      </colorScale>
    </cfRule>
    <cfRule type="colorScale" priority="121">
      <colorScale>
        <cfvo type="min"/>
        <cfvo type="percentile" val="50"/>
        <cfvo type="max"/>
        <color rgb="FFF8696B"/>
        <color rgb="FFFCFCFF"/>
        <color rgb="FF63BE7B"/>
      </colorScale>
    </cfRule>
    <cfRule type="colorScale" priority="122">
      <colorScale>
        <cfvo type="min"/>
        <cfvo type="max"/>
        <color rgb="FFFCFCFF"/>
        <color rgb="FF63BE7B"/>
      </colorScale>
    </cfRule>
    <cfRule type="colorScale" priority="123">
      <colorScale>
        <cfvo type="min"/>
        <cfvo type="percentile" val="50"/>
        <cfvo type="max"/>
        <color rgb="FFF8696B"/>
        <color rgb="FFFCFCFF"/>
        <color rgb="FF63BE7B"/>
      </colorScale>
    </cfRule>
  </conditionalFormatting>
  <conditionalFormatting sqref="L17">
    <cfRule type="colorScale" priority="117">
      <colorScale>
        <cfvo type="min"/>
        <cfvo type="max"/>
        <color rgb="FFFCFCFF"/>
        <color rgb="FF63BE7B"/>
      </colorScale>
    </cfRule>
  </conditionalFormatting>
  <conditionalFormatting sqref="L17">
    <cfRule type="colorScale" priority="116">
      <colorScale>
        <cfvo type="min"/>
        <cfvo type="max"/>
        <color rgb="FFFCFCFF"/>
        <color rgb="FF63BE7B"/>
      </colorScale>
    </cfRule>
  </conditionalFormatting>
  <conditionalFormatting sqref="L17">
    <cfRule type="colorScale" priority="115">
      <colorScale>
        <cfvo type="min"/>
        <cfvo type="max"/>
        <color rgb="FFFCFCFF"/>
        <color rgb="FF63BE7B"/>
      </colorScale>
    </cfRule>
  </conditionalFormatting>
  <conditionalFormatting sqref="L17">
    <cfRule type="colorScale" priority="125">
      <colorScale>
        <cfvo type="min"/>
        <cfvo type="max"/>
        <color rgb="FFFCFCFF"/>
        <color rgb="FF63BE7B"/>
      </colorScale>
    </cfRule>
  </conditionalFormatting>
  <conditionalFormatting sqref="L17">
    <cfRule type="colorScale" priority="111">
      <colorScale>
        <cfvo type="min"/>
        <cfvo type="max"/>
        <color rgb="FFFCFCFF"/>
        <color rgb="FF63BE7B"/>
      </colorScale>
    </cfRule>
    <cfRule type="colorScale" priority="112">
      <colorScale>
        <cfvo type="min"/>
        <cfvo type="max"/>
        <color rgb="FFFCFCFF"/>
        <color rgb="FF63BE7B"/>
      </colorScale>
    </cfRule>
    <cfRule type="colorScale" priority="113">
      <colorScale>
        <cfvo type="min"/>
        <cfvo type="percentile" val="50"/>
        <cfvo type="max"/>
        <color rgb="FFF8696B"/>
        <color rgb="FFFFEB84"/>
        <color rgb="FF63BE7B"/>
      </colorScale>
    </cfRule>
    <cfRule type="colorScale" priority="114">
      <colorScale>
        <cfvo type="min"/>
        <cfvo type="max"/>
        <color rgb="FFFFEF9C"/>
        <color rgb="FF63BE7B"/>
      </colorScale>
    </cfRule>
  </conditionalFormatting>
  <conditionalFormatting sqref="L17">
    <cfRule type="colorScale" priority="110">
      <colorScale>
        <cfvo type="min"/>
        <cfvo type="max"/>
        <color rgb="FFFCFCFF"/>
        <color rgb="FF63BE7B"/>
      </colorScale>
    </cfRule>
  </conditionalFormatting>
  <conditionalFormatting sqref="L17">
    <cfRule type="colorScale" priority="109">
      <colorScale>
        <cfvo type="min"/>
        <cfvo type="max"/>
        <color rgb="FFFCFCFF"/>
        <color rgb="FF63BE7B"/>
      </colorScale>
    </cfRule>
  </conditionalFormatting>
  <conditionalFormatting sqref="M17">
    <cfRule type="colorScale" priority="107">
      <colorScale>
        <cfvo type="min"/>
        <cfvo type="max"/>
        <color rgb="FFFCFCFF"/>
        <color rgb="FF63BE7B"/>
      </colorScale>
    </cfRule>
  </conditionalFormatting>
  <conditionalFormatting sqref="M17">
    <cfRule type="colorScale" priority="101">
      <colorScale>
        <cfvo type="min"/>
        <cfvo type="max"/>
        <color rgb="FFFCFCFF"/>
        <color rgb="FF63BE7B"/>
      </colorScale>
    </cfRule>
    <cfRule type="colorScale" priority="102">
      <colorScale>
        <cfvo type="min"/>
        <cfvo type="max"/>
        <color rgb="FFFCFCFF"/>
        <color rgb="FF63BE7B"/>
      </colorScale>
    </cfRule>
    <cfRule type="colorScale" priority="103">
      <colorScale>
        <cfvo type="min"/>
        <cfvo type="max"/>
        <color rgb="FFFCFCFF"/>
        <color rgb="FF63BE7B"/>
      </colorScale>
    </cfRule>
    <cfRule type="colorScale" priority="104">
      <colorScale>
        <cfvo type="min"/>
        <cfvo type="percentile" val="50"/>
        <cfvo type="max"/>
        <color rgb="FFF8696B"/>
        <color rgb="FFFCFCFF"/>
        <color rgb="FF63BE7B"/>
      </colorScale>
    </cfRule>
    <cfRule type="colorScale" priority="105">
      <colorScale>
        <cfvo type="min"/>
        <cfvo type="max"/>
        <color rgb="FFFCFCFF"/>
        <color rgb="FF63BE7B"/>
      </colorScale>
    </cfRule>
    <cfRule type="colorScale" priority="106">
      <colorScale>
        <cfvo type="min"/>
        <cfvo type="percentile" val="50"/>
        <cfvo type="max"/>
        <color rgb="FFF8696B"/>
        <color rgb="FFFCFCFF"/>
        <color rgb="FF63BE7B"/>
      </colorScale>
    </cfRule>
  </conditionalFormatting>
  <conditionalFormatting sqref="M17">
    <cfRule type="colorScale" priority="100">
      <colorScale>
        <cfvo type="min"/>
        <cfvo type="max"/>
        <color rgb="FFFCFCFF"/>
        <color rgb="FF63BE7B"/>
      </colorScale>
    </cfRule>
  </conditionalFormatting>
  <conditionalFormatting sqref="M17">
    <cfRule type="colorScale" priority="99">
      <colorScale>
        <cfvo type="min"/>
        <cfvo type="max"/>
        <color rgb="FFFCFCFF"/>
        <color rgb="FF63BE7B"/>
      </colorScale>
    </cfRule>
  </conditionalFormatting>
  <conditionalFormatting sqref="M17">
    <cfRule type="colorScale" priority="98">
      <colorScale>
        <cfvo type="min"/>
        <cfvo type="max"/>
        <color rgb="FFFCFCFF"/>
        <color rgb="FF63BE7B"/>
      </colorScale>
    </cfRule>
  </conditionalFormatting>
  <conditionalFormatting sqref="M17">
    <cfRule type="colorScale" priority="108">
      <colorScale>
        <cfvo type="min"/>
        <cfvo type="max"/>
        <color rgb="FFFCFCFF"/>
        <color rgb="FF63BE7B"/>
      </colorScale>
    </cfRule>
  </conditionalFormatting>
  <conditionalFormatting sqref="M17">
    <cfRule type="colorScale" priority="94">
      <colorScale>
        <cfvo type="min"/>
        <cfvo type="max"/>
        <color rgb="FFFCFCFF"/>
        <color rgb="FF63BE7B"/>
      </colorScale>
    </cfRule>
    <cfRule type="colorScale" priority="95">
      <colorScale>
        <cfvo type="min"/>
        <cfvo type="max"/>
        <color rgb="FFFCFCFF"/>
        <color rgb="FF63BE7B"/>
      </colorScale>
    </cfRule>
    <cfRule type="colorScale" priority="96">
      <colorScale>
        <cfvo type="min"/>
        <cfvo type="percentile" val="50"/>
        <cfvo type="max"/>
        <color rgb="FFF8696B"/>
        <color rgb="FFFFEB84"/>
        <color rgb="FF63BE7B"/>
      </colorScale>
    </cfRule>
    <cfRule type="colorScale" priority="97">
      <colorScale>
        <cfvo type="min"/>
        <cfvo type="max"/>
        <color rgb="FFFFEF9C"/>
        <color rgb="FF63BE7B"/>
      </colorScale>
    </cfRule>
  </conditionalFormatting>
  <conditionalFormatting sqref="M17">
    <cfRule type="colorScale" priority="93">
      <colorScale>
        <cfvo type="min"/>
        <cfvo type="max"/>
        <color rgb="FFFCFCFF"/>
        <color rgb="FF63BE7B"/>
      </colorScale>
    </cfRule>
  </conditionalFormatting>
  <conditionalFormatting sqref="M17">
    <cfRule type="colorScale" priority="92">
      <colorScale>
        <cfvo type="min"/>
        <cfvo type="max"/>
        <color rgb="FFFCFCFF"/>
        <color rgb="FF63BE7B"/>
      </colorScale>
    </cfRule>
  </conditionalFormatting>
  <conditionalFormatting sqref="N17">
    <cfRule type="colorScale" priority="90">
      <colorScale>
        <cfvo type="min"/>
        <cfvo type="max"/>
        <color rgb="FFFCFCFF"/>
        <color rgb="FF63BE7B"/>
      </colorScale>
    </cfRule>
  </conditionalFormatting>
  <conditionalFormatting sqref="N17">
    <cfRule type="colorScale" priority="84">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max"/>
        <color rgb="FFFCFCFF"/>
        <color rgb="FF63BE7B"/>
      </colorScale>
    </cfRule>
    <cfRule type="colorScale" priority="87">
      <colorScale>
        <cfvo type="min"/>
        <cfvo type="percentile" val="50"/>
        <cfvo type="max"/>
        <color rgb="FFF8696B"/>
        <color rgb="FFFCFCFF"/>
        <color rgb="FF63BE7B"/>
      </colorScale>
    </cfRule>
    <cfRule type="colorScale" priority="88">
      <colorScale>
        <cfvo type="min"/>
        <cfvo type="max"/>
        <color rgb="FFFCFCFF"/>
        <color rgb="FF63BE7B"/>
      </colorScale>
    </cfRule>
    <cfRule type="colorScale" priority="89">
      <colorScale>
        <cfvo type="min"/>
        <cfvo type="percentile" val="50"/>
        <cfvo type="max"/>
        <color rgb="FFF8696B"/>
        <color rgb="FFFCFCFF"/>
        <color rgb="FF63BE7B"/>
      </colorScale>
    </cfRule>
  </conditionalFormatting>
  <conditionalFormatting sqref="N17">
    <cfRule type="colorScale" priority="83">
      <colorScale>
        <cfvo type="min"/>
        <cfvo type="max"/>
        <color rgb="FFFCFCFF"/>
        <color rgb="FF63BE7B"/>
      </colorScale>
    </cfRule>
  </conditionalFormatting>
  <conditionalFormatting sqref="N17">
    <cfRule type="colorScale" priority="82">
      <colorScale>
        <cfvo type="min"/>
        <cfvo type="max"/>
        <color rgb="FFFCFCFF"/>
        <color rgb="FF63BE7B"/>
      </colorScale>
    </cfRule>
  </conditionalFormatting>
  <conditionalFormatting sqref="N17">
    <cfRule type="colorScale" priority="81">
      <colorScale>
        <cfvo type="min"/>
        <cfvo type="max"/>
        <color rgb="FFFCFCFF"/>
        <color rgb="FF63BE7B"/>
      </colorScale>
    </cfRule>
  </conditionalFormatting>
  <conditionalFormatting sqref="N17">
    <cfRule type="colorScale" priority="91">
      <colorScale>
        <cfvo type="min"/>
        <cfvo type="max"/>
        <color rgb="FFFCFCFF"/>
        <color rgb="FF63BE7B"/>
      </colorScale>
    </cfRule>
  </conditionalFormatting>
  <conditionalFormatting sqref="N17">
    <cfRule type="colorScale" priority="77">
      <colorScale>
        <cfvo type="min"/>
        <cfvo type="max"/>
        <color rgb="FFFCFCFF"/>
        <color rgb="FF63BE7B"/>
      </colorScale>
    </cfRule>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fRule type="colorScale" priority="80">
      <colorScale>
        <cfvo type="min"/>
        <cfvo type="max"/>
        <color rgb="FFFFEF9C"/>
        <color rgb="FF63BE7B"/>
      </colorScale>
    </cfRule>
  </conditionalFormatting>
  <conditionalFormatting sqref="N17">
    <cfRule type="colorScale" priority="76">
      <colorScale>
        <cfvo type="min"/>
        <cfvo type="max"/>
        <color rgb="FFFCFCFF"/>
        <color rgb="FF63BE7B"/>
      </colorScale>
    </cfRule>
  </conditionalFormatting>
  <conditionalFormatting sqref="N17">
    <cfRule type="colorScale" priority="75">
      <colorScale>
        <cfvo type="min"/>
        <cfvo type="max"/>
        <color rgb="FFFCFCFF"/>
        <color rgb="FF63BE7B"/>
      </colorScale>
    </cfRule>
  </conditionalFormatting>
  <conditionalFormatting sqref="D17">
    <cfRule type="colorScale" priority="63">
      <colorScale>
        <cfvo type="min"/>
        <cfvo type="percentile" val="50"/>
        <cfvo type="max"/>
        <color rgb="FFF8696B"/>
        <color rgb="FFFCFCFF"/>
        <color rgb="FF63BE7B"/>
      </colorScale>
    </cfRule>
  </conditionalFormatting>
  <conditionalFormatting sqref="G17">
    <cfRule type="colorScale" priority="62">
      <colorScale>
        <cfvo type="min"/>
        <cfvo type="max"/>
        <color rgb="FFFCFCFF"/>
        <color rgb="FF63BE7B"/>
      </colorScale>
    </cfRule>
  </conditionalFormatting>
  <conditionalFormatting sqref="J17">
    <cfRule type="colorScale" priority="61">
      <colorScale>
        <cfvo type="min"/>
        <cfvo type="max"/>
        <color rgb="FFFCFCFF"/>
        <color rgb="FF63BE7B"/>
      </colorScale>
    </cfRule>
  </conditionalFormatting>
  <conditionalFormatting sqref="M17">
    <cfRule type="colorScale" priority="60">
      <colorScale>
        <cfvo type="min"/>
        <cfvo type="max"/>
        <color rgb="FFFCFCFF"/>
        <color rgb="FF63BE7B"/>
      </colorScale>
    </cfRule>
  </conditionalFormatting>
  <conditionalFormatting sqref="N17">
    <cfRule type="colorScale" priority="59">
      <colorScale>
        <cfvo type="min"/>
        <cfvo type="max"/>
        <color rgb="FFFCFCFF"/>
        <color rgb="FF63BE7B"/>
      </colorScale>
    </cfRule>
  </conditionalFormatting>
  <conditionalFormatting sqref="O17">
    <cfRule type="colorScale" priority="58">
      <colorScale>
        <cfvo type="min"/>
        <cfvo type="percentile" val="50"/>
        <cfvo type="max"/>
        <color rgb="FF63BE7B"/>
        <color rgb="FFFCFCFF"/>
        <color rgb="FFF8696B"/>
      </colorScale>
    </cfRule>
  </conditionalFormatting>
  <conditionalFormatting sqref="P17">
    <cfRule type="colorScale" priority="57">
      <colorScale>
        <cfvo type="min"/>
        <cfvo type="percentile" val="50"/>
        <cfvo type="max"/>
        <color rgb="FF63BE7B"/>
        <color rgb="FFFCFCFF"/>
        <color rgb="FFF8696B"/>
      </colorScale>
    </cfRule>
  </conditionalFormatting>
  <conditionalFormatting sqref="Q17">
    <cfRule type="colorScale" priority="56">
      <colorScale>
        <cfvo type="min"/>
        <cfvo type="percentile" val="50"/>
        <cfvo type="max"/>
        <color rgb="FFF8696B"/>
        <color rgb="FFFCFCFF"/>
        <color rgb="FF63BE7B"/>
      </colorScale>
    </cfRule>
  </conditionalFormatting>
  <conditionalFormatting sqref="R17">
    <cfRule type="colorScale" priority="55">
      <colorScale>
        <cfvo type="min"/>
        <cfvo type="max"/>
        <color rgb="FFFCFCFF"/>
        <color rgb="FF63BE7B"/>
      </colorScale>
    </cfRule>
  </conditionalFormatting>
  <conditionalFormatting sqref="S17">
    <cfRule type="colorScale" priority="54">
      <colorScale>
        <cfvo type="min"/>
        <cfvo type="percentile" val="50"/>
        <cfvo type="max"/>
        <color rgb="FFF8696B"/>
        <color rgb="FFFCFCFF"/>
        <color rgb="FF63BE7B"/>
      </colorScale>
    </cfRule>
  </conditionalFormatting>
  <conditionalFormatting sqref="T17">
    <cfRule type="colorScale" priority="53">
      <colorScale>
        <cfvo type="min"/>
        <cfvo type="percentile" val="50"/>
        <cfvo type="max"/>
        <color rgb="FFF8696B"/>
        <color rgb="FFFCFCFF"/>
        <color rgb="FF63BE7B"/>
      </colorScale>
    </cfRule>
  </conditionalFormatting>
  <conditionalFormatting sqref="U17">
    <cfRule type="colorScale" priority="52">
      <colorScale>
        <cfvo type="min"/>
        <cfvo type="percentile" val="50"/>
        <cfvo type="max"/>
        <color rgb="FFF8696B"/>
        <color rgb="FFFCFCFF"/>
        <color rgb="FF63BE7B"/>
      </colorScale>
    </cfRule>
  </conditionalFormatting>
  <conditionalFormatting sqref="V17">
    <cfRule type="colorScale" priority="51">
      <colorScale>
        <cfvo type="min"/>
        <cfvo type="percentile" val="50"/>
        <cfvo type="max"/>
        <color rgb="FF63BE7B"/>
        <color rgb="FFFCFCFF"/>
        <color rgb="FFF8696B"/>
      </colorScale>
    </cfRule>
  </conditionalFormatting>
  <conditionalFormatting sqref="W17">
    <cfRule type="colorScale" priority="50">
      <colorScale>
        <cfvo type="min"/>
        <cfvo type="percentile" val="50"/>
        <cfvo type="max"/>
        <color rgb="FF63BE7B"/>
        <color rgb="FFFCFCFF"/>
        <color rgb="FFF8696B"/>
      </colorScale>
    </cfRule>
  </conditionalFormatting>
  <conditionalFormatting sqref="N17">
    <cfRule type="colorScale" priority="64">
      <colorScale>
        <cfvo type="min"/>
        <cfvo type="max"/>
        <color rgb="FFFCFCFF"/>
        <color rgb="FF63BE7B"/>
      </colorScale>
    </cfRule>
  </conditionalFormatting>
  <conditionalFormatting sqref="N17">
    <cfRule type="colorScale" priority="65">
      <colorScale>
        <cfvo type="min"/>
        <cfvo type="max"/>
        <color rgb="FFFCFCFF"/>
        <color rgb="FF63BE7B"/>
      </colorScale>
    </cfRule>
  </conditionalFormatting>
  <conditionalFormatting sqref="N17">
    <cfRule type="colorScale" priority="48">
      <colorScale>
        <cfvo type="min"/>
        <cfvo type="max"/>
        <color rgb="FFFCFCFF"/>
        <color rgb="FF63BE7B"/>
      </colorScale>
    </cfRule>
  </conditionalFormatting>
  <conditionalFormatting sqref="N17">
    <cfRule type="colorScale" priority="49">
      <colorScale>
        <cfvo type="min"/>
        <cfvo type="max"/>
        <color rgb="FFFCFCFF"/>
        <color rgb="FF63BE7B"/>
      </colorScale>
    </cfRule>
  </conditionalFormatting>
  <conditionalFormatting sqref="D17">
    <cfRule type="colorScale" priority="47">
      <colorScale>
        <cfvo type="min"/>
        <cfvo type="percentile" val="50"/>
        <cfvo type="max"/>
        <color rgb="FFF8696B"/>
        <color rgb="FFFCFCFF"/>
        <color rgb="FF63BE7B"/>
      </colorScale>
    </cfRule>
  </conditionalFormatting>
  <conditionalFormatting sqref="G17">
    <cfRule type="colorScale" priority="46">
      <colorScale>
        <cfvo type="min"/>
        <cfvo type="max"/>
        <color rgb="FFFCFCFF"/>
        <color rgb="FF63BE7B"/>
      </colorScale>
    </cfRule>
  </conditionalFormatting>
  <conditionalFormatting sqref="J17">
    <cfRule type="colorScale" priority="45">
      <colorScale>
        <cfvo type="min"/>
        <cfvo type="max"/>
        <color rgb="FFFCFCFF"/>
        <color rgb="FF63BE7B"/>
      </colorScale>
    </cfRule>
  </conditionalFormatting>
  <conditionalFormatting sqref="M17">
    <cfRule type="colorScale" priority="44">
      <colorScale>
        <cfvo type="min"/>
        <cfvo type="max"/>
        <color rgb="FFFCFCFF"/>
        <color rgb="FF63BE7B"/>
      </colorScale>
    </cfRule>
  </conditionalFormatting>
  <conditionalFormatting sqref="N17">
    <cfRule type="colorScale" priority="43">
      <colorScale>
        <cfvo type="min"/>
        <cfvo type="max"/>
        <color rgb="FFFCFCFF"/>
        <color rgb="FF63BE7B"/>
      </colorScale>
    </cfRule>
  </conditionalFormatting>
  <conditionalFormatting sqref="O17">
    <cfRule type="colorScale" priority="42">
      <colorScale>
        <cfvo type="min"/>
        <cfvo type="percentile" val="50"/>
        <cfvo type="max"/>
        <color rgb="FF63BE7B"/>
        <color rgb="FFFCFCFF"/>
        <color rgb="FFF8696B"/>
      </colorScale>
    </cfRule>
  </conditionalFormatting>
  <conditionalFormatting sqref="P17">
    <cfRule type="colorScale" priority="41">
      <colorScale>
        <cfvo type="min"/>
        <cfvo type="percentile" val="50"/>
        <cfvo type="max"/>
        <color rgb="FF63BE7B"/>
        <color rgb="FFFCFCFF"/>
        <color rgb="FFF8696B"/>
      </colorScale>
    </cfRule>
  </conditionalFormatting>
  <conditionalFormatting sqref="Q17">
    <cfRule type="colorScale" priority="40">
      <colorScale>
        <cfvo type="min"/>
        <cfvo type="percentile" val="50"/>
        <cfvo type="max"/>
        <color rgb="FFF8696B"/>
        <color rgb="FFFCFCFF"/>
        <color rgb="FF63BE7B"/>
      </colorScale>
    </cfRule>
  </conditionalFormatting>
  <conditionalFormatting sqref="R17">
    <cfRule type="colorScale" priority="39">
      <colorScale>
        <cfvo type="min"/>
        <cfvo type="max"/>
        <color rgb="FFFCFCFF"/>
        <color rgb="FF63BE7B"/>
      </colorScale>
    </cfRule>
  </conditionalFormatting>
  <conditionalFormatting sqref="S17">
    <cfRule type="colorScale" priority="38">
      <colorScale>
        <cfvo type="min"/>
        <cfvo type="percentile" val="50"/>
        <cfvo type="max"/>
        <color rgb="FFF8696B"/>
        <color rgb="FFFCFCFF"/>
        <color rgb="FF63BE7B"/>
      </colorScale>
    </cfRule>
  </conditionalFormatting>
  <conditionalFormatting sqref="T17">
    <cfRule type="colorScale" priority="37">
      <colorScale>
        <cfvo type="min"/>
        <cfvo type="percentile" val="50"/>
        <cfvo type="max"/>
        <color rgb="FFF8696B"/>
        <color rgb="FFFCFCFF"/>
        <color rgb="FF63BE7B"/>
      </colorScale>
    </cfRule>
  </conditionalFormatting>
  <conditionalFormatting sqref="U17">
    <cfRule type="colorScale" priority="36">
      <colorScale>
        <cfvo type="min"/>
        <cfvo type="percentile" val="50"/>
        <cfvo type="max"/>
        <color rgb="FFF8696B"/>
        <color rgb="FFFCFCFF"/>
        <color rgb="FF63BE7B"/>
      </colorScale>
    </cfRule>
  </conditionalFormatting>
  <conditionalFormatting sqref="V17">
    <cfRule type="colorScale" priority="35">
      <colorScale>
        <cfvo type="min"/>
        <cfvo type="percentile" val="50"/>
        <cfvo type="max"/>
        <color rgb="FF63BE7B"/>
        <color rgb="FFFCFCFF"/>
        <color rgb="FFF8696B"/>
      </colorScale>
    </cfRule>
  </conditionalFormatting>
  <conditionalFormatting sqref="W17">
    <cfRule type="colorScale" priority="34">
      <colorScale>
        <cfvo type="min"/>
        <cfvo type="percentile" val="50"/>
        <cfvo type="max"/>
        <color rgb="FF63BE7B"/>
        <color rgb="FFFCFCFF"/>
        <color rgb="FFF8696B"/>
      </colorScale>
    </cfRule>
  </conditionalFormatting>
  <conditionalFormatting sqref="N17">
    <cfRule type="colorScale" priority="32">
      <colorScale>
        <cfvo type="min"/>
        <cfvo type="max"/>
        <color rgb="FFFCFCFF"/>
        <color rgb="FF63BE7B"/>
      </colorScale>
    </cfRule>
  </conditionalFormatting>
  <conditionalFormatting sqref="N17">
    <cfRule type="colorScale" priority="33">
      <colorScale>
        <cfvo type="min"/>
        <cfvo type="max"/>
        <color rgb="FFFCFCFF"/>
        <color rgb="FF63BE7B"/>
      </colorScale>
    </cfRule>
  </conditionalFormatting>
  <conditionalFormatting sqref="N17">
    <cfRule type="colorScale" priority="30">
      <colorScale>
        <cfvo type="min"/>
        <cfvo type="max"/>
        <color rgb="FFFCFCFF"/>
        <color rgb="FF63BE7B"/>
      </colorScale>
    </cfRule>
  </conditionalFormatting>
  <conditionalFormatting sqref="N17">
    <cfRule type="colorScale" priority="31">
      <colorScale>
        <cfvo type="min"/>
        <cfvo type="max"/>
        <color rgb="FFFCFCFF"/>
        <color rgb="FF63BE7B"/>
      </colorScale>
    </cfRule>
  </conditionalFormatting>
  <conditionalFormatting sqref="D17">
    <cfRule type="colorScale" priority="14">
      <colorScale>
        <cfvo type="min"/>
        <cfvo type="percentile" val="50"/>
        <cfvo type="max"/>
        <color rgb="FFF8696B"/>
        <color rgb="FFFCFCFF"/>
        <color rgb="FF63BE7B"/>
      </colorScale>
    </cfRule>
  </conditionalFormatting>
  <conditionalFormatting sqref="G17">
    <cfRule type="colorScale" priority="13">
      <colorScale>
        <cfvo type="min"/>
        <cfvo type="max"/>
        <color rgb="FFFCFCFF"/>
        <color rgb="FF63BE7B"/>
      </colorScale>
    </cfRule>
  </conditionalFormatting>
  <conditionalFormatting sqref="J17">
    <cfRule type="colorScale" priority="12">
      <colorScale>
        <cfvo type="min"/>
        <cfvo type="max"/>
        <color rgb="FFFCFCFF"/>
        <color rgb="FF63BE7B"/>
      </colorScale>
    </cfRule>
  </conditionalFormatting>
  <conditionalFormatting sqref="M17">
    <cfRule type="colorScale" priority="11">
      <colorScale>
        <cfvo type="min"/>
        <cfvo type="max"/>
        <color rgb="FFFCFCFF"/>
        <color rgb="FF63BE7B"/>
      </colorScale>
    </cfRule>
  </conditionalFormatting>
  <conditionalFormatting sqref="N17">
    <cfRule type="colorScale" priority="10">
      <colorScale>
        <cfvo type="min"/>
        <cfvo type="max"/>
        <color rgb="FFFCFCFF"/>
        <color rgb="FF63BE7B"/>
      </colorScale>
    </cfRule>
  </conditionalFormatting>
  <conditionalFormatting sqref="O17">
    <cfRule type="colorScale" priority="9">
      <colorScale>
        <cfvo type="min"/>
        <cfvo type="percentile" val="50"/>
        <cfvo type="max"/>
        <color rgb="FF63BE7B"/>
        <color rgb="FFFCFCFF"/>
        <color rgb="FFF8696B"/>
      </colorScale>
    </cfRule>
  </conditionalFormatting>
  <conditionalFormatting sqref="P17">
    <cfRule type="colorScale" priority="8">
      <colorScale>
        <cfvo type="min"/>
        <cfvo type="percentile" val="50"/>
        <cfvo type="max"/>
        <color rgb="FF63BE7B"/>
        <color rgb="FFFCFCFF"/>
        <color rgb="FFF8696B"/>
      </colorScale>
    </cfRule>
  </conditionalFormatting>
  <conditionalFormatting sqref="Q17">
    <cfRule type="colorScale" priority="7">
      <colorScale>
        <cfvo type="min"/>
        <cfvo type="percentile" val="50"/>
        <cfvo type="max"/>
        <color rgb="FFF8696B"/>
        <color rgb="FFFCFCFF"/>
        <color rgb="FF63BE7B"/>
      </colorScale>
    </cfRule>
  </conditionalFormatting>
  <conditionalFormatting sqref="R17">
    <cfRule type="colorScale" priority="6">
      <colorScale>
        <cfvo type="min"/>
        <cfvo type="max"/>
        <color rgb="FFFCFCFF"/>
        <color rgb="FF63BE7B"/>
      </colorScale>
    </cfRule>
  </conditionalFormatting>
  <conditionalFormatting sqref="S17">
    <cfRule type="colorScale" priority="5">
      <colorScale>
        <cfvo type="min"/>
        <cfvo type="percentile" val="50"/>
        <cfvo type="max"/>
        <color rgb="FFF8696B"/>
        <color rgb="FFFCFCFF"/>
        <color rgb="FF63BE7B"/>
      </colorScale>
    </cfRule>
  </conditionalFormatting>
  <conditionalFormatting sqref="T17">
    <cfRule type="colorScale" priority="4">
      <colorScale>
        <cfvo type="min"/>
        <cfvo type="percentile" val="50"/>
        <cfvo type="max"/>
        <color rgb="FFF8696B"/>
        <color rgb="FFFCFCFF"/>
        <color rgb="FF63BE7B"/>
      </colorScale>
    </cfRule>
  </conditionalFormatting>
  <conditionalFormatting sqref="U17">
    <cfRule type="colorScale" priority="3">
      <colorScale>
        <cfvo type="min"/>
        <cfvo type="percentile" val="50"/>
        <cfvo type="max"/>
        <color rgb="FFF8696B"/>
        <color rgb="FFFCFCFF"/>
        <color rgb="FF63BE7B"/>
      </colorScale>
    </cfRule>
  </conditionalFormatting>
  <conditionalFormatting sqref="V17">
    <cfRule type="colorScale" priority="2">
      <colorScale>
        <cfvo type="min"/>
        <cfvo type="percentile" val="50"/>
        <cfvo type="max"/>
        <color rgb="FF63BE7B"/>
        <color rgb="FFFCFCFF"/>
        <color rgb="FFF8696B"/>
      </colorScale>
    </cfRule>
  </conditionalFormatting>
  <conditionalFormatting sqref="W17">
    <cfRule type="colorScale" priority="1">
      <colorScale>
        <cfvo type="min"/>
        <cfvo type="percentile" val="50"/>
        <cfvo type="max"/>
        <color rgb="FF63BE7B"/>
        <color rgb="FFFCFCFF"/>
        <color rgb="FFF8696B"/>
      </colorScale>
    </cfRule>
  </conditionalFormatting>
  <conditionalFormatting sqref="N17">
    <cfRule type="colorScale" priority="28">
      <colorScale>
        <cfvo type="min"/>
        <cfvo type="max"/>
        <color rgb="FFFCFCFF"/>
        <color rgb="FF63BE7B"/>
      </colorScale>
    </cfRule>
  </conditionalFormatting>
  <conditionalFormatting sqref="N17">
    <cfRule type="colorScale" priority="29">
      <colorScale>
        <cfvo type="min"/>
        <cfvo type="max"/>
        <color rgb="FFFCFCFF"/>
        <color rgb="FF63BE7B"/>
      </colorScale>
    </cfRule>
  </conditionalFormatting>
  <conditionalFormatting sqref="E17:N17">
    <cfRule type="colorScale" priority="26">
      <colorScale>
        <cfvo type="min"/>
        <cfvo type="max"/>
        <color rgb="FFFCFCFF"/>
        <color rgb="FF63BE7B"/>
      </colorScale>
    </cfRule>
  </conditionalFormatting>
  <conditionalFormatting sqref="E17:N17">
    <cfRule type="colorScale" priority="27">
      <colorScale>
        <cfvo type="min"/>
        <cfvo type="max"/>
        <color rgb="FFFCFCFF"/>
        <color rgb="FF63BE7B"/>
      </colorScale>
    </cfRule>
  </conditionalFormatting>
  <conditionalFormatting sqref="Q17:W17">
    <cfRule type="colorScale" priority="22">
      <colorScale>
        <cfvo type="min"/>
        <cfvo type="max"/>
        <color rgb="FFFFEF9C"/>
        <color rgb="FF63BE7B"/>
      </colorScale>
    </cfRule>
  </conditionalFormatting>
  <conditionalFormatting sqref="R17:S17">
    <cfRule type="colorScale" priority="15">
      <colorScale>
        <cfvo type="min"/>
        <cfvo type="max"/>
        <color rgb="FFFFEF9C"/>
        <color rgb="FF63BE7B"/>
      </colorScale>
    </cfRule>
    <cfRule type="colorScale" priority="16">
      <colorScale>
        <cfvo type="min"/>
        <cfvo type="max"/>
        <color rgb="FFFFEF9C"/>
        <color rgb="FF63BE7B"/>
      </colorScale>
    </cfRule>
    <cfRule type="colorScale" priority="17">
      <colorScale>
        <cfvo type="min"/>
        <cfvo type="percentile" val="50"/>
        <cfvo type="max"/>
        <color rgb="FFF8696B"/>
        <color rgb="FFFCFCFF"/>
        <color rgb="FF63BE7B"/>
      </colorScale>
    </cfRule>
    <cfRule type="colorScale" priority="18">
      <colorScale>
        <cfvo type="min"/>
        <cfvo type="max"/>
        <color rgb="FFFCFCFF"/>
        <color rgb="FF63BE7B"/>
      </colorScale>
    </cfRule>
    <cfRule type="colorScale" priority="19">
      <colorScale>
        <cfvo type="min"/>
        <cfvo type="max"/>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max"/>
        <color rgb="FFFCFCFF"/>
        <color rgb="FF63BE7B"/>
      </colorScale>
    </cfRule>
  </conditionalFormatting>
  <conditionalFormatting sqref="U17:W17">
    <cfRule type="colorScale" priority="23">
      <colorScale>
        <cfvo type="min"/>
        <cfvo type="max"/>
        <color rgb="FFFFEF9C"/>
        <color rgb="FF63BE7B"/>
      </colorScale>
    </cfRule>
    <cfRule type="colorScale" priority="24">
      <colorScale>
        <cfvo type="min"/>
        <cfvo type="max"/>
        <color rgb="FFFFEF9C"/>
        <color rgb="FF63BE7B"/>
      </colorScale>
    </cfRule>
    <cfRule type="colorScale" priority="25">
      <colorScale>
        <cfvo type="min"/>
        <cfvo type="max"/>
        <color rgb="FFFFEF9C"/>
        <color rgb="FF63BE7B"/>
      </colorScale>
    </cfRule>
  </conditionalFormatting>
  <hyperlinks>
    <hyperlink ref="A2" r:id="rId1" display="Technology/Software/Monday.com.xlsx" xr:uid="{7C63CBE3-C16B-484D-92C9-CD054A777433}"/>
    <hyperlink ref="A3" r:id="rId2" display="Technology/Software/Bill Holdings.xlsx" xr:uid="{B66472B2-D0FE-1B41-B828-B6A871ED5F61}"/>
    <hyperlink ref="A4" r:id="rId3" display="Technology/Software/Qualys.xlsx" xr:uid="{B9E5FB41-FA27-7945-8E34-836CDC162713}"/>
    <hyperlink ref="A5" r:id="rId4" display="Technology/Software/DLocal.xlsx" xr:uid="{09B1F278-2720-CD46-8ABD-99A4D66B4706}"/>
    <hyperlink ref="A6" r:id="rId5" display="Technology/Software/Confluent.xlsx" xr:uid="{3B3E5B07-2530-2B4D-B8BD-4BA5164C458C}"/>
    <hyperlink ref="A7" r:id="rId6" display="Technology/Software/Global-E.xlsx" xr:uid="{E2DCE2A1-EE97-294B-A7D3-FC31D87C58CE}"/>
    <hyperlink ref="A8" r:id="rId7" display="Technology/Software/GitLab.xlsx" xr:uid="{E5BA729C-07C1-A44B-8030-0B430468B60C}"/>
    <hyperlink ref="A9" r:id="rId8" display="Consumer/Celsius Holdings.xlsx" xr:uid="{DB95289C-B990-EB4E-BE70-83BD0765A4C8}"/>
    <hyperlink ref="A10" r:id="rId9" display="Technology/Software/SentinelOne.xlsx" xr:uid="{1799E6A1-D01D-FB48-A00B-8A519A02EA0D}"/>
    <hyperlink ref="A11" r:id="rId10" display="Consumer/Dutch Bros.xlsx" xr:uid="{72D6C723-A66B-AE4E-BD93-32455D91ACF0}"/>
    <hyperlink ref="A12" r:id="rId11" display="Technology/Software/Twilio.xlsx" xr:uid="{FE482636-C4AC-4F42-B8AB-A62A49CE9A79}"/>
    <hyperlink ref="A13" r:id="rId12" display="Technology/Software/Samsara.xlsx" xr:uid="{D8552996-2EB1-B748-90ED-30C3CDAE87BF}"/>
    <hyperlink ref="A14" r:id="rId13" display="Industrials/Symbiotic.xlsx" xr:uid="{7C931A99-538B-BE45-85F8-D56C25445369}"/>
    <hyperlink ref="A15" r:id="rId14" display="Technology/Software/MongoDB.xlsx" xr:uid="{1546AFAC-D0EB-9641-B42F-98FCC93FF1DF}"/>
    <hyperlink ref="A16" r:id="rId15" display="Technology/Hardware/Mobileye.xlsx" xr:uid="{EF361D45-6F0F-8641-902B-AF20EB6A1512}"/>
    <hyperlink ref="A17" r:id="rId16" display="Financials/Adyen.xlsx" xr:uid="{452882C2-53FF-6D44-94EF-953833391E7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CE1A-D86F-5045-981D-CE8D99D6A8BA}">
  <dimension ref="A1:AI24"/>
  <sheetViews>
    <sheetView zoomScale="80" zoomScaleNormal="80" workbookViewId="0">
      <pane ySplit="1" topLeftCell="A2" activePane="bottomLeft" state="frozen"/>
      <selection pane="bottomLeft" activeCell="Q10" sqref="Q10"/>
    </sheetView>
  </sheetViews>
  <sheetFormatPr baseColWidth="10" defaultRowHeight="16"/>
  <cols>
    <col min="1" max="1" width="30.7109375" style="7" customWidth="1"/>
    <col min="2" max="2" width="10.7109375" style="1" hidden="1" customWidth="1"/>
    <col min="3" max="3" width="10.7109375" style="1" customWidth="1"/>
    <col min="4" max="4" width="10.7109375" style="11" customWidth="1"/>
    <col min="5" max="6" width="10.7109375" hidden="1" customWidth="1"/>
    <col min="7" max="7" width="10.7109375" customWidth="1"/>
    <col min="8" max="9" width="10.7109375" hidden="1" customWidth="1"/>
    <col min="10" max="10" width="10.7109375" customWidth="1"/>
    <col min="11" max="12" width="10.7109375" hidden="1" customWidth="1"/>
    <col min="13" max="20" width="10.7109375" customWidth="1"/>
    <col min="21" max="23" width="11.7109375" customWidth="1"/>
    <col min="24" max="24" width="13.85546875" customWidth="1"/>
    <col min="25" max="25" width="24.7109375" style="10" customWidth="1"/>
    <col min="26" max="26" width="13.5703125" customWidth="1"/>
    <col min="27" max="27" width="109.5703125" customWidth="1"/>
    <col min="28" max="28" width="11.7109375" customWidth="1"/>
  </cols>
  <sheetData>
    <row r="1" spans="1:35" s="13" customFormat="1" ht="60" customHeight="1">
      <c r="A1" s="26" t="s">
        <v>591</v>
      </c>
      <c r="B1" s="3" t="s">
        <v>577</v>
      </c>
      <c r="C1" s="3" t="s">
        <v>5</v>
      </c>
      <c r="D1" s="3" t="s">
        <v>0</v>
      </c>
      <c r="E1" s="3" t="s">
        <v>9</v>
      </c>
      <c r="F1" s="27" t="s">
        <v>8</v>
      </c>
      <c r="G1" s="3" t="s">
        <v>575</v>
      </c>
      <c r="H1" s="3" t="s">
        <v>26</v>
      </c>
      <c r="I1" s="3" t="s">
        <v>27</v>
      </c>
      <c r="J1" s="3" t="s">
        <v>579</v>
      </c>
      <c r="K1" s="3" t="s">
        <v>580</v>
      </c>
      <c r="L1" s="3" t="s">
        <v>581</v>
      </c>
      <c r="M1" s="3" t="s">
        <v>576</v>
      </c>
      <c r="N1" s="3" t="s">
        <v>582</v>
      </c>
      <c r="O1" s="3" t="s">
        <v>24</v>
      </c>
      <c r="P1" s="3" t="s">
        <v>25</v>
      </c>
      <c r="Q1" s="3" t="s">
        <v>578</v>
      </c>
      <c r="R1" s="3" t="s">
        <v>3</v>
      </c>
      <c r="S1" s="3" t="s">
        <v>583</v>
      </c>
      <c r="T1" s="3" t="s">
        <v>2</v>
      </c>
      <c r="U1" s="3" t="s">
        <v>4</v>
      </c>
      <c r="V1" s="3" t="s">
        <v>584</v>
      </c>
      <c r="W1" s="3" t="s">
        <v>574</v>
      </c>
      <c r="X1" s="3" t="s">
        <v>1</v>
      </c>
      <c r="Y1" s="3" t="s">
        <v>7</v>
      </c>
      <c r="Z1" s="3" t="s">
        <v>10</v>
      </c>
      <c r="AA1" s="3" t="s">
        <v>6</v>
      </c>
    </row>
    <row r="2" spans="1:35" ht="49" customHeight="1">
      <c r="A2" s="29" t="e" vm="57">
        <v>#VALUE!</v>
      </c>
      <c r="B2" s="12" cm="1">
        <f t="array" ref="B2">_FV(A2,"Price")</f>
        <v>467.65</v>
      </c>
      <c r="C2" s="12" t="e">
        <f>#REF!</f>
        <v>#REF!</v>
      </c>
      <c r="D2" s="4" t="e">
        <f>#REF!</f>
        <v>#REF!</v>
      </c>
      <c r="E2" s="4" t="e">
        <f>#REF!</f>
        <v>#REF!</v>
      </c>
      <c r="F2" s="4" t="e">
        <f>#REF!</f>
        <v>#REF!</v>
      </c>
      <c r="G2" s="4" t="e">
        <f>#REF!</f>
        <v>#REF!</v>
      </c>
      <c r="H2" s="4" t="e">
        <f>#REF!</f>
        <v>#REF!</v>
      </c>
      <c r="I2" s="4" t="e">
        <f>#REF!</f>
        <v>#REF!</v>
      </c>
      <c r="J2" s="4" t="e">
        <f>#REF!</f>
        <v>#REF!</v>
      </c>
      <c r="K2" s="4" t="e">
        <f>#REF!</f>
        <v>#REF!</v>
      </c>
      <c r="L2" s="4" t="e">
        <f>#REF!</f>
        <v>#REF!</v>
      </c>
      <c r="M2" s="4" t="e">
        <f>#REF!</f>
        <v>#REF!</v>
      </c>
      <c r="N2" s="4" t="e">
        <f t="shared" ref="N2:N21" si="0">SUM(D2,G2,M2,J2,Q2,R2,S2,T2,U2)/9</f>
        <v>#REF!</v>
      </c>
      <c r="O2" s="24" t="e">
        <f>#REF!</f>
        <v>#REF!</v>
      </c>
      <c r="P2" s="24" t="e">
        <f>#REF!</f>
        <v>#REF!</v>
      </c>
      <c r="Q2" s="21" t="e">
        <f>#REF!</f>
        <v>#REF!</v>
      </c>
      <c r="R2" s="4" t="e">
        <f>#REF!</f>
        <v>#REF!</v>
      </c>
      <c r="S2" s="4" t="e">
        <f>#REF!</f>
        <v>#REF!</v>
      </c>
      <c r="T2" s="4" t="e">
        <f>#REF!</f>
        <v>#REF!</v>
      </c>
      <c r="U2" s="4" t="e">
        <f>#REF!</f>
        <v>#REF!</v>
      </c>
      <c r="V2" s="25" t="e">
        <f>#REF!</f>
        <v>#REF!</v>
      </c>
      <c r="W2" s="4" t="e">
        <f>#REF!</f>
        <v>#REF!</v>
      </c>
      <c r="X2" s="5" t="e">
        <f>#REF!</f>
        <v>#REF!</v>
      </c>
      <c r="Y2" s="9" t="str" cm="1">
        <f t="array" ref="Y2">_FV(A2,"Industry")</f>
        <v>Semiconductors &amp; Semiconductor Equipment</v>
      </c>
      <c r="Z2" s="14" cm="1">
        <f t="array" ref="Z2">_FV(A2,"Year incorporated",TRUE)</f>
        <v>1998</v>
      </c>
      <c r="AA2" s="8" t="str" cm="1">
        <f t="array" ref="AA2">_FV(A2,"Description")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row>
    <row r="3" spans="1:35" ht="49" customHeight="1">
      <c r="A3" s="29" t="e" vm="64">
        <v>#VALUE!</v>
      </c>
      <c r="B3" s="12" cm="1">
        <f t="array" ref="B3">_FV(A3,"Price")</f>
        <v>105.55</v>
      </c>
      <c r="C3" s="12">
        <f>[63]Model!$K$6</f>
        <v>126.67557657885577</v>
      </c>
      <c r="D3" s="4">
        <f>[63]Model!$K$7</f>
        <v>0.20014757535628402</v>
      </c>
      <c r="E3" s="4">
        <f>[63]Model!$E$11</f>
        <v>0.28314252479868807</v>
      </c>
      <c r="F3" s="4">
        <f>[63]Model!$F$11</f>
        <v>0.22706872897711117</v>
      </c>
      <c r="G3" s="4">
        <f>[63]Model!$K$11</f>
        <v>0.17103728785596189</v>
      </c>
      <c r="H3" s="4">
        <f>[63]Model!$E$13</f>
        <v>0.3113748078196743</v>
      </c>
      <c r="I3" s="4">
        <f>[63]Model!$F$13</f>
        <v>0.25641933333397438</v>
      </c>
      <c r="J3" s="4">
        <f>[63]Model!$K$13</f>
        <v>0.14495701306560024</v>
      </c>
      <c r="K3" s="4">
        <f>[63]Model!$E$16</f>
        <v>0.36841403291393315</v>
      </c>
      <c r="L3" s="4">
        <f>[63]Model!$F$16</f>
        <v>0.25370812603994741</v>
      </c>
      <c r="M3" s="4">
        <f>[63]Model!$K$16</f>
        <v>0.18731103241867761</v>
      </c>
      <c r="N3" s="4">
        <f t="shared" si="0"/>
        <v>0.34555195532144606</v>
      </c>
      <c r="O3" s="24">
        <f>[63]Model!$A$6</f>
        <v>11.733123805541036</v>
      </c>
      <c r="P3" s="24">
        <f>[63]Model!$A$7</f>
        <v>19.79317975308642</v>
      </c>
      <c r="Q3" s="21">
        <f>[63]Model!$C$7</f>
        <v>4.6913706648202047E-2</v>
      </c>
      <c r="R3" s="4">
        <f>[63]Model!$C$3</f>
        <v>1</v>
      </c>
      <c r="S3" s="4">
        <f>[63]Model!$C$5</f>
        <v>0.59278619968635649</v>
      </c>
      <c r="T3" s="4">
        <f>[63]Model!$C$6</f>
        <v>0.55044432828018819</v>
      </c>
      <c r="U3" s="4">
        <f>[63]Model!$E$7</f>
        <v>0.21637045458174373</v>
      </c>
      <c r="V3" s="25">
        <f>[63]Model!$G$7</f>
        <v>2.3323729274785439E-2</v>
      </c>
      <c r="W3" s="4">
        <f>[63]Model!$G$3</f>
        <v>3.5400142596736517E-4</v>
      </c>
      <c r="X3" s="5">
        <f>[63]Model!$A$3</f>
        <v>22445465840</v>
      </c>
      <c r="Y3" s="9" t="str" cm="1">
        <f t="array" ref="Y3">_FV(A3,"Industry")</f>
        <v>Hotels &amp; Entertainment Services</v>
      </c>
      <c r="Z3" s="14" cm="1">
        <f t="array" ref="Z3">_FV(A3,"Year incorporated",TRUE)</f>
        <v>2014</v>
      </c>
      <c r="AA3" s="8" t="str" cm="1">
        <f t="array" ref="AA3">_FV(A3,"Description")</f>
        <v>Evolution AB (publ), formerly Evolution Gaming Group AB (publ), is a Sweden-based company active in the Internet services sector.The Company develops, produces, markets and licenses fully-integrated business-to-business (B2B) live casino solutions for gaming operators. The gaming operators then market and offer the products to their end users.The Company provides its services through live casino studios across Europe, Canada and the USA.</v>
      </c>
    </row>
    <row r="4" spans="1:35" ht="50" customHeight="1">
      <c r="A4" s="2" t="e" vm="65">
        <v>#VALUE!</v>
      </c>
      <c r="B4" s="12" cm="1">
        <f t="array" ref="B4">_FV(A4,"Price")</f>
        <v>3159.56</v>
      </c>
      <c r="C4" s="12">
        <f>[64]Model!$K$6</f>
        <v>4302.0957657174176</v>
      </c>
      <c r="D4" s="4">
        <f>[64]Model!$K$7</f>
        <v>0.36161230225645902</v>
      </c>
      <c r="E4" s="4">
        <f>[64]Model!$E$11</f>
        <v>0.55959116627121741</v>
      </c>
      <c r="F4" s="4">
        <f>[64]Model!$F$11</f>
        <v>0.23932124049151549</v>
      </c>
      <c r="G4" s="4">
        <f>[64]Model!$K$11</f>
        <v>0.12182656381556858</v>
      </c>
      <c r="H4" s="4">
        <f>[64]Model!$E$13</f>
        <v>1.624892703862661</v>
      </c>
      <c r="I4" s="4">
        <f>[64]Model!$F$13</f>
        <v>0.76847612818835831</v>
      </c>
      <c r="J4" s="4">
        <f>[64]Model!$K$13</f>
        <v>0.22398290901133455</v>
      </c>
      <c r="K4" s="4">
        <f>[64]Model!$E$16</f>
        <v>1.3334688974372289</v>
      </c>
      <c r="L4" s="4">
        <f>[64]Model!$F$16</f>
        <v>3.0075454291896619E-2</v>
      </c>
      <c r="M4" s="4">
        <f>[64]Model!$K$16</f>
        <v>6.4715081920032697E-2</v>
      </c>
      <c r="N4" s="4">
        <f t="shared" si="0"/>
        <v>0.30422443660011861</v>
      </c>
      <c r="O4" s="24">
        <f>[64]Model!$A$6</f>
        <v>5.2047497639282341</v>
      </c>
      <c r="P4" s="24">
        <f>[64]Model!$A$7</f>
        <v>20.383986686390532</v>
      </c>
      <c r="Q4" s="21">
        <f>[64]Model!$C$7</f>
        <v>6.0651362614594424E-2</v>
      </c>
      <c r="R4" s="4">
        <f>[64]Model!$C$3</f>
        <v>1</v>
      </c>
      <c r="S4" s="4">
        <f>[64]Model!$C$5</f>
        <v>0.23039999999999999</v>
      </c>
      <c r="T4" s="4">
        <f>[64]Model!$C$6</f>
        <v>0.36170765260327803</v>
      </c>
      <c r="U4" s="4">
        <f>[64]Model!$E$7</f>
        <v>0.3131240571798003</v>
      </c>
      <c r="V4" s="25">
        <v>0</v>
      </c>
      <c r="W4" s="4">
        <f>[64]Model!$G$3</f>
        <v>-4.4701509234835485E-2</v>
      </c>
      <c r="X4" s="16">
        <f>[64]Model!$A$3</f>
        <v>110236600000</v>
      </c>
      <c r="Y4" s="9" t="str" cm="1">
        <f t="array" ref="Y4">_FV(A4,"Industry")</f>
        <v>Hotels &amp; Entertainment Services</v>
      </c>
      <c r="Z4" s="14" cm="1">
        <f t="array" ref="Z4">_FV(A4,"Year incorporated",TRUE)</f>
        <v>1998</v>
      </c>
      <c r="AA4" s="8" t="str" cm="1">
        <f t="array" ref="AA4">_FV(A4,"Description")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row>
    <row r="5" spans="1:35" ht="50" customHeight="1">
      <c r="A5" s="29" t="e" vm="1">
        <v>#VALUE!</v>
      </c>
      <c r="B5" s="12" cm="1">
        <f t="array" ref="B5">_FV(A5,"Price")</f>
        <v>17.82</v>
      </c>
      <c r="C5" s="12" t="e">
        <f>#REF!</f>
        <v>#REF!</v>
      </c>
      <c r="D5" s="4" t="e">
        <f>#REF!</f>
        <v>#REF!</v>
      </c>
      <c r="E5" s="4" t="e">
        <f>#REF!</f>
        <v>#REF!</v>
      </c>
      <c r="F5" s="4" t="e">
        <f>#REF!</f>
        <v>#REF!</v>
      </c>
      <c r="G5" s="4" t="e">
        <f>#REF!</f>
        <v>#REF!</v>
      </c>
      <c r="H5" s="4" t="e">
        <f>#REF!</f>
        <v>#REF!</v>
      </c>
      <c r="I5" s="4" t="e">
        <f>#REF!</f>
        <v>#REF!</v>
      </c>
      <c r="J5" s="4" t="e">
        <f>#REF!</f>
        <v>#REF!</v>
      </c>
      <c r="K5" s="4" t="e">
        <f>#REF!</f>
        <v>#REF!</v>
      </c>
      <c r="L5" s="4" t="e">
        <f>#REF!</f>
        <v>#REF!</v>
      </c>
      <c r="M5" s="4" t="e">
        <f>#REF!</f>
        <v>#REF!</v>
      </c>
      <c r="N5" s="4" t="e">
        <f t="shared" si="0"/>
        <v>#REF!</v>
      </c>
      <c r="O5" s="24" t="e">
        <f>#REF!</f>
        <v>#REF!</v>
      </c>
      <c r="P5" s="24" t="e">
        <f>#REF!</f>
        <v>#REF!</v>
      </c>
      <c r="Q5" s="21" t="e">
        <f>#REF!</f>
        <v>#REF!</v>
      </c>
      <c r="R5" s="4" t="e">
        <f>#REF!</f>
        <v>#REF!</v>
      </c>
      <c r="S5" s="4" t="e">
        <f>#REF!</f>
        <v>#REF!</v>
      </c>
      <c r="T5" s="4" t="e">
        <f>#REF!</f>
        <v>#REF!</v>
      </c>
      <c r="U5" s="4" t="e">
        <f>#REF!</f>
        <v>#REF!</v>
      </c>
      <c r="V5" s="25" t="e">
        <f>#REF!</f>
        <v>#REF!</v>
      </c>
      <c r="W5" s="4" t="e">
        <f>#REF!</f>
        <v>#REF!</v>
      </c>
      <c r="X5" s="5" t="e">
        <f>#REF!</f>
        <v>#REF!</v>
      </c>
      <c r="Y5" s="9" t="str" cm="1">
        <f t="array" ref="Y5">_FV(A5,"Industry")</f>
        <v>Professional &amp; Commercial Services</v>
      </c>
      <c r="Z5" s="14" cm="1">
        <f t="array" ref="Z5">_FV(A5,"Year incorporated",TRUE)</f>
        <v>2021</v>
      </c>
      <c r="AA5" s="8" t="str" cm="1">
        <f t="array" ref="AA5">_FV(A5,"Description")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row>
    <row r="6" spans="1:35" ht="50" customHeight="1">
      <c r="A6" s="29" t="e" vm="97">
        <v>#VALUE!</v>
      </c>
      <c r="B6" s="12" cm="1">
        <f t="array" ref="B6">_FV(A6,"Price")</f>
        <v>100.4</v>
      </c>
      <c r="C6" s="12" t="e">
        <f>#REF!</f>
        <v>#REF!</v>
      </c>
      <c r="D6" s="4" t="e">
        <f>#REF!</f>
        <v>#REF!</v>
      </c>
      <c r="E6" s="4" t="e">
        <f>#REF!</f>
        <v>#REF!</v>
      </c>
      <c r="F6" s="4" t="e">
        <f>#REF!</f>
        <v>#REF!</v>
      </c>
      <c r="G6" s="4" t="e">
        <f>#REF!</f>
        <v>#REF!</v>
      </c>
      <c r="H6" s="4" t="e">
        <f>#REF!</f>
        <v>#REF!</v>
      </c>
      <c r="I6" s="4" t="e">
        <f>#REF!</f>
        <v>#REF!</v>
      </c>
      <c r="J6" s="4" t="e">
        <f>#REF!</f>
        <v>#REF!</v>
      </c>
      <c r="K6" s="4" t="e">
        <f>#REF!</f>
        <v>#REF!</v>
      </c>
      <c r="L6" s="4" t="e">
        <f>#REF!</f>
        <v>#REF!</v>
      </c>
      <c r="M6" s="4" t="e">
        <f>#REF!</f>
        <v>#REF!</v>
      </c>
      <c r="N6" s="4" t="e">
        <f t="shared" si="0"/>
        <v>#REF!</v>
      </c>
      <c r="O6" s="24" t="e">
        <f>#REF!</f>
        <v>#REF!</v>
      </c>
      <c r="P6" s="24" t="e">
        <f>#REF!</f>
        <v>#REF!</v>
      </c>
      <c r="Q6" s="21" t="e">
        <f>#REF!</f>
        <v>#REF!</v>
      </c>
      <c r="R6" s="4" t="e">
        <f>#REF!</f>
        <v>#REF!</v>
      </c>
      <c r="S6" s="4" t="e">
        <f>#REF!</f>
        <v>#REF!</v>
      </c>
      <c r="T6" s="4" t="e">
        <f>#REF!</f>
        <v>#REF!</v>
      </c>
      <c r="U6" s="4" t="e">
        <f>#REF!</f>
        <v>#REF!</v>
      </c>
      <c r="V6" s="25" t="e">
        <f>#REF!</f>
        <v>#REF!</v>
      </c>
      <c r="W6" s="4" t="e">
        <f>#REF!</f>
        <v>#REF!</v>
      </c>
      <c r="X6" s="5" t="e">
        <f>#REF!</f>
        <v>#REF!</v>
      </c>
      <c r="Y6" s="9" t="str" cm="1">
        <f t="array" ref="Y6">_FV(A6,"Industry")</f>
        <v>Pharmaceuticals</v>
      </c>
      <c r="Z6" s="14" cm="1">
        <f t="array" ref="Z6">_FV(A6,"Year incorporated",TRUE)</f>
        <v>1931</v>
      </c>
      <c r="AA6" s="8" t="str" cm="1">
        <f t="array" ref="AA6">_FV(A6,"Description")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AB6" s="22"/>
      <c r="AC6" s="6"/>
      <c r="AH6" s="6"/>
    </row>
    <row r="7" spans="1:35" ht="50" customHeight="1">
      <c r="A7" s="29" t="e" vm="47">
        <v>#VALUE!</v>
      </c>
      <c r="B7" s="12" cm="1">
        <f t="array" ref="B7">_FV(A7,"Price")</f>
        <v>269.63</v>
      </c>
      <c r="C7" s="12" t="e">
        <f>#REF!</f>
        <v>#REF!</v>
      </c>
      <c r="D7" s="4" t="e">
        <f>#REF!</f>
        <v>#REF!</v>
      </c>
      <c r="E7" s="4" t="e">
        <f>#REF!</f>
        <v>#REF!</v>
      </c>
      <c r="F7" s="4" t="e">
        <f>#REF!</f>
        <v>#REF!</v>
      </c>
      <c r="G7" s="4" t="e">
        <f>#REF!</f>
        <v>#REF!</v>
      </c>
      <c r="H7" s="4" t="e">
        <f>#REF!</f>
        <v>#REF!</v>
      </c>
      <c r="I7" s="4" t="e">
        <f>#REF!</f>
        <v>#REF!</v>
      </c>
      <c r="J7" s="4" t="e">
        <f>#REF!</f>
        <v>#REF!</v>
      </c>
      <c r="K7" s="4" t="e">
        <f>#REF!</f>
        <v>#REF!</v>
      </c>
      <c r="L7" s="4" t="e">
        <f>#REF!</f>
        <v>#REF!</v>
      </c>
      <c r="M7" s="4" t="e">
        <f>#REF!</f>
        <v>#REF!</v>
      </c>
      <c r="N7" s="4" t="e">
        <f t="shared" si="0"/>
        <v>#REF!</v>
      </c>
      <c r="O7" s="24" t="e">
        <f>#REF!</f>
        <v>#REF!</v>
      </c>
      <c r="P7" s="24" t="e">
        <f>#REF!</f>
        <v>#REF!</v>
      </c>
      <c r="Q7" s="21" t="e">
        <f>#REF!</f>
        <v>#REF!</v>
      </c>
      <c r="R7" s="4" t="e">
        <f>#REF!</f>
        <v>#REF!</v>
      </c>
      <c r="S7" s="4" t="e">
        <f>#REF!</f>
        <v>#REF!</v>
      </c>
      <c r="T7" s="4" t="e">
        <f>#REF!</f>
        <v>#REF!</v>
      </c>
      <c r="U7" s="4" t="e">
        <f>#REF!</f>
        <v>#REF!</v>
      </c>
      <c r="V7" s="25" t="e">
        <f>#REF!</f>
        <v>#REF!</v>
      </c>
      <c r="W7" s="4" t="e">
        <f>#REF!</f>
        <v>#REF!</v>
      </c>
      <c r="X7" s="16" t="e">
        <f>#REF!</f>
        <v>#REF!</v>
      </c>
      <c r="Y7" s="9" t="str" cm="1">
        <f t="array" ref="Y7">_FV(A7,"Industry")</f>
        <v>Computers, Phones &amp; Household Electronics</v>
      </c>
      <c r="Z7" s="14" cm="1">
        <f t="array" ref="Z7">_FV(A7,"Year incorporated",TRUE)</f>
        <v>2006</v>
      </c>
      <c r="AA7" s="8" t="str" cm="1">
        <f t="array" ref="AA7">_FV(A7,"Description")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AB7" s="4"/>
      <c r="AC7" s="22"/>
      <c r="AD7" s="6"/>
    </row>
    <row r="8" spans="1:35" ht="50" customHeight="1">
      <c r="A8" s="29" t="e" vm="90">
        <v>#VALUE!</v>
      </c>
      <c r="B8" s="12" cm="1">
        <f t="array" ref="B8">_FV(A8,"Price")</f>
        <v>257.05</v>
      </c>
      <c r="C8" s="12">
        <f>'[89]Sheet 1'!$V$116</f>
        <v>220.76228041431338</v>
      </c>
      <c r="D8" s="4">
        <f>'[89]Sheet 1'!$V$118</f>
        <v>-0.13164347081653072</v>
      </c>
      <c r="E8" s="4">
        <f>'[89]Sheet 1'!$T$4</f>
        <v>0.21593030491599263</v>
      </c>
      <c r="F8" s="4">
        <f>'[89]Sheet 1'!$U$4</f>
        <v>0.11258955987717512</v>
      </c>
      <c r="G8" s="4">
        <f>'[89]Sheet 1'!$AB$107</f>
        <v>0.11246186760743422</v>
      </c>
      <c r="H8" s="4">
        <f>'[89]Sheet 1'!$T$29</f>
        <v>0.21492973763301104</v>
      </c>
      <c r="I8" s="4">
        <f>'[89]Sheet 1'!$U$29</f>
        <v>0.20445276459182993</v>
      </c>
      <c r="J8" s="4">
        <f>'[89]Sheet 1'!$AA$22</f>
        <v>0.12474545942306228</v>
      </c>
      <c r="K8" s="4">
        <f>'[89]Sheet 1'!$T$106</f>
        <v>0.23116650599091026</v>
      </c>
      <c r="L8" s="4">
        <f>'[89]Sheet 1'!$U$106</f>
        <v>2.4106493651770311E-2</v>
      </c>
      <c r="M8" s="4">
        <f>'[89]Sheet 1'!$Z$106</f>
        <v>8.9402580772229359E-2</v>
      </c>
      <c r="N8" s="4">
        <f t="shared" si="0"/>
        <v>0.27481557741871832</v>
      </c>
      <c r="O8" s="24">
        <f>'[89]Sheet 1'!$AA$19</f>
        <v>15.65642828426863</v>
      </c>
      <c r="P8" s="24">
        <f>'[89]Sheet 1'!$AB$19</f>
        <v>28.34061206494588</v>
      </c>
      <c r="Q8" s="21">
        <f>'[89]Sheet 1'!$AC$22</f>
        <v>3.5862854356286777E-2</v>
      </c>
      <c r="R8" s="4">
        <f>'[89]Sheet 1'!$Z$7</f>
        <v>0.8044</v>
      </c>
      <c r="S8" s="4">
        <f>'[89]Sheet 1'!$AB$7</f>
        <v>0.55243790248390068</v>
      </c>
      <c r="T8" s="4">
        <f>'[89]Sheet 1'!$AC$7</f>
        <v>0.56148420729837478</v>
      </c>
      <c r="U8" s="4">
        <f>'[89]Sheet 1'!$AB$13</f>
        <v>0.32418879564370767</v>
      </c>
      <c r="V8" s="25">
        <f>'[89]Sheet 1'!$AC$13</f>
        <v>1.4029959810010961</v>
      </c>
      <c r="W8" s="4">
        <f>'[89]Sheet 1'!$Z$16</f>
        <v>-1.7868565059310757E-2</v>
      </c>
      <c r="X8" s="5">
        <f>'[89]Sheet 1'!$AB$102</f>
        <v>510556126350</v>
      </c>
      <c r="Y8" s="9" t="str" cm="1">
        <f t="array" ref="Y8">_FV(A8,"Industry")</f>
        <v>Software &amp; IT Services</v>
      </c>
      <c r="Z8" s="14" cm="1">
        <f t="array" ref="Z8">_FV(A8,"Year incorporated",TRUE)</f>
        <v>2007</v>
      </c>
      <c r="AA8" s="8" t="str" cm="1">
        <f t="array" ref="AA8">_FV(A8,"Description")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AB8" s="4"/>
      <c r="AC8" s="22"/>
      <c r="AD8" s="6"/>
      <c r="AI8" s="6"/>
    </row>
    <row r="9" spans="1:35" ht="50" customHeight="1">
      <c r="A9" s="29" t="e" vm="7">
        <v>#VALUE!</v>
      </c>
      <c r="B9" s="12" cm="1">
        <f t="array" ref="B9">_FV(A9,"Price")</f>
        <v>1128.54</v>
      </c>
      <c r="C9" s="12" t="e">
        <f>#REF!</f>
        <v>#REF!</v>
      </c>
      <c r="D9" s="4" t="e">
        <f>#REF!</f>
        <v>#REF!</v>
      </c>
      <c r="E9" s="4" t="e">
        <f>#REF!</f>
        <v>#REF!</v>
      </c>
      <c r="F9" s="4" t="e">
        <f>#REF!</f>
        <v>#REF!</v>
      </c>
      <c r="G9" s="4" t="e">
        <f>#REF!</f>
        <v>#REF!</v>
      </c>
      <c r="H9" s="4" t="e">
        <f>#REF!</f>
        <v>#REF!</v>
      </c>
      <c r="I9" s="4" t="e">
        <f>#REF!</f>
        <v>#REF!</v>
      </c>
      <c r="J9" s="4" t="e">
        <f>#REF!</f>
        <v>#REF!</v>
      </c>
      <c r="K9" s="4" t="e">
        <f>#REF!</f>
        <v>#REF!</v>
      </c>
      <c r="L9" s="4" t="e">
        <f>#REF!</f>
        <v>#REF!</v>
      </c>
      <c r="M9" s="4" t="e">
        <f>#REF!</f>
        <v>#REF!</v>
      </c>
      <c r="N9" s="4" t="e">
        <f t="shared" si="0"/>
        <v>#REF!</v>
      </c>
      <c r="O9" s="24" t="e">
        <f>#REF!</f>
        <v>#REF!</v>
      </c>
      <c r="P9" s="24" t="e">
        <f>#REF!</f>
        <v>#REF!</v>
      </c>
      <c r="Q9" s="21" t="e">
        <f>#REF!</f>
        <v>#REF!</v>
      </c>
      <c r="R9" s="4" t="e">
        <f>#REF!</f>
        <v>#REF!</v>
      </c>
      <c r="S9" s="4" t="e">
        <f>#REF!</f>
        <v>#REF!</v>
      </c>
      <c r="T9" s="4" t="e">
        <f>#REF!</f>
        <v>#REF!</v>
      </c>
      <c r="U9" s="4" t="e">
        <f>#REF!</f>
        <v>#REF!</v>
      </c>
      <c r="V9" s="28" t="s">
        <v>586</v>
      </c>
      <c r="W9" s="4" t="e">
        <f>#REF!</f>
        <v>#REF!</v>
      </c>
      <c r="X9" s="5" t="e">
        <f>#REF!</f>
        <v>#REF!</v>
      </c>
      <c r="Y9" s="9" t="str" cm="1">
        <f t="array" ref="Y9">_FV(A9,"Industry")</f>
        <v>Software &amp; IT Services</v>
      </c>
      <c r="Z9" s="14" cm="1">
        <f t="array" ref="Z9">_FV(A9,"Year incorporated",TRUE)</f>
        <v>1987</v>
      </c>
      <c r="AA9" s="8" t="str" cm="1">
        <f t="array" ref="AA9">_FV(A9,"Description")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AB9" s="4"/>
      <c r="AC9" s="22"/>
      <c r="AD9" s="6"/>
      <c r="AE9" s="6"/>
    </row>
    <row r="10" spans="1:35" ht="50" customHeight="1">
      <c r="A10" s="29" t="e" vm="6">
        <v>#VALUE!</v>
      </c>
      <c r="B10" s="12" cm="1">
        <f t="array" ref="B10">_FV(A10,"Price")</f>
        <v>188.01</v>
      </c>
      <c r="C10" s="12">
        <f>[6]Model!$K$6</f>
        <v>172.25704662837589</v>
      </c>
      <c r="D10" s="4">
        <f>[6]Model!$K$7</f>
        <v>-8.3787848367768203E-2</v>
      </c>
      <c r="E10" s="4">
        <f>[6]Model!$E$11</f>
        <v>0.19104170517447683</v>
      </c>
      <c r="F10" s="4">
        <f>[6]Model!$F$11</f>
        <v>0.13125174843738185</v>
      </c>
      <c r="G10" s="4">
        <f>[6]Model!$K$11</f>
        <v>0.12082205480047818</v>
      </c>
      <c r="H10" s="4">
        <f>[6]Model!$E$13</f>
        <v>0.52187147688838786</v>
      </c>
      <c r="I10" s="4">
        <f>[6]Model!$F$13</f>
        <v>0.59271057115341885</v>
      </c>
      <c r="J10" s="4">
        <f>[6]Model!$K$13</f>
        <v>0.24191720998090588</v>
      </c>
      <c r="K10" s="4">
        <f>[6]Model!$E$16</f>
        <v>-5.0868188520936108E-4</v>
      </c>
      <c r="L10" s="4">
        <f>[6]Model!$F$16</f>
        <v>0.26949271757218085</v>
      </c>
      <c r="M10" s="4">
        <f>[6]Model!$K$16</f>
        <v>9.1072097271658575E-2</v>
      </c>
      <c r="N10" s="4">
        <f t="shared" si="0"/>
        <v>0.25001924054198643</v>
      </c>
      <c r="O10" s="24">
        <f>[6]Model!$A$6</f>
        <v>12.483816487364621</v>
      </c>
      <c r="P10" s="24">
        <f>[6]Model!$A$7</f>
        <v>40.209501941860466</v>
      </c>
      <c r="Q10" s="21">
        <f>[6]Model!$C$7</f>
        <v>3.2099320113062935E-2</v>
      </c>
      <c r="R10" s="4">
        <f>[6]Model!$C$3</f>
        <v>0.79520000000000002</v>
      </c>
      <c r="S10" s="4">
        <f>[6]Model!$C$5</f>
        <v>0.31046931407942241</v>
      </c>
      <c r="T10" s="4">
        <f>[6]Model!$C$6</f>
        <v>0.4007220216606498</v>
      </c>
      <c r="U10" s="4">
        <f>[6]Model!$E$7</f>
        <v>0.34165899533946825</v>
      </c>
      <c r="V10" s="25">
        <f>[6]Model!$G$7</f>
        <v>0.12543950212621563</v>
      </c>
      <c r="W10" s="4">
        <f>[6]Model!$G$3</f>
        <v>-9.2412727878429246E-3</v>
      </c>
      <c r="X10" s="5">
        <f>[6]Model!$O$20</f>
        <v>6916034334</v>
      </c>
      <c r="Y10" s="9" t="str" cm="1">
        <f t="array" ref="Y10">_FV(A10,"Industry")</f>
        <v>Software &amp; IT Services</v>
      </c>
      <c r="Z10" s="14" cm="1">
        <f t="array" ref="Z10">_FV(A10,"Year incorporated",TRUE)</f>
        <v>1999</v>
      </c>
      <c r="AA10" s="8" t="str" cm="1">
        <f t="array" ref="AA10">_FV(A10,"Description")</f>
        <v>Qualys, Inc. is a provider of cloud-based information technology (IT), security and compliance solutions. Its cloud-based IT, security and compliance solutions enables organizations to identify security risks to their IT infrastructures, help protect their IT systems and applications from cyber-attacks. The Company delivers its solutions through its Qualys Cloud Platform. The Qualys Cloud Platform leverages a single agent to continuously deliver critical security intelligence while enabling enterprises to automate the full spectrum of vulnerability detection, compliance, and protection for IT systems, workloads and web applications across on premises, endpoints, servers, public and private clouds, containers, and mobile devices.</v>
      </c>
      <c r="AB10" s="4"/>
      <c r="AC10" s="22"/>
      <c r="AD10" s="6"/>
      <c r="AE10" s="6"/>
      <c r="AF10" s="6"/>
    </row>
    <row r="11" spans="1:35" ht="50" customHeight="1">
      <c r="A11" s="29" t="e" vm="59">
        <v>#VALUE!</v>
      </c>
      <c r="B11" s="12" cm="1">
        <f t="array" ref="B11">_FV(A11,"Price")</f>
        <v>39.270000000000003</v>
      </c>
      <c r="C11" s="12" t="e">
        <f>#REF!</f>
        <v>#REF!</v>
      </c>
      <c r="D11" s="4" t="e">
        <f>#REF!</f>
        <v>#REF!</v>
      </c>
      <c r="E11" s="4" t="e">
        <f>#REF!</f>
        <v>#REF!</v>
      </c>
      <c r="F11" s="4" t="e">
        <f>#REF!</f>
        <v>#REF!</v>
      </c>
      <c r="G11" s="4" t="e">
        <f>#REF!</f>
        <v>#REF!</v>
      </c>
      <c r="H11" s="4" t="e">
        <f>#REF!</f>
        <v>#REF!</v>
      </c>
      <c r="I11" s="4" t="e">
        <f>#REF!</f>
        <v>#REF!</v>
      </c>
      <c r="J11" s="4" t="e">
        <f>#REF!</f>
        <v>#REF!</v>
      </c>
      <c r="K11" s="4" t="e">
        <f>#REF!</f>
        <v>#REF!</v>
      </c>
      <c r="L11" s="4" t="e">
        <f>#REF!</f>
        <v>#REF!</v>
      </c>
      <c r="M11" s="4" t="e">
        <f>#REF!</f>
        <v>#REF!</v>
      </c>
      <c r="N11" s="4" t="e">
        <f t="shared" si="0"/>
        <v>#REF!</v>
      </c>
      <c r="O11" s="24" t="e">
        <f>#REF!</f>
        <v>#REF!</v>
      </c>
      <c r="P11" s="24" t="e">
        <f>#REF!</f>
        <v>#REF!</v>
      </c>
      <c r="Q11" s="21" t="e">
        <f>#REF!</f>
        <v>#REF!</v>
      </c>
      <c r="R11" s="4" t="e">
        <f>#REF!</f>
        <v>#REF!</v>
      </c>
      <c r="S11" s="4" t="e">
        <f>#REF!</f>
        <v>#REF!</v>
      </c>
      <c r="T11" s="4" t="e">
        <f>#REF!</f>
        <v>#REF!</v>
      </c>
      <c r="U11" s="4" t="e">
        <f>#REF!</f>
        <v>#REF!</v>
      </c>
      <c r="V11" s="25" t="e">
        <f>#REF!</f>
        <v>#REF!</v>
      </c>
      <c r="W11" s="4" t="e">
        <f>#REF!</f>
        <v>#REF!</v>
      </c>
      <c r="X11" s="5" t="e">
        <f>#REF!</f>
        <v>#REF!</v>
      </c>
      <c r="Y11" s="9" t="str" cm="1">
        <f t="array" ref="Y11">_FV(A11,"Industry")</f>
        <v>Integrated Hardware &amp; Software</v>
      </c>
      <c r="Z11" s="14" cm="1">
        <f t="array" ref="Z11">_FV(A11,"Year incorporated",TRUE)</f>
        <v>2022</v>
      </c>
      <c r="AA11" s="8" t="str" cm="1">
        <f t="array" ref="AA11">_FV(A11,"Description")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row>
    <row r="12" spans="1:35" ht="49" customHeight="1">
      <c r="A12" s="29" t="e" vm="8">
        <v>#VALUE!</v>
      </c>
      <c r="B12" s="12" cm="1">
        <f t="array" ref="B12">_FV(A12,"Price")</f>
        <v>135.02000000000001</v>
      </c>
      <c r="C12" s="12" t="e">
        <f>#REF!</f>
        <v>#REF!</v>
      </c>
      <c r="D12" s="4" t="e">
        <f>#REF!</f>
        <v>#REF!</v>
      </c>
      <c r="E12" s="4" t="e">
        <f>#REF!</f>
        <v>#REF!</v>
      </c>
      <c r="F12" s="4" t="e">
        <f>#REF!</f>
        <v>#REF!</v>
      </c>
      <c r="G12" s="4" t="e">
        <f>#REF!</f>
        <v>#REF!</v>
      </c>
      <c r="H12" s="4" t="e">
        <f>#REF!</f>
        <v>#REF!</v>
      </c>
      <c r="I12" s="4" t="e">
        <f>#REF!</f>
        <v>#REF!</v>
      </c>
      <c r="J12" s="4" t="e">
        <f>#REF!</f>
        <v>#REF!</v>
      </c>
      <c r="K12" s="4" t="e">
        <f>#REF!</f>
        <v>#REF!</v>
      </c>
      <c r="L12" s="4" t="e">
        <f>#REF!</f>
        <v>#REF!</v>
      </c>
      <c r="M12" s="4" t="e">
        <f>#REF!</f>
        <v>#REF!</v>
      </c>
      <c r="N12" s="4" t="e">
        <f t="shared" si="0"/>
        <v>#REF!</v>
      </c>
      <c r="O12" s="24" t="e">
        <f>#REF!</f>
        <v>#REF!</v>
      </c>
      <c r="P12" s="24" t="e">
        <f>#REF!</f>
        <v>#REF!</v>
      </c>
      <c r="Q12" s="21" t="e">
        <f>#REF!</f>
        <v>#REF!</v>
      </c>
      <c r="R12" s="4" t="e">
        <f>#REF!</f>
        <v>#REF!</v>
      </c>
      <c r="S12" s="4" t="e">
        <f>#REF!</f>
        <v>#REF!</v>
      </c>
      <c r="T12" s="4" t="e">
        <f>#REF!</f>
        <v>#REF!</v>
      </c>
      <c r="U12" s="4" t="e">
        <f>#REF!</f>
        <v>#REF!</v>
      </c>
      <c r="V12" s="25" t="e">
        <f>#REF!</f>
        <v>#REF!</v>
      </c>
      <c r="W12" s="4" t="e">
        <f>#REF!</f>
        <v>#REF!</v>
      </c>
      <c r="X12" s="5" t="e">
        <f>#REF!</f>
        <v>#REF!</v>
      </c>
      <c r="Y12" s="9" t="str" cm="1">
        <f t="array" ref="Y12">_FV(A12,"Industry")</f>
        <v>Software &amp; IT Services</v>
      </c>
      <c r="Z12" s="14" cm="1">
        <f t="array" ref="Z12">_FV(A12,"Year incorporated",TRUE)</f>
        <v>2008</v>
      </c>
      <c r="AA12" s="8" t="str" cm="1">
        <f t="array" ref="AA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row>
    <row r="13" spans="1:35" ht="49" customHeight="1">
      <c r="A13" s="29" t="e" vm="38">
        <v>#VALUE!</v>
      </c>
      <c r="B13" s="12" cm="1">
        <f t="array" ref="B13">_FV(A13,"Price")</f>
        <v>1652.01</v>
      </c>
      <c r="C13" s="12" t="e">
        <f>#REF!</f>
        <v>#REF!</v>
      </c>
      <c r="D13" s="4" t="e">
        <f>#REF!</f>
        <v>#REF!</v>
      </c>
      <c r="E13" s="4" t="e">
        <f>#REF!</f>
        <v>#REF!</v>
      </c>
      <c r="F13" s="4" t="e">
        <f>#REF!</f>
        <v>#REF!</v>
      </c>
      <c r="G13" s="4" t="e">
        <f>#REF!</f>
        <v>#REF!</v>
      </c>
      <c r="H13" s="4" t="e">
        <f>#REF!</f>
        <v>#REF!</v>
      </c>
      <c r="I13" s="4" t="e">
        <f>#REF!</f>
        <v>#REF!</v>
      </c>
      <c r="J13" s="4" t="e">
        <f>#REF!</f>
        <v>#REF!</v>
      </c>
      <c r="K13" s="4" t="e">
        <f>#REF!</f>
        <v>#REF!</v>
      </c>
      <c r="L13" s="4" t="e">
        <f>#REF!</f>
        <v>#REF!</v>
      </c>
      <c r="M13" s="4" t="e">
        <f>#REF!</f>
        <v>#REF!</v>
      </c>
      <c r="N13" s="4" t="e">
        <f t="shared" si="0"/>
        <v>#REF!</v>
      </c>
      <c r="O13" s="24" t="e">
        <f>#REF!</f>
        <v>#REF!</v>
      </c>
      <c r="P13" s="24" t="e">
        <f>#REF!</f>
        <v>#REF!</v>
      </c>
      <c r="Q13" s="21" t="e">
        <f>#REF!</f>
        <v>#REF!</v>
      </c>
      <c r="R13" s="4" t="e">
        <f>#REF!</f>
        <v>#REF!</v>
      </c>
      <c r="S13" s="4" t="e">
        <f>#REF!</f>
        <v>#REF!</v>
      </c>
      <c r="T13" s="4" t="e">
        <f>#REF!</f>
        <v>#REF!</v>
      </c>
      <c r="U13" s="4" t="e">
        <f>#REF!</f>
        <v>#REF!</v>
      </c>
      <c r="V13" s="25" t="e">
        <f>#REF!</f>
        <v>#REF!</v>
      </c>
      <c r="W13" s="4" t="e">
        <f>#REF!</f>
        <v>#REF!</v>
      </c>
      <c r="X13" s="5" t="e">
        <f>#REF!</f>
        <v>#REF!</v>
      </c>
      <c r="Y13" s="9" t="str" cm="1">
        <f t="array" ref="Y13">_FV(A13,"Industry")</f>
        <v>Software &amp; IT Services</v>
      </c>
      <c r="Z13" s="14" cm="1">
        <f t="array" ref="Z13">_FV(A13,"Year incorporated",TRUE)</f>
        <v>1999</v>
      </c>
      <c r="AA13" s="8" t="str" cm="1">
        <f t="array" ref="AA13">_FV(A13,"Description")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row>
    <row r="14" spans="1:35" ht="50" customHeight="1">
      <c r="A14" s="29" t="e" vm="126">
        <v>#VALUE!</v>
      </c>
      <c r="B14" s="12" cm="1">
        <f t="array" ref="B14">_FV(A14,"Price")</f>
        <v>3226</v>
      </c>
      <c r="C14" s="12" t="e">
        <f>#REF!</f>
        <v>#REF!</v>
      </c>
      <c r="D14" s="4" t="e">
        <f>#REF!</f>
        <v>#REF!</v>
      </c>
      <c r="E14" s="4" t="e">
        <f>#REF!</f>
        <v>#REF!</v>
      </c>
      <c r="F14" s="4" t="e">
        <f>#REF!</f>
        <v>#REF!</v>
      </c>
      <c r="G14" s="4" t="e">
        <f>#REF!</f>
        <v>#REF!</v>
      </c>
      <c r="H14" s="4" t="e">
        <f>#REF!</f>
        <v>#REF!</v>
      </c>
      <c r="I14" s="4" t="e">
        <f>#REF!</f>
        <v>#REF!</v>
      </c>
      <c r="J14" s="4" t="e">
        <f>#REF!</f>
        <v>#REF!</v>
      </c>
      <c r="K14" s="4" t="e">
        <f>#REF!</f>
        <v>#REF!</v>
      </c>
      <c r="L14" s="4" t="e">
        <f>#REF!</f>
        <v>#REF!</v>
      </c>
      <c r="M14" s="4" t="e">
        <f>#REF!</f>
        <v>#REF!</v>
      </c>
      <c r="N14" s="4" t="e">
        <f t="shared" si="0"/>
        <v>#REF!</v>
      </c>
      <c r="O14" s="24" t="e">
        <f>#REF!</f>
        <v>#REF!</v>
      </c>
      <c r="P14" s="24" t="e">
        <f>#REF!</f>
        <v>#REF!</v>
      </c>
      <c r="Q14" s="21" t="e">
        <f>#REF!</f>
        <v>#REF!</v>
      </c>
      <c r="R14" s="4" t="e">
        <f>#REF!</f>
        <v>#REF!</v>
      </c>
      <c r="S14" s="4" t="e">
        <f>#REF!</f>
        <v>#REF!</v>
      </c>
      <c r="T14" s="4" t="e">
        <f>#REF!</f>
        <v>#REF!</v>
      </c>
      <c r="U14" s="4" t="e">
        <f>#REF!</f>
        <v>#REF!</v>
      </c>
      <c r="V14" s="25">
        <f>[92]Model!$AV$13</f>
        <v>0</v>
      </c>
      <c r="W14" s="4" t="e">
        <f>#REF!</f>
        <v>#REF!</v>
      </c>
      <c r="X14" s="5" t="e">
        <f>#REF!</f>
        <v>#REF!</v>
      </c>
      <c r="Y14" s="9" t="str" cm="1">
        <f t="array" ref="Y14">_FV(A14,"Industry")</f>
        <v>Software &amp; IT Services</v>
      </c>
      <c r="Z14" s="14" cm="1">
        <f t="array" ref="Z14">_FV(A14,"Year incorporated",TRUE)</f>
        <v>2002</v>
      </c>
      <c r="AA14" s="8" t="str" cm="1">
        <f t="array" ref="AA14">_FV(A14,"Description")</f>
        <v>Constellation Software Inc. is a provider of software and services to a select group of public and private sector markets. The Company acquires, manages, and builds vertical market software (VMS) businesses, which provide specialized, mission-critical software solutions that address the specific needs of its customers. It is engaged principally in the development, installation, and customization of software as well as in the provisioning of related professional services and support for customers globally. It sells on-premises software licenses on both a perpetual and specified-term basis. It has six operating groups, which service customers in over 100 different markets around the world. The six operating groups include Volaris, Harris, Topicus, Vela, Jonas, and Perseus Group. The Company’s products include Empower LOS, Optimal Blue, NOVA LOS, Reverse Vision, and Axacore. It operates in three principal geographical areas, Canada, the United States, and the United Kingdom/Europe.</v>
      </c>
    </row>
    <row r="15" spans="1:35" ht="50" customHeight="1">
      <c r="A15" s="29" t="e" vm="20">
        <v>#VALUE!</v>
      </c>
      <c r="B15" s="12" cm="1">
        <f t="array" ref="B15">_FV(A15,"Price")</f>
        <v>540.58000000000004</v>
      </c>
      <c r="C15" s="12">
        <f>[20]Model!$AI$116</f>
        <v>0</v>
      </c>
      <c r="D15" s="4">
        <f>[20]Model!$AI$118</f>
        <v>0</v>
      </c>
      <c r="E15" s="4">
        <f>[20]Model!$AG$4</f>
        <v>0</v>
      </c>
      <c r="F15" s="4">
        <f>[20]Model!$AH$4</f>
        <v>0</v>
      </c>
      <c r="G15" s="4">
        <f>[20]Model!$AO$107</f>
        <v>0</v>
      </c>
      <c r="H15" s="4">
        <f>[20]Model!$AG$29</f>
        <v>0</v>
      </c>
      <c r="I15" s="4">
        <f>[20]Model!$AH$29</f>
        <v>0</v>
      </c>
      <c r="J15" s="4">
        <f>[20]Model!$AN$22</f>
        <v>0</v>
      </c>
      <c r="K15" s="4">
        <f>[20]Model!$AG$106</f>
        <v>0</v>
      </c>
      <c r="L15" s="4">
        <f>[20]Model!$AH$106</f>
        <v>0</v>
      </c>
      <c r="M15" s="4">
        <f>[20]Model!$AM$106</f>
        <v>0</v>
      </c>
      <c r="N15" s="4">
        <f t="shared" si="0"/>
        <v>0</v>
      </c>
      <c r="O15" s="24">
        <f>[20]Model!$AN$19</f>
        <v>0</v>
      </c>
      <c r="P15" s="24">
        <f>[20]Model!$AO$16</f>
        <v>0</v>
      </c>
      <c r="Q15" s="21">
        <f>[20]Model!$AP$22</f>
        <v>0</v>
      </c>
      <c r="R15" s="4">
        <f>[20]Model!$AM$7</f>
        <v>0</v>
      </c>
      <c r="S15" s="4">
        <f>[20]Model!$AO$7</f>
        <v>0</v>
      </c>
      <c r="T15" s="4">
        <f>[20]Model!$AP$7</f>
        <v>0</v>
      </c>
      <c r="U15" s="4">
        <f>[20]Model!$AO$13</f>
        <v>0</v>
      </c>
      <c r="V15" s="25">
        <f>[20]Model!$AP$13</f>
        <v>0</v>
      </c>
      <c r="W15" s="4">
        <f>[20]Model!$AM$16</f>
        <v>0</v>
      </c>
      <c r="X15" s="5">
        <f>[20]Model!$AO$102</f>
        <v>0</v>
      </c>
      <c r="Y15" s="9" t="str" cm="1">
        <f t="array" ref="Y15">_FV(A15,"Industry")</f>
        <v>Software &amp; IT Services</v>
      </c>
      <c r="Z15" s="14" cm="1">
        <f t="array" ref="Z15">_FV(A15,"Year incorporated",TRUE)</f>
        <v>1981</v>
      </c>
      <c r="AA15" s="8" t="str" cm="1">
        <f t="array" ref="AA15">_FV(A15,"Description")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AB15" s="4"/>
      <c r="AC15" s="22"/>
      <c r="AD15" s="6"/>
    </row>
    <row r="16" spans="1:35" ht="50" customHeight="1">
      <c r="A16" s="29" t="e" vm="72">
        <v>#VALUE!</v>
      </c>
      <c r="B16" s="12" cm="1">
        <f t="array" ref="B16">_FV(A16,"Price")</f>
        <v>1915.2</v>
      </c>
      <c r="C16" s="12">
        <f>'[102]Sheet 1'!$Y$116</f>
        <v>1689.6597228113035</v>
      </c>
      <c r="D16" s="4">
        <f>'[102]Sheet 1'!$Y$118</f>
        <v>-0.1340407324665317</v>
      </c>
      <c r="E16" s="4">
        <f>'[102]Sheet 1'!$W$4</f>
        <v>0.2916945001113338</v>
      </c>
      <c r="F16" s="4">
        <f>'[102]Sheet 1'!$X$4</f>
        <v>0.17083261506636793</v>
      </c>
      <c r="G16" s="4">
        <f>'[102]Sheet 1'!$AE$107</f>
        <v>0.1077945899177299</v>
      </c>
      <c r="H16" s="4">
        <f>'[102]Sheet 1'!$W$29</f>
        <v>0.37709611451942737</v>
      </c>
      <c r="I16" s="4">
        <f>'[102]Sheet 1'!$X$29</f>
        <v>0.13186813186813184</v>
      </c>
      <c r="J16" s="4">
        <f>'[102]Sheet 1'!$AD$22</f>
        <v>8.9999306567101894E-2</v>
      </c>
      <c r="K16" s="4">
        <f>'[102]Sheet 1'!$W$106</f>
        <v>0.22878120411160063</v>
      </c>
      <c r="L16" s="4">
        <f>'[102]Sheet 1'!$X$106</f>
        <v>-8.317399617590826E-2</v>
      </c>
      <c r="M16" s="4">
        <f>'[102]Sheet 1'!$AC$106</f>
        <v>4.1032917361496904E-2</v>
      </c>
      <c r="N16" s="4">
        <f t="shared" si="0"/>
        <v>0.19122201533462357</v>
      </c>
      <c r="O16" s="24">
        <f>'[102]Sheet 1'!$AD$19</f>
        <v>15.163942873969376</v>
      </c>
      <c r="P16" s="24">
        <f>'[102]Sheet 1'!$AE$19</f>
        <v>54.050642875885593</v>
      </c>
      <c r="Q16" s="21">
        <f>'[102]Sheet 1'!$AF$22</f>
        <v>1.8622534431784531E-2</v>
      </c>
      <c r="R16" s="4">
        <f>'[102]Sheet 1'!$AC$7</f>
        <v>0.70789999999999997</v>
      </c>
      <c r="S16" s="4">
        <f>'[102]Sheet 1'!$AE$7</f>
        <v>0.28055064782096584</v>
      </c>
      <c r="T16" s="4">
        <f>'[102]Sheet 1'!$AF$7</f>
        <v>0.28239104829210837</v>
      </c>
      <c r="U16" s="4">
        <f>'[102]Sheet 1'!$AE$13</f>
        <v>0.32674782608695652</v>
      </c>
      <c r="V16" s="25">
        <f>'[102]Sheet 1'!$AF$13</f>
        <v>0.40205771240254001</v>
      </c>
      <c r="W16" s="4">
        <f>'[102]Sheet 1'!$AC$16</f>
        <v>-4.8227323990037534E-2</v>
      </c>
      <c r="X16" s="5">
        <f>'[102]Sheet 1'!$AE$102</f>
        <v>205987000000</v>
      </c>
      <c r="Y16" s="9" t="str" cm="1">
        <f t="array" ref="Y16">_FV(A16,"Industry")</f>
        <v>Textiles &amp; Apparel</v>
      </c>
      <c r="Z16" s="14" cm="1">
        <f t="array" ref="Z16">_FV(A16,"Year incorporated",TRUE)</f>
        <v>1957</v>
      </c>
      <c r="AA16" s="8" t="str" cm="1">
        <f t="array" ref="AA16">_FV(A16,"Description")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AB16" s="4"/>
      <c r="AC16" s="22"/>
      <c r="AD16" s="23"/>
    </row>
    <row r="17" spans="1:31" ht="50" customHeight="1">
      <c r="A17" s="29" t="e" vm="27">
        <v>#VALUE!</v>
      </c>
      <c r="B17" s="12" cm="1">
        <f t="array" ref="B17">_FV(A17,"Price")</f>
        <v>235.03</v>
      </c>
      <c r="C17" s="12" t="e">
        <f>#REF!</f>
        <v>#REF!</v>
      </c>
      <c r="D17" s="4" t="e">
        <f>#REF!</f>
        <v>#REF!</v>
      </c>
      <c r="E17" s="4" t="e">
        <f>#REF!</f>
        <v>#REF!</v>
      </c>
      <c r="F17" s="4" t="e">
        <f>#REF!</f>
        <v>#REF!</v>
      </c>
      <c r="G17" s="4" t="e">
        <f>#REF!</f>
        <v>#REF!</v>
      </c>
      <c r="H17" s="4" t="e">
        <f>#REF!</f>
        <v>#REF!</v>
      </c>
      <c r="I17" s="4" t="e">
        <f>#REF!</f>
        <v>#REF!</v>
      </c>
      <c r="J17" s="4" t="e">
        <f>#REF!</f>
        <v>#REF!</v>
      </c>
      <c r="K17" s="4" t="e">
        <f>#REF!</f>
        <v>#REF!</v>
      </c>
      <c r="L17" s="4" t="e">
        <f>#REF!</f>
        <v>#REF!</v>
      </c>
      <c r="M17" s="4" t="e">
        <f>#REF!</f>
        <v>#REF!</v>
      </c>
      <c r="N17" s="4" t="e">
        <f t="shared" si="0"/>
        <v>#REF!</v>
      </c>
      <c r="O17" s="24" t="e">
        <f>#REF!</f>
        <v>#REF!</v>
      </c>
      <c r="P17" s="24" t="e">
        <f>#REF!</f>
        <v>#REF!</v>
      </c>
      <c r="Q17" s="21" t="e">
        <f>#REF!</f>
        <v>#REF!</v>
      </c>
      <c r="R17" s="4" t="e">
        <f>#REF!</f>
        <v>#REF!</v>
      </c>
      <c r="S17" s="4" t="e">
        <f>#REF!</f>
        <v>#REF!</v>
      </c>
      <c r="T17" s="4" t="e">
        <f>#REF!</f>
        <v>#REF!</v>
      </c>
      <c r="U17" s="4" t="e">
        <f>#REF!</f>
        <v>#REF!</v>
      </c>
      <c r="V17" s="25" t="e">
        <f>#REF!</f>
        <v>#REF!</v>
      </c>
      <c r="W17" s="4" t="e">
        <f>#REF!</f>
        <v>#REF!</v>
      </c>
      <c r="X17" s="5" t="e">
        <f>#REF!</f>
        <v>#REF!</v>
      </c>
      <c r="Y17" s="9" t="str" cm="1">
        <f t="array" ref="Y17">_FV(A17,"Industry")</f>
        <v>Software &amp; IT Services</v>
      </c>
      <c r="Z17" s="14" cm="1">
        <f t="array" ref="Z17">_FV(A17,"Year incorporated",TRUE)</f>
        <v>2011</v>
      </c>
      <c r="AA17" s="8" t="str" cm="1">
        <f t="array" ref="AA17">_FV(A17,"Description")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AB17" s="4"/>
      <c r="AC17" s="22"/>
      <c r="AD17" s="6"/>
    </row>
    <row r="18" spans="1:31" ht="50" customHeight="1">
      <c r="A18" s="29" t="e" vm="125">
        <v>#VALUE!</v>
      </c>
      <c r="B18" s="12" cm="1">
        <f t="array" ref="B18">_FV(A18,"Price")</f>
        <v>699.2</v>
      </c>
      <c r="C18" s="12" t="e">
        <f>#REF!</f>
        <v>#REF!</v>
      </c>
      <c r="D18" s="4" t="e">
        <f>#REF!</f>
        <v>#REF!</v>
      </c>
      <c r="E18" s="4">
        <f>'[116]Louis Vuitton Moet Hennessy'!$W$4</f>
        <v>0.23310752939344392</v>
      </c>
      <c r="F18" s="4">
        <f>'[116]Louis Vuitton Moet Hennessy'!$X$4</f>
        <v>0.11133562335825409</v>
      </c>
      <c r="G18" s="4">
        <f>'[116]Louis Vuitton Moet Hennessy'!$AE$107</f>
        <v>7.9123423178263014E-2</v>
      </c>
      <c r="H18" s="4">
        <f>'[116]Louis Vuitton Moet Hennessy'!$W$29</f>
        <v>0.17015619807244931</v>
      </c>
      <c r="I18" s="4">
        <f>'[116]Louis Vuitton Moet Hennessy'!$X$29</f>
        <v>0.17175518318659466</v>
      </c>
      <c r="J18" s="4" t="e">
        <f>#REF!</f>
        <v>#REF!</v>
      </c>
      <c r="K18" s="4" t="e">
        <f>#REF!</f>
        <v>#REF!</v>
      </c>
      <c r="L18" s="4" t="e">
        <f>#REF!</f>
        <v>#REF!</v>
      </c>
      <c r="M18" s="4">
        <f>'[116]Louis Vuitton Moet Hennessy'!$AC$106</f>
        <v>0.15153641772936646</v>
      </c>
      <c r="N18" s="4" t="e">
        <f t="shared" si="0"/>
        <v>#REF!</v>
      </c>
      <c r="O18" s="24">
        <f>'[116]Louis Vuitton Moet Hennessy'!$AD$19</f>
        <v>4.0694443181818185</v>
      </c>
      <c r="P18" s="24">
        <f>'[116]Louis Vuitton Moet Hennessy'!$AE$19</f>
        <v>21.699757619826698</v>
      </c>
      <c r="Q18" s="21">
        <f>'[116]Louis Vuitton Moet Hennessy'!$AF$22</f>
        <v>4.8082843564469235E-2</v>
      </c>
      <c r="R18" s="4">
        <f>'[116]Louis Vuitton Moet Hennessy'!$AC$7</f>
        <v>0.68440000000000001</v>
      </c>
      <c r="S18" s="4" t="e">
        <f>#REF!</f>
        <v>#REF!</v>
      </c>
      <c r="T18" s="4" t="e">
        <f>#REF!</f>
        <v>#REF!</v>
      </c>
      <c r="U18" s="4">
        <f>'[116]Louis Vuitton Moet Hennessy'!$AE$13</f>
        <v>0.2326800137385466</v>
      </c>
      <c r="V18" s="25" t="e">
        <f>#REF!</f>
        <v>#REF!</v>
      </c>
      <c r="W18" s="4">
        <f>'[116]Louis Vuitton Moet Hennessy'!$AC$16</f>
        <v>7.9344895169914653E-5</v>
      </c>
      <c r="X18" s="5">
        <f>'[116]Louis Vuitton Moet Hennessy'!$AE$102</f>
        <v>358111100000</v>
      </c>
      <c r="Y18" s="9" t="str" cm="1">
        <f t="array" ref="Y18">_FV(A18,"Industry")</f>
        <v>Textiles &amp; Apparel</v>
      </c>
      <c r="Z18" s="14" cm="1">
        <f t="array" ref="Z18">_FV(A18,"Year incorporated",TRUE)</f>
        <v>1971</v>
      </c>
      <c r="AA18" s="8" t="str" cm="1">
        <f t="array" ref="AA18">_FV(A18,"Description")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AB18" s="4"/>
      <c r="AC18" s="22"/>
      <c r="AD18" s="6"/>
      <c r="AE18" s="6"/>
    </row>
    <row r="19" spans="1:31" ht="50" customHeight="1">
      <c r="A19" s="29" t="e" vm="127">
        <v>#VALUE!</v>
      </c>
      <c r="B19" s="12" cm="1">
        <f t="array" ref="B19">_FV(A19,"Price")</f>
        <v>637.5</v>
      </c>
      <c r="C19" s="12" t="e">
        <f>#REF!</f>
        <v>#REF!</v>
      </c>
      <c r="D19" s="4" t="e">
        <f>#REF!</f>
        <v>#REF!</v>
      </c>
      <c r="E19" s="4" t="e">
        <f>#REF!</f>
        <v>#REF!</v>
      </c>
      <c r="F19" s="4" t="e">
        <f>#REF!</f>
        <v>#REF!</v>
      </c>
      <c r="G19" s="4" t="e">
        <f>#REF!</f>
        <v>#REF!</v>
      </c>
      <c r="H19" s="4" t="e">
        <f>#REF!</f>
        <v>#REF!</v>
      </c>
      <c r="I19" s="4" t="e">
        <f>#REF!</f>
        <v>#REF!</v>
      </c>
      <c r="J19" s="4" t="e">
        <f>#REF!</f>
        <v>#REF!</v>
      </c>
      <c r="K19" s="4" t="e">
        <f>#REF!</f>
        <v>#REF!</v>
      </c>
      <c r="L19" s="4" t="e">
        <f>#REF!</f>
        <v>#REF!</v>
      </c>
      <c r="M19" s="4" t="e">
        <f>#REF!</f>
        <v>#REF!</v>
      </c>
      <c r="N19" s="4" t="e">
        <f t="shared" si="0"/>
        <v>#REF!</v>
      </c>
      <c r="O19" s="24" t="e">
        <f>#REF!</f>
        <v>#REF!</v>
      </c>
      <c r="P19" s="24" t="e">
        <f>#REF!</f>
        <v>#REF!</v>
      </c>
      <c r="Q19" s="21" t="e">
        <f>#REF!</f>
        <v>#REF!</v>
      </c>
      <c r="R19" s="4" t="e">
        <f>#REF!</f>
        <v>#REF!</v>
      </c>
      <c r="S19" s="4" t="e">
        <f>#REF!</f>
        <v>#REF!</v>
      </c>
      <c r="T19" s="4" t="e">
        <f>#REF!</f>
        <v>#REF!</v>
      </c>
      <c r="U19" s="4" t="e">
        <f>#REF!</f>
        <v>#REF!</v>
      </c>
      <c r="V19" s="25" t="e">
        <f>#REF!</f>
        <v>#REF!</v>
      </c>
      <c r="W19" s="4" t="e">
        <f>#REF!</f>
        <v>#REF!</v>
      </c>
      <c r="X19" s="5" t="e">
        <f>#REF!</f>
        <v>#REF!</v>
      </c>
      <c r="Y19" s="9" t="str" cm="1">
        <f t="array" ref="Y19">_FV(A19,"Industry")</f>
        <v>Semiconductors &amp; Semiconductor Equipment</v>
      </c>
      <c r="Z19" s="14" cm="1">
        <f t="array" ref="Z19">_FV(A19,"Year incorporated",TRUE)</f>
        <v>1994</v>
      </c>
      <c r="AA19" s="8" t="str" cm="1">
        <f t="array" ref="AA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AB19" s="4"/>
      <c r="AC19" s="22"/>
      <c r="AD19" s="8"/>
      <c r="AE19" s="8"/>
    </row>
    <row r="20" spans="1:31" ht="50" customHeight="1">
      <c r="A20" s="29" t="e" vm="18">
        <v>#VALUE!</v>
      </c>
      <c r="B20" s="12" cm="1">
        <f t="array" ref="B20">_FV(A20,"Price")</f>
        <v>198.03</v>
      </c>
      <c r="C20" s="12" t="e">
        <f>#REF!</f>
        <v>#REF!</v>
      </c>
      <c r="D20" s="4" t="e">
        <f>#REF!</f>
        <v>#REF!</v>
      </c>
      <c r="E20" s="4" t="e">
        <f>#REF!</f>
        <v>#REF!</v>
      </c>
      <c r="F20" s="4" t="e">
        <f>#REF!</f>
        <v>#REF!</v>
      </c>
      <c r="G20" s="4" t="e">
        <f>#REF!</f>
        <v>#REF!</v>
      </c>
      <c r="H20" s="4" t="e">
        <f>#REF!</f>
        <v>#REF!</v>
      </c>
      <c r="I20" s="4" t="e">
        <f>#REF!</f>
        <v>#REF!</v>
      </c>
      <c r="J20" s="4" t="e">
        <f>#REF!</f>
        <v>#REF!</v>
      </c>
      <c r="K20" s="4" t="e">
        <f>#REF!</f>
        <v>#REF!</v>
      </c>
      <c r="L20" s="4" t="e">
        <f>#REF!</f>
        <v>#REF!</v>
      </c>
      <c r="M20" s="4" t="e">
        <f>AVERAGE(#REF!)</f>
        <v>#REF!</v>
      </c>
      <c r="N20" s="4" t="e">
        <f t="shared" si="0"/>
        <v>#REF!</v>
      </c>
      <c r="O20" s="24" t="e">
        <f>#REF!</f>
        <v>#REF!</v>
      </c>
      <c r="P20" s="24" t="e">
        <f>#REF!</f>
        <v>#REF!</v>
      </c>
      <c r="Q20" s="21" t="e">
        <f>#REF!</f>
        <v>#REF!</v>
      </c>
      <c r="R20" s="4" t="e">
        <f>#REF!</f>
        <v>#REF!</v>
      </c>
      <c r="S20" s="4" t="e">
        <f>#REF!</f>
        <v>#REF!</v>
      </c>
      <c r="T20" s="4" t="e">
        <f>#REF!</f>
        <v>#REF!</v>
      </c>
      <c r="U20" s="4" t="e">
        <f>#REF!</f>
        <v>#REF!</v>
      </c>
      <c r="V20" s="25" t="e">
        <f>#REF!</f>
        <v>#REF!</v>
      </c>
      <c r="W20" s="4" t="e">
        <f>#REF!</f>
        <v>#REF!</v>
      </c>
      <c r="X20" s="5" t="e">
        <f>#REF!</f>
        <v>#REF!</v>
      </c>
      <c r="Y20" s="9" t="str" cm="1">
        <f t="array" ref="Y20">_FV(A20,"Industry")</f>
        <v>Software &amp; IT Services</v>
      </c>
      <c r="Z20" s="14" cm="1">
        <f t="array" ref="Z20">_FV(A20,"Year incorporated",TRUE)</f>
        <v>2007</v>
      </c>
      <c r="AA20" s="8" t="str" cm="1">
        <f t="array" ref="AA20">_FV(A20,"Description")</f>
        <v>Zscaler, Inc. is a cloud security company, which has developed a platform incorporating core security functionalities needed to enable access to cloud resources based on identity, context and organization’s policies. The Company’s solution is a purpose-built, multi-tenant, distributed cloud platform that incorporates the security functionality needed to enable users, applications and devices to utilize authorized applications and services based on an organization’s business policies. The Company delivers its solutions using a software-as-a-service (SaaS) business model and sells subscriptions to customers to access its cloud platform, together with related support services. The Company’s cloud-native platform, the Zscaler Zero Trust Exchange, enables customers to secure and connect users, workloads and Internet of things (IoT)/ operational technology (OT) devices across three core products, Zscaler for Users, Zscaler for Workloads and Zscaler for IoT/OT.</v>
      </c>
      <c r="AB20" s="4"/>
      <c r="AC20" s="22"/>
      <c r="AD20" s="23"/>
    </row>
    <row r="21" spans="1:31" ht="49" customHeight="1">
      <c r="A21" s="29" t="e" vm="33">
        <v>#VALUE!</v>
      </c>
      <c r="B21" s="12" cm="1">
        <f t="array" ref="B21">_FV(A21,"Price")</f>
        <v>185.96</v>
      </c>
      <c r="C21" s="12" t="e">
        <f>#REF!</f>
        <v>#REF!</v>
      </c>
      <c r="D21" s="4" t="e">
        <f>#REF!</f>
        <v>#REF!</v>
      </c>
      <c r="E21" s="4" t="e">
        <f>#REF!</f>
        <v>#REF!</v>
      </c>
      <c r="F21" s="4" t="e">
        <f>#REF!</f>
        <v>#REF!</v>
      </c>
      <c r="G21" s="4" t="e">
        <f>#REF!</f>
        <v>#REF!</v>
      </c>
      <c r="H21" s="4" t="e">
        <f>#REF!</f>
        <v>#REF!</v>
      </c>
      <c r="I21" s="4" t="e">
        <f>#REF!</f>
        <v>#REF!</v>
      </c>
      <c r="J21" s="4" t="e">
        <f>#REF!</f>
        <v>#REF!</v>
      </c>
      <c r="K21" s="4" t="e">
        <f>#REF!</f>
        <v>#REF!</v>
      </c>
      <c r="L21" s="4" t="e">
        <f>#REF!</f>
        <v>#REF!</v>
      </c>
      <c r="M21" s="4" t="e">
        <f>#REF!</f>
        <v>#REF!</v>
      </c>
      <c r="N21" s="4" t="e">
        <f t="shared" si="0"/>
        <v>#REF!</v>
      </c>
      <c r="O21" s="24" t="e">
        <f>#REF!</f>
        <v>#REF!</v>
      </c>
      <c r="P21" s="24" t="e">
        <f>#REF!</f>
        <v>#REF!</v>
      </c>
      <c r="Q21" s="21" t="e">
        <f>#REF!</f>
        <v>#REF!</v>
      </c>
      <c r="R21" s="4" t="e">
        <f>#REF!</f>
        <v>#REF!</v>
      </c>
      <c r="S21" s="4" t="e">
        <f>#REF!</f>
        <v>#REF!</v>
      </c>
      <c r="T21" s="4" t="e">
        <f>#REF!</f>
        <v>#REF!</v>
      </c>
      <c r="U21" s="4" t="e">
        <f>#REF!</f>
        <v>#REF!</v>
      </c>
      <c r="V21" s="25" t="e">
        <f>#REF!</f>
        <v>#REF!</v>
      </c>
      <c r="W21" s="4" t="e">
        <f>#REF!</f>
        <v>#REF!</v>
      </c>
      <c r="X21" s="5" t="e">
        <f>#REF!</f>
        <v>#REF!</v>
      </c>
      <c r="Y21" s="9" t="str" cm="1">
        <f t="array" ref="Y21">_FV(A21,"Industry")</f>
        <v>Software &amp; IT Services</v>
      </c>
      <c r="Z21" s="14" cm="1">
        <f t="array" ref="Z21">_FV(A21,"Year incorporated",TRUE)</f>
        <v>2012</v>
      </c>
      <c r="AA21" s="8" t="str" cm="1">
        <f t="array" ref="AA21">_FV(A21,"Description")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row>
    <row r="22" spans="1:31" ht="18">
      <c r="S22" s="4"/>
    </row>
    <row r="23" spans="1:31" ht="18">
      <c r="S23" s="4"/>
    </row>
    <row r="24" spans="1:31" ht="18">
      <c r="S24" s="4"/>
    </row>
  </sheetData>
  <autoFilter ref="A1:X1" xr:uid="{FAB1ACF9-D4B9-FB4D-8299-9FC1FBDA430F}">
    <sortState xmlns:xlrd2="http://schemas.microsoft.com/office/spreadsheetml/2017/richdata2" ref="A2:X21">
      <sortCondition descending="1" ref="N1:N21"/>
    </sortState>
  </autoFilter>
  <conditionalFormatting sqref="G22:N1048576">
    <cfRule type="colorScale" priority="9634">
      <colorScale>
        <cfvo type="min"/>
        <cfvo type="percentile" val="50"/>
        <cfvo type="max"/>
        <color rgb="FFF8696B"/>
        <color rgb="FFFCFCFF"/>
        <color rgb="FF63BE7B"/>
      </colorScale>
    </cfRule>
  </conditionalFormatting>
  <conditionalFormatting sqref="H1">
    <cfRule type="colorScale" priority="9633">
      <colorScale>
        <cfvo type="min"/>
        <cfvo type="percentile" val="50"/>
        <cfvo type="max"/>
        <color rgb="FFF8696B"/>
        <color rgb="FFFCFCFF"/>
        <color rgb="FF63BE7B"/>
      </colorScale>
    </cfRule>
  </conditionalFormatting>
  <conditionalFormatting sqref="H22:H1048576 H1">
    <cfRule type="colorScale" priority="9635">
      <colorScale>
        <cfvo type="min"/>
        <cfvo type="percentile" val="50"/>
        <cfvo type="max"/>
        <color rgb="FFF8696B"/>
        <color rgb="FFFCFCFF"/>
        <color rgb="FF5A8AC6"/>
      </colorScale>
    </cfRule>
  </conditionalFormatting>
  <conditionalFormatting sqref="I1:N1 G1">
    <cfRule type="colorScale" priority="9636">
      <colorScale>
        <cfvo type="min"/>
        <cfvo type="percentile" val="50"/>
        <cfvo type="max"/>
        <color rgb="FFF8696B"/>
        <color rgb="FFFCFCFF"/>
        <color rgb="FF63BE7B"/>
      </colorScale>
    </cfRule>
  </conditionalFormatting>
  <conditionalFormatting sqref="S22">
    <cfRule type="colorScale" priority="9001">
      <colorScale>
        <cfvo type="min"/>
        <cfvo type="max"/>
        <color rgb="FFFFEF9C"/>
        <color rgb="FF63BE7B"/>
      </colorScale>
    </cfRule>
  </conditionalFormatting>
  <conditionalFormatting sqref="S22">
    <cfRule type="colorScale" priority="9000">
      <colorScale>
        <cfvo type="min"/>
        <cfvo type="max"/>
        <color rgb="FFFCFCFF"/>
        <color rgb="FF63BE7B"/>
      </colorScale>
    </cfRule>
  </conditionalFormatting>
  <conditionalFormatting sqref="S22">
    <cfRule type="colorScale" priority="9004">
      <colorScale>
        <cfvo type="min"/>
        <cfvo type="max"/>
        <color rgb="FFFCFCFF"/>
        <color rgb="FF63BE7B"/>
      </colorScale>
    </cfRule>
  </conditionalFormatting>
  <conditionalFormatting sqref="S22">
    <cfRule type="colorScale" priority="9005">
      <colorScale>
        <cfvo type="min"/>
        <cfvo type="max"/>
        <color rgb="FFFCFCFF"/>
        <color rgb="FF63BE7B"/>
      </colorScale>
    </cfRule>
  </conditionalFormatting>
  <conditionalFormatting sqref="S22">
    <cfRule type="colorScale" priority="9006">
      <colorScale>
        <cfvo type="min"/>
        <cfvo type="percentile" val="50"/>
        <cfvo type="max"/>
        <color rgb="FFF8696B"/>
        <color rgb="FFFCFCFF"/>
        <color rgb="FF63BE7B"/>
      </colorScale>
    </cfRule>
    <cfRule type="colorScale" priority="9007">
      <colorScale>
        <cfvo type="min"/>
        <cfvo type="max"/>
        <color rgb="FFFCFCFF"/>
        <color rgb="FF63BE7B"/>
      </colorScale>
    </cfRule>
  </conditionalFormatting>
  <conditionalFormatting sqref="S22">
    <cfRule type="colorScale" priority="9002">
      <colorScale>
        <cfvo type="min"/>
        <cfvo type="max"/>
        <color rgb="FFFCFCFF"/>
        <color rgb="FF63BE7B"/>
      </colorScale>
    </cfRule>
    <cfRule type="colorScale" priority="9003">
      <colorScale>
        <cfvo type="min"/>
        <cfvo type="max"/>
        <color rgb="FFFFEF9C"/>
        <color rgb="FF63BE7B"/>
      </colorScale>
    </cfRule>
  </conditionalFormatting>
  <conditionalFormatting sqref="S23:S24">
    <cfRule type="colorScale" priority="8993">
      <colorScale>
        <cfvo type="min"/>
        <cfvo type="max"/>
        <color rgb="FFFFEF9C"/>
        <color rgb="FF63BE7B"/>
      </colorScale>
    </cfRule>
  </conditionalFormatting>
  <conditionalFormatting sqref="S23">
    <cfRule type="colorScale" priority="8994">
      <colorScale>
        <cfvo type="min"/>
        <cfvo type="max"/>
        <color rgb="FFFFEF9C"/>
        <color rgb="FF63BE7B"/>
      </colorScale>
    </cfRule>
  </conditionalFormatting>
  <conditionalFormatting sqref="S23">
    <cfRule type="colorScale" priority="8995">
      <colorScale>
        <cfvo type="min"/>
        <cfvo type="percentile" val="50"/>
        <cfvo type="max"/>
        <color rgb="FFF8696B"/>
        <color rgb="FFFCFCFF"/>
        <color rgb="FF63BE7B"/>
      </colorScale>
    </cfRule>
    <cfRule type="colorScale" priority="8996">
      <colorScale>
        <cfvo type="min"/>
        <cfvo type="max"/>
        <color rgb="FFFCFCFF"/>
        <color rgb="FF63BE7B"/>
      </colorScale>
    </cfRule>
    <cfRule type="colorScale" priority="8997">
      <colorScale>
        <cfvo type="min"/>
        <cfvo type="max"/>
        <color rgb="FFFCFCFF"/>
        <color rgb="FF63BE7B"/>
      </colorScale>
    </cfRule>
  </conditionalFormatting>
  <conditionalFormatting sqref="S23">
    <cfRule type="colorScale" priority="8998">
      <colorScale>
        <cfvo type="min"/>
        <cfvo type="percentile" val="50"/>
        <cfvo type="max"/>
        <color rgb="FFF8696B"/>
        <color rgb="FFFCFCFF"/>
        <color rgb="FF63BE7B"/>
      </colorScale>
    </cfRule>
    <cfRule type="colorScale" priority="8999">
      <colorScale>
        <cfvo type="min"/>
        <cfvo type="max"/>
        <color rgb="FFFCFCFF"/>
        <color rgb="FF63BE7B"/>
      </colorScale>
    </cfRule>
  </conditionalFormatting>
  <conditionalFormatting sqref="S22:S24">
    <cfRule type="colorScale" priority="8992">
      <colorScale>
        <cfvo type="min"/>
        <cfvo type="max"/>
        <color rgb="FFFCFCFF"/>
        <color rgb="FF63BE7B"/>
      </colorScale>
    </cfRule>
  </conditionalFormatting>
  <conditionalFormatting sqref="S22:S24">
    <cfRule type="colorScale" priority="8984">
      <colorScale>
        <cfvo type="min"/>
        <cfvo type="percentile" val="50"/>
        <cfvo type="max"/>
        <color rgb="FFF8696B"/>
        <color rgb="FFFCFCFF"/>
        <color rgb="FF63BE7B"/>
      </colorScale>
    </cfRule>
    <cfRule type="colorScale" priority="8991">
      <colorScale>
        <cfvo type="min"/>
        <cfvo type="max"/>
        <color rgb="FFFCFCFF"/>
        <color rgb="FF63BE7B"/>
      </colorScale>
    </cfRule>
  </conditionalFormatting>
  <conditionalFormatting sqref="S24">
    <cfRule type="colorScale" priority="8985">
      <colorScale>
        <cfvo type="min"/>
        <cfvo type="max"/>
        <color rgb="FFFFEF9C"/>
        <color rgb="FF63BE7B"/>
      </colorScale>
    </cfRule>
  </conditionalFormatting>
  <conditionalFormatting sqref="S24">
    <cfRule type="colorScale" priority="8986">
      <colorScale>
        <cfvo type="min"/>
        <cfvo type="percentile" val="50"/>
        <cfvo type="max"/>
        <color rgb="FFF8696B"/>
        <color rgb="FFFCFCFF"/>
        <color rgb="FF63BE7B"/>
      </colorScale>
    </cfRule>
    <cfRule type="colorScale" priority="8987">
      <colorScale>
        <cfvo type="min"/>
        <cfvo type="max"/>
        <color rgb="FFFCFCFF"/>
        <color rgb="FF63BE7B"/>
      </colorScale>
    </cfRule>
    <cfRule type="colorScale" priority="8988">
      <colorScale>
        <cfvo type="min"/>
        <cfvo type="max"/>
        <color rgb="FFFCFCFF"/>
        <color rgb="FF63BE7B"/>
      </colorScale>
    </cfRule>
  </conditionalFormatting>
  <conditionalFormatting sqref="S24">
    <cfRule type="colorScale" priority="8989">
      <colorScale>
        <cfvo type="min"/>
        <cfvo type="percentile" val="50"/>
        <cfvo type="max"/>
        <color rgb="FFF8696B"/>
        <color rgb="FFFCFCFF"/>
        <color rgb="FF63BE7B"/>
      </colorScale>
    </cfRule>
    <cfRule type="colorScale" priority="8990">
      <colorScale>
        <cfvo type="min"/>
        <cfvo type="max"/>
        <color rgb="FFFCFCFF"/>
        <color rgb="FF63BE7B"/>
      </colorScale>
    </cfRule>
  </conditionalFormatting>
  <conditionalFormatting sqref="D4:D5">
    <cfRule type="colorScale" priority="2201">
      <colorScale>
        <cfvo type="min"/>
        <cfvo type="percentile" val="50"/>
        <cfvo type="max"/>
        <color rgb="FFF8696B"/>
        <color rgb="FFFCFCFF"/>
        <color rgb="FF63BE7B"/>
      </colorScale>
    </cfRule>
  </conditionalFormatting>
  <conditionalFormatting sqref="D6">
    <cfRule type="colorScale" priority="2139">
      <colorScale>
        <cfvo type="min"/>
        <cfvo type="percentile" val="50"/>
        <cfvo type="max"/>
        <color rgb="FFF8696B"/>
        <color rgb="FFFCFCFF"/>
        <color rgb="FF63BE7B"/>
      </colorScale>
    </cfRule>
  </conditionalFormatting>
  <conditionalFormatting sqref="D7">
    <cfRule type="colorScale" priority="1997">
      <colorScale>
        <cfvo type="min"/>
        <cfvo type="percentile" val="50"/>
        <cfvo type="max"/>
        <color rgb="FFF8696B"/>
        <color rgb="FFFCFCFF"/>
        <color rgb="FF63BE7B"/>
      </colorScale>
    </cfRule>
    <cfRule type="colorScale" priority="2003">
      <colorScale>
        <cfvo type="min"/>
        <cfvo type="percentile" val="50"/>
        <cfvo type="max"/>
        <color rgb="FFF8696B"/>
        <color rgb="FFFCFCFF"/>
        <color rgb="FF63BE7B"/>
      </colorScale>
    </cfRule>
    <cfRule type="colorScale" priority="2006">
      <colorScale>
        <cfvo type="min"/>
        <cfvo type="percentile" val="50"/>
        <cfvo type="max"/>
        <color rgb="FFF8696B"/>
        <color rgb="FFFCFCFF"/>
        <color rgb="FF63BE7B"/>
      </colorScale>
    </cfRule>
    <cfRule type="colorScale" priority="2026">
      <colorScale>
        <cfvo type="min"/>
        <cfvo type="percentile" val="50"/>
        <cfvo type="max"/>
        <color rgb="FFF8696B"/>
        <color rgb="FFFCFCFF"/>
        <color rgb="FF63BE7B"/>
      </colorScale>
    </cfRule>
  </conditionalFormatting>
  <conditionalFormatting sqref="E4:E5">
    <cfRule type="colorScale" priority="2202">
      <colorScale>
        <cfvo type="min"/>
        <cfvo type="max"/>
        <color rgb="FFFCFCFF"/>
        <color rgb="FF63BE7B"/>
      </colorScale>
    </cfRule>
    <cfRule type="colorScale" priority="2203">
      <colorScale>
        <cfvo type="min"/>
        <cfvo type="max"/>
        <color rgb="FFFCFCFF"/>
        <color rgb="FF63BE7B"/>
      </colorScale>
    </cfRule>
    <cfRule type="colorScale" priority="2204">
      <colorScale>
        <cfvo type="min"/>
        <cfvo type="max"/>
        <color rgb="FFFCFCFF"/>
        <color rgb="FF63BE7B"/>
      </colorScale>
    </cfRule>
  </conditionalFormatting>
  <conditionalFormatting sqref="E6">
    <cfRule type="colorScale" priority="2144">
      <colorScale>
        <cfvo type="min"/>
        <cfvo type="max"/>
        <color rgb="FFFCFCFF"/>
        <color rgb="FF63BE7B"/>
      </colorScale>
    </cfRule>
    <cfRule type="colorScale" priority="2149">
      <colorScale>
        <cfvo type="min"/>
        <cfvo type="max"/>
        <color rgb="FFFCFCFF"/>
        <color rgb="FF63BE7B"/>
      </colorScale>
    </cfRule>
    <cfRule type="colorScale" priority="2163">
      <colorScale>
        <cfvo type="min"/>
        <cfvo type="max"/>
        <color rgb="FFFCFCFF"/>
        <color rgb="FF63BE7B"/>
      </colorScale>
    </cfRule>
    <cfRule type="colorScale" priority="2167">
      <colorScale>
        <cfvo type="min"/>
        <cfvo type="percentile" val="50"/>
        <cfvo type="max"/>
        <color rgb="FFF8696B"/>
        <color rgb="FFFCFCFF"/>
        <color rgb="FF63BE7B"/>
      </colorScale>
    </cfRule>
    <cfRule type="colorScale" priority="2168">
      <colorScale>
        <cfvo type="min"/>
        <cfvo type="max"/>
        <color rgb="FFFCFCFF"/>
        <color rgb="FF63BE7B"/>
      </colorScale>
    </cfRule>
  </conditionalFormatting>
  <conditionalFormatting sqref="E7">
    <cfRule type="colorScale" priority="2007">
      <colorScale>
        <cfvo type="min"/>
        <cfvo type="max"/>
        <color rgb="FFFCFCFF"/>
        <color rgb="FF63BE7B"/>
      </colorScale>
    </cfRule>
    <cfRule type="colorScale" priority="2027">
      <colorScale>
        <cfvo type="min"/>
        <cfvo type="max"/>
        <color rgb="FFFCFCFF"/>
        <color rgb="FF63BE7B"/>
      </colorScale>
    </cfRule>
    <cfRule type="colorScale" priority="2028">
      <colorScale>
        <cfvo type="min"/>
        <cfvo type="percentile" val="50"/>
        <cfvo type="max"/>
        <color rgb="FFF8696B"/>
        <color rgb="FFFCFCFF"/>
        <color rgb="FF63BE7B"/>
      </colorScale>
    </cfRule>
    <cfRule type="colorScale" priority="2029">
      <colorScale>
        <cfvo type="min"/>
        <cfvo type="max"/>
        <color rgb="FFFCFCFF"/>
        <color rgb="FF63BE7B"/>
      </colorScale>
    </cfRule>
    <cfRule type="colorScale" priority="2030">
      <colorScale>
        <cfvo type="min"/>
        <cfvo type="percentile" val="50"/>
        <cfvo type="max"/>
        <color rgb="FFF8696B"/>
        <color rgb="FFFCFCFF"/>
        <color rgb="FF63BE7B"/>
      </colorScale>
    </cfRule>
    <cfRule type="colorScale" priority="2031">
      <colorScale>
        <cfvo type="min"/>
        <cfvo type="max"/>
        <color rgb="FFFCFCFF"/>
        <color rgb="FF63BE7B"/>
      </colorScale>
    </cfRule>
  </conditionalFormatting>
  <conditionalFormatting sqref="E6:N6">
    <cfRule type="colorScale" priority="2140">
      <colorScale>
        <cfvo type="min"/>
        <cfvo type="max"/>
        <color rgb="FFFCFCFF"/>
        <color rgb="FF63BE7B"/>
      </colorScale>
    </cfRule>
    <cfRule type="colorScale" priority="2141">
      <colorScale>
        <cfvo type="min"/>
        <cfvo type="max"/>
        <color rgb="FFFCFCFF"/>
        <color rgb="FF63BE7B"/>
      </colorScale>
    </cfRule>
    <cfRule type="colorScale" priority="2142">
      <colorScale>
        <cfvo type="min"/>
        <cfvo type="percentile" val="50"/>
        <cfvo type="max"/>
        <color rgb="FFF8696B"/>
        <color rgb="FFFFEB84"/>
        <color rgb="FF63BE7B"/>
      </colorScale>
    </cfRule>
    <cfRule type="colorScale" priority="2143">
      <colorScale>
        <cfvo type="min"/>
        <cfvo type="max"/>
        <color rgb="FFFFEF9C"/>
        <color rgb="FF63BE7B"/>
      </colorScale>
    </cfRule>
  </conditionalFormatting>
  <conditionalFormatting sqref="E2:N2">
    <cfRule type="colorScale" priority="2196">
      <colorScale>
        <cfvo type="min"/>
        <cfvo type="max"/>
        <color rgb="FFFCFCFF"/>
        <color rgb="FF63BE7B"/>
      </colorScale>
    </cfRule>
    <cfRule type="colorScale" priority="2197">
      <colorScale>
        <cfvo type="min"/>
        <cfvo type="max"/>
        <color rgb="FFFCFCFF"/>
        <color rgb="FF63BE7B"/>
      </colorScale>
    </cfRule>
    <cfRule type="colorScale" priority="2198">
      <colorScale>
        <cfvo type="min"/>
        <cfvo type="percentile" val="50"/>
        <cfvo type="max"/>
        <color rgb="FFF8696B"/>
        <color rgb="FFFFEB84"/>
        <color rgb="FF63BE7B"/>
      </colorScale>
    </cfRule>
    <cfRule type="colorScale" priority="2199">
      <colorScale>
        <cfvo type="min"/>
        <cfvo type="max"/>
        <color rgb="FFFFEF9C"/>
        <color rgb="FF63BE7B"/>
      </colorScale>
    </cfRule>
  </conditionalFormatting>
  <conditionalFormatting sqref="E4:N4">
    <cfRule type="colorScale" priority="2186">
      <colorScale>
        <cfvo type="min"/>
        <cfvo type="max"/>
        <color rgb="FFFCFCFF"/>
        <color rgb="FF63BE7B"/>
      </colorScale>
    </cfRule>
    <cfRule type="colorScale" priority="2187">
      <colorScale>
        <cfvo type="min"/>
        <cfvo type="max"/>
        <color rgb="FFFCFCFF"/>
        <color rgb="FF63BE7B"/>
      </colorScale>
    </cfRule>
    <cfRule type="colorScale" priority="2188">
      <colorScale>
        <cfvo type="min"/>
        <cfvo type="percentile" val="50"/>
        <cfvo type="max"/>
        <color rgb="FFF8696B"/>
        <color rgb="FFFFEB84"/>
        <color rgb="FF63BE7B"/>
      </colorScale>
    </cfRule>
    <cfRule type="colorScale" priority="2189">
      <colorScale>
        <cfvo type="min"/>
        <cfvo type="max"/>
        <color rgb="FFFFEF9C"/>
        <color rgb="FF63BE7B"/>
      </colorScale>
    </cfRule>
  </conditionalFormatting>
  <conditionalFormatting sqref="E7:N7">
    <cfRule type="colorScale" priority="1998">
      <colorScale>
        <cfvo type="min"/>
        <cfvo type="max"/>
        <color rgb="FFFCFCFF"/>
        <color rgb="FF63BE7B"/>
      </colorScale>
    </cfRule>
    <cfRule type="colorScale" priority="1999">
      <colorScale>
        <cfvo type="min"/>
        <cfvo type="max"/>
        <color rgb="FFFCFCFF"/>
        <color rgb="FF63BE7B"/>
      </colorScale>
    </cfRule>
    <cfRule type="colorScale" priority="2000">
      <colorScale>
        <cfvo type="min"/>
        <cfvo type="percentile" val="50"/>
        <cfvo type="max"/>
        <color rgb="FFF8696B"/>
        <color rgb="FFFFEB84"/>
        <color rgb="FF63BE7B"/>
      </colorScale>
    </cfRule>
    <cfRule type="colorScale" priority="2001">
      <colorScale>
        <cfvo type="min"/>
        <cfvo type="max"/>
        <color rgb="FFFFEF9C"/>
        <color rgb="FF63BE7B"/>
      </colorScale>
    </cfRule>
  </conditionalFormatting>
  <conditionalFormatting sqref="F4">
    <cfRule type="colorScale" priority="2182">
      <colorScale>
        <cfvo type="min"/>
        <cfvo type="max"/>
        <color rgb="FFFCFCFF"/>
        <color rgb="FF63BE7B"/>
      </colorScale>
    </cfRule>
    <cfRule type="colorScale" priority="2183">
      <colorScale>
        <cfvo type="min"/>
        <cfvo type="max"/>
        <color rgb="FFFCFCFF"/>
        <color rgb="FF63BE7B"/>
      </colorScale>
    </cfRule>
    <cfRule type="colorScale" priority="2184">
      <colorScale>
        <cfvo type="min"/>
        <cfvo type="max"/>
        <color rgb="FFFCFCFF"/>
        <color rgb="FF63BE7B"/>
      </colorScale>
    </cfRule>
  </conditionalFormatting>
  <conditionalFormatting sqref="F5">
    <cfRule type="colorScale" priority="2214">
      <colorScale>
        <cfvo type="min"/>
        <cfvo type="max"/>
        <color rgb="FFFCFCFF"/>
        <color rgb="FF63BE7B"/>
      </colorScale>
    </cfRule>
  </conditionalFormatting>
  <conditionalFormatting sqref="F5">
    <cfRule type="colorScale" priority="2209">
      <colorScale>
        <cfvo type="min"/>
        <cfvo type="max"/>
        <color rgb="FFFCFCFF"/>
        <color rgb="FF63BE7B"/>
      </colorScale>
    </cfRule>
    <cfRule type="colorScale" priority="2210">
      <colorScale>
        <cfvo type="min"/>
        <cfvo type="max"/>
        <color rgb="FFFCFCFF"/>
        <color rgb="FF63BE7B"/>
      </colorScale>
    </cfRule>
    <cfRule type="colorScale" priority="2211">
      <colorScale>
        <cfvo type="min"/>
        <cfvo type="percentile" val="50"/>
        <cfvo type="max"/>
        <color rgb="FFF8696B"/>
        <color rgb="FFFFEB84"/>
        <color rgb="FF63BE7B"/>
      </colorScale>
    </cfRule>
    <cfRule type="colorScale" priority="2212">
      <colorScale>
        <cfvo type="min"/>
        <cfvo type="max"/>
        <color rgb="FFFFEF9C"/>
        <color rgb="FF63BE7B"/>
      </colorScale>
    </cfRule>
    <cfRule type="colorScale" priority="2213">
      <colorScale>
        <cfvo type="min"/>
        <cfvo type="max"/>
        <color rgb="FFFCFCFF"/>
        <color rgb="FF63BE7B"/>
      </colorScale>
    </cfRule>
  </conditionalFormatting>
  <conditionalFormatting sqref="F6">
    <cfRule type="colorScale" priority="2145">
      <colorScale>
        <cfvo type="min"/>
        <cfvo type="max"/>
        <color rgb="FFFCFCFF"/>
        <color rgb="FF63BE7B"/>
      </colorScale>
    </cfRule>
    <cfRule type="colorScale" priority="2150">
      <colorScale>
        <cfvo type="min"/>
        <cfvo type="max"/>
        <color rgb="FFFCFCFF"/>
        <color rgb="FF63BE7B"/>
      </colorScale>
    </cfRule>
    <cfRule type="colorScale" priority="2162">
      <colorScale>
        <cfvo type="min"/>
        <cfvo type="max"/>
        <color rgb="FFFCFCFF"/>
        <color rgb="FF63BE7B"/>
      </colorScale>
    </cfRule>
    <cfRule type="colorScale" priority="2169">
      <colorScale>
        <cfvo type="min"/>
        <cfvo type="percentile" val="50"/>
        <cfvo type="max"/>
        <color rgb="FFF8696B"/>
        <color rgb="FFFCFCFF"/>
        <color rgb="FF63BE7B"/>
      </colorScale>
    </cfRule>
    <cfRule type="colorScale" priority="2170">
      <colorScale>
        <cfvo type="min"/>
        <cfvo type="max"/>
        <color rgb="FFFCFCFF"/>
        <color rgb="FF63BE7B"/>
      </colorScale>
    </cfRule>
  </conditionalFormatting>
  <conditionalFormatting sqref="F7">
    <cfRule type="colorScale" priority="2008">
      <colorScale>
        <cfvo type="min"/>
        <cfvo type="max"/>
        <color rgb="FFFCFCFF"/>
        <color rgb="FF63BE7B"/>
      </colorScale>
    </cfRule>
    <cfRule type="colorScale" priority="2009">
      <colorScale>
        <cfvo type="min"/>
        <cfvo type="max"/>
        <color rgb="FFFCFCFF"/>
        <color rgb="FF63BE7B"/>
      </colorScale>
    </cfRule>
    <cfRule type="colorScale" priority="2032">
      <colorScale>
        <cfvo type="min"/>
        <cfvo type="max"/>
        <color rgb="FFFCFCFF"/>
        <color rgb="FF63BE7B"/>
      </colorScale>
    </cfRule>
    <cfRule type="colorScale" priority="2033">
      <colorScale>
        <cfvo type="min"/>
        <cfvo type="max"/>
        <color rgb="FFFCFCFF"/>
        <color rgb="FF63BE7B"/>
      </colorScale>
    </cfRule>
    <cfRule type="colorScale" priority="2034">
      <colorScale>
        <cfvo type="min"/>
        <cfvo type="percentile" val="50"/>
        <cfvo type="max"/>
        <color rgb="FFF8696B"/>
        <color rgb="FFFCFCFF"/>
        <color rgb="FF63BE7B"/>
      </colorScale>
    </cfRule>
    <cfRule type="colorScale" priority="2035">
      <colorScale>
        <cfvo type="min"/>
        <cfvo type="max"/>
        <color rgb="FFFCFCFF"/>
        <color rgb="FF63BE7B"/>
      </colorScale>
    </cfRule>
    <cfRule type="colorScale" priority="2036">
      <colorScale>
        <cfvo type="min"/>
        <cfvo type="percentile" val="50"/>
        <cfvo type="max"/>
        <color rgb="FFF8696B"/>
        <color rgb="FFFCFCFF"/>
        <color rgb="FF63BE7B"/>
      </colorScale>
    </cfRule>
    <cfRule type="colorScale" priority="2037">
      <colorScale>
        <cfvo type="min"/>
        <cfvo type="max"/>
        <color rgb="FFFCFCFF"/>
        <color rgb="FF63BE7B"/>
      </colorScale>
    </cfRule>
  </conditionalFormatting>
  <conditionalFormatting sqref="F5">
    <cfRule type="colorScale" priority="2215">
      <colorScale>
        <cfvo type="min"/>
        <cfvo type="max"/>
        <color rgb="FFFCFCFF"/>
        <color rgb="FF63BE7B"/>
      </colorScale>
    </cfRule>
  </conditionalFormatting>
  <conditionalFormatting sqref="F5">
    <cfRule type="colorScale" priority="2216">
      <colorScale>
        <cfvo type="min"/>
        <cfvo type="max"/>
        <color rgb="FFFCFCFF"/>
        <color rgb="FF63BE7B"/>
      </colorScale>
    </cfRule>
  </conditionalFormatting>
  <conditionalFormatting sqref="G4:G5">
    <cfRule type="colorScale" priority="2217">
      <colorScale>
        <cfvo type="min"/>
        <cfvo type="max"/>
        <color rgb="FFFCFCFF"/>
        <color rgb="FF63BE7B"/>
      </colorScale>
    </cfRule>
    <cfRule type="colorScale" priority="2218">
      <colorScale>
        <cfvo type="min"/>
        <cfvo type="max"/>
        <color rgb="FFFCFCFF"/>
        <color rgb="FF63BE7B"/>
      </colorScale>
    </cfRule>
    <cfRule type="colorScale" priority="2219">
      <colorScale>
        <cfvo type="min"/>
        <cfvo type="max"/>
        <color rgb="FFFCFCFF"/>
        <color rgb="FF63BE7B"/>
      </colorScale>
    </cfRule>
  </conditionalFormatting>
  <conditionalFormatting sqref="G6">
    <cfRule type="colorScale" priority="2138">
      <colorScale>
        <cfvo type="min"/>
        <cfvo type="percentile" val="50"/>
        <cfvo type="max"/>
        <color rgb="FFF8696B"/>
        <color rgb="FFFCFCFF"/>
        <color rgb="FF63BE7B"/>
      </colorScale>
    </cfRule>
    <cfRule type="colorScale" priority="2146">
      <colorScale>
        <cfvo type="min"/>
        <cfvo type="max"/>
        <color rgb="FFFCFCFF"/>
        <color rgb="FF63BE7B"/>
      </colorScale>
    </cfRule>
    <cfRule type="colorScale" priority="2151">
      <colorScale>
        <cfvo type="min"/>
        <cfvo type="max"/>
        <color rgb="FFFCFCFF"/>
        <color rgb="FF63BE7B"/>
      </colorScale>
    </cfRule>
    <cfRule type="colorScale" priority="2164">
      <colorScale>
        <cfvo type="min"/>
        <cfvo type="max"/>
        <color rgb="FFFCFCFF"/>
        <color rgb="FF63BE7B"/>
      </colorScale>
    </cfRule>
    <cfRule type="colorScale" priority="2171">
      <colorScale>
        <cfvo type="min"/>
        <cfvo type="max"/>
        <color rgb="FFFCFCFF"/>
        <color rgb="FF63BE7B"/>
      </colorScale>
    </cfRule>
  </conditionalFormatting>
  <conditionalFormatting sqref="G7">
    <cfRule type="colorScale" priority="2010">
      <colorScale>
        <cfvo type="min"/>
        <cfvo type="max"/>
        <color rgb="FFFCFCFF"/>
        <color rgb="FF63BE7B"/>
      </colorScale>
    </cfRule>
    <cfRule type="colorScale" priority="2011">
      <colorScale>
        <cfvo type="min"/>
        <cfvo type="max"/>
        <color rgb="FFFCFCFF"/>
        <color rgb="FF63BE7B"/>
      </colorScale>
    </cfRule>
    <cfRule type="colorScale" priority="2038">
      <colorScale>
        <cfvo type="min"/>
        <cfvo type="max"/>
        <color rgb="FFFCFCFF"/>
        <color rgb="FF63BE7B"/>
      </colorScale>
    </cfRule>
    <cfRule type="colorScale" priority="2039">
      <colorScale>
        <cfvo type="min"/>
        <cfvo type="max"/>
        <color rgb="FFFCFCFF"/>
        <color rgb="FF63BE7B"/>
      </colorScale>
    </cfRule>
    <cfRule type="colorScale" priority="2040">
      <colorScale>
        <cfvo type="min"/>
        <cfvo type="percentile" val="50"/>
        <cfvo type="max"/>
        <color rgb="FFF8696B"/>
        <color rgb="FFFCFCFF"/>
        <color rgb="FF63BE7B"/>
      </colorScale>
    </cfRule>
    <cfRule type="colorScale" priority="2041">
      <colorScale>
        <cfvo type="min"/>
        <cfvo type="percentile" val="50"/>
        <cfvo type="max"/>
        <color rgb="FFF8696B"/>
        <color rgb="FFFCFCFF"/>
        <color rgb="FF63BE7B"/>
      </colorScale>
    </cfRule>
    <cfRule type="colorScale" priority="2042">
      <colorScale>
        <cfvo type="min"/>
        <cfvo type="max"/>
        <color rgb="FFFCFCFF"/>
        <color rgb="FF63BE7B"/>
      </colorScale>
    </cfRule>
  </conditionalFormatting>
  <conditionalFormatting sqref="G5:N5 E5">
    <cfRule type="colorScale" priority="2205">
      <colorScale>
        <cfvo type="min"/>
        <cfvo type="max"/>
        <color rgb="FFFCFCFF"/>
        <color rgb="FF63BE7B"/>
      </colorScale>
    </cfRule>
    <cfRule type="colorScale" priority="2206">
      <colorScale>
        <cfvo type="min"/>
        <cfvo type="max"/>
        <color rgb="FFFCFCFF"/>
        <color rgb="FF63BE7B"/>
      </colorScale>
    </cfRule>
    <cfRule type="colorScale" priority="2207">
      <colorScale>
        <cfvo type="min"/>
        <cfvo type="percentile" val="50"/>
        <cfvo type="max"/>
        <color rgb="FFF8696B"/>
        <color rgb="FFFFEB84"/>
        <color rgb="FF63BE7B"/>
      </colorScale>
    </cfRule>
    <cfRule type="colorScale" priority="2208">
      <colorScale>
        <cfvo type="min"/>
        <cfvo type="max"/>
        <color rgb="FFFFEF9C"/>
        <color rgb="FF63BE7B"/>
      </colorScale>
    </cfRule>
  </conditionalFormatting>
  <conditionalFormatting sqref="H4:H5">
    <cfRule type="colorScale" priority="2200">
      <colorScale>
        <cfvo type="min"/>
        <cfvo type="percentile" val="50"/>
        <cfvo type="max"/>
        <color rgb="FFF8696B"/>
        <color rgb="FFFCFCFF"/>
        <color rgb="FF5A8AC6"/>
      </colorScale>
    </cfRule>
  </conditionalFormatting>
  <conditionalFormatting sqref="H4:H5">
    <cfRule type="colorScale" priority="2220">
      <colorScale>
        <cfvo type="min"/>
        <cfvo type="percentile" val="50"/>
        <cfvo type="max"/>
        <color rgb="FFF8696B"/>
        <color rgb="FFFCFCFF"/>
        <color rgb="FF63BE7B"/>
      </colorScale>
    </cfRule>
    <cfRule type="colorScale" priority="2221">
      <colorScale>
        <cfvo type="min"/>
        <cfvo type="max"/>
        <color rgb="FFFCFCFF"/>
        <color rgb="FF63BE7B"/>
      </colorScale>
    </cfRule>
    <cfRule type="colorScale" priority="2222">
      <colorScale>
        <cfvo type="min"/>
        <cfvo type="percentile" val="50"/>
        <cfvo type="max"/>
        <color rgb="FFF8696B"/>
        <color rgb="FFFCFCFF"/>
        <color rgb="FF63BE7B"/>
      </colorScale>
    </cfRule>
    <cfRule type="colorScale" priority="2223">
      <colorScale>
        <cfvo type="min"/>
        <cfvo type="max"/>
        <color rgb="FFFCFCFF"/>
        <color rgb="FF63BE7B"/>
      </colorScale>
    </cfRule>
    <cfRule type="colorScale" priority="2224">
      <colorScale>
        <cfvo type="min"/>
        <cfvo type="percentile" val="50"/>
        <cfvo type="max"/>
        <color rgb="FFF8696B"/>
        <color rgb="FFFCFCFF"/>
        <color rgb="FF63BE7B"/>
      </colorScale>
    </cfRule>
  </conditionalFormatting>
  <conditionalFormatting sqref="H6">
    <cfRule type="colorScale" priority="2147">
      <colorScale>
        <cfvo type="min"/>
        <cfvo type="max"/>
        <color rgb="FFFCFCFF"/>
        <color rgb="FF63BE7B"/>
      </colorScale>
    </cfRule>
    <cfRule type="colorScale" priority="2152">
      <colorScale>
        <cfvo type="min"/>
        <cfvo type="max"/>
        <color rgb="FFFCFCFF"/>
        <color rgb="FF63BE7B"/>
      </colorScale>
    </cfRule>
    <cfRule type="colorScale" priority="2165">
      <colorScale>
        <cfvo type="min"/>
        <cfvo type="max"/>
        <color rgb="FFFCFCFF"/>
        <color rgb="FF63BE7B"/>
      </colorScale>
    </cfRule>
    <cfRule type="colorScale" priority="2172">
      <colorScale>
        <cfvo type="min"/>
        <cfvo type="percentile" val="50"/>
        <cfvo type="max"/>
        <color rgb="FFF8696B"/>
        <color rgb="FFFCFCFF"/>
        <color rgb="FF63BE7B"/>
      </colorScale>
    </cfRule>
    <cfRule type="colorScale" priority="2173">
      <colorScale>
        <cfvo type="min"/>
        <cfvo type="max"/>
        <color rgb="FFFCFCFF"/>
        <color rgb="FF63BE7B"/>
      </colorScale>
    </cfRule>
  </conditionalFormatting>
  <conditionalFormatting sqref="H7">
    <cfRule type="colorScale" priority="2002">
      <colorScale>
        <cfvo type="min"/>
        <cfvo type="percentile" val="50"/>
        <cfvo type="max"/>
        <color rgb="FFF8696B"/>
        <color rgb="FFFCFCFF"/>
        <color rgb="FF5A8AC6"/>
      </colorScale>
    </cfRule>
    <cfRule type="colorScale" priority="2012">
      <colorScale>
        <cfvo type="min"/>
        <cfvo type="percentile" val="50"/>
        <cfvo type="max"/>
        <color rgb="FFF8696B"/>
        <color rgb="FFFCFCFF"/>
        <color rgb="FF63BE7B"/>
      </colorScale>
    </cfRule>
    <cfRule type="colorScale" priority="2013">
      <colorScale>
        <cfvo type="min"/>
        <cfvo type="max"/>
        <color rgb="FFFCFCFF"/>
        <color rgb="FF63BE7B"/>
      </colorScale>
    </cfRule>
    <cfRule type="colorScale" priority="2014">
      <colorScale>
        <cfvo type="min"/>
        <cfvo type="percentile" val="50"/>
        <cfvo type="max"/>
        <color rgb="FFF8696B"/>
        <color rgb="FFFCFCFF"/>
        <color rgb="FF63BE7B"/>
      </colorScale>
    </cfRule>
    <cfRule type="colorScale" priority="2015">
      <colorScale>
        <cfvo type="min"/>
        <cfvo type="percentile" val="50"/>
        <cfvo type="max"/>
        <color rgb="FFF8696B"/>
        <color rgb="FFFCFCFF"/>
        <color rgb="FF63BE7B"/>
      </colorScale>
    </cfRule>
    <cfRule type="colorScale" priority="2016">
      <colorScale>
        <cfvo type="min"/>
        <cfvo type="max"/>
        <color rgb="FFFCFCFF"/>
        <color rgb="FF63BE7B"/>
      </colorScale>
    </cfRule>
    <cfRule type="colorScale" priority="2043">
      <colorScale>
        <cfvo type="min"/>
        <cfvo type="percentile" val="50"/>
        <cfvo type="max"/>
        <color rgb="FFF8696B"/>
        <color rgb="FFFCFCFF"/>
        <color rgb="FF63BE7B"/>
      </colorScale>
    </cfRule>
    <cfRule type="colorScale" priority="2044">
      <colorScale>
        <cfvo type="min"/>
        <cfvo type="max"/>
        <color rgb="FFFCFCFF"/>
        <color rgb="FF63BE7B"/>
      </colorScale>
    </cfRule>
    <cfRule type="colorScale" priority="2045">
      <colorScale>
        <cfvo type="min"/>
        <cfvo type="percentile" val="50"/>
        <cfvo type="max"/>
        <color rgb="FFF8696B"/>
        <color rgb="FFFCFCFF"/>
        <color rgb="FF63BE7B"/>
      </colorScale>
    </cfRule>
    <cfRule type="colorScale" priority="2046">
      <colorScale>
        <cfvo type="min"/>
        <cfvo type="max"/>
        <color rgb="FFFCFCFF"/>
        <color rgb="FF63BE7B"/>
      </colorScale>
    </cfRule>
  </conditionalFormatting>
  <conditionalFormatting sqref="I6">
    <cfRule type="colorScale" priority="2137">
      <colorScale>
        <cfvo type="min"/>
        <cfvo type="percentile" val="50"/>
        <cfvo type="max"/>
        <color rgb="FFF8696B"/>
        <color rgb="FFFCFCFF"/>
        <color rgb="FF63BE7B"/>
      </colorScale>
    </cfRule>
    <cfRule type="colorScale" priority="2148">
      <colorScale>
        <cfvo type="min"/>
        <cfvo type="max"/>
        <color rgb="FFFCFCFF"/>
        <color rgb="FF63BE7B"/>
      </colorScale>
    </cfRule>
    <cfRule type="colorScale" priority="2153">
      <colorScale>
        <cfvo type="min"/>
        <cfvo type="max"/>
        <color rgb="FFFCFCFF"/>
        <color rgb="FF63BE7B"/>
      </colorScale>
    </cfRule>
    <cfRule type="colorScale" priority="2166">
      <colorScale>
        <cfvo type="min"/>
        <cfvo type="max"/>
        <color rgb="FFFCFCFF"/>
        <color rgb="FF63BE7B"/>
      </colorScale>
    </cfRule>
    <cfRule type="colorScale" priority="2174">
      <colorScale>
        <cfvo type="min"/>
        <cfvo type="max"/>
        <color rgb="FFFCFCFF"/>
        <color rgb="FF63BE7B"/>
      </colorScale>
    </cfRule>
  </conditionalFormatting>
  <conditionalFormatting sqref="I7">
    <cfRule type="colorScale" priority="2047">
      <colorScale>
        <cfvo type="min"/>
        <cfvo type="percentile" val="50"/>
        <cfvo type="max"/>
        <color rgb="FFF8696B"/>
        <color rgb="FFFCFCFF"/>
        <color rgb="FF63BE7B"/>
      </colorScale>
    </cfRule>
    <cfRule type="colorScale" priority="2048">
      <colorScale>
        <cfvo type="min"/>
        <cfvo type="max"/>
        <color rgb="FFFCFCFF"/>
        <color rgb="FF63BE7B"/>
      </colorScale>
    </cfRule>
    <cfRule type="colorScale" priority="2049">
      <colorScale>
        <cfvo type="min"/>
        <cfvo type="percentile" val="50"/>
        <cfvo type="max"/>
        <color rgb="FFF8696B"/>
        <color rgb="FFFCFCFF"/>
        <color rgb="FF63BE7B"/>
      </colorScale>
    </cfRule>
    <cfRule type="colorScale" priority="2050">
      <colorScale>
        <cfvo type="min"/>
        <cfvo type="max"/>
        <color rgb="FFFCFCFF"/>
        <color rgb="FF63BE7B"/>
      </colorScale>
    </cfRule>
  </conditionalFormatting>
  <conditionalFormatting sqref="I4:I5">
    <cfRule type="colorScale" priority="2228">
      <colorScale>
        <cfvo type="min"/>
        <cfvo type="percentile" val="50"/>
        <cfvo type="max"/>
        <color rgb="FFF8696B"/>
        <color rgb="FFFCFCFF"/>
        <color rgb="FF63BE7B"/>
      </colorScale>
    </cfRule>
    <cfRule type="colorScale" priority="2229">
      <colorScale>
        <cfvo type="min"/>
        <cfvo type="max"/>
        <color rgb="FFFCFCFF"/>
        <color rgb="FF63BE7B"/>
      </colorScale>
    </cfRule>
    <cfRule type="colorScale" priority="2230">
      <colorScale>
        <cfvo type="min"/>
        <cfvo type="percentile" val="50"/>
        <cfvo type="max"/>
        <color rgb="FFF8696B"/>
        <color rgb="FFFCFCFF"/>
        <color rgb="FF63BE7B"/>
      </colorScale>
    </cfRule>
    <cfRule type="colorScale" priority="2231">
      <colorScale>
        <cfvo type="min"/>
        <cfvo type="percentile" val="50"/>
        <cfvo type="max"/>
        <color rgb="FFF8696B"/>
        <color rgb="FFFCFCFF"/>
        <color rgb="FF5A8AC6"/>
      </colorScale>
    </cfRule>
    <cfRule type="colorScale" priority="2232">
      <colorScale>
        <cfvo type="min"/>
        <cfvo type="percentile" val="50"/>
        <cfvo type="max"/>
        <color rgb="FFF8696B"/>
        <color rgb="FFFCFCFF"/>
        <color rgb="FF63BE7B"/>
      </colorScale>
    </cfRule>
    <cfRule type="colorScale" priority="2233">
      <colorScale>
        <cfvo type="min"/>
        <cfvo type="percentile" val="50"/>
        <cfvo type="max"/>
        <color rgb="FFF8696B"/>
        <color rgb="FFFCFCFF"/>
        <color rgb="FF63BE7B"/>
      </colorScale>
    </cfRule>
    <cfRule type="colorScale" priority="2234">
      <colorScale>
        <cfvo type="min"/>
        <cfvo type="max"/>
        <color rgb="FFFCFCFF"/>
        <color rgb="FF63BE7B"/>
      </colorScale>
    </cfRule>
    <cfRule type="colorScale" priority="2235">
      <colorScale>
        <cfvo type="min"/>
        <cfvo type="percentile" val="50"/>
        <cfvo type="max"/>
        <color rgb="FFF8696B"/>
        <color rgb="FFFCFCFF"/>
        <color rgb="FF63BE7B"/>
      </colorScale>
    </cfRule>
  </conditionalFormatting>
  <conditionalFormatting sqref="I7">
    <cfRule type="colorScale" priority="2017">
      <colorScale>
        <cfvo type="min"/>
        <cfvo type="percentile" val="50"/>
        <cfvo type="max"/>
        <color rgb="FFF8696B"/>
        <color rgb="FFFCFCFF"/>
        <color rgb="FF63BE7B"/>
      </colorScale>
    </cfRule>
    <cfRule type="colorScale" priority="2018">
      <colorScale>
        <cfvo type="min"/>
        <cfvo type="max"/>
        <color rgb="FFFCFCFF"/>
        <color rgb="FF63BE7B"/>
      </colorScale>
    </cfRule>
    <cfRule type="colorScale" priority="2051">
      <colorScale>
        <cfvo type="min"/>
        <cfvo type="percentile" val="50"/>
        <cfvo type="max"/>
        <color rgb="FFF8696B"/>
        <color rgb="FFFCFCFF"/>
        <color rgb="FF63BE7B"/>
      </colorScale>
    </cfRule>
    <cfRule type="colorScale" priority="2052">
      <colorScale>
        <cfvo type="min"/>
        <cfvo type="percentile" val="50"/>
        <cfvo type="max"/>
        <color rgb="FFF8696B"/>
        <color rgb="FFFCFCFF"/>
        <color rgb="FF5A8AC6"/>
      </colorScale>
    </cfRule>
    <cfRule type="colorScale" priority="2053">
      <colorScale>
        <cfvo type="min"/>
        <cfvo type="percentile" val="50"/>
        <cfvo type="max"/>
        <color rgb="FFF8696B"/>
        <color rgb="FFFCFCFF"/>
        <color rgb="FF63BE7B"/>
      </colorScale>
    </cfRule>
    <cfRule type="colorScale" priority="2054">
      <colorScale>
        <cfvo type="min"/>
        <cfvo type="percentile" val="50"/>
        <cfvo type="max"/>
        <color rgb="FFF8696B"/>
        <color rgb="FFFCFCFF"/>
        <color rgb="FF63BE7B"/>
      </colorScale>
    </cfRule>
    <cfRule type="colorScale" priority="2055">
      <colorScale>
        <cfvo type="min"/>
        <cfvo type="max"/>
        <color rgb="FFFCFCFF"/>
        <color rgb="FF63BE7B"/>
      </colorScale>
    </cfRule>
    <cfRule type="colorScale" priority="2056">
      <colorScale>
        <cfvo type="min"/>
        <cfvo type="percentile" val="50"/>
        <cfvo type="max"/>
        <color rgb="FFF8696B"/>
        <color rgb="FFFCFCFF"/>
        <color rgb="FF63BE7B"/>
      </colorScale>
    </cfRule>
  </conditionalFormatting>
  <conditionalFormatting sqref="I7">
    <cfRule type="colorScale" priority="2057">
      <colorScale>
        <cfvo type="min"/>
        <cfvo type="percentile" val="50"/>
        <cfvo type="max"/>
        <color rgb="FFF8696B"/>
        <color rgb="FFFCFCFF"/>
        <color rgb="FF63BE7B"/>
      </colorScale>
    </cfRule>
    <cfRule type="colorScale" priority="2058">
      <colorScale>
        <cfvo type="min"/>
        <cfvo type="max"/>
        <color rgb="FFFCFCFF"/>
        <color rgb="FF63BE7B"/>
      </colorScale>
    </cfRule>
  </conditionalFormatting>
  <conditionalFormatting sqref="K7">
    <cfRule type="colorScale" priority="2059">
      <colorScale>
        <cfvo type="min"/>
        <cfvo type="percentile" val="50"/>
        <cfvo type="max"/>
        <color rgb="FFF8696B"/>
        <color rgb="FFFCFCFF"/>
        <color rgb="FF63BE7B"/>
      </colorScale>
    </cfRule>
    <cfRule type="colorScale" priority="2060">
      <colorScale>
        <cfvo type="min"/>
        <cfvo type="max"/>
        <color rgb="FFFCFCFF"/>
        <color rgb="FF63BE7B"/>
      </colorScale>
    </cfRule>
    <cfRule type="colorScale" priority="2061">
      <colorScale>
        <cfvo type="min"/>
        <cfvo type="percentile" val="50"/>
        <cfvo type="max"/>
        <color rgb="FFF8696B"/>
        <color rgb="FFFCFCFF"/>
        <color rgb="FF63BE7B"/>
      </colorScale>
    </cfRule>
  </conditionalFormatting>
  <conditionalFormatting sqref="K4:L5">
    <cfRule type="colorScale" priority="2225">
      <colorScale>
        <cfvo type="min"/>
        <cfvo type="max"/>
        <color rgb="FFFCFCFF"/>
        <color rgb="FF63BE7B"/>
      </colorScale>
    </cfRule>
    <cfRule type="colorScale" priority="2226">
      <colorScale>
        <cfvo type="min"/>
        <cfvo type="max"/>
        <color rgb="FFFCFCFF"/>
        <color rgb="FF63BE7B"/>
      </colorScale>
    </cfRule>
    <cfRule type="colorScale" priority="2227">
      <colorScale>
        <cfvo type="min"/>
        <cfvo type="max"/>
        <color rgb="FFFCFCFF"/>
        <color rgb="FF63BE7B"/>
      </colorScale>
    </cfRule>
  </conditionalFormatting>
  <conditionalFormatting sqref="K7:L7">
    <cfRule type="colorScale" priority="2019">
      <colorScale>
        <cfvo type="min"/>
        <cfvo type="max"/>
        <color rgb="FFFCFCFF"/>
        <color rgb="FF63BE7B"/>
      </colorScale>
    </cfRule>
    <cfRule type="colorScale" priority="2062">
      <colorScale>
        <cfvo type="min"/>
        <cfvo type="max"/>
        <color rgb="FFFCFCFF"/>
        <color rgb="FF63BE7B"/>
      </colorScale>
    </cfRule>
    <cfRule type="colorScale" priority="2063">
      <colorScale>
        <cfvo type="min"/>
        <cfvo type="percentile" val="50"/>
        <cfvo type="max"/>
        <color rgb="FFF8696B"/>
        <color rgb="FFFCFCFF"/>
        <color rgb="FF63BE7B"/>
      </colorScale>
    </cfRule>
    <cfRule type="colorScale" priority="2064">
      <colorScale>
        <cfvo type="min"/>
        <cfvo type="max"/>
        <color rgb="FFFCFCFF"/>
        <color rgb="FF63BE7B"/>
      </colorScale>
    </cfRule>
  </conditionalFormatting>
  <conditionalFormatting sqref="K6:L6">
    <cfRule type="colorScale" priority="2154">
      <colorScale>
        <cfvo type="min"/>
        <cfvo type="percentile" val="50"/>
        <cfvo type="max"/>
        <color rgb="FFF8696B"/>
        <color rgb="FFFCFCFF"/>
        <color rgb="FF63BE7B"/>
      </colorScale>
    </cfRule>
    <cfRule type="colorScale" priority="2155">
      <colorScale>
        <cfvo type="min"/>
        <cfvo type="percentile" val="50"/>
        <cfvo type="max"/>
        <color rgb="FFF8696B"/>
        <color rgb="FFFCFCFF"/>
        <color rgb="FF5A8AC6"/>
      </colorScale>
    </cfRule>
    <cfRule type="colorScale" priority="2156">
      <colorScale>
        <cfvo type="min"/>
        <cfvo type="percentile" val="50"/>
        <cfvo type="max"/>
        <color rgb="FFF8696B"/>
        <color rgb="FFFCFCFF"/>
        <color rgb="FF63BE7B"/>
      </colorScale>
    </cfRule>
    <cfRule type="colorScale" priority="2157">
      <colorScale>
        <cfvo type="min"/>
        <cfvo type="percentile" val="50"/>
        <cfvo type="max"/>
        <color rgb="FFF8696B"/>
        <color rgb="FFFCFCFF"/>
        <color rgb="FF63BE7B"/>
      </colorScale>
    </cfRule>
    <cfRule type="colorScale" priority="2158">
      <colorScale>
        <cfvo type="min"/>
        <cfvo type="max"/>
        <color rgb="FFFCFCFF"/>
        <color rgb="FF63BE7B"/>
      </colorScale>
    </cfRule>
    <cfRule type="colorScale" priority="2159">
      <colorScale>
        <cfvo type="min"/>
        <cfvo type="percentile" val="50"/>
        <cfvo type="max"/>
        <color rgb="FFF8696B"/>
        <color rgb="FFFCFCFF"/>
        <color rgb="FF63BE7B"/>
      </colorScale>
    </cfRule>
    <cfRule type="colorScale" priority="2160">
      <colorScale>
        <cfvo type="min"/>
        <cfvo type="percentile" val="50"/>
        <cfvo type="max"/>
        <color rgb="FFF8696B"/>
        <color rgb="FFFCFCFF"/>
        <color rgb="FF63BE7B"/>
      </colorScale>
    </cfRule>
    <cfRule type="colorScale" priority="2161">
      <colorScale>
        <cfvo type="min"/>
        <cfvo type="max"/>
        <color rgb="FFFCFCFF"/>
        <color rgb="FF63BE7B"/>
      </colorScale>
    </cfRule>
    <cfRule type="colorScale" priority="2175">
      <colorScale>
        <cfvo type="min"/>
        <cfvo type="percentile" val="50"/>
        <cfvo type="max"/>
        <color rgb="FFF8696B"/>
        <color rgb="FFFCFCFF"/>
        <color rgb="FF63BE7B"/>
      </colorScale>
    </cfRule>
    <cfRule type="colorScale" priority="2176">
      <colorScale>
        <cfvo type="min"/>
        <cfvo type="max"/>
        <color rgb="FFFCFCFF"/>
        <color rgb="FF63BE7B"/>
      </colorScale>
    </cfRule>
  </conditionalFormatting>
  <conditionalFormatting sqref="L6">
    <cfRule type="colorScale" priority="2136">
      <colorScale>
        <cfvo type="min"/>
        <cfvo type="percentile" val="50"/>
        <cfvo type="max"/>
        <color rgb="FFF8696B"/>
        <color rgb="FFFCFCFF"/>
        <color rgb="FF63BE7B"/>
      </colorScale>
    </cfRule>
  </conditionalFormatting>
  <conditionalFormatting sqref="L7">
    <cfRule type="colorScale" priority="2065">
      <colorScale>
        <cfvo type="min"/>
        <cfvo type="percentile" val="50"/>
        <cfvo type="max"/>
        <color rgb="FFF8696B"/>
        <color rgb="FFFCFCFF"/>
        <color rgb="FF63BE7B"/>
      </colorScale>
    </cfRule>
    <cfRule type="colorScale" priority="2066">
      <colorScale>
        <cfvo type="min"/>
        <cfvo type="max"/>
        <color rgb="FFFCFCFF"/>
        <color rgb="FF63BE7B"/>
      </colorScale>
    </cfRule>
    <cfRule type="colorScale" priority="2067">
      <colorScale>
        <cfvo type="min"/>
        <cfvo type="percentile" val="50"/>
        <cfvo type="max"/>
        <color rgb="FFF8696B"/>
        <color rgb="FFFCFCFF"/>
        <color rgb="FF63BE7B"/>
      </colorScale>
    </cfRule>
  </conditionalFormatting>
  <conditionalFormatting sqref="L6">
    <cfRule type="colorScale" priority="2177">
      <colorScale>
        <cfvo type="min"/>
        <cfvo type="percentile" val="50"/>
        <cfvo type="max"/>
        <color rgb="FFF8696B"/>
        <color rgb="FFFCFCFF"/>
        <color rgb="FF63BE7B"/>
      </colorScale>
    </cfRule>
  </conditionalFormatting>
  <conditionalFormatting sqref="O4:O6">
    <cfRule type="colorScale" priority="2236">
      <colorScale>
        <cfvo type="min"/>
        <cfvo type="percentile" val="50"/>
        <cfvo type="max"/>
        <color rgb="FF63BE7B"/>
        <color rgb="FFFCFCFF"/>
        <color rgb="FFF8696B"/>
      </colorScale>
    </cfRule>
    <cfRule type="colorScale" priority="2237">
      <colorScale>
        <cfvo type="min"/>
        <cfvo type="percentile" val="50"/>
        <cfvo type="max"/>
        <color rgb="FF63BE7B"/>
        <color rgb="FFFCFCFF"/>
        <color rgb="FFF8696B"/>
      </colorScale>
    </cfRule>
    <cfRule type="colorScale" priority="2238">
      <colorScale>
        <cfvo type="min"/>
        <cfvo type="percentile" val="50"/>
        <cfvo type="max"/>
        <color rgb="FF63BE7B"/>
        <color rgb="FFFCFCFF"/>
        <color rgb="FFF8696B"/>
      </colorScale>
    </cfRule>
    <cfRule type="colorScale" priority="2239">
      <colorScale>
        <cfvo type="min"/>
        <cfvo type="percentile" val="50"/>
        <cfvo type="max"/>
        <color rgb="FF63BE7B"/>
        <color rgb="FFFCFCFF"/>
        <color rgb="FFF8696B"/>
      </colorScale>
    </cfRule>
  </conditionalFormatting>
  <conditionalFormatting sqref="O7">
    <cfRule type="colorScale" priority="2020">
      <colorScale>
        <cfvo type="min"/>
        <cfvo type="percentile" val="50"/>
        <cfvo type="max"/>
        <color rgb="FF63BE7B"/>
        <color rgb="FFFCFCFF"/>
        <color rgb="FFF8696B"/>
      </colorScale>
    </cfRule>
    <cfRule type="colorScale" priority="2021">
      <colorScale>
        <cfvo type="min"/>
        <cfvo type="percentile" val="50"/>
        <cfvo type="max"/>
        <color rgb="FF63BE7B"/>
        <color rgb="FFFCFCFF"/>
        <color rgb="FFF8696B"/>
      </colorScale>
    </cfRule>
    <cfRule type="colorScale" priority="2022">
      <colorScale>
        <cfvo type="min"/>
        <cfvo type="percentile" val="50"/>
        <cfvo type="max"/>
        <color rgb="FF63BE7B"/>
        <color rgb="FFFCFCFF"/>
        <color rgb="FFF8696B"/>
      </colorScale>
    </cfRule>
    <cfRule type="colorScale" priority="2068">
      <colorScale>
        <cfvo type="min"/>
        <cfvo type="percentile" val="50"/>
        <cfvo type="max"/>
        <color rgb="FF63BE7B"/>
        <color rgb="FFFCFCFF"/>
        <color rgb="FFF8696B"/>
      </colorScale>
    </cfRule>
    <cfRule type="colorScale" priority="2069">
      <colorScale>
        <cfvo type="min"/>
        <cfvo type="percentile" val="50"/>
        <cfvo type="max"/>
        <color rgb="FF63BE7B"/>
        <color rgb="FFFCFCFF"/>
        <color rgb="FFF8696B"/>
      </colorScale>
    </cfRule>
  </conditionalFormatting>
  <conditionalFormatting sqref="P4:P6">
    <cfRule type="colorScale" priority="2240">
      <colorScale>
        <cfvo type="min"/>
        <cfvo type="percentile" val="50"/>
        <cfvo type="max"/>
        <color rgb="FF63BE7B"/>
        <color rgb="FFFCFCFF"/>
        <color rgb="FFF8696B"/>
      </colorScale>
    </cfRule>
    <cfRule type="colorScale" priority="2241">
      <colorScale>
        <cfvo type="min"/>
        <cfvo type="percentile" val="50"/>
        <cfvo type="max"/>
        <color rgb="FF63BE7B"/>
        <color rgb="FFFCFCFF"/>
        <color rgb="FFF8696B"/>
      </colorScale>
    </cfRule>
    <cfRule type="colorScale" priority="2242">
      <colorScale>
        <cfvo type="min"/>
        <cfvo type="max"/>
        <color rgb="FFFCFCFF"/>
        <color rgb="FFF8696B"/>
      </colorScale>
    </cfRule>
  </conditionalFormatting>
  <conditionalFormatting sqref="P7">
    <cfRule type="colorScale" priority="2070">
      <colorScale>
        <cfvo type="min"/>
        <cfvo type="percentile" val="50"/>
        <cfvo type="max"/>
        <color rgb="FF63BE7B"/>
        <color rgb="FFFCFCFF"/>
        <color rgb="FFF8696B"/>
      </colorScale>
    </cfRule>
    <cfRule type="colorScale" priority="2071">
      <colorScale>
        <cfvo type="min"/>
        <cfvo type="percentile" val="50"/>
        <cfvo type="max"/>
        <color rgb="FF63BE7B"/>
        <color rgb="FFFCFCFF"/>
        <color rgb="FFF8696B"/>
      </colorScale>
    </cfRule>
    <cfRule type="colorScale" priority="2072">
      <colorScale>
        <cfvo type="min"/>
        <cfvo type="max"/>
        <color rgb="FFFCFCFF"/>
        <color rgb="FFF8696B"/>
      </colorScale>
    </cfRule>
    <cfRule type="colorScale" priority="2073">
      <colorScale>
        <cfvo type="min"/>
        <cfvo type="percentile" val="50"/>
        <cfvo type="max"/>
        <color rgb="FF63BE7B"/>
        <color rgb="FFFCFCFF"/>
        <color rgb="FFF8696B"/>
      </colorScale>
    </cfRule>
    <cfRule type="colorScale" priority="2074">
      <colorScale>
        <cfvo type="min"/>
        <cfvo type="percentile" val="50"/>
        <cfvo type="max"/>
        <color rgb="FF63BE7B"/>
        <color rgb="FFFCFCFF"/>
        <color rgb="FFF8696B"/>
      </colorScale>
    </cfRule>
  </conditionalFormatting>
  <conditionalFormatting sqref="Q4:Q6">
    <cfRule type="colorScale" priority="2243">
      <colorScale>
        <cfvo type="min"/>
        <cfvo type="percentile" val="50"/>
        <cfvo type="max"/>
        <color rgb="FFF8696B"/>
        <color rgb="FFFCFCFF"/>
        <color rgb="FF63BE7B"/>
      </colorScale>
    </cfRule>
    <cfRule type="colorScale" priority="2244">
      <colorScale>
        <cfvo type="min"/>
        <cfvo type="max"/>
        <color rgb="FFFFEF9C"/>
        <color rgb="FF63BE7B"/>
      </colorScale>
    </cfRule>
    <cfRule type="colorScale" priority="2245">
      <colorScale>
        <cfvo type="min"/>
        <cfvo type="max"/>
        <color rgb="FFFFEF9C"/>
        <color rgb="FF63BE7B"/>
      </colorScale>
    </cfRule>
    <cfRule type="colorScale" priority="2246">
      <colorScale>
        <cfvo type="min"/>
        <cfvo type="max"/>
        <color rgb="FFFFEF9C"/>
        <color rgb="FF63BE7B"/>
      </colorScale>
    </cfRule>
    <cfRule type="colorScale" priority="2247">
      <colorScale>
        <cfvo type="min"/>
        <cfvo type="max"/>
        <color rgb="FFFCFCFF"/>
        <color rgb="FF63BE7B"/>
      </colorScale>
    </cfRule>
    <cfRule type="colorScale" priority="2248">
      <colorScale>
        <cfvo type="min"/>
        <cfvo type="max"/>
        <color rgb="FFFCFCFF"/>
        <color rgb="FF63BE7B"/>
      </colorScale>
    </cfRule>
    <cfRule type="colorScale" priority="2249">
      <colorScale>
        <cfvo type="min"/>
        <cfvo type="percentile" val="50"/>
        <cfvo type="max"/>
        <color rgb="FFF8696B"/>
        <color rgb="FFFCFCFF"/>
        <color rgb="FF63BE7B"/>
      </colorScale>
    </cfRule>
  </conditionalFormatting>
  <conditionalFormatting sqref="Q7">
    <cfRule type="colorScale" priority="2023">
      <colorScale>
        <cfvo type="min"/>
        <cfvo type="max"/>
        <color rgb="FFFFEF9C"/>
        <color rgb="FF63BE7B"/>
      </colorScale>
    </cfRule>
    <cfRule type="colorScale" priority="2075">
      <colorScale>
        <cfvo type="min"/>
        <cfvo type="percentile" val="50"/>
        <cfvo type="max"/>
        <color rgb="FFF8696B"/>
        <color rgb="FFFCFCFF"/>
        <color rgb="FF63BE7B"/>
      </colorScale>
    </cfRule>
    <cfRule type="colorScale" priority="2076">
      <colorScale>
        <cfvo type="min"/>
        <cfvo type="max"/>
        <color rgb="FFFFEF9C"/>
        <color rgb="FF63BE7B"/>
      </colorScale>
    </cfRule>
    <cfRule type="colorScale" priority="2077">
      <colorScale>
        <cfvo type="min"/>
        <cfvo type="max"/>
        <color rgb="FFFCFCFF"/>
        <color rgb="FF63BE7B"/>
      </colorScale>
    </cfRule>
    <cfRule type="colorScale" priority="2078">
      <colorScale>
        <cfvo type="min"/>
        <cfvo type="max"/>
        <color rgb="FFFCFCFF"/>
        <color rgb="FF63BE7B"/>
      </colorScale>
    </cfRule>
    <cfRule type="colorScale" priority="2079">
      <colorScale>
        <cfvo type="min"/>
        <cfvo type="percentile" val="50"/>
        <cfvo type="max"/>
        <color rgb="FFF8696B"/>
        <color rgb="FFFCFCFF"/>
        <color rgb="FF63BE7B"/>
      </colorScale>
    </cfRule>
    <cfRule type="colorScale" priority="2080">
      <colorScale>
        <cfvo type="min"/>
        <cfvo type="percentile" val="50"/>
        <cfvo type="max"/>
        <color rgb="FFF8696B"/>
        <color rgb="FFFCFCFF"/>
        <color rgb="FF63BE7B"/>
      </colorScale>
    </cfRule>
    <cfRule type="colorScale" priority="2081">
      <colorScale>
        <cfvo type="min"/>
        <cfvo type="max"/>
        <color rgb="FFFCFCFF"/>
        <color rgb="FF63BE7B"/>
      </colorScale>
    </cfRule>
    <cfRule type="colorScale" priority="2082">
      <colorScale>
        <cfvo type="min"/>
        <cfvo type="percentile" val="50"/>
        <cfvo type="max"/>
        <color rgb="FFF8696B"/>
        <color rgb="FFFCFCFF"/>
        <color rgb="FF63BE7B"/>
      </colorScale>
    </cfRule>
  </conditionalFormatting>
  <conditionalFormatting sqref="Q2:U2 W2">
    <cfRule type="colorScale" priority="2193">
      <colorScale>
        <cfvo type="min"/>
        <cfvo type="max"/>
        <color rgb="FFFFEF9C"/>
        <color rgb="FF63BE7B"/>
      </colorScale>
    </cfRule>
  </conditionalFormatting>
  <conditionalFormatting sqref="Q4:U4 W4">
    <cfRule type="colorScale" priority="2185">
      <colorScale>
        <cfvo type="min"/>
        <cfvo type="max"/>
        <color rgb="FFFFEF9C"/>
        <color rgb="FF63BE7B"/>
      </colorScale>
    </cfRule>
  </conditionalFormatting>
  <conditionalFormatting sqref="Q5:U5 W5">
    <cfRule type="colorScale" priority="2178">
      <colorScale>
        <cfvo type="min"/>
        <cfvo type="max"/>
        <color rgb="FFFFEF9C"/>
        <color rgb="FF63BE7B"/>
      </colorScale>
    </cfRule>
  </conditionalFormatting>
  <conditionalFormatting sqref="Q6:U6 W6">
    <cfRule type="colorScale" priority="2132">
      <colorScale>
        <cfvo type="min"/>
        <cfvo type="max"/>
        <color rgb="FFFFEF9C"/>
        <color rgb="FF63BE7B"/>
      </colorScale>
    </cfRule>
  </conditionalFormatting>
  <conditionalFormatting sqref="Q7:W7">
    <cfRule type="colorScale" priority="2004">
      <colorScale>
        <cfvo type="min"/>
        <cfvo type="max"/>
        <color rgb="FFFFEF9C"/>
        <color rgb="FF63BE7B"/>
      </colorScale>
    </cfRule>
  </conditionalFormatting>
  <conditionalFormatting sqref="R7">
    <cfRule type="colorScale" priority="2083">
      <colorScale>
        <cfvo type="min"/>
        <cfvo type="max"/>
        <color rgb="FFFCFCFF"/>
        <color rgb="FF63BE7B"/>
      </colorScale>
    </cfRule>
    <cfRule type="colorScale" priority="2084">
      <colorScale>
        <cfvo type="min"/>
        <cfvo type="percentile" val="50"/>
        <cfvo type="max"/>
        <color rgb="FFF8696B"/>
        <color rgb="FFFCFCFF"/>
        <color rgb="FF63BE7B"/>
      </colorScale>
    </cfRule>
    <cfRule type="colorScale" priority="2085">
      <colorScale>
        <cfvo type="min"/>
        <cfvo type="max"/>
        <color rgb="FFFCFCFF"/>
        <color rgb="FF63BE7B"/>
      </colorScale>
    </cfRule>
  </conditionalFormatting>
  <conditionalFormatting sqref="R4:S6">
    <cfRule type="colorScale" priority="2250">
      <colorScale>
        <cfvo type="min"/>
        <cfvo type="percentile" val="50"/>
        <cfvo type="max"/>
        <color rgb="FFF8696B"/>
        <color rgb="FFFCFCFF"/>
        <color rgb="FF63BE7B"/>
      </colorScale>
    </cfRule>
    <cfRule type="colorScale" priority="2251">
      <colorScale>
        <cfvo type="min"/>
        <cfvo type="max"/>
        <color rgb="FFFCFCFF"/>
        <color rgb="FF63BE7B"/>
      </colorScale>
    </cfRule>
    <cfRule type="colorScale" priority="2252">
      <colorScale>
        <cfvo type="min"/>
        <cfvo type="max"/>
        <color rgb="FFFFEF9C"/>
        <color rgb="FF63BE7B"/>
      </colorScale>
    </cfRule>
    <cfRule type="colorScale" priority="2253">
      <colorScale>
        <cfvo type="min"/>
        <cfvo type="max"/>
        <color rgb="FFFFEF9C"/>
        <color rgb="FF63BE7B"/>
      </colorScale>
    </cfRule>
    <cfRule type="colorScale" priority="2254">
      <colorScale>
        <cfvo type="min"/>
        <cfvo type="max"/>
        <color rgb="FFFCFCFF"/>
        <color rgb="FF63BE7B"/>
      </colorScale>
    </cfRule>
  </conditionalFormatting>
  <conditionalFormatting sqref="R7:S7">
    <cfRule type="colorScale" priority="2024">
      <colorScale>
        <cfvo type="min"/>
        <cfvo type="max"/>
        <color rgb="FFFFEF9C"/>
        <color rgb="FF63BE7B"/>
      </colorScale>
    </cfRule>
    <cfRule type="colorScale" priority="2086">
      <colorScale>
        <cfvo type="min"/>
        <cfvo type="percentile" val="50"/>
        <cfvo type="max"/>
        <color rgb="FFF8696B"/>
        <color rgb="FFFCFCFF"/>
        <color rgb="FF63BE7B"/>
      </colorScale>
    </cfRule>
    <cfRule type="colorScale" priority="2087">
      <colorScale>
        <cfvo type="min"/>
        <cfvo type="max"/>
        <color rgb="FFFCFCFF"/>
        <color rgb="FF63BE7B"/>
      </colorScale>
    </cfRule>
    <cfRule type="colorScale" priority="2088">
      <colorScale>
        <cfvo type="min"/>
        <cfvo type="max"/>
        <color rgb="FFFCFCFF"/>
        <color rgb="FF63BE7B"/>
      </colorScale>
    </cfRule>
    <cfRule type="colorScale" priority="2089">
      <colorScale>
        <cfvo type="min"/>
        <cfvo type="percentile" val="50"/>
        <cfvo type="max"/>
        <color rgb="FFF8696B"/>
        <color rgb="FFFCFCFF"/>
        <color rgb="FF63BE7B"/>
      </colorScale>
    </cfRule>
    <cfRule type="colorScale" priority="2090">
      <colorScale>
        <cfvo type="min"/>
        <cfvo type="max"/>
        <color rgb="FFFCFCFF"/>
        <color rgb="FF63BE7B"/>
      </colorScale>
    </cfRule>
  </conditionalFormatting>
  <conditionalFormatting sqref="S7">
    <cfRule type="colorScale" priority="2091">
      <colorScale>
        <cfvo type="min"/>
        <cfvo type="max"/>
        <color rgb="FFFCFCFF"/>
        <color rgb="FF63BE7B"/>
      </colorScale>
    </cfRule>
    <cfRule type="colorScale" priority="2092">
      <colorScale>
        <cfvo type="min"/>
        <cfvo type="percentile" val="50"/>
        <cfvo type="max"/>
        <color rgb="FFF8696B"/>
        <color rgb="FFFCFCFF"/>
        <color rgb="FF63BE7B"/>
      </colorScale>
    </cfRule>
    <cfRule type="colorScale" priority="2093">
      <colorScale>
        <cfvo type="min"/>
        <cfvo type="max"/>
        <color rgb="FFFCFCFF"/>
        <color rgb="FF63BE7B"/>
      </colorScale>
    </cfRule>
  </conditionalFormatting>
  <conditionalFormatting sqref="T4:T6">
    <cfRule type="colorScale" priority="2255">
      <colorScale>
        <cfvo type="min"/>
        <cfvo type="percentile" val="50"/>
        <cfvo type="max"/>
        <color rgb="FFF8696B"/>
        <color rgb="FFFCFCFF"/>
        <color rgb="FF63BE7B"/>
      </colorScale>
    </cfRule>
    <cfRule type="colorScale" priority="2256">
      <colorScale>
        <cfvo type="min"/>
        <cfvo type="max"/>
        <color rgb="FFFCFCFF"/>
        <color rgb="FF63BE7B"/>
      </colorScale>
    </cfRule>
    <cfRule type="colorScale" priority="2257">
      <colorScale>
        <cfvo type="min"/>
        <cfvo type="max"/>
        <color rgb="FFFFEF9C"/>
        <color rgb="FF63BE7B"/>
      </colorScale>
    </cfRule>
    <cfRule type="colorScale" priority="2258">
      <colorScale>
        <cfvo type="min"/>
        <cfvo type="max"/>
        <color rgb="FFFFEF9C"/>
        <color rgb="FF63BE7B"/>
      </colorScale>
    </cfRule>
    <cfRule type="colorScale" priority="2259">
      <colorScale>
        <cfvo type="min"/>
        <cfvo type="max"/>
        <color rgb="FFFCFCFF"/>
        <color rgb="FF63BE7B"/>
      </colorScale>
    </cfRule>
    <cfRule type="colorScale" priority="2260">
      <colorScale>
        <cfvo type="min"/>
        <cfvo type="max"/>
        <color rgb="FFFCFCFF"/>
        <color rgb="FF63BE7B"/>
      </colorScale>
    </cfRule>
  </conditionalFormatting>
  <conditionalFormatting sqref="T7">
    <cfRule type="colorScale" priority="2025">
      <colorScale>
        <cfvo type="min"/>
        <cfvo type="max"/>
        <color rgb="FFFFEF9C"/>
        <color rgb="FF63BE7B"/>
      </colorScale>
    </cfRule>
    <cfRule type="colorScale" priority="2094">
      <colorScale>
        <cfvo type="min"/>
        <cfvo type="percentile" val="50"/>
        <cfvo type="max"/>
        <color rgb="FFF8696B"/>
        <color rgb="FFFCFCFF"/>
        <color rgb="FF63BE7B"/>
      </colorScale>
    </cfRule>
    <cfRule type="colorScale" priority="2095">
      <colorScale>
        <cfvo type="min"/>
        <cfvo type="max"/>
        <color rgb="FFFCFCFF"/>
        <color rgb="FF63BE7B"/>
      </colorScale>
    </cfRule>
    <cfRule type="colorScale" priority="2096">
      <colorScale>
        <cfvo type="min"/>
        <cfvo type="max"/>
        <color rgb="FFFCFCFF"/>
        <color rgb="FF63BE7B"/>
      </colorScale>
    </cfRule>
    <cfRule type="colorScale" priority="2097">
      <colorScale>
        <cfvo type="min"/>
        <cfvo type="max"/>
        <color rgb="FFFCFCFF"/>
        <color rgb="FF63BE7B"/>
      </colorScale>
    </cfRule>
    <cfRule type="colorScale" priority="2098">
      <colorScale>
        <cfvo type="min"/>
        <cfvo type="max"/>
        <color rgb="FFFCFCFF"/>
        <color rgb="FF63BE7B"/>
      </colorScale>
    </cfRule>
    <cfRule type="colorScale" priority="2099">
      <colorScale>
        <cfvo type="min"/>
        <cfvo type="percentile" val="50"/>
        <cfvo type="max"/>
        <color rgb="FFF8696B"/>
        <color rgb="FFFCFCFF"/>
        <color rgb="FF63BE7B"/>
      </colorScale>
    </cfRule>
    <cfRule type="colorScale" priority="2100">
      <colorScale>
        <cfvo type="min"/>
        <cfvo type="max"/>
        <color rgb="FFFCFCFF"/>
        <color rgb="FF63BE7B"/>
      </colorScale>
    </cfRule>
  </conditionalFormatting>
  <conditionalFormatting sqref="U2 W2">
    <cfRule type="colorScale" priority="2194">
      <colorScale>
        <cfvo type="min"/>
        <cfvo type="max"/>
        <color rgb="FFFFEF9C"/>
        <color rgb="FF63BE7B"/>
      </colorScale>
    </cfRule>
    <cfRule type="colorScale" priority="2195">
      <colorScale>
        <cfvo type="min"/>
        <cfvo type="max"/>
        <color rgb="FFFFEF9C"/>
        <color rgb="FF63BE7B"/>
      </colorScale>
    </cfRule>
  </conditionalFormatting>
  <conditionalFormatting sqref="U4 W4">
    <cfRule type="colorScale" priority="2190">
      <colorScale>
        <cfvo type="min"/>
        <cfvo type="max"/>
        <color rgb="FFFFEF9C"/>
        <color rgb="FF63BE7B"/>
      </colorScale>
    </cfRule>
    <cfRule type="colorScale" priority="2191">
      <colorScale>
        <cfvo type="min"/>
        <cfvo type="max"/>
        <color rgb="FFFFEF9C"/>
        <color rgb="FF63BE7B"/>
      </colorScale>
    </cfRule>
    <cfRule type="colorScale" priority="2192">
      <colorScale>
        <cfvo type="min"/>
        <cfvo type="max"/>
        <color rgb="FFFFEF9C"/>
        <color rgb="FF63BE7B"/>
      </colorScale>
    </cfRule>
  </conditionalFormatting>
  <conditionalFormatting sqref="U4:U6">
    <cfRule type="colorScale" priority="2261">
      <colorScale>
        <cfvo type="min"/>
        <cfvo type="percentile" val="50"/>
        <cfvo type="max"/>
        <color rgb="FFF8696B"/>
        <color rgb="FFFCFCFF"/>
        <color rgb="FF63BE7B"/>
      </colorScale>
    </cfRule>
    <cfRule type="colorScale" priority="2262">
      <colorScale>
        <cfvo type="min"/>
        <cfvo type="max"/>
        <color rgb="FFFCFCFF"/>
        <color rgb="FF63BE7B"/>
      </colorScale>
    </cfRule>
  </conditionalFormatting>
  <conditionalFormatting sqref="U7">
    <cfRule type="colorScale" priority="2101">
      <colorScale>
        <cfvo type="min"/>
        <cfvo type="percentile" val="50"/>
        <cfvo type="max"/>
        <color rgb="FFF8696B"/>
        <color rgb="FFFCFCFF"/>
        <color rgb="FF63BE7B"/>
      </colorScale>
    </cfRule>
    <cfRule type="colorScale" priority="2102">
      <colorScale>
        <cfvo type="min"/>
        <cfvo type="max"/>
        <color rgb="FFFCFCFF"/>
        <color rgb="FF63BE7B"/>
      </colorScale>
    </cfRule>
    <cfRule type="colorScale" priority="2103">
      <colorScale>
        <cfvo type="min"/>
        <cfvo type="max"/>
        <color rgb="FFFCFCFF"/>
        <color rgb="FF63BE7B"/>
      </colorScale>
    </cfRule>
    <cfRule type="colorScale" priority="2104">
      <colorScale>
        <cfvo type="min"/>
        <cfvo type="percentile" val="50"/>
        <cfvo type="max"/>
        <color rgb="FFF8696B"/>
        <color rgb="FFFCFCFF"/>
        <color rgb="FF63BE7B"/>
      </colorScale>
    </cfRule>
    <cfRule type="colorScale" priority="2105">
      <colorScale>
        <cfvo type="min"/>
        <cfvo type="max"/>
        <color rgb="FFFCFCFF"/>
        <color rgb="FF63BE7B"/>
      </colorScale>
    </cfRule>
  </conditionalFormatting>
  <conditionalFormatting sqref="U7:W7">
    <cfRule type="colorScale" priority="2005">
      <colorScale>
        <cfvo type="min"/>
        <cfvo type="max"/>
        <color rgb="FFFFEF9C"/>
        <color rgb="FF63BE7B"/>
      </colorScale>
    </cfRule>
    <cfRule type="colorScale" priority="2108">
      <colorScale>
        <cfvo type="min"/>
        <cfvo type="max"/>
        <color rgb="FFFFEF9C"/>
        <color rgb="FF63BE7B"/>
      </colorScale>
    </cfRule>
  </conditionalFormatting>
  <conditionalFormatting sqref="V2">
    <cfRule type="colorScale" priority="2119">
      <colorScale>
        <cfvo type="min"/>
        <cfvo type="max"/>
        <color rgb="FFFFEF9C"/>
        <color rgb="FF63BE7B"/>
      </colorScale>
    </cfRule>
    <cfRule type="colorScale" priority="2120">
      <colorScale>
        <cfvo type="min"/>
        <cfvo type="max"/>
        <color rgb="FFFFEF9C"/>
        <color rgb="FF63BE7B"/>
      </colorScale>
    </cfRule>
  </conditionalFormatting>
  <conditionalFormatting sqref="V3">
    <cfRule type="colorScale" priority="2121">
      <colorScale>
        <cfvo type="min"/>
        <cfvo type="max"/>
        <color rgb="FFFFEF9C"/>
        <color rgb="FF63BE7B"/>
      </colorScale>
    </cfRule>
  </conditionalFormatting>
  <conditionalFormatting sqref="V4:V6">
    <cfRule type="colorScale" priority="2122">
      <colorScale>
        <cfvo type="min"/>
        <cfvo type="max"/>
        <color rgb="FFFFEF9C"/>
        <color rgb="FF63BE7B"/>
      </colorScale>
    </cfRule>
    <cfRule type="colorScale" priority="2123">
      <colorScale>
        <cfvo type="min"/>
        <cfvo type="max"/>
        <color rgb="FFFFEF9C"/>
        <color rgb="FF63BE7B"/>
      </colorScale>
    </cfRule>
    <cfRule type="colorScale" priority="2124">
      <colorScale>
        <cfvo type="min"/>
        <cfvo type="max"/>
        <color rgb="FFFFEF9C"/>
        <color rgb="FF63BE7B"/>
      </colorScale>
    </cfRule>
  </conditionalFormatting>
  <conditionalFormatting sqref="V4">
    <cfRule type="colorScale" priority="2125">
      <colorScale>
        <cfvo type="min"/>
        <cfvo type="max"/>
        <color rgb="FFFFEF9C"/>
        <color rgb="FF63BE7B"/>
      </colorScale>
    </cfRule>
    <cfRule type="colorScale" priority="2126">
      <colorScale>
        <cfvo type="min"/>
        <cfvo type="percentile" val="50"/>
        <cfvo type="max"/>
        <color rgb="FFF8696B"/>
        <color rgb="FFFFEB84"/>
        <color rgb="FF63BE7B"/>
      </colorScale>
    </cfRule>
    <cfRule type="colorScale" priority="2127">
      <colorScale>
        <cfvo type="min"/>
        <cfvo type="percentile" val="50"/>
        <cfvo type="max"/>
        <color rgb="FFF8696B"/>
        <color rgb="FFFFEB84"/>
        <color rgb="FF63BE7B"/>
      </colorScale>
    </cfRule>
  </conditionalFormatting>
  <conditionalFormatting sqref="V5">
    <cfRule type="colorScale" priority="2128">
      <colorScale>
        <cfvo type="min"/>
        <cfvo type="max"/>
        <color rgb="FFFFEF9C"/>
        <color rgb="FF63BE7B"/>
      </colorScale>
    </cfRule>
    <cfRule type="colorScale" priority="2129">
      <colorScale>
        <cfvo type="min"/>
        <cfvo type="percentile" val="50"/>
        <cfvo type="max"/>
        <color rgb="FFF8696B"/>
        <color rgb="FFFFEB84"/>
        <color rgb="FF63BE7B"/>
      </colorScale>
    </cfRule>
  </conditionalFormatting>
  <conditionalFormatting sqref="V6">
    <cfRule type="colorScale" priority="2130">
      <colorScale>
        <cfvo type="min"/>
        <cfvo type="max"/>
        <color rgb="FFFFEF9C"/>
        <color rgb="FF63BE7B"/>
      </colorScale>
    </cfRule>
    <cfRule type="colorScale" priority="2131">
      <colorScale>
        <cfvo type="min"/>
        <cfvo type="percentile" val="50"/>
        <cfvo type="max"/>
        <color rgb="FFF8696B"/>
        <color rgb="FFFFEB84"/>
        <color rgb="FF63BE7B"/>
      </colorScale>
    </cfRule>
  </conditionalFormatting>
  <conditionalFormatting sqref="V7">
    <cfRule type="colorScale" priority="2106">
      <colorScale>
        <cfvo type="min"/>
        <cfvo type="max"/>
        <color rgb="FFFFEF9C"/>
        <color rgb="FF63BE7B"/>
      </colorScale>
    </cfRule>
    <cfRule type="colorScale" priority="2107">
      <colorScale>
        <cfvo type="min"/>
        <cfvo type="max"/>
        <color rgb="FFFFEF9C"/>
        <color rgb="FF63BE7B"/>
      </colorScale>
    </cfRule>
    <cfRule type="colorScale" priority="2109">
      <colorScale>
        <cfvo type="min"/>
        <cfvo type="percentile" val="50"/>
        <cfvo type="max"/>
        <color rgb="FF63BE7B"/>
        <color rgb="FFFCFCFF"/>
        <color rgb="FFF8696B"/>
      </colorScale>
    </cfRule>
    <cfRule type="colorScale" priority="2110">
      <colorScale>
        <cfvo type="min"/>
        <cfvo type="percentile" val="50"/>
        <cfvo type="max"/>
        <color rgb="FF63BE7B"/>
        <color rgb="FFFCFCFF"/>
        <color rgb="FFF8696B"/>
      </colorScale>
    </cfRule>
    <cfRule type="colorScale" priority="2111">
      <colorScale>
        <cfvo type="min"/>
        <cfvo type="max"/>
        <color rgb="FF63BE7B"/>
        <color rgb="FFFCFCFF"/>
      </colorScale>
    </cfRule>
    <cfRule type="colorScale" priority="2112">
      <colorScale>
        <cfvo type="min"/>
        <cfvo type="percentile" val="50"/>
        <cfvo type="max"/>
        <color rgb="FF63BE7B"/>
        <color rgb="FFFCFCFF"/>
        <color rgb="FFF8696B"/>
      </colorScale>
    </cfRule>
    <cfRule type="colorScale" priority="2113">
      <colorScale>
        <cfvo type="min"/>
        <cfvo type="percentile" val="50"/>
        <cfvo type="max"/>
        <color rgb="FF63BE7B"/>
        <color rgb="FFFCFCFF"/>
        <color rgb="FFF8696B"/>
      </colorScale>
    </cfRule>
    <cfRule type="colorScale" priority="2114">
      <colorScale>
        <cfvo type="min"/>
        <cfvo type="max"/>
        <color rgb="FFFFEF9C"/>
        <color rgb="FF63BE7B"/>
      </colorScale>
    </cfRule>
  </conditionalFormatting>
  <conditionalFormatting sqref="W4:W6">
    <cfRule type="colorScale" priority="2263">
      <colorScale>
        <cfvo type="min"/>
        <cfvo type="percentile" val="50"/>
        <cfvo type="max"/>
        <color rgb="FF63BE7B"/>
        <color rgb="FFFCFCFF"/>
        <color rgb="FFF8696B"/>
      </colorScale>
    </cfRule>
    <cfRule type="colorScale" priority="2264">
      <colorScale>
        <cfvo type="min"/>
        <cfvo type="max"/>
        <color rgb="FF63BE7B"/>
        <color rgb="FFFCFCFF"/>
      </colorScale>
    </cfRule>
    <cfRule type="colorScale" priority="2265">
      <colorScale>
        <cfvo type="min"/>
        <cfvo type="percentile" val="50"/>
        <cfvo type="max"/>
        <color rgb="FF63BE7B"/>
        <color rgb="FFFCFCFF"/>
        <color rgb="FFF8696B"/>
      </colorScale>
    </cfRule>
  </conditionalFormatting>
  <conditionalFormatting sqref="W5 U5">
    <cfRule type="colorScale" priority="2179">
      <colorScale>
        <cfvo type="min"/>
        <cfvo type="max"/>
        <color rgb="FFFFEF9C"/>
        <color rgb="FF63BE7B"/>
      </colorScale>
    </cfRule>
    <cfRule type="colorScale" priority="2180">
      <colorScale>
        <cfvo type="min"/>
        <cfvo type="max"/>
        <color rgb="FFFFEF9C"/>
        <color rgb="FF63BE7B"/>
      </colorScale>
    </cfRule>
    <cfRule type="colorScale" priority="2181">
      <colorScale>
        <cfvo type="min"/>
        <cfvo type="max"/>
        <color rgb="FFFFEF9C"/>
        <color rgb="FF63BE7B"/>
      </colorScale>
    </cfRule>
  </conditionalFormatting>
  <conditionalFormatting sqref="W6 U6">
    <cfRule type="colorScale" priority="2133">
      <colorScale>
        <cfvo type="min"/>
        <cfvo type="max"/>
        <color rgb="FFFFEF9C"/>
        <color rgb="FF63BE7B"/>
      </colorScale>
    </cfRule>
    <cfRule type="colorScale" priority="2134">
      <colorScale>
        <cfvo type="min"/>
        <cfvo type="max"/>
        <color rgb="FFFFEF9C"/>
        <color rgb="FF63BE7B"/>
      </colorScale>
    </cfRule>
    <cfRule type="colorScale" priority="2135">
      <colorScale>
        <cfvo type="min"/>
        <cfvo type="max"/>
        <color rgb="FFFFEF9C"/>
        <color rgb="FF63BE7B"/>
      </colorScale>
    </cfRule>
  </conditionalFormatting>
  <conditionalFormatting sqref="W7">
    <cfRule type="colorScale" priority="2115">
      <colorScale>
        <cfvo type="min"/>
        <cfvo type="percentile" val="50"/>
        <cfvo type="max"/>
        <color rgb="FF63BE7B"/>
        <color rgb="FFFCFCFF"/>
        <color rgb="FFF8696B"/>
      </colorScale>
    </cfRule>
    <cfRule type="colorScale" priority="2116">
      <colorScale>
        <cfvo type="min"/>
        <cfvo type="max"/>
        <color rgb="FF63BE7B"/>
        <color rgb="FFFCFCFF"/>
      </colorScale>
    </cfRule>
    <cfRule type="colorScale" priority="2117">
      <colorScale>
        <cfvo type="min"/>
        <cfvo type="percentile" val="50"/>
        <cfvo type="max"/>
        <color rgb="FF63BE7B"/>
        <color rgb="FFFCFCFF"/>
        <color rgb="FFF8696B"/>
      </colorScale>
    </cfRule>
    <cfRule type="colorScale" priority="2118">
      <colorScale>
        <cfvo type="min"/>
        <cfvo type="percentile" val="50"/>
        <cfvo type="max"/>
        <color rgb="FF63BE7B"/>
        <color rgb="FFFCFCFF"/>
        <color rgb="FFF8696B"/>
      </colorScale>
    </cfRule>
  </conditionalFormatting>
  <conditionalFormatting sqref="E8:N8">
    <cfRule type="colorScale" priority="1967">
      <colorScale>
        <cfvo type="min"/>
        <cfvo type="max"/>
        <color rgb="FFFCFCFF"/>
        <color rgb="FF63BE7B"/>
      </colorScale>
    </cfRule>
    <cfRule type="colorScale" priority="1968">
      <colorScale>
        <cfvo type="min"/>
        <cfvo type="max"/>
        <color rgb="FFFCFCFF"/>
        <color rgb="FF63BE7B"/>
      </colorScale>
    </cfRule>
    <cfRule type="colorScale" priority="1969">
      <colorScale>
        <cfvo type="min"/>
        <cfvo type="percentile" val="50"/>
        <cfvo type="max"/>
        <color rgb="FFF8696B"/>
        <color rgb="FFFFEB84"/>
        <color rgb="FF63BE7B"/>
      </colorScale>
    </cfRule>
    <cfRule type="colorScale" priority="1970">
      <colorScale>
        <cfvo type="min"/>
        <cfvo type="max"/>
        <color rgb="FFFFEF9C"/>
        <color rgb="FF63BE7B"/>
      </colorScale>
    </cfRule>
  </conditionalFormatting>
  <conditionalFormatting sqref="E9:N9">
    <cfRule type="colorScale" priority="1971">
      <colorScale>
        <cfvo type="min"/>
        <cfvo type="max"/>
        <color rgb="FFFCFCFF"/>
        <color rgb="FF63BE7B"/>
      </colorScale>
    </cfRule>
    <cfRule type="colorScale" priority="1972">
      <colorScale>
        <cfvo type="min"/>
        <cfvo type="max"/>
        <color rgb="FFFCFCFF"/>
        <color rgb="FF63BE7B"/>
      </colorScale>
    </cfRule>
    <cfRule type="colorScale" priority="1973">
      <colorScale>
        <cfvo type="min"/>
        <cfvo type="percentile" val="50"/>
        <cfvo type="max"/>
        <color rgb="FFF8696B"/>
        <color rgb="FFFFEB84"/>
        <color rgb="FF63BE7B"/>
      </colorScale>
    </cfRule>
    <cfRule type="colorScale" priority="1974">
      <colorScale>
        <cfvo type="min"/>
        <cfvo type="max"/>
        <color rgb="FFFCFCFF"/>
        <color rgb="FF63BE7B"/>
      </colorScale>
    </cfRule>
    <cfRule type="colorScale" priority="1975">
      <colorScale>
        <cfvo type="min"/>
        <cfvo type="max"/>
        <color rgb="FFFCFCFF"/>
        <color rgb="FF63BE7B"/>
      </colorScale>
    </cfRule>
    <cfRule type="colorScale" priority="1976">
      <colorScale>
        <cfvo type="min"/>
        <cfvo type="max"/>
        <color rgb="FFFCFCFF"/>
        <color rgb="FF63BE7B"/>
      </colorScale>
    </cfRule>
    <cfRule type="colorScale" priority="1977">
      <colorScale>
        <cfvo type="min"/>
        <cfvo type="max"/>
        <color rgb="FFFFEF9C"/>
        <color rgb="FF63BE7B"/>
      </colorScale>
    </cfRule>
  </conditionalFormatting>
  <conditionalFormatting sqref="E10:N10">
    <cfRule type="colorScale" priority="1978">
      <colorScale>
        <cfvo type="min"/>
        <cfvo type="max"/>
        <color rgb="FFFCFCFF"/>
        <color rgb="FF63BE7B"/>
      </colorScale>
    </cfRule>
    <cfRule type="colorScale" priority="1979">
      <colorScale>
        <cfvo type="min"/>
        <cfvo type="max"/>
        <color rgb="FFFCFCFF"/>
        <color rgb="FF63BE7B"/>
      </colorScale>
    </cfRule>
    <cfRule type="colorScale" priority="1980">
      <colorScale>
        <cfvo type="min"/>
        <cfvo type="max"/>
        <color rgb="FFFCFCFF"/>
        <color rgb="FF63BE7B"/>
      </colorScale>
    </cfRule>
    <cfRule type="colorScale" priority="1981">
      <colorScale>
        <cfvo type="min"/>
        <cfvo type="max"/>
        <color rgb="FFFCFCFF"/>
        <color rgb="FF63BE7B"/>
      </colorScale>
    </cfRule>
    <cfRule type="colorScale" priority="1982">
      <colorScale>
        <cfvo type="min"/>
        <cfvo type="percentile" val="50"/>
        <cfvo type="max"/>
        <color rgb="FFF8696B"/>
        <color rgb="FFFFEB84"/>
        <color rgb="FF63BE7B"/>
      </colorScale>
    </cfRule>
    <cfRule type="colorScale" priority="1983">
      <colorScale>
        <cfvo type="min"/>
        <cfvo type="max"/>
        <color rgb="FFFFEF9C"/>
        <color rgb="FF63BE7B"/>
      </colorScale>
    </cfRule>
  </conditionalFormatting>
  <conditionalFormatting sqref="O8">
    <cfRule type="colorScale" priority="1960">
      <colorScale>
        <cfvo type="min"/>
        <cfvo type="percentile" val="50"/>
        <cfvo type="max"/>
        <color rgb="FF63BE7B"/>
        <color rgb="FFFCFCFF"/>
        <color rgb="FFF8696B"/>
      </colorScale>
    </cfRule>
  </conditionalFormatting>
  <conditionalFormatting sqref="O9">
    <cfRule type="colorScale" priority="1951">
      <colorScale>
        <cfvo type="min"/>
        <cfvo type="percentile" val="50"/>
        <cfvo type="max"/>
        <color rgb="FF63BE7B"/>
        <color rgb="FFFCFCFF"/>
        <color rgb="FFF8696B"/>
      </colorScale>
    </cfRule>
    <cfRule type="colorScale" priority="1953">
      <colorScale>
        <cfvo type="min"/>
        <cfvo type="percentile" val="50"/>
        <cfvo type="max"/>
        <color rgb="FF63BE7B"/>
        <color rgb="FFFCFCFF"/>
        <color rgb="FFF8696B"/>
      </colorScale>
    </cfRule>
    <cfRule type="colorScale" priority="1955">
      <colorScale>
        <cfvo type="min"/>
        <cfvo type="percentile" val="50"/>
        <cfvo type="max"/>
        <color rgb="FF63BE7B"/>
        <color rgb="FFFCFCFF"/>
        <color rgb="FFF8696B"/>
      </colorScale>
    </cfRule>
    <cfRule type="colorScale" priority="1956">
      <colorScale>
        <cfvo type="min"/>
        <cfvo type="percentile" val="50"/>
        <cfvo type="max"/>
        <color rgb="FF63BE7B"/>
        <color rgb="FFFCFCFF"/>
        <color rgb="FFF8696B"/>
      </colorScale>
    </cfRule>
  </conditionalFormatting>
  <conditionalFormatting sqref="O10">
    <cfRule type="colorScale" priority="1944">
      <colorScale>
        <cfvo type="min"/>
        <cfvo type="percentile" val="50"/>
        <cfvo type="max"/>
        <color rgb="FF63BE7B"/>
        <color rgb="FFFCFCFF"/>
        <color rgb="FFF8696B"/>
      </colorScale>
    </cfRule>
    <cfRule type="colorScale" priority="1945">
      <colorScale>
        <cfvo type="min"/>
        <cfvo type="percentile" val="50"/>
        <cfvo type="max"/>
        <color rgb="FF63BE7B"/>
        <color rgb="FFFCFCFF"/>
        <color rgb="FFF8696B"/>
      </colorScale>
    </cfRule>
  </conditionalFormatting>
  <conditionalFormatting sqref="Q9:S9">
    <cfRule type="colorScale" priority="1950">
      <colorScale>
        <cfvo type="min"/>
        <cfvo type="max"/>
        <color rgb="FFFFEF9C"/>
        <color rgb="FF63BE7B"/>
      </colorScale>
    </cfRule>
    <cfRule type="colorScale" priority="1952">
      <colorScale>
        <cfvo type="min"/>
        <cfvo type="max"/>
        <color rgb="FFFFEF9C"/>
        <color rgb="FF63BE7B"/>
      </colorScale>
    </cfRule>
    <cfRule type="colorScale" priority="1954">
      <colorScale>
        <cfvo type="min"/>
        <cfvo type="max"/>
        <color rgb="FFFFEF9C"/>
        <color rgb="FF63BE7B"/>
      </colorScale>
    </cfRule>
    <cfRule type="colorScale" priority="1957">
      <colorScale>
        <cfvo type="min"/>
        <cfvo type="max"/>
        <color rgb="FFFFEF9C"/>
        <color rgb="FF63BE7B"/>
      </colorScale>
    </cfRule>
  </conditionalFormatting>
  <conditionalFormatting sqref="Q10:S10">
    <cfRule type="colorScale" priority="1943">
      <colorScale>
        <cfvo type="min"/>
        <cfvo type="max"/>
        <color rgb="FFFFEF9C"/>
        <color rgb="FF63BE7B"/>
      </colorScale>
    </cfRule>
  </conditionalFormatting>
  <conditionalFormatting sqref="Q8:W8">
    <cfRule type="colorScale" priority="1990">
      <colorScale>
        <cfvo type="min"/>
        <cfvo type="max"/>
        <color rgb="FFFFEF9C"/>
        <color rgb="FF63BE7B"/>
      </colorScale>
    </cfRule>
  </conditionalFormatting>
  <conditionalFormatting sqref="Q10:W10">
    <cfRule type="colorScale" priority="1991">
      <colorScale>
        <cfvo type="min"/>
        <cfvo type="max"/>
        <color rgb="FFFFEF9C"/>
        <color rgb="FF63BE7B"/>
      </colorScale>
    </cfRule>
  </conditionalFormatting>
  <conditionalFormatting sqref="T9">
    <cfRule type="colorScale" priority="1946">
      <colorScale>
        <cfvo type="min"/>
        <cfvo type="max"/>
        <color rgb="FFFFEF9C"/>
        <color rgb="FF63BE7B"/>
      </colorScale>
    </cfRule>
    <cfRule type="colorScale" priority="1947">
      <colorScale>
        <cfvo type="min"/>
        <cfvo type="max"/>
        <color rgb="FFFFEF9C"/>
        <color rgb="FF63BE7B"/>
      </colorScale>
    </cfRule>
    <cfRule type="colorScale" priority="1948">
      <colorScale>
        <cfvo type="min"/>
        <cfvo type="max"/>
        <color rgb="FFFFEF9C"/>
        <color rgb="FF63BE7B"/>
      </colorScale>
    </cfRule>
    <cfRule type="colorScale" priority="1949">
      <colorScale>
        <cfvo type="min"/>
        <cfvo type="max"/>
        <color rgb="FFFFEF9C"/>
        <color rgb="FF63BE7B"/>
      </colorScale>
    </cfRule>
  </conditionalFormatting>
  <conditionalFormatting sqref="T10">
    <cfRule type="colorScale" priority="1942">
      <colorScale>
        <cfvo type="min"/>
        <cfvo type="max"/>
        <color rgb="FFFFEF9C"/>
        <color rgb="FF63BE7B"/>
      </colorScale>
    </cfRule>
  </conditionalFormatting>
  <conditionalFormatting sqref="U9:W9">
    <cfRule type="colorScale" priority="1992">
      <colorScale>
        <cfvo type="min"/>
        <cfvo type="max"/>
        <color rgb="FFFFEF9C"/>
        <color rgb="FF63BE7B"/>
      </colorScale>
    </cfRule>
    <cfRule type="colorScale" priority="1993">
      <colorScale>
        <cfvo type="min"/>
        <cfvo type="max"/>
        <color rgb="FFFFEF9C"/>
        <color rgb="FF63BE7B"/>
      </colorScale>
    </cfRule>
    <cfRule type="colorScale" priority="1994">
      <colorScale>
        <cfvo type="min"/>
        <cfvo type="max"/>
        <color rgb="FFFFEF9C"/>
        <color rgb="FF63BE7B"/>
      </colorScale>
    </cfRule>
    <cfRule type="colorScale" priority="1995">
      <colorScale>
        <cfvo type="min"/>
        <cfvo type="max"/>
        <color rgb="FFFFEF9C"/>
        <color rgb="FF63BE7B"/>
      </colorScale>
    </cfRule>
  </conditionalFormatting>
  <conditionalFormatting sqref="U10:W10">
    <cfRule type="colorScale" priority="1996">
      <colorScale>
        <cfvo type="min"/>
        <cfvo type="max"/>
        <color rgb="FFFFEF9C"/>
        <color rgb="FF63BE7B"/>
      </colorScale>
    </cfRule>
  </conditionalFormatting>
  <conditionalFormatting sqref="D2:D7">
    <cfRule type="colorScale" priority="2266">
      <colorScale>
        <cfvo type="min"/>
        <cfvo type="percentile" val="50"/>
        <cfvo type="max"/>
        <color rgb="FFF8696B"/>
        <color rgb="FFFCFCFF"/>
        <color rgb="FF63BE7B"/>
      </colorScale>
    </cfRule>
  </conditionalFormatting>
  <conditionalFormatting sqref="E9:E10">
    <cfRule type="colorScale" priority="2267">
      <colorScale>
        <cfvo type="min"/>
        <cfvo type="max"/>
        <color rgb="FFFCFCFF"/>
        <color rgb="FF63BE7B"/>
      </colorScale>
    </cfRule>
  </conditionalFormatting>
  <conditionalFormatting sqref="F9:F10">
    <cfRule type="colorScale" priority="2268">
      <colorScale>
        <cfvo type="min"/>
        <cfvo type="max"/>
        <color rgb="FFFCFCFF"/>
        <color rgb="FF63BE7B"/>
      </colorScale>
    </cfRule>
  </conditionalFormatting>
  <conditionalFormatting sqref="G9:G10">
    <cfRule type="colorScale" priority="2269">
      <colorScale>
        <cfvo type="min"/>
        <cfvo type="max"/>
        <color rgb="FFFCFCFF"/>
        <color rgb="FF63BE7B"/>
      </colorScale>
    </cfRule>
  </conditionalFormatting>
  <conditionalFormatting sqref="K9:L10">
    <cfRule type="colorScale" priority="2270">
      <colorScale>
        <cfvo type="min"/>
        <cfvo type="max"/>
        <color rgb="FFFCFCFF"/>
        <color rgb="FF63BE7B"/>
      </colorScale>
    </cfRule>
  </conditionalFormatting>
  <conditionalFormatting sqref="O9:O10">
    <cfRule type="colorScale" priority="2271">
      <colorScale>
        <cfvo type="min"/>
        <cfvo type="percentile" val="50"/>
        <cfvo type="max"/>
        <color rgb="FF63BE7B"/>
        <color rgb="FFFCFCFF"/>
        <color rgb="FFF8696B"/>
      </colorScale>
    </cfRule>
  </conditionalFormatting>
  <conditionalFormatting sqref="E9">
    <cfRule type="colorScale" priority="2272">
      <colorScale>
        <cfvo type="min"/>
        <cfvo type="max"/>
        <color rgb="FFFCFCFF"/>
        <color rgb="FF63BE7B"/>
      </colorScale>
    </cfRule>
  </conditionalFormatting>
  <conditionalFormatting sqref="F9">
    <cfRule type="colorScale" priority="2273">
      <colorScale>
        <cfvo type="min"/>
        <cfvo type="max"/>
        <color rgb="FFFCFCFF"/>
        <color rgb="FF63BE7B"/>
      </colorScale>
    </cfRule>
  </conditionalFormatting>
  <conditionalFormatting sqref="G9">
    <cfRule type="colorScale" priority="2274">
      <colorScale>
        <cfvo type="min"/>
        <cfvo type="max"/>
        <color rgb="FFFCFCFF"/>
        <color rgb="FF63BE7B"/>
      </colorScale>
    </cfRule>
  </conditionalFormatting>
  <conditionalFormatting sqref="H9">
    <cfRule type="colorScale" priority="2275">
      <colorScale>
        <cfvo type="min"/>
        <cfvo type="max"/>
        <color rgb="FFFCFCFF"/>
        <color rgb="FF63BE7B"/>
      </colorScale>
    </cfRule>
  </conditionalFormatting>
  <conditionalFormatting sqref="H9:H10">
    <cfRule type="colorScale" priority="2276">
      <colorScale>
        <cfvo type="min"/>
        <cfvo type="percentile" val="50"/>
        <cfvo type="max"/>
        <color rgb="FFF8696B"/>
        <color rgb="FFFCFCFF"/>
        <color rgb="FF63BE7B"/>
      </colorScale>
    </cfRule>
    <cfRule type="colorScale" priority="2277">
      <colorScale>
        <cfvo type="min"/>
        <cfvo type="max"/>
        <color rgb="FFFCFCFF"/>
        <color rgb="FF63BE7B"/>
      </colorScale>
    </cfRule>
  </conditionalFormatting>
  <conditionalFormatting sqref="K9:L9">
    <cfRule type="colorScale" priority="2278">
      <colorScale>
        <cfvo type="min"/>
        <cfvo type="max"/>
        <color rgb="FFFCFCFF"/>
        <color rgb="FF63BE7B"/>
      </colorScale>
    </cfRule>
  </conditionalFormatting>
  <conditionalFormatting sqref="I9">
    <cfRule type="colorScale" priority="2279">
      <colorScale>
        <cfvo type="min"/>
        <cfvo type="max"/>
        <color rgb="FFFCFCFF"/>
        <color rgb="FF63BE7B"/>
      </colorScale>
    </cfRule>
  </conditionalFormatting>
  <conditionalFormatting sqref="I9:I10">
    <cfRule type="colorScale" priority="2280">
      <colorScale>
        <cfvo type="min"/>
        <cfvo type="percentile" val="50"/>
        <cfvo type="max"/>
        <color rgb="FFF8696B"/>
        <color rgb="FFFCFCFF"/>
        <color rgb="FF63BE7B"/>
      </colorScale>
    </cfRule>
    <cfRule type="colorScale" priority="2281">
      <colorScale>
        <cfvo type="min"/>
        <cfvo type="max"/>
        <color rgb="FFFCFCFF"/>
        <color rgb="FF63BE7B"/>
      </colorScale>
    </cfRule>
  </conditionalFormatting>
  <conditionalFormatting sqref="O9">
    <cfRule type="colorScale" priority="2282">
      <colorScale>
        <cfvo type="min"/>
        <cfvo type="percentile" val="50"/>
        <cfvo type="max"/>
        <color rgb="FF63BE7B"/>
        <color rgb="FFFCFCFF"/>
        <color rgb="FFF8696B"/>
      </colorScale>
    </cfRule>
  </conditionalFormatting>
  <conditionalFormatting sqref="Q9">
    <cfRule type="colorScale" priority="2283">
      <colorScale>
        <cfvo type="min"/>
        <cfvo type="max"/>
        <color rgb="FFFFEF9C"/>
        <color rgb="FF63BE7B"/>
      </colorScale>
    </cfRule>
  </conditionalFormatting>
  <conditionalFormatting sqref="Q9:Q10">
    <cfRule type="colorScale" priority="2284">
      <colorScale>
        <cfvo type="min"/>
        <cfvo type="max"/>
        <color rgb="FFFFEF9C"/>
        <color rgb="FF63BE7B"/>
      </colorScale>
    </cfRule>
    <cfRule type="colorScale" priority="2285">
      <colorScale>
        <cfvo type="min"/>
        <cfvo type="percentile" val="50"/>
        <cfvo type="max"/>
        <color rgb="FFF8696B"/>
        <color rgb="FFFFEB84"/>
        <color rgb="FF63BE7B"/>
      </colorScale>
    </cfRule>
  </conditionalFormatting>
  <conditionalFormatting sqref="R9:S9">
    <cfRule type="colorScale" priority="2286">
      <colorScale>
        <cfvo type="min"/>
        <cfvo type="max"/>
        <color rgb="FFFFEF9C"/>
        <color rgb="FF63BE7B"/>
      </colorScale>
    </cfRule>
  </conditionalFormatting>
  <conditionalFormatting sqref="R9:S10">
    <cfRule type="colorScale" priority="2287">
      <colorScale>
        <cfvo type="min"/>
        <cfvo type="max"/>
        <color rgb="FFFFEF9C"/>
        <color rgb="FF63BE7B"/>
      </colorScale>
    </cfRule>
    <cfRule type="colorScale" priority="2288">
      <colorScale>
        <cfvo type="min"/>
        <cfvo type="percentile" val="50"/>
        <cfvo type="max"/>
        <color rgb="FFF8696B"/>
        <color rgb="FFFFEB84"/>
        <color rgb="FF63BE7B"/>
      </colorScale>
    </cfRule>
  </conditionalFormatting>
  <conditionalFormatting sqref="T9">
    <cfRule type="colorScale" priority="2289">
      <colorScale>
        <cfvo type="min"/>
        <cfvo type="max"/>
        <color rgb="FFFFEF9C"/>
        <color rgb="FF63BE7B"/>
      </colorScale>
    </cfRule>
  </conditionalFormatting>
  <conditionalFormatting sqref="T9:T10">
    <cfRule type="colorScale" priority="2290">
      <colorScale>
        <cfvo type="min"/>
        <cfvo type="max"/>
        <color rgb="FFFFEF9C"/>
        <color rgb="FF63BE7B"/>
      </colorScale>
    </cfRule>
    <cfRule type="colorScale" priority="2291">
      <colorScale>
        <cfvo type="min"/>
        <cfvo type="percentile" val="50"/>
        <cfvo type="max"/>
        <color rgb="FFF8696B"/>
        <color rgb="FFFCFCFF"/>
        <color rgb="FF63BE7B"/>
      </colorScale>
    </cfRule>
  </conditionalFormatting>
  <conditionalFormatting sqref="U9:W9">
    <cfRule type="colorScale" priority="2292">
      <colorScale>
        <cfvo type="min"/>
        <cfvo type="max"/>
        <color rgb="FFFFEF9C"/>
        <color rgb="FF63BE7B"/>
      </colorScale>
    </cfRule>
  </conditionalFormatting>
  <conditionalFormatting sqref="U9:W10">
    <cfRule type="colorScale" priority="2293">
      <colorScale>
        <cfvo type="min"/>
        <cfvo type="max"/>
        <color rgb="FFFFEF9C"/>
        <color rgb="FF63BE7B"/>
      </colorScale>
    </cfRule>
    <cfRule type="colorScale" priority="2294">
      <colorScale>
        <cfvo type="min"/>
        <cfvo type="max"/>
        <color rgb="FFFFEF9C"/>
        <color rgb="FF63BE7B"/>
      </colorScale>
    </cfRule>
  </conditionalFormatting>
  <conditionalFormatting sqref="V9:V10 U8:W8">
    <cfRule type="colorScale" priority="2295">
      <colorScale>
        <cfvo type="min"/>
        <cfvo type="max"/>
        <color rgb="FFFFEF9C"/>
        <color rgb="FF63BE7B"/>
      </colorScale>
    </cfRule>
  </conditionalFormatting>
  <conditionalFormatting sqref="V9:V10">
    <cfRule type="colorScale" priority="2296">
      <colorScale>
        <cfvo type="min"/>
        <cfvo type="max"/>
        <color rgb="FFFFEF9C"/>
        <color rgb="FF63BE7B"/>
      </colorScale>
    </cfRule>
  </conditionalFormatting>
  <conditionalFormatting sqref="D2:D6">
    <cfRule type="colorScale" priority="2412">
      <colorScale>
        <cfvo type="min"/>
        <cfvo type="percentile" val="50"/>
        <cfvo type="max"/>
        <color rgb="FFF8696B"/>
        <color rgb="FFFCFCFF"/>
        <color rgb="FF63BE7B"/>
      </colorScale>
    </cfRule>
  </conditionalFormatting>
  <conditionalFormatting sqref="D2:D3">
    <cfRule type="colorScale" priority="2413">
      <colorScale>
        <cfvo type="min"/>
        <cfvo type="percentile" val="50"/>
        <cfvo type="max"/>
        <color rgb="FFF8696B"/>
        <color rgb="FFFCFCFF"/>
        <color rgb="FF63BE7B"/>
      </colorScale>
    </cfRule>
  </conditionalFormatting>
  <conditionalFormatting sqref="E2:E3">
    <cfRule type="colorScale" priority="2414">
      <colorScale>
        <cfvo type="min"/>
        <cfvo type="max"/>
        <color rgb="FFFCFCFF"/>
        <color rgb="FF63BE7B"/>
      </colorScale>
    </cfRule>
  </conditionalFormatting>
  <conditionalFormatting sqref="E3:N3">
    <cfRule type="colorScale" priority="2415">
      <colorScale>
        <cfvo type="min"/>
        <cfvo type="max"/>
        <color rgb="FFFCFCFF"/>
        <color rgb="FF63BE7B"/>
      </colorScale>
    </cfRule>
    <cfRule type="colorScale" priority="2416">
      <colorScale>
        <cfvo type="min"/>
        <cfvo type="max"/>
        <color rgb="FFFCFCFF"/>
        <color rgb="FF63BE7B"/>
      </colorScale>
    </cfRule>
    <cfRule type="colorScale" priority="2417">
      <colorScale>
        <cfvo type="min"/>
        <cfvo type="percentile" val="50"/>
        <cfvo type="max"/>
        <color rgb="FFF8696B"/>
        <color rgb="FFFFEB84"/>
        <color rgb="FF63BE7B"/>
      </colorScale>
    </cfRule>
    <cfRule type="colorScale" priority="2418">
      <colorScale>
        <cfvo type="min"/>
        <cfvo type="max"/>
        <color rgb="FFFFEF9C"/>
        <color rgb="FF63BE7B"/>
      </colorScale>
    </cfRule>
  </conditionalFormatting>
  <conditionalFormatting sqref="F2:F3">
    <cfRule type="colorScale" priority="2419">
      <colorScale>
        <cfvo type="min"/>
        <cfvo type="max"/>
        <color rgb="FFFCFCFF"/>
        <color rgb="FF63BE7B"/>
      </colorScale>
    </cfRule>
  </conditionalFormatting>
  <conditionalFormatting sqref="G2:G3">
    <cfRule type="colorScale" priority="2420">
      <colorScale>
        <cfvo type="min"/>
        <cfvo type="max"/>
        <color rgb="FFFCFCFF"/>
        <color rgb="FF63BE7B"/>
      </colorScale>
    </cfRule>
  </conditionalFormatting>
  <conditionalFormatting sqref="H2:H3">
    <cfRule type="colorScale" priority="2421">
      <colorScale>
        <cfvo type="min"/>
        <cfvo type="percentile" val="50"/>
        <cfvo type="max"/>
        <color rgb="FFF8696B"/>
        <color rgb="FFFCFCFF"/>
        <color rgb="FF5A8AC6"/>
      </colorScale>
    </cfRule>
    <cfRule type="colorScale" priority="2422">
      <colorScale>
        <cfvo type="min"/>
        <cfvo type="percentile" val="50"/>
        <cfvo type="max"/>
        <color rgb="FFF8696B"/>
        <color rgb="FFFCFCFF"/>
        <color rgb="FF63BE7B"/>
      </colorScale>
    </cfRule>
    <cfRule type="colorScale" priority="2423">
      <colorScale>
        <cfvo type="min"/>
        <cfvo type="max"/>
        <color rgb="FFFCFCFF"/>
        <color rgb="FF63BE7B"/>
      </colorScale>
    </cfRule>
    <cfRule type="colorScale" priority="2424">
      <colorScale>
        <cfvo type="min"/>
        <cfvo type="percentile" val="50"/>
        <cfvo type="max"/>
        <color rgb="FFF8696B"/>
        <color rgb="FFFCFCFF"/>
        <color rgb="FF63BE7B"/>
      </colorScale>
    </cfRule>
  </conditionalFormatting>
  <conditionalFormatting sqref="K2:K6">
    <cfRule type="colorScale" priority="2425">
      <colorScale>
        <cfvo type="min"/>
        <cfvo type="percentile" val="50"/>
        <cfvo type="max"/>
        <color rgb="FFF8696B"/>
        <color rgb="FFFCFCFF"/>
        <color rgb="FF63BE7B"/>
      </colorScale>
    </cfRule>
  </conditionalFormatting>
  <conditionalFormatting sqref="K2:L3">
    <cfRule type="colorScale" priority="2426">
      <colorScale>
        <cfvo type="min"/>
        <cfvo type="max"/>
        <color rgb="FFFCFCFF"/>
        <color rgb="FF63BE7B"/>
      </colorScale>
    </cfRule>
  </conditionalFormatting>
  <conditionalFormatting sqref="L2:L6">
    <cfRule type="colorScale" priority="2427">
      <colorScale>
        <cfvo type="min"/>
        <cfvo type="percentile" val="50"/>
        <cfvo type="max"/>
        <color rgb="FFF8696B"/>
        <color rgb="FFFCFCFF"/>
        <color rgb="FF63BE7B"/>
      </colorScale>
    </cfRule>
  </conditionalFormatting>
  <conditionalFormatting sqref="I2:I3">
    <cfRule type="colorScale" priority="2428">
      <colorScale>
        <cfvo type="min"/>
        <cfvo type="percentile" val="50"/>
        <cfvo type="max"/>
        <color rgb="FFF8696B"/>
        <color rgb="FFFCFCFF"/>
        <color rgb="FF5A8AC6"/>
      </colorScale>
    </cfRule>
    <cfRule type="colorScale" priority="2429">
      <colorScale>
        <cfvo type="min"/>
        <cfvo type="percentile" val="50"/>
        <cfvo type="max"/>
        <color rgb="FFF8696B"/>
        <color rgb="FFFCFCFF"/>
        <color rgb="FF63BE7B"/>
      </colorScale>
    </cfRule>
    <cfRule type="colorScale" priority="2430">
      <colorScale>
        <cfvo type="min"/>
        <cfvo type="max"/>
        <color rgb="FFFCFCFF"/>
        <color rgb="FF63BE7B"/>
      </colorScale>
    </cfRule>
    <cfRule type="colorScale" priority="2431">
      <colorScale>
        <cfvo type="min"/>
        <cfvo type="percentile" val="50"/>
        <cfvo type="max"/>
        <color rgb="FFF8696B"/>
        <color rgb="FFFCFCFF"/>
        <color rgb="FF63BE7B"/>
      </colorScale>
    </cfRule>
  </conditionalFormatting>
  <conditionalFormatting sqref="O2:O3">
    <cfRule type="colorScale" priority="2432">
      <colorScale>
        <cfvo type="min"/>
        <cfvo type="percentile" val="50"/>
        <cfvo type="max"/>
        <color rgb="FF63BE7B"/>
        <color rgb="FFFCFCFF"/>
        <color rgb="FFF8696B"/>
      </colorScale>
    </cfRule>
  </conditionalFormatting>
  <conditionalFormatting sqref="P2:P3">
    <cfRule type="colorScale" priority="2433">
      <colorScale>
        <cfvo type="min"/>
        <cfvo type="percentile" val="50"/>
        <cfvo type="max"/>
        <color rgb="FF63BE7B"/>
        <color rgb="FFFCFCFF"/>
        <color rgb="FFF8696B"/>
      </colorScale>
    </cfRule>
  </conditionalFormatting>
  <conditionalFormatting sqref="Q2:Q3">
    <cfRule type="colorScale" priority="2434">
      <colorScale>
        <cfvo type="min"/>
        <cfvo type="max"/>
        <color rgb="FFFCFCFF"/>
        <color rgb="FF63BE7B"/>
      </colorScale>
    </cfRule>
    <cfRule type="colorScale" priority="2435">
      <colorScale>
        <cfvo type="min"/>
        <cfvo type="max"/>
        <color rgb="FFFFEF9C"/>
        <color rgb="FF63BE7B"/>
      </colorScale>
    </cfRule>
  </conditionalFormatting>
  <conditionalFormatting sqref="Q2:Q3">
    <cfRule type="colorScale" priority="2436">
      <colorScale>
        <cfvo type="min"/>
        <cfvo type="max"/>
        <color rgb="FFFFEF9C"/>
        <color rgb="FF63BE7B"/>
      </colorScale>
    </cfRule>
  </conditionalFormatting>
  <conditionalFormatting sqref="Q3:U3 W3">
    <cfRule type="colorScale" priority="2437">
      <colorScale>
        <cfvo type="min"/>
        <cfvo type="max"/>
        <color rgb="FFFFEF9C"/>
        <color rgb="FF63BE7B"/>
      </colorScale>
    </cfRule>
  </conditionalFormatting>
  <conditionalFormatting sqref="R2:S3">
    <cfRule type="colorScale" priority="2438">
      <colorScale>
        <cfvo type="min"/>
        <cfvo type="max"/>
        <color rgb="FFFCFCFF"/>
        <color rgb="FF63BE7B"/>
      </colorScale>
    </cfRule>
    <cfRule type="colorScale" priority="2439">
      <colorScale>
        <cfvo type="min"/>
        <cfvo type="max"/>
        <color rgb="FFFFEF9C"/>
        <color rgb="FF63BE7B"/>
      </colorScale>
    </cfRule>
  </conditionalFormatting>
  <conditionalFormatting sqref="R2:S3">
    <cfRule type="colorScale" priority="2440">
      <colorScale>
        <cfvo type="min"/>
        <cfvo type="max"/>
        <color rgb="FFFFEF9C"/>
        <color rgb="FF63BE7B"/>
      </colorScale>
    </cfRule>
  </conditionalFormatting>
  <conditionalFormatting sqref="T2:T3">
    <cfRule type="colorScale" priority="2441">
      <colorScale>
        <cfvo type="min"/>
        <cfvo type="max"/>
        <color rgb="FFFCFCFF"/>
        <color rgb="FF63BE7B"/>
      </colorScale>
    </cfRule>
    <cfRule type="colorScale" priority="2442">
      <colorScale>
        <cfvo type="min"/>
        <cfvo type="max"/>
        <color rgb="FFFFEF9C"/>
        <color rgb="FF63BE7B"/>
      </colorScale>
    </cfRule>
  </conditionalFormatting>
  <conditionalFormatting sqref="T2:T3">
    <cfRule type="colorScale" priority="2443">
      <colorScale>
        <cfvo type="min"/>
        <cfvo type="max"/>
        <color rgb="FFFFEF9C"/>
        <color rgb="FF63BE7B"/>
      </colorScale>
    </cfRule>
  </conditionalFormatting>
  <conditionalFormatting sqref="U2:U3">
    <cfRule type="colorScale" priority="2444">
      <colorScale>
        <cfvo type="min"/>
        <cfvo type="max"/>
        <color rgb="FFFCFCFF"/>
        <color rgb="FF63BE7B"/>
      </colorScale>
    </cfRule>
  </conditionalFormatting>
  <conditionalFormatting sqref="U3 W3">
    <cfRule type="colorScale" priority="2445">
      <colorScale>
        <cfvo type="min"/>
        <cfvo type="max"/>
        <color rgb="FFFFEF9C"/>
        <color rgb="FF63BE7B"/>
      </colorScale>
    </cfRule>
    <cfRule type="colorScale" priority="2446">
      <colorScale>
        <cfvo type="min"/>
        <cfvo type="max"/>
        <color rgb="FFFFEF9C"/>
        <color rgb="FF63BE7B"/>
      </colorScale>
    </cfRule>
  </conditionalFormatting>
  <conditionalFormatting sqref="W2:W3">
    <cfRule type="colorScale" priority="2447">
      <colorScale>
        <cfvo type="min"/>
        <cfvo type="percentile" val="50"/>
        <cfvo type="max"/>
        <color rgb="FF63BE7B"/>
        <color rgb="FFFCFCFF"/>
        <color rgb="FFF8696B"/>
      </colorScale>
    </cfRule>
    <cfRule type="colorScale" priority="2448">
      <colorScale>
        <cfvo type="min"/>
        <cfvo type="max"/>
        <color rgb="FF63BE7B"/>
        <color rgb="FFFCFCFF"/>
      </colorScale>
    </cfRule>
  </conditionalFormatting>
  <conditionalFormatting sqref="D2:D5">
    <cfRule type="colorScale" priority="2449">
      <colorScale>
        <cfvo type="min"/>
        <cfvo type="percentile" val="50"/>
        <cfvo type="max"/>
        <color rgb="FFF8696B"/>
        <color rgb="FFFCFCFF"/>
        <color rgb="FF63BE7B"/>
      </colorScale>
    </cfRule>
  </conditionalFormatting>
  <conditionalFormatting sqref="E2:E5">
    <cfRule type="colorScale" priority="2450">
      <colorScale>
        <cfvo type="min"/>
        <cfvo type="percentile" val="50"/>
        <cfvo type="max"/>
        <color rgb="FFF8696B"/>
        <color rgb="FFFCFCFF"/>
        <color rgb="FF63BE7B"/>
      </colorScale>
    </cfRule>
    <cfRule type="colorScale" priority="2451">
      <colorScale>
        <cfvo type="min"/>
        <cfvo type="max"/>
        <color rgb="FFFCFCFF"/>
        <color rgb="FF63BE7B"/>
      </colorScale>
    </cfRule>
  </conditionalFormatting>
  <conditionalFormatting sqref="E2:E6">
    <cfRule type="colorScale" priority="2452">
      <colorScale>
        <cfvo type="min"/>
        <cfvo type="percentile" val="50"/>
        <cfvo type="max"/>
        <color rgb="FFF8696B"/>
        <color rgb="FFFCFCFF"/>
        <color rgb="FF63BE7B"/>
      </colorScale>
    </cfRule>
  </conditionalFormatting>
  <conditionalFormatting sqref="F2:F4">
    <cfRule type="colorScale" priority="2453">
      <colorScale>
        <cfvo type="min"/>
        <cfvo type="max"/>
        <color rgb="FFFCFCFF"/>
        <color rgb="FF63BE7B"/>
      </colorScale>
    </cfRule>
  </conditionalFormatting>
  <conditionalFormatting sqref="F2:F5">
    <cfRule type="colorScale" priority="2454">
      <colorScale>
        <cfvo type="min"/>
        <cfvo type="percentile" val="50"/>
        <cfvo type="max"/>
        <color rgb="FFF8696B"/>
        <color rgb="FFFCFCFF"/>
        <color rgb="FF63BE7B"/>
      </colorScale>
    </cfRule>
    <cfRule type="colorScale" priority="2455">
      <colorScale>
        <cfvo type="min"/>
        <cfvo type="max"/>
        <color rgb="FFFCFCFF"/>
        <color rgb="FF63BE7B"/>
      </colorScale>
    </cfRule>
  </conditionalFormatting>
  <conditionalFormatting sqref="F2:F6">
    <cfRule type="colorScale" priority="2456">
      <colorScale>
        <cfvo type="min"/>
        <cfvo type="percentile" val="50"/>
        <cfvo type="max"/>
        <color rgb="FFF8696B"/>
        <color rgb="FFFCFCFF"/>
        <color rgb="FF63BE7B"/>
      </colorScale>
    </cfRule>
  </conditionalFormatting>
  <conditionalFormatting sqref="G2:G5">
    <cfRule type="colorScale" priority="2457">
      <colorScale>
        <cfvo type="min"/>
        <cfvo type="percentile" val="50"/>
        <cfvo type="max"/>
        <color rgb="FFF8696B"/>
        <color rgb="FFFCFCFF"/>
        <color rgb="FF63BE7B"/>
      </colorScale>
    </cfRule>
    <cfRule type="colorScale" priority="2458">
      <colorScale>
        <cfvo type="min"/>
        <cfvo type="max"/>
        <color rgb="FFFCFCFF"/>
        <color rgb="FF63BE7B"/>
      </colorScale>
    </cfRule>
  </conditionalFormatting>
  <conditionalFormatting sqref="G2:G6">
    <cfRule type="colorScale" priority="2459">
      <colorScale>
        <cfvo type="min"/>
        <cfvo type="max"/>
        <color rgb="FFFCFCFF"/>
        <color rgb="FF63BE7B"/>
      </colorScale>
    </cfRule>
    <cfRule type="colorScale" priority="2460">
      <colorScale>
        <cfvo type="min"/>
        <cfvo type="percentile" val="50"/>
        <cfvo type="max"/>
        <color rgb="FFF8696B"/>
        <color rgb="FFFCFCFF"/>
        <color rgb="FF63BE7B"/>
      </colorScale>
    </cfRule>
  </conditionalFormatting>
  <conditionalFormatting sqref="H2:H3">
    <cfRule type="colorScale" priority="2461">
      <colorScale>
        <cfvo type="min"/>
        <cfvo type="percentile" val="50"/>
        <cfvo type="max"/>
        <color rgb="FFF8696B"/>
        <color rgb="FFFCFCFF"/>
        <color rgb="FF63BE7B"/>
      </colorScale>
    </cfRule>
  </conditionalFormatting>
  <conditionalFormatting sqref="H2:H5">
    <cfRule type="colorScale" priority="2462">
      <colorScale>
        <cfvo type="min"/>
        <cfvo type="percentile" val="50"/>
        <cfvo type="max"/>
        <color rgb="FFF8696B"/>
        <color rgb="FFFCFCFF"/>
        <color rgb="FF63BE7B"/>
      </colorScale>
    </cfRule>
    <cfRule type="colorScale" priority="2463">
      <colorScale>
        <cfvo type="min"/>
        <cfvo type="max"/>
        <color rgb="FFFCFCFF"/>
        <color rgb="FF63BE7B"/>
      </colorScale>
    </cfRule>
  </conditionalFormatting>
  <conditionalFormatting sqref="H2:H6">
    <cfRule type="colorScale" priority="2464">
      <colorScale>
        <cfvo type="min"/>
        <cfvo type="percentile" val="50"/>
        <cfvo type="max"/>
        <color rgb="FFF8696B"/>
        <color rgb="FFFCFCFF"/>
        <color rgb="FF63BE7B"/>
      </colorScale>
    </cfRule>
  </conditionalFormatting>
  <conditionalFormatting sqref="I2:I5">
    <cfRule type="colorScale" priority="2465">
      <colorScale>
        <cfvo type="min"/>
        <cfvo type="percentile" val="50"/>
        <cfvo type="max"/>
        <color rgb="FFF8696B"/>
        <color rgb="FFFCFCFF"/>
        <color rgb="FF63BE7B"/>
      </colorScale>
    </cfRule>
    <cfRule type="colorScale" priority="2466">
      <colorScale>
        <cfvo type="min"/>
        <cfvo type="max"/>
        <color rgb="FFFCFCFF"/>
        <color rgb="FF63BE7B"/>
      </colorScale>
    </cfRule>
  </conditionalFormatting>
  <conditionalFormatting sqref="I2:I6">
    <cfRule type="colorScale" priority="2467">
      <colorScale>
        <cfvo type="min"/>
        <cfvo type="percentile" val="50"/>
        <cfvo type="max"/>
        <color rgb="FFF8696B"/>
        <color rgb="FFFCFCFF"/>
        <color rgb="FF63BE7B"/>
      </colorScale>
    </cfRule>
  </conditionalFormatting>
  <conditionalFormatting sqref="K2:K5">
    <cfRule type="colorScale" priority="2468">
      <colorScale>
        <cfvo type="min"/>
        <cfvo type="percentile" val="50"/>
        <cfvo type="max"/>
        <color rgb="FFF8696B"/>
        <color rgb="FFFCFCFF"/>
        <color rgb="FF63BE7B"/>
      </colorScale>
    </cfRule>
  </conditionalFormatting>
  <conditionalFormatting sqref="K2:L5">
    <cfRule type="colorScale" priority="2469">
      <colorScale>
        <cfvo type="min"/>
        <cfvo type="percentile" val="50"/>
        <cfvo type="max"/>
        <color rgb="FFF8696B"/>
        <color rgb="FFFCFCFF"/>
        <color rgb="FF63BE7B"/>
      </colorScale>
    </cfRule>
    <cfRule type="colorScale" priority="2470">
      <colorScale>
        <cfvo type="min"/>
        <cfvo type="max"/>
        <color rgb="FFFCFCFF"/>
        <color rgb="FF63BE7B"/>
      </colorScale>
    </cfRule>
  </conditionalFormatting>
  <conditionalFormatting sqref="L2:L5">
    <cfRule type="colorScale" priority="2471">
      <colorScale>
        <cfvo type="min"/>
        <cfvo type="percentile" val="50"/>
        <cfvo type="max"/>
        <color rgb="FFF8696B"/>
        <color rgb="FFFCFCFF"/>
        <color rgb="FF63BE7B"/>
      </colorScale>
    </cfRule>
  </conditionalFormatting>
  <conditionalFormatting sqref="I2:I3">
    <cfRule type="colorScale" priority="2472">
      <colorScale>
        <cfvo type="min"/>
        <cfvo type="percentile" val="50"/>
        <cfvo type="max"/>
        <color rgb="FFF8696B"/>
        <color rgb="FFFCFCFF"/>
        <color rgb="FF63BE7B"/>
      </colorScale>
    </cfRule>
  </conditionalFormatting>
  <conditionalFormatting sqref="O2:O6">
    <cfRule type="colorScale" priority="2473">
      <colorScale>
        <cfvo type="min"/>
        <cfvo type="percentile" val="50"/>
        <cfvo type="max"/>
        <color rgb="FF63BE7B"/>
        <color rgb="FFFCFCFF"/>
        <color rgb="FFF8696B"/>
      </colorScale>
    </cfRule>
  </conditionalFormatting>
  <conditionalFormatting sqref="P2:P3">
    <cfRule type="colorScale" priority="2474">
      <colorScale>
        <cfvo type="min"/>
        <cfvo type="percentile" val="50"/>
        <cfvo type="max"/>
        <color rgb="FF63BE7B"/>
        <color rgb="FFFCFCFF"/>
        <color rgb="FFF8696B"/>
      </colorScale>
    </cfRule>
    <cfRule type="colorScale" priority="2475">
      <colorScale>
        <cfvo type="min"/>
        <cfvo type="max"/>
        <color rgb="FFFCFCFF"/>
        <color rgb="FFF8696B"/>
      </colorScale>
    </cfRule>
  </conditionalFormatting>
  <conditionalFormatting sqref="P2:P6">
    <cfRule type="colorScale" priority="2476">
      <colorScale>
        <cfvo type="min"/>
        <cfvo type="percentile" val="50"/>
        <cfvo type="max"/>
        <color rgb="FF63BE7B"/>
        <color rgb="FFFCFCFF"/>
        <color rgb="FFF8696B"/>
      </colorScale>
    </cfRule>
  </conditionalFormatting>
  <conditionalFormatting sqref="Q2:Q3">
    <cfRule type="colorScale" priority="2477">
      <colorScale>
        <cfvo type="min"/>
        <cfvo type="percentile" val="50"/>
        <cfvo type="max"/>
        <color rgb="FFF8696B"/>
        <color rgb="FFFCFCFF"/>
        <color rgb="FF63BE7B"/>
      </colorScale>
    </cfRule>
    <cfRule type="colorScale" priority="2478">
      <colorScale>
        <cfvo type="min"/>
        <cfvo type="max"/>
        <color rgb="FFFCFCFF"/>
        <color rgb="FF63BE7B"/>
      </colorScale>
    </cfRule>
  </conditionalFormatting>
  <conditionalFormatting sqref="Q2:Q6">
    <cfRule type="colorScale" priority="2479">
      <colorScale>
        <cfvo type="min"/>
        <cfvo type="percentile" val="50"/>
        <cfvo type="max"/>
        <color rgb="FFF8696B"/>
        <color rgb="FFFCFCFF"/>
        <color rgb="FF63BE7B"/>
      </colorScale>
    </cfRule>
  </conditionalFormatting>
  <conditionalFormatting sqref="R2:R6">
    <cfRule type="colorScale" priority="2480">
      <colorScale>
        <cfvo type="min"/>
        <cfvo type="max"/>
        <color rgb="FFFCFCFF"/>
        <color rgb="FF63BE7B"/>
      </colorScale>
    </cfRule>
  </conditionalFormatting>
  <conditionalFormatting sqref="R2:S3">
    <cfRule type="colorScale" priority="2481">
      <colorScale>
        <cfvo type="min"/>
        <cfvo type="max"/>
        <color rgb="FFFCFCFF"/>
        <color rgb="FF63BE7B"/>
      </colorScale>
    </cfRule>
  </conditionalFormatting>
  <conditionalFormatting sqref="R2:S6">
    <cfRule type="colorScale" priority="2482">
      <colorScale>
        <cfvo type="min"/>
        <cfvo type="percentile" val="50"/>
        <cfvo type="max"/>
        <color rgb="FFF8696B"/>
        <color rgb="FFFCFCFF"/>
        <color rgb="FF63BE7B"/>
      </colorScale>
    </cfRule>
    <cfRule type="colorScale" priority="2483">
      <colorScale>
        <cfvo type="min"/>
        <cfvo type="max"/>
        <color rgb="FFFCFCFF"/>
        <color rgb="FF63BE7B"/>
      </colorScale>
    </cfRule>
  </conditionalFormatting>
  <conditionalFormatting sqref="S2:S6">
    <cfRule type="colorScale" priority="2484">
      <colorScale>
        <cfvo type="min"/>
        <cfvo type="max"/>
        <color rgb="FFFCFCFF"/>
        <color rgb="FF63BE7B"/>
      </colorScale>
    </cfRule>
  </conditionalFormatting>
  <conditionalFormatting sqref="T2:T3">
    <cfRule type="colorScale" priority="2485">
      <colorScale>
        <cfvo type="min"/>
        <cfvo type="percentile" val="50"/>
        <cfvo type="max"/>
        <color rgb="FFF8696B"/>
        <color rgb="FFFCFCFF"/>
        <color rgb="FF63BE7B"/>
      </colorScale>
    </cfRule>
    <cfRule type="colorScale" priority="2486">
      <colorScale>
        <cfvo type="min"/>
        <cfvo type="max"/>
        <color rgb="FFFCFCFF"/>
        <color rgb="FF63BE7B"/>
      </colorScale>
    </cfRule>
  </conditionalFormatting>
  <conditionalFormatting sqref="T2:T6">
    <cfRule type="colorScale" priority="2487">
      <colorScale>
        <cfvo type="min"/>
        <cfvo type="max"/>
        <color rgb="FFFCFCFF"/>
        <color rgb="FF63BE7B"/>
      </colorScale>
    </cfRule>
    <cfRule type="colorScale" priority="2488">
      <colorScale>
        <cfvo type="min"/>
        <cfvo type="percentile" val="50"/>
        <cfvo type="max"/>
        <color rgb="FFF8696B"/>
        <color rgb="FFFCFCFF"/>
        <color rgb="FF63BE7B"/>
      </colorScale>
    </cfRule>
  </conditionalFormatting>
  <conditionalFormatting sqref="U2:U3">
    <cfRule type="colorScale" priority="2489">
      <colorScale>
        <cfvo type="min"/>
        <cfvo type="percentile" val="50"/>
        <cfvo type="max"/>
        <color rgb="FFF8696B"/>
        <color rgb="FFFCFCFF"/>
        <color rgb="FF63BE7B"/>
      </colorScale>
    </cfRule>
  </conditionalFormatting>
  <conditionalFormatting sqref="U2:U6">
    <cfRule type="colorScale" priority="2490">
      <colorScale>
        <cfvo type="min"/>
        <cfvo type="max"/>
        <color rgb="FFFCFCFF"/>
        <color rgb="FF63BE7B"/>
      </colorScale>
    </cfRule>
    <cfRule type="colorScale" priority="2491">
      <colorScale>
        <cfvo type="min"/>
        <cfvo type="percentile" val="50"/>
        <cfvo type="max"/>
        <color rgb="FFF8696B"/>
        <color rgb="FFFCFCFF"/>
        <color rgb="FF63BE7B"/>
      </colorScale>
    </cfRule>
  </conditionalFormatting>
  <conditionalFormatting sqref="V2:V6">
    <cfRule type="colorScale" priority="2492">
      <colorScale>
        <cfvo type="min"/>
        <cfvo type="max"/>
        <color rgb="FFFFEF9C"/>
        <color rgb="FF63BE7B"/>
      </colorScale>
    </cfRule>
    <cfRule type="colorScale" priority="2493">
      <colorScale>
        <cfvo type="min"/>
        <cfvo type="percentile" val="50"/>
        <cfvo type="max"/>
        <color rgb="FF63BE7B"/>
        <color rgb="FFFCFCFF"/>
        <color rgb="FFF8696B"/>
      </colorScale>
    </cfRule>
    <cfRule type="colorScale" priority="2494">
      <colorScale>
        <cfvo type="min"/>
        <cfvo type="percentile" val="50"/>
        <cfvo type="max"/>
        <color rgb="FF63BE7B"/>
        <color rgb="FFFCFCFF"/>
        <color rgb="FFF8696B"/>
      </colorScale>
    </cfRule>
    <cfRule type="colorScale" priority="2495">
      <colorScale>
        <cfvo type="min"/>
        <cfvo type="max"/>
        <color rgb="FF63BE7B"/>
        <color rgb="FFFCFCFF"/>
      </colorScale>
    </cfRule>
    <cfRule type="colorScale" priority="2496">
      <colorScale>
        <cfvo type="min"/>
        <cfvo type="percentile" val="50"/>
        <cfvo type="max"/>
        <color rgb="FF63BE7B"/>
        <color rgb="FFFCFCFF"/>
        <color rgb="FFF8696B"/>
      </colorScale>
    </cfRule>
    <cfRule type="colorScale" priority="2497">
      <colorScale>
        <cfvo type="min"/>
        <cfvo type="max"/>
        <color rgb="FFFFEF9C"/>
        <color rgb="FF63BE7B"/>
      </colorScale>
    </cfRule>
    <cfRule type="colorScale" priority="2498">
      <colorScale>
        <cfvo type="min"/>
        <cfvo type="max"/>
        <color rgb="FFFFEF9C"/>
        <color rgb="FF63BE7B"/>
      </colorScale>
    </cfRule>
    <cfRule type="colorScale" priority="2499">
      <colorScale>
        <cfvo type="min"/>
        <cfvo type="max"/>
        <color rgb="FFFFEF9C"/>
        <color rgb="FF63BE7B"/>
      </colorScale>
    </cfRule>
  </conditionalFormatting>
  <conditionalFormatting sqref="W2:W3">
    <cfRule type="colorScale" priority="2500">
      <colorScale>
        <cfvo type="min"/>
        <cfvo type="percentile" val="50"/>
        <cfvo type="max"/>
        <color rgb="FF63BE7B"/>
        <color rgb="FFFCFCFF"/>
        <color rgb="FFF8696B"/>
      </colorScale>
    </cfRule>
  </conditionalFormatting>
  <conditionalFormatting sqref="W2:W6">
    <cfRule type="colorScale" priority="2501">
      <colorScale>
        <cfvo type="min"/>
        <cfvo type="percentile" val="50"/>
        <cfvo type="max"/>
        <color rgb="FF63BE7B"/>
        <color rgb="FFFCFCFF"/>
        <color rgb="FFF8696B"/>
      </colorScale>
    </cfRule>
  </conditionalFormatting>
  <conditionalFormatting sqref="E2:E7">
    <cfRule type="colorScale" priority="2502">
      <colorScale>
        <cfvo type="min"/>
        <cfvo type="max"/>
        <color rgb="FFFCFCFF"/>
        <color rgb="FF63BE7B"/>
      </colorScale>
    </cfRule>
  </conditionalFormatting>
  <conditionalFormatting sqref="F2:F7">
    <cfRule type="colorScale" priority="2503">
      <colorScale>
        <cfvo type="min"/>
        <cfvo type="max"/>
        <color rgb="FFFCFCFF"/>
        <color rgb="FF63BE7B"/>
      </colorScale>
    </cfRule>
  </conditionalFormatting>
  <conditionalFormatting sqref="G2:G7">
    <cfRule type="colorScale" priority="2504">
      <colorScale>
        <cfvo type="min"/>
        <cfvo type="max"/>
        <color rgb="FFFCFCFF"/>
        <color rgb="FF63BE7B"/>
      </colorScale>
    </cfRule>
  </conditionalFormatting>
  <conditionalFormatting sqref="H2:H7">
    <cfRule type="colorScale" priority="2505">
      <colorScale>
        <cfvo type="min"/>
        <cfvo type="percentile" val="50"/>
        <cfvo type="max"/>
        <color rgb="FFF8696B"/>
        <color rgb="FFFCFCFF"/>
        <color rgb="FF63BE7B"/>
      </colorScale>
    </cfRule>
    <cfRule type="colorScale" priority="2506">
      <colorScale>
        <cfvo type="min"/>
        <cfvo type="max"/>
        <color rgb="FFFCFCFF"/>
        <color rgb="FF63BE7B"/>
      </colorScale>
    </cfRule>
  </conditionalFormatting>
  <conditionalFormatting sqref="I2:I7">
    <cfRule type="colorScale" priority="2507">
      <colorScale>
        <cfvo type="min"/>
        <cfvo type="percentile" val="50"/>
        <cfvo type="max"/>
        <color rgb="FFF8696B"/>
        <color rgb="FFFCFCFF"/>
        <color rgb="FF63BE7B"/>
      </colorScale>
    </cfRule>
  </conditionalFormatting>
  <conditionalFormatting sqref="K2:K7">
    <cfRule type="colorScale" priority="2508">
      <colorScale>
        <cfvo type="min"/>
        <cfvo type="percentile" val="50"/>
        <cfvo type="max"/>
        <color rgb="FFF8696B"/>
        <color rgb="FFFCFCFF"/>
        <color rgb="FF63BE7B"/>
      </colorScale>
    </cfRule>
  </conditionalFormatting>
  <conditionalFormatting sqref="L2:L7">
    <cfRule type="colorScale" priority="2509">
      <colorScale>
        <cfvo type="min"/>
        <cfvo type="percentile" val="50"/>
        <cfvo type="max"/>
        <color rgb="FFF8696B"/>
        <color rgb="FFFCFCFF"/>
        <color rgb="FF63BE7B"/>
      </colorScale>
    </cfRule>
  </conditionalFormatting>
  <conditionalFormatting sqref="O2:O7">
    <cfRule type="colorScale" priority="2510">
      <colorScale>
        <cfvo type="min"/>
        <cfvo type="percentile" val="50"/>
        <cfvo type="max"/>
        <color rgb="FF63BE7B"/>
        <color rgb="FFFCFCFF"/>
        <color rgb="FFF8696B"/>
      </colorScale>
    </cfRule>
  </conditionalFormatting>
  <conditionalFormatting sqref="P2:P7">
    <cfRule type="colorScale" priority="2511">
      <colorScale>
        <cfvo type="min"/>
        <cfvo type="percentile" val="50"/>
        <cfvo type="max"/>
        <color rgb="FF63BE7B"/>
        <color rgb="FFFCFCFF"/>
        <color rgb="FFF8696B"/>
      </colorScale>
    </cfRule>
  </conditionalFormatting>
  <conditionalFormatting sqref="Q2:Q7">
    <cfRule type="colorScale" priority="2512">
      <colorScale>
        <cfvo type="min"/>
        <cfvo type="percentile" val="50"/>
        <cfvo type="max"/>
        <color rgb="FFF8696B"/>
        <color rgb="FFFCFCFF"/>
        <color rgb="FF63BE7B"/>
      </colorScale>
    </cfRule>
  </conditionalFormatting>
  <conditionalFormatting sqref="R2:R7">
    <cfRule type="colorScale" priority="2513">
      <colorScale>
        <cfvo type="min"/>
        <cfvo type="max"/>
        <color rgb="FFFCFCFF"/>
        <color rgb="FF63BE7B"/>
      </colorScale>
    </cfRule>
    <cfRule type="colorScale" priority="2514">
      <colorScale>
        <cfvo type="min"/>
        <cfvo type="percentile" val="50"/>
        <cfvo type="max"/>
        <color rgb="FFF8696B"/>
        <color rgb="FFFCFCFF"/>
        <color rgb="FF63BE7B"/>
      </colorScale>
    </cfRule>
  </conditionalFormatting>
  <conditionalFormatting sqref="S2:S7">
    <cfRule type="colorScale" priority="2515">
      <colorScale>
        <cfvo type="min"/>
        <cfvo type="percentile" val="50"/>
        <cfvo type="max"/>
        <color rgb="FFF8696B"/>
        <color rgb="FFFCFCFF"/>
        <color rgb="FF63BE7B"/>
      </colorScale>
    </cfRule>
    <cfRule type="colorScale" priority="2516">
      <colorScale>
        <cfvo type="min"/>
        <cfvo type="max"/>
        <color rgb="FFFCFCFF"/>
        <color rgb="FF63BE7B"/>
      </colorScale>
    </cfRule>
  </conditionalFormatting>
  <conditionalFormatting sqref="T2:T7">
    <cfRule type="colorScale" priority="2517">
      <colorScale>
        <cfvo type="min"/>
        <cfvo type="percentile" val="50"/>
        <cfvo type="max"/>
        <color rgb="FFF8696B"/>
        <color rgb="FFFCFCFF"/>
        <color rgb="FF63BE7B"/>
      </colorScale>
    </cfRule>
    <cfRule type="colorScale" priority="2518">
      <colorScale>
        <cfvo type="min"/>
        <cfvo type="max"/>
        <color rgb="FFFCFCFF"/>
        <color rgb="FF63BE7B"/>
      </colorScale>
    </cfRule>
  </conditionalFormatting>
  <conditionalFormatting sqref="U2:U7">
    <cfRule type="colorScale" priority="2519">
      <colorScale>
        <cfvo type="min"/>
        <cfvo type="percentile" val="50"/>
        <cfvo type="max"/>
        <color rgb="FFF8696B"/>
        <color rgb="FFFCFCFF"/>
        <color rgb="FF63BE7B"/>
      </colorScale>
    </cfRule>
  </conditionalFormatting>
  <conditionalFormatting sqref="V2:V7">
    <cfRule type="colorScale" priority="2520">
      <colorScale>
        <cfvo type="min"/>
        <cfvo type="percentile" val="50"/>
        <cfvo type="max"/>
        <color rgb="FF63BE7B"/>
        <color rgb="FFFCFCFF"/>
        <color rgb="FFF8696B"/>
      </colorScale>
    </cfRule>
  </conditionalFormatting>
  <conditionalFormatting sqref="W2:W7">
    <cfRule type="colorScale" priority="2521">
      <colorScale>
        <cfvo type="min"/>
        <cfvo type="percentile" val="50"/>
        <cfvo type="max"/>
        <color rgb="FF63BE7B"/>
        <color rgb="FFFCFCFF"/>
        <color rgb="FFF8696B"/>
      </colorScale>
    </cfRule>
  </conditionalFormatting>
  <conditionalFormatting sqref="J4:J5">
    <cfRule type="colorScale" priority="1916">
      <colorScale>
        <cfvo type="min"/>
        <cfvo type="max"/>
        <color rgb="FFFCFCFF"/>
        <color rgb="FF63BE7B"/>
      </colorScale>
    </cfRule>
    <cfRule type="colorScale" priority="1917">
      <colorScale>
        <cfvo type="min"/>
        <cfvo type="max"/>
        <color rgb="FFFCFCFF"/>
        <color rgb="FF63BE7B"/>
      </colorScale>
    </cfRule>
    <cfRule type="colorScale" priority="1918">
      <colorScale>
        <cfvo type="min"/>
        <cfvo type="max"/>
        <color rgb="FFFCFCFF"/>
        <color rgb="FF63BE7B"/>
      </colorScale>
    </cfRule>
  </conditionalFormatting>
  <conditionalFormatting sqref="J6">
    <cfRule type="colorScale" priority="1911">
      <colorScale>
        <cfvo type="min"/>
        <cfvo type="percentile" val="50"/>
        <cfvo type="max"/>
        <color rgb="FFF8696B"/>
        <color rgb="FFFCFCFF"/>
        <color rgb="FF63BE7B"/>
      </colorScale>
    </cfRule>
    <cfRule type="colorScale" priority="1912">
      <colorScale>
        <cfvo type="min"/>
        <cfvo type="max"/>
        <color rgb="FFFCFCFF"/>
        <color rgb="FF63BE7B"/>
      </colorScale>
    </cfRule>
    <cfRule type="colorScale" priority="1913">
      <colorScale>
        <cfvo type="min"/>
        <cfvo type="max"/>
        <color rgb="FFFCFCFF"/>
        <color rgb="FF63BE7B"/>
      </colorScale>
    </cfRule>
    <cfRule type="colorScale" priority="1914">
      <colorScale>
        <cfvo type="min"/>
        <cfvo type="max"/>
        <color rgb="FFFCFCFF"/>
        <color rgb="FF63BE7B"/>
      </colorScale>
    </cfRule>
    <cfRule type="colorScale" priority="1915">
      <colorScale>
        <cfvo type="min"/>
        <cfvo type="max"/>
        <color rgb="FFFCFCFF"/>
        <color rgb="FF63BE7B"/>
      </colorScale>
    </cfRule>
  </conditionalFormatting>
  <conditionalFormatting sqref="J7">
    <cfRule type="colorScale" priority="1904">
      <colorScale>
        <cfvo type="min"/>
        <cfvo type="max"/>
        <color rgb="FFFCFCFF"/>
        <color rgb="FF63BE7B"/>
      </colorScale>
    </cfRule>
    <cfRule type="colorScale" priority="1905">
      <colorScale>
        <cfvo type="min"/>
        <cfvo type="max"/>
        <color rgb="FFFCFCFF"/>
        <color rgb="FF63BE7B"/>
      </colorScale>
    </cfRule>
    <cfRule type="colorScale" priority="1906">
      <colorScale>
        <cfvo type="min"/>
        <cfvo type="max"/>
        <color rgb="FFFCFCFF"/>
        <color rgb="FF63BE7B"/>
      </colorScale>
    </cfRule>
    <cfRule type="colorScale" priority="1907">
      <colorScale>
        <cfvo type="min"/>
        <cfvo type="max"/>
        <color rgb="FFFCFCFF"/>
        <color rgb="FF63BE7B"/>
      </colorScale>
    </cfRule>
    <cfRule type="colorScale" priority="1908">
      <colorScale>
        <cfvo type="min"/>
        <cfvo type="percentile" val="50"/>
        <cfvo type="max"/>
        <color rgb="FFF8696B"/>
        <color rgb="FFFCFCFF"/>
        <color rgb="FF63BE7B"/>
      </colorScale>
    </cfRule>
    <cfRule type="colorScale" priority="1909">
      <colorScale>
        <cfvo type="min"/>
        <cfvo type="percentile" val="50"/>
        <cfvo type="max"/>
        <color rgb="FFF8696B"/>
        <color rgb="FFFCFCFF"/>
        <color rgb="FF63BE7B"/>
      </colorScale>
    </cfRule>
    <cfRule type="colorScale" priority="1910">
      <colorScale>
        <cfvo type="min"/>
        <cfvo type="max"/>
        <color rgb="FFFCFCFF"/>
        <color rgb="FF63BE7B"/>
      </colorScale>
    </cfRule>
  </conditionalFormatting>
  <conditionalFormatting sqref="J9:J10">
    <cfRule type="colorScale" priority="1919">
      <colorScale>
        <cfvo type="min"/>
        <cfvo type="max"/>
        <color rgb="FFFCFCFF"/>
        <color rgb="FF63BE7B"/>
      </colorScale>
    </cfRule>
  </conditionalFormatting>
  <conditionalFormatting sqref="J9">
    <cfRule type="colorScale" priority="1920">
      <colorScale>
        <cfvo type="min"/>
        <cfvo type="max"/>
        <color rgb="FFFCFCFF"/>
        <color rgb="FF63BE7B"/>
      </colorScale>
    </cfRule>
  </conditionalFormatting>
  <conditionalFormatting sqref="J2:J3">
    <cfRule type="colorScale" priority="1926">
      <colorScale>
        <cfvo type="min"/>
        <cfvo type="max"/>
        <color rgb="FFFCFCFF"/>
        <color rgb="FF63BE7B"/>
      </colorScale>
    </cfRule>
  </conditionalFormatting>
  <conditionalFormatting sqref="J2:J5">
    <cfRule type="colorScale" priority="1927">
      <colorScale>
        <cfvo type="min"/>
        <cfvo type="percentile" val="50"/>
        <cfvo type="max"/>
        <color rgb="FFF8696B"/>
        <color rgb="FFFCFCFF"/>
        <color rgb="FF63BE7B"/>
      </colorScale>
    </cfRule>
    <cfRule type="colorScale" priority="1928">
      <colorScale>
        <cfvo type="min"/>
        <cfvo type="max"/>
        <color rgb="FFFCFCFF"/>
        <color rgb="FF63BE7B"/>
      </colorScale>
    </cfRule>
  </conditionalFormatting>
  <conditionalFormatting sqref="J2:J6">
    <cfRule type="colorScale" priority="1929">
      <colorScale>
        <cfvo type="min"/>
        <cfvo type="max"/>
        <color rgb="FFFCFCFF"/>
        <color rgb="FF63BE7B"/>
      </colorScale>
    </cfRule>
    <cfRule type="colorScale" priority="1930">
      <colorScale>
        <cfvo type="min"/>
        <cfvo type="percentile" val="50"/>
        <cfvo type="max"/>
        <color rgb="FFF8696B"/>
        <color rgb="FFFCFCFF"/>
        <color rgb="FF63BE7B"/>
      </colorScale>
    </cfRule>
  </conditionalFormatting>
  <conditionalFormatting sqref="J2:J7">
    <cfRule type="colorScale" priority="1931">
      <colorScale>
        <cfvo type="min"/>
        <cfvo type="max"/>
        <color rgb="FFFCFCFF"/>
        <color rgb="FF63BE7B"/>
      </colorScale>
    </cfRule>
  </conditionalFormatting>
  <conditionalFormatting sqref="M4:M5">
    <cfRule type="colorScale" priority="1878">
      <colorScale>
        <cfvo type="min"/>
        <cfvo type="max"/>
        <color rgb="FFFCFCFF"/>
        <color rgb="FF63BE7B"/>
      </colorScale>
    </cfRule>
    <cfRule type="colorScale" priority="1879">
      <colorScale>
        <cfvo type="min"/>
        <cfvo type="max"/>
        <color rgb="FFFCFCFF"/>
        <color rgb="FF63BE7B"/>
      </colorScale>
    </cfRule>
    <cfRule type="colorScale" priority="1880">
      <colorScale>
        <cfvo type="min"/>
        <cfvo type="max"/>
        <color rgb="FFFCFCFF"/>
        <color rgb="FF63BE7B"/>
      </colorScale>
    </cfRule>
  </conditionalFormatting>
  <conditionalFormatting sqref="M6:N6">
    <cfRule type="colorScale" priority="1873">
      <colorScale>
        <cfvo type="min"/>
        <cfvo type="percentile" val="50"/>
        <cfvo type="max"/>
        <color rgb="FFF8696B"/>
        <color rgb="FFFCFCFF"/>
        <color rgb="FF63BE7B"/>
      </colorScale>
    </cfRule>
    <cfRule type="colorScale" priority="1874">
      <colorScale>
        <cfvo type="min"/>
        <cfvo type="max"/>
        <color rgb="FFFCFCFF"/>
        <color rgb="FF63BE7B"/>
      </colorScale>
    </cfRule>
    <cfRule type="colorScale" priority="1875">
      <colorScale>
        <cfvo type="min"/>
        <cfvo type="max"/>
        <color rgb="FFFCFCFF"/>
        <color rgb="FF63BE7B"/>
      </colorScale>
    </cfRule>
    <cfRule type="colorScale" priority="1876">
      <colorScale>
        <cfvo type="min"/>
        <cfvo type="max"/>
        <color rgb="FFFCFCFF"/>
        <color rgb="FF63BE7B"/>
      </colorScale>
    </cfRule>
    <cfRule type="colorScale" priority="1877">
      <colorScale>
        <cfvo type="min"/>
        <cfvo type="max"/>
        <color rgb="FFFCFCFF"/>
        <color rgb="FF63BE7B"/>
      </colorScale>
    </cfRule>
  </conditionalFormatting>
  <conditionalFormatting sqref="M7:N7">
    <cfRule type="colorScale" priority="1866">
      <colorScale>
        <cfvo type="min"/>
        <cfvo type="max"/>
        <color rgb="FFFCFCFF"/>
        <color rgb="FF63BE7B"/>
      </colorScale>
    </cfRule>
    <cfRule type="colorScale" priority="1867">
      <colorScale>
        <cfvo type="min"/>
        <cfvo type="max"/>
        <color rgb="FFFCFCFF"/>
        <color rgb="FF63BE7B"/>
      </colorScale>
    </cfRule>
    <cfRule type="colorScale" priority="1868">
      <colorScale>
        <cfvo type="min"/>
        <cfvo type="max"/>
        <color rgb="FFFCFCFF"/>
        <color rgb="FF63BE7B"/>
      </colorScale>
    </cfRule>
    <cfRule type="colorScale" priority="1869">
      <colorScale>
        <cfvo type="min"/>
        <cfvo type="max"/>
        <color rgb="FFFCFCFF"/>
        <color rgb="FF63BE7B"/>
      </colorScale>
    </cfRule>
    <cfRule type="colorScale" priority="1870">
      <colorScale>
        <cfvo type="min"/>
        <cfvo type="percentile" val="50"/>
        <cfvo type="max"/>
        <color rgb="FFF8696B"/>
        <color rgb="FFFCFCFF"/>
        <color rgb="FF63BE7B"/>
      </colorScale>
    </cfRule>
    <cfRule type="colorScale" priority="1871">
      <colorScale>
        <cfvo type="min"/>
        <cfvo type="percentile" val="50"/>
        <cfvo type="max"/>
        <color rgb="FFF8696B"/>
        <color rgb="FFFCFCFF"/>
        <color rgb="FF63BE7B"/>
      </colorScale>
    </cfRule>
    <cfRule type="colorScale" priority="1872">
      <colorScale>
        <cfvo type="min"/>
        <cfvo type="max"/>
        <color rgb="FFFCFCFF"/>
        <color rgb="FF63BE7B"/>
      </colorScale>
    </cfRule>
  </conditionalFormatting>
  <conditionalFormatting sqref="M9:M10">
    <cfRule type="colorScale" priority="1881">
      <colorScale>
        <cfvo type="min"/>
        <cfvo type="max"/>
        <color rgb="FFFCFCFF"/>
        <color rgb="FF63BE7B"/>
      </colorScale>
    </cfRule>
  </conditionalFormatting>
  <conditionalFormatting sqref="M9:N9">
    <cfRule type="colorScale" priority="1882">
      <colorScale>
        <cfvo type="min"/>
        <cfvo type="max"/>
        <color rgb="FFFCFCFF"/>
        <color rgb="FF63BE7B"/>
      </colorScale>
    </cfRule>
  </conditionalFormatting>
  <conditionalFormatting sqref="M2:M3">
    <cfRule type="colorScale" priority="1888">
      <colorScale>
        <cfvo type="min"/>
        <cfvo type="max"/>
        <color rgb="FFFCFCFF"/>
        <color rgb="FF63BE7B"/>
      </colorScale>
    </cfRule>
  </conditionalFormatting>
  <conditionalFormatting sqref="M2:M5">
    <cfRule type="colorScale" priority="1889">
      <colorScale>
        <cfvo type="min"/>
        <cfvo type="percentile" val="50"/>
        <cfvo type="max"/>
        <color rgb="FFF8696B"/>
        <color rgb="FFFCFCFF"/>
        <color rgb="FF63BE7B"/>
      </colorScale>
    </cfRule>
    <cfRule type="colorScale" priority="1890">
      <colorScale>
        <cfvo type="min"/>
        <cfvo type="max"/>
        <color rgb="FFFCFCFF"/>
        <color rgb="FF63BE7B"/>
      </colorScale>
    </cfRule>
  </conditionalFormatting>
  <conditionalFormatting sqref="M2:M6">
    <cfRule type="colorScale" priority="1891">
      <colorScale>
        <cfvo type="min"/>
        <cfvo type="max"/>
        <color rgb="FFFCFCFF"/>
        <color rgb="FF63BE7B"/>
      </colorScale>
    </cfRule>
    <cfRule type="colorScale" priority="1892">
      <colorScale>
        <cfvo type="min"/>
        <cfvo type="percentile" val="50"/>
        <cfvo type="max"/>
        <color rgb="FFF8696B"/>
        <color rgb="FFFCFCFF"/>
        <color rgb="FF63BE7B"/>
      </colorScale>
    </cfRule>
  </conditionalFormatting>
  <conditionalFormatting sqref="M2:M7">
    <cfRule type="colorScale" priority="1893">
      <colorScale>
        <cfvo type="min"/>
        <cfvo type="max"/>
        <color rgb="FFFCFCFF"/>
        <color rgb="FF63BE7B"/>
      </colorScale>
    </cfRule>
  </conditionalFormatting>
  <conditionalFormatting sqref="N4:N5">
    <cfRule type="colorScale" priority="1841">
      <colorScale>
        <cfvo type="min"/>
        <cfvo type="max"/>
        <color rgb="FFFCFCFF"/>
        <color rgb="FF63BE7B"/>
      </colorScale>
    </cfRule>
    <cfRule type="colorScale" priority="1842">
      <colorScale>
        <cfvo type="min"/>
        <cfvo type="max"/>
        <color rgb="FFFCFCFF"/>
        <color rgb="FF63BE7B"/>
      </colorScale>
    </cfRule>
    <cfRule type="colorScale" priority="1843">
      <colorScale>
        <cfvo type="min"/>
        <cfvo type="max"/>
        <color rgb="FFFCFCFF"/>
        <color rgb="FF63BE7B"/>
      </colorScale>
    </cfRule>
  </conditionalFormatting>
  <conditionalFormatting sqref="N9:N10">
    <cfRule type="colorScale" priority="1844">
      <colorScale>
        <cfvo type="min"/>
        <cfvo type="max"/>
        <color rgb="FFFCFCFF"/>
        <color rgb="FF63BE7B"/>
      </colorScale>
    </cfRule>
  </conditionalFormatting>
  <conditionalFormatting sqref="N2:N3">
    <cfRule type="colorScale" priority="1850">
      <colorScale>
        <cfvo type="min"/>
        <cfvo type="max"/>
        <color rgb="FFFCFCFF"/>
        <color rgb="FF63BE7B"/>
      </colorScale>
    </cfRule>
  </conditionalFormatting>
  <conditionalFormatting sqref="N2:N5">
    <cfRule type="colorScale" priority="1851">
      <colorScale>
        <cfvo type="min"/>
        <cfvo type="percentile" val="50"/>
        <cfvo type="max"/>
        <color rgb="FFF8696B"/>
        <color rgb="FFFCFCFF"/>
        <color rgb="FF63BE7B"/>
      </colorScale>
    </cfRule>
    <cfRule type="colorScale" priority="1852">
      <colorScale>
        <cfvo type="min"/>
        <cfvo type="max"/>
        <color rgb="FFFCFCFF"/>
        <color rgb="FF63BE7B"/>
      </colorScale>
    </cfRule>
  </conditionalFormatting>
  <conditionalFormatting sqref="N2:N6">
    <cfRule type="colorScale" priority="1853">
      <colorScale>
        <cfvo type="min"/>
        <cfvo type="max"/>
        <color rgb="FFFCFCFF"/>
        <color rgb="FF63BE7B"/>
      </colorScale>
    </cfRule>
    <cfRule type="colorScale" priority="1854">
      <colorScale>
        <cfvo type="min"/>
        <cfvo type="percentile" val="50"/>
        <cfvo type="max"/>
        <color rgb="FFF8696B"/>
        <color rgb="FFFCFCFF"/>
        <color rgb="FF63BE7B"/>
      </colorScale>
    </cfRule>
  </conditionalFormatting>
  <conditionalFormatting sqref="N2:N7">
    <cfRule type="colorScale" priority="1855">
      <colorScale>
        <cfvo type="min"/>
        <cfvo type="max"/>
        <color rgb="FFFCFCFF"/>
        <color rgb="FF63BE7B"/>
      </colorScale>
    </cfRule>
  </conditionalFormatting>
  <conditionalFormatting sqref="D12">
    <cfRule type="colorScale" priority="1300">
      <colorScale>
        <cfvo type="min"/>
        <cfvo type="percentile" val="50"/>
        <cfvo type="max"/>
        <color rgb="FFF8696B"/>
        <color rgb="FFFCFCFF"/>
        <color rgb="FF63BE7B"/>
      </colorScale>
    </cfRule>
    <cfRule type="colorScale" priority="1305">
      <colorScale>
        <cfvo type="min"/>
        <cfvo type="percentile" val="50"/>
        <cfvo type="max"/>
        <color rgb="FFF8696B"/>
        <color rgb="FFFCFCFF"/>
        <color rgb="FF63BE7B"/>
      </colorScale>
    </cfRule>
  </conditionalFormatting>
  <conditionalFormatting sqref="D14">
    <cfRule type="colorScale" priority="1329">
      <colorScale>
        <cfvo type="min"/>
        <cfvo type="percentile" val="50"/>
        <cfvo type="max"/>
        <color rgb="FFF8696B"/>
        <color rgb="FFFCFCFF"/>
        <color rgb="FF63BE7B"/>
      </colorScale>
    </cfRule>
  </conditionalFormatting>
  <conditionalFormatting sqref="D15">
    <cfRule type="colorScale" priority="1159">
      <colorScale>
        <cfvo type="min"/>
        <cfvo type="percentile" val="50"/>
        <cfvo type="max"/>
        <color rgb="FFF8696B"/>
        <color rgb="FFFCFCFF"/>
        <color rgb="FF63BE7B"/>
      </colorScale>
    </cfRule>
    <cfRule type="colorScale" priority="1163">
      <colorScale>
        <cfvo type="min"/>
        <cfvo type="percentile" val="50"/>
        <cfvo type="max"/>
        <color rgb="FFF8696B"/>
        <color rgb="FFFCFCFF"/>
        <color rgb="FF63BE7B"/>
      </colorScale>
    </cfRule>
    <cfRule type="colorScale" priority="1168">
      <colorScale>
        <cfvo type="min"/>
        <cfvo type="percentile" val="50"/>
        <cfvo type="max"/>
        <color rgb="FFF8696B"/>
        <color rgb="FFFCFCFF"/>
        <color rgb="FF63BE7B"/>
      </colorScale>
    </cfRule>
    <cfRule type="colorScale" priority="1187">
      <colorScale>
        <cfvo type="min"/>
        <cfvo type="percentile" val="50"/>
        <cfvo type="max"/>
        <color rgb="FFF8696B"/>
        <color rgb="FFFCFCFF"/>
        <color rgb="FF63BE7B"/>
      </colorScale>
    </cfRule>
  </conditionalFormatting>
  <conditionalFormatting sqref="E12">
    <cfRule type="colorScale" priority="1299">
      <colorScale>
        <cfvo type="min"/>
        <cfvo type="max"/>
        <color rgb="FFFCFCFF"/>
        <color rgb="FF63BE7B"/>
      </colorScale>
    </cfRule>
    <cfRule type="colorScale" priority="1306">
      <colorScale>
        <cfvo type="min"/>
        <cfvo type="max"/>
        <color rgb="FFFCFCFF"/>
        <color rgb="FF63BE7B"/>
      </colorScale>
    </cfRule>
  </conditionalFormatting>
  <conditionalFormatting sqref="E14">
    <cfRule type="colorScale" priority="1330">
      <colorScale>
        <cfvo type="min"/>
        <cfvo type="max"/>
        <color rgb="FFFCFCFF"/>
        <color rgb="FF63BE7B"/>
      </colorScale>
    </cfRule>
    <cfRule type="colorScale" priority="1331">
      <colorScale>
        <cfvo type="min"/>
        <cfvo type="max"/>
        <color rgb="FFFCFCFF"/>
        <color rgb="FF63BE7B"/>
      </colorScale>
    </cfRule>
    <cfRule type="colorScale" priority="1332">
      <colorScale>
        <cfvo type="min"/>
        <cfvo type="max"/>
        <color rgb="FFFCFCFF"/>
        <color rgb="FF63BE7B"/>
      </colorScale>
    </cfRule>
  </conditionalFormatting>
  <conditionalFormatting sqref="E15">
    <cfRule type="colorScale" priority="1169">
      <colorScale>
        <cfvo type="min"/>
        <cfvo type="max"/>
        <color rgb="FFFCFCFF"/>
        <color rgb="FF63BE7B"/>
      </colorScale>
    </cfRule>
    <cfRule type="colorScale" priority="1188">
      <colorScale>
        <cfvo type="min"/>
        <cfvo type="max"/>
        <color rgb="FFFCFCFF"/>
        <color rgb="FF63BE7B"/>
      </colorScale>
    </cfRule>
    <cfRule type="colorScale" priority="1189">
      <colorScale>
        <cfvo type="min"/>
        <cfvo type="percentile" val="50"/>
        <cfvo type="max"/>
        <color rgb="FFF8696B"/>
        <color rgb="FFFCFCFF"/>
        <color rgb="FF63BE7B"/>
      </colorScale>
    </cfRule>
    <cfRule type="colorScale" priority="1190">
      <colorScale>
        <cfvo type="min"/>
        <cfvo type="max"/>
        <color rgb="FFFCFCFF"/>
        <color rgb="FF63BE7B"/>
      </colorScale>
    </cfRule>
    <cfRule type="colorScale" priority="1191">
      <colorScale>
        <cfvo type="min"/>
        <cfvo type="percentile" val="50"/>
        <cfvo type="max"/>
        <color rgb="FFF8696B"/>
        <color rgb="FFFCFCFF"/>
        <color rgb="FF63BE7B"/>
      </colorScale>
    </cfRule>
    <cfRule type="colorScale" priority="1192">
      <colorScale>
        <cfvo type="min"/>
        <cfvo type="max"/>
        <color rgb="FFFCFCFF"/>
        <color rgb="FF63BE7B"/>
      </colorScale>
    </cfRule>
  </conditionalFormatting>
  <conditionalFormatting sqref="F14">
    <cfRule type="colorScale" priority="1338">
      <colorScale>
        <cfvo type="min"/>
        <cfvo type="max"/>
        <color rgb="FFFCFCFF"/>
        <color rgb="FF63BE7B"/>
      </colorScale>
    </cfRule>
  </conditionalFormatting>
  <conditionalFormatting sqref="F14">
    <cfRule type="colorScale" priority="1333">
      <colorScale>
        <cfvo type="min"/>
        <cfvo type="max"/>
        <color rgb="FFFCFCFF"/>
        <color rgb="FF63BE7B"/>
      </colorScale>
    </cfRule>
    <cfRule type="colorScale" priority="1334">
      <colorScale>
        <cfvo type="min"/>
        <cfvo type="max"/>
        <color rgb="FFFCFCFF"/>
        <color rgb="FF63BE7B"/>
      </colorScale>
    </cfRule>
    <cfRule type="colorScale" priority="1335">
      <colorScale>
        <cfvo type="min"/>
        <cfvo type="percentile" val="50"/>
        <cfvo type="max"/>
        <color rgb="FFF8696B"/>
        <color rgb="FFFFEB84"/>
        <color rgb="FF63BE7B"/>
      </colorScale>
    </cfRule>
    <cfRule type="colorScale" priority="1336">
      <colorScale>
        <cfvo type="min"/>
        <cfvo type="max"/>
        <color rgb="FFFFEF9C"/>
        <color rgb="FF63BE7B"/>
      </colorScale>
    </cfRule>
    <cfRule type="colorScale" priority="1337">
      <colorScale>
        <cfvo type="min"/>
        <cfvo type="max"/>
        <color rgb="FFFCFCFF"/>
        <color rgb="FF63BE7B"/>
      </colorScale>
    </cfRule>
  </conditionalFormatting>
  <conditionalFormatting sqref="F15">
    <cfRule type="colorScale" priority="1170">
      <colorScale>
        <cfvo type="min"/>
        <cfvo type="max"/>
        <color rgb="FFFCFCFF"/>
        <color rgb="FF63BE7B"/>
      </colorScale>
    </cfRule>
    <cfRule type="colorScale" priority="1171">
      <colorScale>
        <cfvo type="min"/>
        <cfvo type="max"/>
        <color rgb="FFFCFCFF"/>
        <color rgb="FF63BE7B"/>
      </colorScale>
    </cfRule>
    <cfRule type="colorScale" priority="1193">
      <colorScale>
        <cfvo type="min"/>
        <cfvo type="max"/>
        <color rgb="FFFCFCFF"/>
        <color rgb="FF63BE7B"/>
      </colorScale>
    </cfRule>
    <cfRule type="colorScale" priority="1194">
      <colorScale>
        <cfvo type="min"/>
        <cfvo type="max"/>
        <color rgb="FFFCFCFF"/>
        <color rgb="FF63BE7B"/>
      </colorScale>
    </cfRule>
    <cfRule type="colorScale" priority="1195">
      <colorScale>
        <cfvo type="min"/>
        <cfvo type="percentile" val="50"/>
        <cfvo type="max"/>
        <color rgb="FFF8696B"/>
        <color rgb="FFFCFCFF"/>
        <color rgb="FF63BE7B"/>
      </colorScale>
    </cfRule>
    <cfRule type="colorScale" priority="1196">
      <colorScale>
        <cfvo type="min"/>
        <cfvo type="max"/>
        <color rgb="FFFCFCFF"/>
        <color rgb="FF63BE7B"/>
      </colorScale>
    </cfRule>
    <cfRule type="colorScale" priority="1197">
      <colorScale>
        <cfvo type="min"/>
        <cfvo type="percentile" val="50"/>
        <cfvo type="max"/>
        <color rgb="FFF8696B"/>
        <color rgb="FFFCFCFF"/>
        <color rgb="FF63BE7B"/>
      </colorScale>
    </cfRule>
    <cfRule type="colorScale" priority="1198">
      <colorScale>
        <cfvo type="min"/>
        <cfvo type="max"/>
        <color rgb="FFFCFCFF"/>
        <color rgb="FF63BE7B"/>
      </colorScale>
    </cfRule>
  </conditionalFormatting>
  <conditionalFormatting sqref="G14">
    <cfRule type="colorScale" priority="1339">
      <colorScale>
        <cfvo type="min"/>
        <cfvo type="max"/>
        <color rgb="FFFCFCFF"/>
        <color rgb="FF63BE7B"/>
      </colorScale>
    </cfRule>
    <cfRule type="colorScale" priority="1340">
      <colorScale>
        <cfvo type="min"/>
        <cfvo type="max"/>
        <color rgb="FFFCFCFF"/>
        <color rgb="FF63BE7B"/>
      </colorScale>
    </cfRule>
    <cfRule type="colorScale" priority="1341">
      <colorScale>
        <cfvo type="min"/>
        <cfvo type="max"/>
        <color rgb="FFFCFCFF"/>
        <color rgb="FF63BE7B"/>
      </colorScale>
    </cfRule>
  </conditionalFormatting>
  <conditionalFormatting sqref="G15">
    <cfRule type="colorScale" priority="1172">
      <colorScale>
        <cfvo type="min"/>
        <cfvo type="max"/>
        <color rgb="FFFCFCFF"/>
        <color rgb="FF63BE7B"/>
      </colorScale>
    </cfRule>
    <cfRule type="colorScale" priority="1173">
      <colorScale>
        <cfvo type="min"/>
        <cfvo type="max"/>
        <color rgb="FFFCFCFF"/>
        <color rgb="FF63BE7B"/>
      </colorScale>
    </cfRule>
    <cfRule type="colorScale" priority="1199">
      <colorScale>
        <cfvo type="min"/>
        <cfvo type="max"/>
        <color rgb="FFFCFCFF"/>
        <color rgb="FF63BE7B"/>
      </colorScale>
    </cfRule>
    <cfRule type="colorScale" priority="1200">
      <colorScale>
        <cfvo type="min"/>
        <cfvo type="max"/>
        <color rgb="FFFCFCFF"/>
        <color rgb="FF63BE7B"/>
      </colorScale>
    </cfRule>
    <cfRule type="colorScale" priority="1201">
      <colorScale>
        <cfvo type="min"/>
        <cfvo type="percentile" val="50"/>
        <cfvo type="max"/>
        <color rgb="FFF8696B"/>
        <color rgb="FFFCFCFF"/>
        <color rgb="FF63BE7B"/>
      </colorScale>
    </cfRule>
    <cfRule type="colorScale" priority="1202">
      <colorScale>
        <cfvo type="min"/>
        <cfvo type="percentile" val="50"/>
        <cfvo type="max"/>
        <color rgb="FFF8696B"/>
        <color rgb="FFFCFCFF"/>
        <color rgb="FF63BE7B"/>
      </colorScale>
    </cfRule>
    <cfRule type="colorScale" priority="1203">
      <colorScale>
        <cfvo type="min"/>
        <cfvo type="max"/>
        <color rgb="FFFCFCFF"/>
        <color rgb="FF63BE7B"/>
      </colorScale>
    </cfRule>
  </conditionalFormatting>
  <conditionalFormatting sqref="H12">
    <cfRule type="colorScale" priority="1297">
      <colorScale>
        <cfvo type="min"/>
        <cfvo type="percentile" val="50"/>
        <cfvo type="max"/>
        <color rgb="FFF8696B"/>
        <color rgb="FFFCFCFF"/>
        <color rgb="FF63BE7B"/>
      </colorScale>
    </cfRule>
    <cfRule type="colorScale" priority="1298">
      <colorScale>
        <cfvo type="min"/>
        <cfvo type="max"/>
        <color rgb="FFFCFCFF"/>
        <color rgb="FF63BE7B"/>
      </colorScale>
    </cfRule>
    <cfRule type="colorScale" priority="1307">
      <colorScale>
        <cfvo type="min"/>
        <cfvo type="max"/>
        <color rgb="FFFCFCFF"/>
        <color rgb="FF63BE7B"/>
      </colorScale>
    </cfRule>
  </conditionalFormatting>
  <conditionalFormatting sqref="H14">
    <cfRule type="colorScale" priority="1326">
      <colorScale>
        <cfvo type="min"/>
        <cfvo type="percentile" val="50"/>
        <cfvo type="max"/>
        <color rgb="FFF8696B"/>
        <color rgb="FFFCFCFF"/>
        <color rgb="FF5A8AC6"/>
      </colorScale>
    </cfRule>
  </conditionalFormatting>
  <conditionalFormatting sqref="H14">
    <cfRule type="colorScale" priority="1342">
      <colorScale>
        <cfvo type="min"/>
        <cfvo type="percentile" val="50"/>
        <cfvo type="max"/>
        <color rgb="FFF8696B"/>
        <color rgb="FFFCFCFF"/>
        <color rgb="FF63BE7B"/>
      </colorScale>
    </cfRule>
    <cfRule type="colorScale" priority="1343">
      <colorScale>
        <cfvo type="min"/>
        <cfvo type="max"/>
        <color rgb="FFFCFCFF"/>
        <color rgb="FF63BE7B"/>
      </colorScale>
    </cfRule>
    <cfRule type="colorScale" priority="1344">
      <colorScale>
        <cfvo type="min"/>
        <cfvo type="percentile" val="50"/>
        <cfvo type="max"/>
        <color rgb="FFF8696B"/>
        <color rgb="FFFCFCFF"/>
        <color rgb="FF63BE7B"/>
      </colorScale>
    </cfRule>
    <cfRule type="colorScale" priority="1345">
      <colorScale>
        <cfvo type="min"/>
        <cfvo type="max"/>
        <color rgb="FFFCFCFF"/>
        <color rgb="FF63BE7B"/>
      </colorScale>
    </cfRule>
    <cfRule type="colorScale" priority="1346">
      <colorScale>
        <cfvo type="min"/>
        <cfvo type="percentile" val="50"/>
        <cfvo type="max"/>
        <color rgb="FFF8696B"/>
        <color rgb="FFFCFCFF"/>
        <color rgb="FF63BE7B"/>
      </colorScale>
    </cfRule>
  </conditionalFormatting>
  <conditionalFormatting sqref="H15">
    <cfRule type="colorScale" priority="1162">
      <colorScale>
        <cfvo type="min"/>
        <cfvo type="percentile" val="50"/>
        <cfvo type="max"/>
        <color rgb="FFF8696B"/>
        <color rgb="FFFCFCFF"/>
        <color rgb="FF5A8AC6"/>
      </colorScale>
    </cfRule>
    <cfRule type="colorScale" priority="1174">
      <colorScale>
        <cfvo type="min"/>
        <cfvo type="percentile" val="50"/>
        <cfvo type="max"/>
        <color rgb="FFF8696B"/>
        <color rgb="FFFCFCFF"/>
        <color rgb="FF63BE7B"/>
      </colorScale>
    </cfRule>
    <cfRule type="colorScale" priority="1175">
      <colorScale>
        <cfvo type="min"/>
        <cfvo type="max"/>
        <color rgb="FFFCFCFF"/>
        <color rgb="FF63BE7B"/>
      </colorScale>
    </cfRule>
    <cfRule type="colorScale" priority="1176">
      <colorScale>
        <cfvo type="min"/>
        <cfvo type="percentile" val="50"/>
        <cfvo type="max"/>
        <color rgb="FFF8696B"/>
        <color rgb="FFFCFCFF"/>
        <color rgb="FF63BE7B"/>
      </colorScale>
    </cfRule>
    <cfRule type="colorScale" priority="1177">
      <colorScale>
        <cfvo type="min"/>
        <cfvo type="percentile" val="50"/>
        <cfvo type="max"/>
        <color rgb="FFF8696B"/>
        <color rgb="FFFCFCFF"/>
        <color rgb="FF63BE7B"/>
      </colorScale>
    </cfRule>
    <cfRule type="colorScale" priority="1178">
      <colorScale>
        <cfvo type="min"/>
        <cfvo type="max"/>
        <color rgb="FFFCFCFF"/>
        <color rgb="FF63BE7B"/>
      </colorScale>
    </cfRule>
    <cfRule type="colorScale" priority="1204">
      <colorScale>
        <cfvo type="min"/>
        <cfvo type="percentile" val="50"/>
        <cfvo type="max"/>
        <color rgb="FFF8696B"/>
        <color rgb="FFFCFCFF"/>
        <color rgb="FF63BE7B"/>
      </colorScale>
    </cfRule>
    <cfRule type="colorScale" priority="1205">
      <colorScale>
        <cfvo type="min"/>
        <cfvo type="max"/>
        <color rgb="FFFCFCFF"/>
        <color rgb="FF63BE7B"/>
      </colorScale>
    </cfRule>
    <cfRule type="colorScale" priority="1206">
      <colorScale>
        <cfvo type="min"/>
        <cfvo type="percentile" val="50"/>
        <cfvo type="max"/>
        <color rgb="FFF8696B"/>
        <color rgb="FFFCFCFF"/>
        <color rgb="FF63BE7B"/>
      </colorScale>
    </cfRule>
    <cfRule type="colorScale" priority="1207">
      <colorScale>
        <cfvo type="min"/>
        <cfvo type="max"/>
        <color rgb="FFFCFCFF"/>
        <color rgb="FF63BE7B"/>
      </colorScale>
    </cfRule>
  </conditionalFormatting>
  <conditionalFormatting sqref="I15">
    <cfRule type="colorScale" priority="1208">
      <colorScale>
        <cfvo type="min"/>
        <cfvo type="percentile" val="50"/>
        <cfvo type="max"/>
        <color rgb="FFF8696B"/>
        <color rgb="FFFCFCFF"/>
        <color rgb="FF63BE7B"/>
      </colorScale>
    </cfRule>
    <cfRule type="colorScale" priority="1209">
      <colorScale>
        <cfvo type="min"/>
        <cfvo type="max"/>
        <color rgb="FFFCFCFF"/>
        <color rgb="FF63BE7B"/>
      </colorScale>
    </cfRule>
    <cfRule type="colorScale" priority="1210">
      <colorScale>
        <cfvo type="min"/>
        <cfvo type="percentile" val="50"/>
        <cfvo type="max"/>
        <color rgb="FFF8696B"/>
        <color rgb="FFFCFCFF"/>
        <color rgb="FF63BE7B"/>
      </colorScale>
    </cfRule>
    <cfRule type="colorScale" priority="1211">
      <colorScale>
        <cfvo type="min"/>
        <cfvo type="max"/>
        <color rgb="FFFCFCFF"/>
        <color rgb="FF63BE7B"/>
      </colorScale>
    </cfRule>
  </conditionalFormatting>
  <conditionalFormatting sqref="I12">
    <cfRule type="colorScale" priority="1327">
      <colorScale>
        <cfvo type="min"/>
        <cfvo type="percentile" val="50"/>
        <cfvo type="max"/>
        <color rgb="FFF8696B"/>
        <color rgb="FFFCFCFF"/>
        <color rgb="FF63BE7B"/>
      </colorScale>
    </cfRule>
    <cfRule type="colorScale" priority="1328">
      <colorScale>
        <cfvo type="min"/>
        <cfvo type="max"/>
        <color rgb="FFFCFCFF"/>
        <color rgb="FF63BE7B"/>
      </colorScale>
    </cfRule>
  </conditionalFormatting>
  <conditionalFormatting sqref="I14">
    <cfRule type="colorScale" priority="1350">
      <colorScale>
        <cfvo type="min"/>
        <cfvo type="percentile" val="50"/>
        <cfvo type="max"/>
        <color rgb="FFF8696B"/>
        <color rgb="FFFCFCFF"/>
        <color rgb="FF63BE7B"/>
      </colorScale>
    </cfRule>
    <cfRule type="colorScale" priority="1351">
      <colorScale>
        <cfvo type="min"/>
        <cfvo type="max"/>
        <color rgb="FFFCFCFF"/>
        <color rgb="FF63BE7B"/>
      </colorScale>
    </cfRule>
    <cfRule type="colorScale" priority="1352">
      <colorScale>
        <cfvo type="min"/>
        <cfvo type="percentile" val="50"/>
        <cfvo type="max"/>
        <color rgb="FFF8696B"/>
        <color rgb="FFFCFCFF"/>
        <color rgb="FF63BE7B"/>
      </colorScale>
    </cfRule>
    <cfRule type="colorScale" priority="1353">
      <colorScale>
        <cfvo type="min"/>
        <cfvo type="percentile" val="50"/>
        <cfvo type="max"/>
        <color rgb="FFF8696B"/>
        <color rgb="FFFCFCFF"/>
        <color rgb="FF5A8AC6"/>
      </colorScale>
    </cfRule>
    <cfRule type="colorScale" priority="1354">
      <colorScale>
        <cfvo type="min"/>
        <cfvo type="percentile" val="50"/>
        <cfvo type="max"/>
        <color rgb="FFF8696B"/>
        <color rgb="FFFCFCFF"/>
        <color rgb="FF63BE7B"/>
      </colorScale>
    </cfRule>
    <cfRule type="colorScale" priority="1355">
      <colorScale>
        <cfvo type="min"/>
        <cfvo type="percentile" val="50"/>
        <cfvo type="max"/>
        <color rgb="FFF8696B"/>
        <color rgb="FFFCFCFF"/>
        <color rgb="FF63BE7B"/>
      </colorScale>
    </cfRule>
    <cfRule type="colorScale" priority="1356">
      <colorScale>
        <cfvo type="min"/>
        <cfvo type="max"/>
        <color rgb="FFFCFCFF"/>
        <color rgb="FF63BE7B"/>
      </colorScale>
    </cfRule>
    <cfRule type="colorScale" priority="1357">
      <colorScale>
        <cfvo type="min"/>
        <cfvo type="percentile" val="50"/>
        <cfvo type="max"/>
        <color rgb="FFF8696B"/>
        <color rgb="FFFCFCFF"/>
        <color rgb="FF63BE7B"/>
      </colorScale>
    </cfRule>
  </conditionalFormatting>
  <conditionalFormatting sqref="I15">
    <cfRule type="colorScale" priority="1179">
      <colorScale>
        <cfvo type="min"/>
        <cfvo type="percentile" val="50"/>
        <cfvo type="max"/>
        <color rgb="FFF8696B"/>
        <color rgb="FFFCFCFF"/>
        <color rgb="FF63BE7B"/>
      </colorScale>
    </cfRule>
    <cfRule type="colorScale" priority="1180">
      <colorScale>
        <cfvo type="min"/>
        <cfvo type="max"/>
        <color rgb="FFFCFCFF"/>
        <color rgb="FF63BE7B"/>
      </colorScale>
    </cfRule>
    <cfRule type="colorScale" priority="1212">
      <colorScale>
        <cfvo type="min"/>
        <cfvo type="percentile" val="50"/>
        <cfvo type="max"/>
        <color rgb="FFF8696B"/>
        <color rgb="FFFCFCFF"/>
        <color rgb="FF63BE7B"/>
      </colorScale>
    </cfRule>
    <cfRule type="colorScale" priority="1213">
      <colorScale>
        <cfvo type="min"/>
        <cfvo type="percentile" val="50"/>
        <cfvo type="max"/>
        <color rgb="FFF8696B"/>
        <color rgb="FFFCFCFF"/>
        <color rgb="FF5A8AC6"/>
      </colorScale>
    </cfRule>
    <cfRule type="colorScale" priority="1214">
      <colorScale>
        <cfvo type="min"/>
        <cfvo type="percentile" val="50"/>
        <cfvo type="max"/>
        <color rgb="FFF8696B"/>
        <color rgb="FFFCFCFF"/>
        <color rgb="FF63BE7B"/>
      </colorScale>
    </cfRule>
    <cfRule type="colorScale" priority="1215">
      <colorScale>
        <cfvo type="min"/>
        <cfvo type="percentile" val="50"/>
        <cfvo type="max"/>
        <color rgb="FFF8696B"/>
        <color rgb="FFFCFCFF"/>
        <color rgb="FF63BE7B"/>
      </colorScale>
    </cfRule>
    <cfRule type="colorScale" priority="1216">
      <colorScale>
        <cfvo type="min"/>
        <cfvo type="max"/>
        <color rgb="FFFCFCFF"/>
        <color rgb="FF63BE7B"/>
      </colorScale>
    </cfRule>
    <cfRule type="colorScale" priority="1217">
      <colorScale>
        <cfvo type="min"/>
        <cfvo type="percentile" val="50"/>
        <cfvo type="max"/>
        <color rgb="FFF8696B"/>
        <color rgb="FFFCFCFF"/>
        <color rgb="FF63BE7B"/>
      </colorScale>
    </cfRule>
  </conditionalFormatting>
  <conditionalFormatting sqref="I15">
    <cfRule type="colorScale" priority="1218">
      <colorScale>
        <cfvo type="min"/>
        <cfvo type="percentile" val="50"/>
        <cfvo type="max"/>
        <color rgb="FFF8696B"/>
        <color rgb="FFFCFCFF"/>
        <color rgb="FF63BE7B"/>
      </colorScale>
    </cfRule>
    <cfRule type="colorScale" priority="1219">
      <colorScale>
        <cfvo type="min"/>
        <cfvo type="max"/>
        <color rgb="FFFCFCFF"/>
        <color rgb="FF63BE7B"/>
      </colorScale>
    </cfRule>
  </conditionalFormatting>
  <conditionalFormatting sqref="K15">
    <cfRule type="colorScale" priority="1220">
      <colorScale>
        <cfvo type="min"/>
        <cfvo type="percentile" val="50"/>
        <cfvo type="max"/>
        <color rgb="FFF8696B"/>
        <color rgb="FFFCFCFF"/>
        <color rgb="FF63BE7B"/>
      </colorScale>
    </cfRule>
    <cfRule type="colorScale" priority="1221">
      <colorScale>
        <cfvo type="min"/>
        <cfvo type="max"/>
        <color rgb="FFFCFCFF"/>
        <color rgb="FF63BE7B"/>
      </colorScale>
    </cfRule>
    <cfRule type="colorScale" priority="1222">
      <colorScale>
        <cfvo type="min"/>
        <cfvo type="percentile" val="50"/>
        <cfvo type="max"/>
        <color rgb="FFF8696B"/>
        <color rgb="FFFCFCFF"/>
        <color rgb="FF63BE7B"/>
      </colorScale>
    </cfRule>
  </conditionalFormatting>
  <conditionalFormatting sqref="K14:L14">
    <cfRule type="colorScale" priority="1347">
      <colorScale>
        <cfvo type="min"/>
        <cfvo type="max"/>
        <color rgb="FFFCFCFF"/>
        <color rgb="FF63BE7B"/>
      </colorScale>
    </cfRule>
    <cfRule type="colorScale" priority="1348">
      <colorScale>
        <cfvo type="min"/>
        <cfvo type="max"/>
        <color rgb="FFFCFCFF"/>
        <color rgb="FF63BE7B"/>
      </colorScale>
    </cfRule>
    <cfRule type="colorScale" priority="1349">
      <colorScale>
        <cfvo type="min"/>
        <cfvo type="max"/>
        <color rgb="FFFCFCFF"/>
        <color rgb="FF63BE7B"/>
      </colorScale>
    </cfRule>
  </conditionalFormatting>
  <conditionalFormatting sqref="K15:L15">
    <cfRule type="colorScale" priority="1181">
      <colorScale>
        <cfvo type="min"/>
        <cfvo type="max"/>
        <color rgb="FFFCFCFF"/>
        <color rgb="FF63BE7B"/>
      </colorScale>
    </cfRule>
    <cfRule type="colorScale" priority="1223">
      <colorScale>
        <cfvo type="min"/>
        <cfvo type="max"/>
        <color rgb="FFFCFCFF"/>
        <color rgb="FF63BE7B"/>
      </colorScale>
    </cfRule>
    <cfRule type="colorScale" priority="1224">
      <colorScale>
        <cfvo type="min"/>
        <cfvo type="percentile" val="50"/>
        <cfvo type="max"/>
        <color rgb="FFF8696B"/>
        <color rgb="FFFCFCFF"/>
        <color rgb="FF63BE7B"/>
      </colorScale>
    </cfRule>
    <cfRule type="colorScale" priority="1225">
      <colorScale>
        <cfvo type="min"/>
        <cfvo type="max"/>
        <color rgb="FFFCFCFF"/>
        <color rgb="FF63BE7B"/>
      </colorScale>
    </cfRule>
  </conditionalFormatting>
  <conditionalFormatting sqref="L15">
    <cfRule type="colorScale" priority="1226">
      <colorScale>
        <cfvo type="min"/>
        <cfvo type="percentile" val="50"/>
        <cfvo type="max"/>
        <color rgb="FFF8696B"/>
        <color rgb="FFFCFCFF"/>
        <color rgb="FF63BE7B"/>
      </colorScale>
    </cfRule>
    <cfRule type="colorScale" priority="1227">
      <colorScale>
        <cfvo type="min"/>
        <cfvo type="max"/>
        <color rgb="FFFCFCFF"/>
        <color rgb="FF63BE7B"/>
      </colorScale>
    </cfRule>
    <cfRule type="colorScale" priority="1228">
      <colorScale>
        <cfvo type="min"/>
        <cfvo type="percentile" val="50"/>
        <cfvo type="max"/>
        <color rgb="FFF8696B"/>
        <color rgb="FFFCFCFF"/>
        <color rgb="FF63BE7B"/>
      </colorScale>
    </cfRule>
  </conditionalFormatting>
  <conditionalFormatting sqref="O12">
    <cfRule type="colorScale" priority="1296">
      <colorScale>
        <cfvo type="min"/>
        <cfvo type="percentile" val="50"/>
        <cfvo type="max"/>
        <color rgb="FF63BE7B"/>
        <color rgb="FFFCFCFF"/>
        <color rgb="FFF8696B"/>
      </colorScale>
    </cfRule>
    <cfRule type="colorScale" priority="1308">
      <colorScale>
        <cfvo type="min"/>
        <cfvo type="percentile" val="50"/>
        <cfvo type="max"/>
        <color rgb="FF63BE7B"/>
        <color rgb="FFFCFCFF"/>
        <color rgb="FFF8696B"/>
      </colorScale>
    </cfRule>
    <cfRule type="colorScale" priority="1309">
      <colorScale>
        <cfvo type="min"/>
        <cfvo type="percentile" val="50"/>
        <cfvo type="max"/>
        <color rgb="FF63BE7B"/>
        <color rgb="FFFCFCFF"/>
        <color rgb="FFF8696B"/>
      </colorScale>
    </cfRule>
    <cfRule type="colorScale" priority="1310">
      <colorScale>
        <cfvo type="min"/>
        <cfvo type="percentile" val="50"/>
        <cfvo type="max"/>
        <color rgb="FF63BE7B"/>
        <color rgb="FFFCFCFF"/>
        <color rgb="FFF8696B"/>
      </colorScale>
    </cfRule>
  </conditionalFormatting>
  <conditionalFormatting sqref="O15">
    <cfRule type="colorScale" priority="1160">
      <colorScale>
        <cfvo type="min"/>
        <cfvo type="percentile" val="50"/>
        <cfvo type="max"/>
        <color rgb="FF63BE7B"/>
        <color rgb="FFFCFCFF"/>
        <color rgb="FFF8696B"/>
      </colorScale>
    </cfRule>
    <cfRule type="colorScale" priority="1161">
      <colorScale>
        <cfvo type="min"/>
        <cfvo type="percentile" val="50"/>
        <cfvo type="max"/>
        <color rgb="FF63BE7B"/>
        <color rgb="FFFCFCFF"/>
        <color rgb="FFF8696B"/>
      </colorScale>
    </cfRule>
    <cfRule type="colorScale" priority="1182">
      <colorScale>
        <cfvo type="min"/>
        <cfvo type="percentile" val="50"/>
        <cfvo type="max"/>
        <color rgb="FF63BE7B"/>
        <color rgb="FFFCFCFF"/>
        <color rgb="FFF8696B"/>
      </colorScale>
    </cfRule>
    <cfRule type="colorScale" priority="1183">
      <colorScale>
        <cfvo type="min"/>
        <cfvo type="percentile" val="50"/>
        <cfvo type="max"/>
        <color rgb="FF63BE7B"/>
        <color rgb="FFFCFCFF"/>
        <color rgb="FFF8696B"/>
      </colorScale>
    </cfRule>
    <cfRule type="colorScale" priority="1229">
      <colorScale>
        <cfvo type="min"/>
        <cfvo type="percentile" val="50"/>
        <cfvo type="max"/>
        <color rgb="FF63BE7B"/>
        <color rgb="FFFCFCFF"/>
        <color rgb="FFF8696B"/>
      </colorScale>
    </cfRule>
    <cfRule type="colorScale" priority="1230">
      <colorScale>
        <cfvo type="min"/>
        <cfvo type="percentile" val="50"/>
        <cfvo type="max"/>
        <color rgb="FF63BE7B"/>
        <color rgb="FFFCFCFF"/>
        <color rgb="FFF8696B"/>
      </colorScale>
    </cfRule>
  </conditionalFormatting>
  <conditionalFormatting sqref="P12">
    <cfRule type="colorScale" priority="1295">
      <colorScale>
        <cfvo type="min"/>
        <cfvo type="percentile" val="50"/>
        <cfvo type="max"/>
        <color rgb="FF63BE7B"/>
        <color rgb="FFFCFCFF"/>
        <color rgb="FFF8696B"/>
      </colorScale>
    </cfRule>
    <cfRule type="colorScale" priority="1311">
      <colorScale>
        <cfvo type="min"/>
        <cfvo type="percentile" val="50"/>
        <cfvo type="max"/>
        <color rgb="FF63BE7B"/>
        <color rgb="FFFCFCFF"/>
        <color rgb="FFF8696B"/>
      </colorScale>
    </cfRule>
    <cfRule type="colorScale" priority="1312">
      <colorScale>
        <cfvo type="min"/>
        <cfvo type="percentile" val="50"/>
        <cfvo type="max"/>
        <color rgb="FF63BE7B"/>
        <color rgb="FFFCFCFF"/>
        <color rgb="FFF8696B"/>
      </colorScale>
    </cfRule>
    <cfRule type="colorScale" priority="1313">
      <colorScale>
        <cfvo type="min"/>
        <cfvo type="percentile" val="50"/>
        <cfvo type="max"/>
        <color rgb="FF63BE7B"/>
        <color rgb="FFFCFCFF"/>
        <color rgb="FFF8696B"/>
      </colorScale>
    </cfRule>
  </conditionalFormatting>
  <conditionalFormatting sqref="P15">
    <cfRule type="colorScale" priority="1231">
      <colorScale>
        <cfvo type="min"/>
        <cfvo type="percentile" val="50"/>
        <cfvo type="max"/>
        <color rgb="FF63BE7B"/>
        <color rgb="FFFCFCFF"/>
        <color rgb="FFF8696B"/>
      </colorScale>
    </cfRule>
    <cfRule type="colorScale" priority="1232">
      <colorScale>
        <cfvo type="min"/>
        <cfvo type="percentile" val="50"/>
        <cfvo type="max"/>
        <color rgb="FF63BE7B"/>
        <color rgb="FFFCFCFF"/>
        <color rgb="FFF8696B"/>
      </colorScale>
    </cfRule>
    <cfRule type="colorScale" priority="1233">
      <colorScale>
        <cfvo type="min"/>
        <cfvo type="max"/>
        <color rgb="FFFCFCFF"/>
        <color rgb="FFF8696B"/>
      </colorScale>
    </cfRule>
    <cfRule type="colorScale" priority="1234">
      <colorScale>
        <cfvo type="min"/>
        <cfvo type="percentile" val="50"/>
        <cfvo type="max"/>
        <color rgb="FF63BE7B"/>
        <color rgb="FFFCFCFF"/>
        <color rgb="FFF8696B"/>
      </colorScale>
    </cfRule>
    <cfRule type="colorScale" priority="1235">
      <colorScale>
        <cfvo type="min"/>
        <cfvo type="percentile" val="50"/>
        <cfvo type="max"/>
        <color rgb="FF63BE7B"/>
        <color rgb="FFFCFCFF"/>
        <color rgb="FFF8696B"/>
      </colorScale>
    </cfRule>
  </conditionalFormatting>
  <conditionalFormatting sqref="Q12">
    <cfRule type="colorScale" priority="1293">
      <colorScale>
        <cfvo type="min"/>
        <cfvo type="percentile" val="50"/>
        <cfvo type="max"/>
        <color rgb="FFF8696B"/>
        <color rgb="FFFCFCFF"/>
        <color rgb="FF63BE7B"/>
      </colorScale>
    </cfRule>
    <cfRule type="colorScale" priority="1294">
      <colorScale>
        <cfvo type="min"/>
        <cfvo type="max"/>
        <color rgb="FFFFEF9C"/>
        <color rgb="FF63BE7B"/>
      </colorScale>
    </cfRule>
    <cfRule type="colorScale" priority="1314">
      <colorScale>
        <cfvo type="min"/>
        <cfvo type="max"/>
        <color rgb="FFFFEF9C"/>
        <color rgb="FF63BE7B"/>
      </colorScale>
    </cfRule>
    <cfRule type="colorScale" priority="1315">
      <colorScale>
        <cfvo type="min"/>
        <cfvo type="percentile" val="50"/>
        <cfvo type="max"/>
        <color rgb="FFF8696B"/>
        <color rgb="FFFCFCFF"/>
        <color rgb="FF63BE7B"/>
      </colorScale>
    </cfRule>
  </conditionalFormatting>
  <conditionalFormatting sqref="Q15">
    <cfRule type="colorScale" priority="1184">
      <colorScale>
        <cfvo type="min"/>
        <cfvo type="max"/>
        <color rgb="FFFFEF9C"/>
        <color rgb="FF63BE7B"/>
      </colorScale>
    </cfRule>
    <cfRule type="colorScale" priority="1236">
      <colorScale>
        <cfvo type="min"/>
        <cfvo type="percentile" val="50"/>
        <cfvo type="max"/>
        <color rgb="FFF8696B"/>
        <color rgb="FFFCFCFF"/>
        <color rgb="FF63BE7B"/>
      </colorScale>
    </cfRule>
    <cfRule type="colorScale" priority="1237">
      <colorScale>
        <cfvo type="min"/>
        <cfvo type="max"/>
        <color rgb="FFFFEF9C"/>
        <color rgb="FF63BE7B"/>
      </colorScale>
    </cfRule>
    <cfRule type="colorScale" priority="1238">
      <colorScale>
        <cfvo type="min"/>
        <cfvo type="max"/>
        <color rgb="FFFCFCFF"/>
        <color rgb="FF63BE7B"/>
      </colorScale>
    </cfRule>
    <cfRule type="colorScale" priority="1239">
      <colorScale>
        <cfvo type="min"/>
        <cfvo type="max"/>
        <color rgb="FFFCFCFF"/>
        <color rgb="FF63BE7B"/>
      </colorScale>
    </cfRule>
    <cfRule type="colorScale" priority="1240">
      <colorScale>
        <cfvo type="min"/>
        <cfvo type="percentile" val="50"/>
        <cfvo type="max"/>
        <color rgb="FFF8696B"/>
        <color rgb="FFFCFCFF"/>
        <color rgb="FF63BE7B"/>
      </colorScale>
    </cfRule>
    <cfRule type="colorScale" priority="1241">
      <colorScale>
        <cfvo type="min"/>
        <cfvo type="percentile" val="50"/>
        <cfvo type="max"/>
        <color rgb="FFF8696B"/>
        <color rgb="FFFCFCFF"/>
        <color rgb="FF63BE7B"/>
      </colorScale>
    </cfRule>
    <cfRule type="colorScale" priority="1242">
      <colorScale>
        <cfvo type="min"/>
        <cfvo type="max"/>
        <color rgb="FFFCFCFF"/>
        <color rgb="FF63BE7B"/>
      </colorScale>
    </cfRule>
    <cfRule type="colorScale" priority="1243">
      <colorScale>
        <cfvo type="min"/>
        <cfvo type="percentile" val="50"/>
        <cfvo type="max"/>
        <color rgb="FFF8696B"/>
        <color rgb="FFFCFCFF"/>
        <color rgb="FF63BE7B"/>
      </colorScale>
    </cfRule>
  </conditionalFormatting>
  <conditionalFormatting sqref="Q12:U12 W12">
    <cfRule type="colorScale" priority="1301">
      <colorScale>
        <cfvo type="min"/>
        <cfvo type="max"/>
        <color rgb="FFFFEF9C"/>
        <color rgb="FF63BE7B"/>
      </colorScale>
    </cfRule>
    <cfRule type="colorScale" priority="1302">
      <colorScale>
        <cfvo type="min"/>
        <cfvo type="max"/>
        <color rgb="FFFFEF9C"/>
        <color rgb="FF63BE7B"/>
      </colorScale>
    </cfRule>
    <cfRule type="colorScale" priority="1303">
      <colorScale>
        <cfvo type="min"/>
        <cfvo type="max"/>
        <color rgb="FFFFEF9C"/>
        <color rgb="FF63BE7B"/>
      </colorScale>
    </cfRule>
  </conditionalFormatting>
  <conditionalFormatting sqref="Q13:U13 W13">
    <cfRule type="colorScale" priority="1323">
      <colorScale>
        <cfvo type="min"/>
        <cfvo type="max"/>
        <color rgb="FFFFEF9C"/>
        <color rgb="FF63BE7B"/>
      </colorScale>
    </cfRule>
  </conditionalFormatting>
  <conditionalFormatting sqref="Q14:U14 W14">
    <cfRule type="colorScale" priority="1285">
      <colorScale>
        <cfvo type="min"/>
        <cfvo type="max"/>
        <color rgb="FFFFEF9C"/>
        <color rgb="FF63BE7B"/>
      </colorScale>
    </cfRule>
  </conditionalFormatting>
  <conditionalFormatting sqref="Q15:W15">
    <cfRule type="colorScale" priority="1164">
      <colorScale>
        <cfvo type="min"/>
        <cfvo type="max"/>
        <color rgb="FFFFEF9C"/>
        <color rgb="FF63BE7B"/>
      </colorScale>
    </cfRule>
    <cfRule type="colorScale" priority="1165">
      <colorScale>
        <cfvo type="min"/>
        <cfvo type="max"/>
        <color rgb="FFFFEF9C"/>
        <color rgb="FF63BE7B"/>
      </colorScale>
    </cfRule>
    <cfRule type="colorScale" priority="1166">
      <colorScale>
        <cfvo type="min"/>
        <cfvo type="max"/>
        <color rgb="FFFFEF9C"/>
        <color rgb="FF63BE7B"/>
      </colorScale>
    </cfRule>
  </conditionalFormatting>
  <conditionalFormatting sqref="R15">
    <cfRule type="colorScale" priority="1244">
      <colorScale>
        <cfvo type="min"/>
        <cfvo type="max"/>
        <color rgb="FFFCFCFF"/>
        <color rgb="FF63BE7B"/>
      </colorScale>
    </cfRule>
    <cfRule type="colorScale" priority="1245">
      <colorScale>
        <cfvo type="min"/>
        <cfvo type="percentile" val="50"/>
        <cfvo type="max"/>
        <color rgb="FFF8696B"/>
        <color rgb="FFFCFCFF"/>
        <color rgb="FF63BE7B"/>
      </colorScale>
    </cfRule>
    <cfRule type="colorScale" priority="1246">
      <colorScale>
        <cfvo type="min"/>
        <cfvo type="max"/>
        <color rgb="FFFCFCFF"/>
        <color rgb="FF63BE7B"/>
      </colorScale>
    </cfRule>
  </conditionalFormatting>
  <conditionalFormatting sqref="R12:S12">
    <cfRule type="colorScale" priority="1292">
      <colorScale>
        <cfvo type="min"/>
        <cfvo type="max"/>
        <color rgb="FFFCFCFF"/>
        <color rgb="FF63BE7B"/>
      </colorScale>
    </cfRule>
    <cfRule type="colorScale" priority="1316">
      <colorScale>
        <cfvo type="min"/>
        <cfvo type="max"/>
        <color rgb="FFFFEF9C"/>
        <color rgb="FF63BE7B"/>
      </colorScale>
    </cfRule>
    <cfRule type="colorScale" priority="1317">
      <colorScale>
        <cfvo type="min"/>
        <cfvo type="max"/>
        <color rgb="FFFCFCFF"/>
        <color rgb="FF63BE7B"/>
      </colorScale>
    </cfRule>
  </conditionalFormatting>
  <conditionalFormatting sqref="R15:S15">
    <cfRule type="colorScale" priority="1185">
      <colorScale>
        <cfvo type="min"/>
        <cfvo type="max"/>
        <color rgb="FFFFEF9C"/>
        <color rgb="FF63BE7B"/>
      </colorScale>
    </cfRule>
    <cfRule type="colorScale" priority="1247">
      <colorScale>
        <cfvo type="min"/>
        <cfvo type="percentile" val="50"/>
        <cfvo type="max"/>
        <color rgb="FFF8696B"/>
        <color rgb="FFFCFCFF"/>
        <color rgb="FF63BE7B"/>
      </colorScale>
    </cfRule>
    <cfRule type="colorScale" priority="1248">
      <colorScale>
        <cfvo type="min"/>
        <cfvo type="max"/>
        <color rgb="FFFCFCFF"/>
        <color rgb="FF63BE7B"/>
      </colorScale>
    </cfRule>
    <cfRule type="colorScale" priority="1249">
      <colorScale>
        <cfvo type="min"/>
        <cfvo type="max"/>
        <color rgb="FFFCFCFF"/>
        <color rgb="FF63BE7B"/>
      </colorScale>
    </cfRule>
    <cfRule type="colorScale" priority="1250">
      <colorScale>
        <cfvo type="min"/>
        <cfvo type="percentile" val="50"/>
        <cfvo type="max"/>
        <color rgb="FFF8696B"/>
        <color rgb="FFFCFCFF"/>
        <color rgb="FF63BE7B"/>
      </colorScale>
    </cfRule>
    <cfRule type="colorScale" priority="1251">
      <colorScale>
        <cfvo type="min"/>
        <cfvo type="max"/>
        <color rgb="FFFCFCFF"/>
        <color rgb="FF63BE7B"/>
      </colorScale>
    </cfRule>
  </conditionalFormatting>
  <conditionalFormatting sqref="S15">
    <cfRule type="colorScale" priority="1252">
      <colorScale>
        <cfvo type="min"/>
        <cfvo type="max"/>
        <color rgb="FFFCFCFF"/>
        <color rgb="FF63BE7B"/>
      </colorScale>
    </cfRule>
    <cfRule type="colorScale" priority="1253">
      <colorScale>
        <cfvo type="min"/>
        <cfvo type="percentile" val="50"/>
        <cfvo type="max"/>
        <color rgb="FFF8696B"/>
        <color rgb="FFFCFCFF"/>
        <color rgb="FF63BE7B"/>
      </colorScale>
    </cfRule>
    <cfRule type="colorScale" priority="1254">
      <colorScale>
        <cfvo type="min"/>
        <cfvo type="max"/>
        <color rgb="FFFCFCFF"/>
        <color rgb="FF63BE7B"/>
      </colorScale>
    </cfRule>
  </conditionalFormatting>
  <conditionalFormatting sqref="T12">
    <cfRule type="colorScale" priority="1291">
      <colorScale>
        <cfvo type="min"/>
        <cfvo type="max"/>
        <color rgb="FFFCFCFF"/>
        <color rgb="FF63BE7B"/>
      </colorScale>
    </cfRule>
    <cfRule type="colorScale" priority="1318">
      <colorScale>
        <cfvo type="min"/>
        <cfvo type="max"/>
        <color rgb="FFFFEF9C"/>
        <color rgb="FF63BE7B"/>
      </colorScale>
    </cfRule>
    <cfRule type="colorScale" priority="1319">
      <colorScale>
        <cfvo type="min"/>
        <cfvo type="max"/>
        <color rgb="FFFCFCFF"/>
        <color rgb="FF63BE7B"/>
      </colorScale>
    </cfRule>
  </conditionalFormatting>
  <conditionalFormatting sqref="T15">
    <cfRule type="colorScale" priority="1186">
      <colorScale>
        <cfvo type="min"/>
        <cfvo type="max"/>
        <color rgb="FFFFEF9C"/>
        <color rgb="FF63BE7B"/>
      </colorScale>
    </cfRule>
    <cfRule type="colorScale" priority="1255">
      <colorScale>
        <cfvo type="min"/>
        <cfvo type="percentile" val="50"/>
        <cfvo type="max"/>
        <color rgb="FFF8696B"/>
        <color rgb="FFFCFCFF"/>
        <color rgb="FF63BE7B"/>
      </colorScale>
    </cfRule>
    <cfRule type="colorScale" priority="1256">
      <colorScale>
        <cfvo type="min"/>
        <cfvo type="max"/>
        <color rgb="FFFCFCFF"/>
        <color rgb="FF63BE7B"/>
      </colorScale>
    </cfRule>
    <cfRule type="colorScale" priority="1257">
      <colorScale>
        <cfvo type="min"/>
        <cfvo type="max"/>
        <color rgb="FFFCFCFF"/>
        <color rgb="FF63BE7B"/>
      </colorScale>
    </cfRule>
    <cfRule type="colorScale" priority="1258">
      <colorScale>
        <cfvo type="min"/>
        <cfvo type="max"/>
        <color rgb="FFFCFCFF"/>
        <color rgb="FF63BE7B"/>
      </colorScale>
    </cfRule>
    <cfRule type="colorScale" priority="1259">
      <colorScale>
        <cfvo type="min"/>
        <cfvo type="max"/>
        <color rgb="FFFCFCFF"/>
        <color rgb="FF63BE7B"/>
      </colorScale>
    </cfRule>
    <cfRule type="colorScale" priority="1260">
      <colorScale>
        <cfvo type="min"/>
        <cfvo type="percentile" val="50"/>
        <cfvo type="max"/>
        <color rgb="FFF8696B"/>
        <color rgb="FFFCFCFF"/>
        <color rgb="FF63BE7B"/>
      </colorScale>
    </cfRule>
    <cfRule type="colorScale" priority="1261">
      <colorScale>
        <cfvo type="min"/>
        <cfvo type="max"/>
        <color rgb="FFFCFCFF"/>
        <color rgb="FF63BE7B"/>
      </colorScale>
    </cfRule>
  </conditionalFormatting>
  <conditionalFormatting sqref="U13 W13">
    <cfRule type="colorScale" priority="1324">
      <colorScale>
        <cfvo type="min"/>
        <cfvo type="max"/>
        <color rgb="FFFFEF9C"/>
        <color rgb="FF63BE7B"/>
      </colorScale>
    </cfRule>
    <cfRule type="colorScale" priority="1325">
      <colorScale>
        <cfvo type="min"/>
        <cfvo type="max"/>
        <color rgb="FFFFEF9C"/>
        <color rgb="FF63BE7B"/>
      </colorScale>
    </cfRule>
  </conditionalFormatting>
  <conditionalFormatting sqref="U12">
    <cfRule type="colorScale" priority="1290">
      <colorScale>
        <cfvo type="min"/>
        <cfvo type="max"/>
        <color rgb="FFFCFCFF"/>
        <color rgb="FF63BE7B"/>
      </colorScale>
    </cfRule>
    <cfRule type="colorScale" priority="1320">
      <colorScale>
        <cfvo type="min"/>
        <cfvo type="max"/>
        <color rgb="FFFCFCFF"/>
        <color rgb="FF63BE7B"/>
      </colorScale>
    </cfRule>
  </conditionalFormatting>
  <conditionalFormatting sqref="U15">
    <cfRule type="colorScale" priority="1262">
      <colorScale>
        <cfvo type="min"/>
        <cfvo type="percentile" val="50"/>
        <cfvo type="max"/>
        <color rgb="FFF8696B"/>
        <color rgb="FFFCFCFF"/>
        <color rgb="FF63BE7B"/>
      </colorScale>
    </cfRule>
    <cfRule type="colorScale" priority="1263">
      <colorScale>
        <cfvo type="min"/>
        <cfvo type="max"/>
        <color rgb="FFFCFCFF"/>
        <color rgb="FF63BE7B"/>
      </colorScale>
    </cfRule>
    <cfRule type="colorScale" priority="1264">
      <colorScale>
        <cfvo type="min"/>
        <cfvo type="max"/>
        <color rgb="FFFCFCFF"/>
        <color rgb="FF63BE7B"/>
      </colorScale>
    </cfRule>
    <cfRule type="colorScale" priority="1265">
      <colorScale>
        <cfvo type="min"/>
        <cfvo type="percentile" val="50"/>
        <cfvo type="max"/>
        <color rgb="FFF8696B"/>
        <color rgb="FFFCFCFF"/>
        <color rgb="FF63BE7B"/>
      </colorScale>
    </cfRule>
    <cfRule type="colorScale" priority="1266">
      <colorScale>
        <cfvo type="min"/>
        <cfvo type="max"/>
        <color rgb="FFFCFCFF"/>
        <color rgb="FF63BE7B"/>
      </colorScale>
    </cfRule>
  </conditionalFormatting>
  <conditionalFormatting sqref="U15:W15">
    <cfRule type="colorScale" priority="1167">
      <colorScale>
        <cfvo type="min"/>
        <cfvo type="max"/>
        <color rgb="FFFFEF9C"/>
        <color rgb="FF63BE7B"/>
      </colorScale>
    </cfRule>
    <cfRule type="colorScale" priority="1269">
      <colorScale>
        <cfvo type="min"/>
        <cfvo type="max"/>
        <color rgb="FFFFEF9C"/>
        <color rgb="FF63BE7B"/>
      </colorScale>
    </cfRule>
  </conditionalFormatting>
  <conditionalFormatting sqref="V12">
    <cfRule type="colorScale" priority="1280">
      <colorScale>
        <cfvo type="min"/>
        <cfvo type="max"/>
        <color rgb="FFFFEF9C"/>
        <color rgb="FF63BE7B"/>
      </colorScale>
    </cfRule>
  </conditionalFormatting>
  <conditionalFormatting sqref="V13">
    <cfRule type="colorScale" priority="1281">
      <colorScale>
        <cfvo type="min"/>
        <cfvo type="max"/>
        <color rgb="FFFFEF9C"/>
        <color rgb="FF63BE7B"/>
      </colorScale>
    </cfRule>
    <cfRule type="colorScale" priority="1282">
      <colorScale>
        <cfvo type="min"/>
        <cfvo type="max"/>
        <color rgb="FFFFEF9C"/>
        <color rgb="FF63BE7B"/>
      </colorScale>
    </cfRule>
  </conditionalFormatting>
  <conditionalFormatting sqref="V14">
    <cfRule type="colorScale" priority="1283">
      <colorScale>
        <cfvo type="min"/>
        <cfvo type="max"/>
        <color rgb="FFFFEF9C"/>
        <color rgb="FF63BE7B"/>
      </colorScale>
    </cfRule>
    <cfRule type="colorScale" priority="1284">
      <colorScale>
        <cfvo type="min"/>
        <cfvo type="percentile" val="50"/>
        <cfvo type="max"/>
        <color rgb="FFF8696B"/>
        <color rgb="FFFFEB84"/>
        <color rgb="FF63BE7B"/>
      </colorScale>
    </cfRule>
  </conditionalFormatting>
  <conditionalFormatting sqref="V15">
    <cfRule type="colorScale" priority="1267">
      <colorScale>
        <cfvo type="min"/>
        <cfvo type="max"/>
        <color rgb="FFFFEF9C"/>
        <color rgb="FF63BE7B"/>
      </colorScale>
    </cfRule>
    <cfRule type="colorScale" priority="1268">
      <colorScale>
        <cfvo type="min"/>
        <cfvo type="max"/>
        <color rgb="FFFFEF9C"/>
        <color rgb="FF63BE7B"/>
      </colorScale>
    </cfRule>
    <cfRule type="colorScale" priority="1270">
      <colorScale>
        <cfvo type="min"/>
        <cfvo type="percentile" val="50"/>
        <cfvo type="max"/>
        <color rgb="FF63BE7B"/>
        <color rgb="FFFCFCFF"/>
        <color rgb="FFF8696B"/>
      </colorScale>
    </cfRule>
    <cfRule type="colorScale" priority="1271">
      <colorScale>
        <cfvo type="min"/>
        <cfvo type="percentile" val="50"/>
        <cfvo type="max"/>
        <color rgb="FF63BE7B"/>
        <color rgb="FFFCFCFF"/>
        <color rgb="FFF8696B"/>
      </colorScale>
    </cfRule>
    <cfRule type="colorScale" priority="1272">
      <colorScale>
        <cfvo type="min"/>
        <cfvo type="max"/>
        <color rgb="FF63BE7B"/>
        <color rgb="FFFCFCFF"/>
      </colorScale>
    </cfRule>
    <cfRule type="colorScale" priority="1273">
      <colorScale>
        <cfvo type="min"/>
        <cfvo type="percentile" val="50"/>
        <cfvo type="max"/>
        <color rgb="FF63BE7B"/>
        <color rgb="FFFCFCFF"/>
        <color rgb="FFF8696B"/>
      </colorScale>
    </cfRule>
    <cfRule type="colorScale" priority="1274">
      <colorScale>
        <cfvo type="min"/>
        <cfvo type="percentile" val="50"/>
        <cfvo type="max"/>
        <color rgb="FF63BE7B"/>
        <color rgb="FFFCFCFF"/>
        <color rgb="FFF8696B"/>
      </colorScale>
    </cfRule>
    <cfRule type="colorScale" priority="1275">
      <colorScale>
        <cfvo type="min"/>
        <cfvo type="max"/>
        <color rgb="FFFFEF9C"/>
        <color rgb="FF63BE7B"/>
      </colorScale>
    </cfRule>
  </conditionalFormatting>
  <conditionalFormatting sqref="W12 U12">
    <cfRule type="colorScale" priority="1304">
      <colorScale>
        <cfvo type="min"/>
        <cfvo type="max"/>
        <color rgb="FFFFEF9C"/>
        <color rgb="FF63BE7B"/>
      </colorScale>
    </cfRule>
  </conditionalFormatting>
  <conditionalFormatting sqref="W12">
    <cfRule type="colorScale" priority="1289">
      <colorScale>
        <cfvo type="min"/>
        <cfvo type="percentile" val="50"/>
        <cfvo type="max"/>
        <color rgb="FF63BE7B"/>
        <color rgb="FFFCFCFF"/>
        <color rgb="FFF8696B"/>
      </colorScale>
    </cfRule>
    <cfRule type="colorScale" priority="1321">
      <colorScale>
        <cfvo type="min"/>
        <cfvo type="percentile" val="50"/>
        <cfvo type="max"/>
        <color rgb="FF63BE7B"/>
        <color rgb="FFFCFCFF"/>
        <color rgb="FFF8696B"/>
      </colorScale>
    </cfRule>
    <cfRule type="colorScale" priority="1322">
      <colorScale>
        <cfvo type="min"/>
        <cfvo type="max"/>
        <color rgb="FF63BE7B"/>
        <color rgb="FFFCFCFF"/>
      </colorScale>
    </cfRule>
  </conditionalFormatting>
  <conditionalFormatting sqref="U14 W14">
    <cfRule type="colorScale" priority="1286">
      <colorScale>
        <cfvo type="min"/>
        <cfvo type="max"/>
        <color rgb="FFFFEF9C"/>
        <color rgb="FF63BE7B"/>
      </colorScale>
    </cfRule>
    <cfRule type="colorScale" priority="1287">
      <colorScale>
        <cfvo type="min"/>
        <cfvo type="max"/>
        <color rgb="FFFFEF9C"/>
        <color rgb="FF63BE7B"/>
      </colorScale>
    </cfRule>
    <cfRule type="colorScale" priority="1288">
      <colorScale>
        <cfvo type="min"/>
        <cfvo type="max"/>
        <color rgb="FFFFEF9C"/>
        <color rgb="FF63BE7B"/>
      </colorScale>
    </cfRule>
  </conditionalFormatting>
  <conditionalFormatting sqref="W15">
    <cfRule type="colorScale" priority="1276">
      <colorScale>
        <cfvo type="min"/>
        <cfvo type="percentile" val="50"/>
        <cfvo type="max"/>
        <color rgb="FF63BE7B"/>
        <color rgb="FFFCFCFF"/>
        <color rgb="FFF8696B"/>
      </colorScale>
    </cfRule>
    <cfRule type="colorScale" priority="1277">
      <colorScale>
        <cfvo type="min"/>
        <cfvo type="max"/>
        <color rgb="FF63BE7B"/>
        <color rgb="FFFCFCFF"/>
      </colorScale>
    </cfRule>
    <cfRule type="colorScale" priority="1278">
      <colorScale>
        <cfvo type="min"/>
        <cfvo type="percentile" val="50"/>
        <cfvo type="max"/>
        <color rgb="FF63BE7B"/>
        <color rgb="FFFCFCFF"/>
        <color rgb="FFF8696B"/>
      </colorScale>
    </cfRule>
    <cfRule type="colorScale" priority="1279">
      <colorScale>
        <cfvo type="min"/>
        <cfvo type="percentile" val="50"/>
        <cfvo type="max"/>
        <color rgb="FF63BE7B"/>
        <color rgb="FFFCFCFF"/>
        <color rgb="FFF8696B"/>
      </colorScale>
    </cfRule>
  </conditionalFormatting>
  <conditionalFormatting sqref="O16">
    <cfRule type="colorScale" priority="1138">
      <colorScale>
        <cfvo type="min"/>
        <cfvo type="percentile" val="50"/>
        <cfvo type="max"/>
        <color rgb="FF63BE7B"/>
        <color rgb="FFFCFCFF"/>
        <color rgb="FFF8696B"/>
      </colorScale>
    </cfRule>
  </conditionalFormatting>
  <conditionalFormatting sqref="O17">
    <cfRule type="colorScale" priority="1134">
      <colorScale>
        <cfvo type="min"/>
        <cfvo type="percentile" val="50"/>
        <cfvo type="max"/>
        <color rgb="FF63BE7B"/>
        <color rgb="FFFCFCFF"/>
        <color rgb="FFF8696B"/>
      </colorScale>
    </cfRule>
    <cfRule type="colorScale" priority="1135">
      <colorScale>
        <cfvo type="min"/>
        <cfvo type="percentile" val="50"/>
        <cfvo type="max"/>
        <color rgb="FF63BE7B"/>
        <color rgb="FFFCFCFF"/>
        <color rgb="FFF8696B"/>
      </colorScale>
    </cfRule>
  </conditionalFormatting>
  <conditionalFormatting sqref="O18">
    <cfRule type="colorScale" priority="1129">
      <colorScale>
        <cfvo type="min"/>
        <cfvo type="percentile" val="50"/>
        <cfvo type="max"/>
        <color rgb="FF63BE7B"/>
        <color rgb="FFFCFCFF"/>
        <color rgb="FFF8696B"/>
      </colorScale>
    </cfRule>
    <cfRule type="colorScale" priority="1130">
      <colorScale>
        <cfvo type="min"/>
        <cfvo type="percentile" val="50"/>
        <cfvo type="max"/>
        <color rgb="FF63BE7B"/>
        <color rgb="FFFCFCFF"/>
        <color rgb="FFF8696B"/>
      </colorScale>
    </cfRule>
  </conditionalFormatting>
  <conditionalFormatting sqref="Q18:S18">
    <cfRule type="colorScale" priority="1131">
      <colorScale>
        <cfvo type="min"/>
        <cfvo type="max"/>
        <color rgb="FFFFEF9C"/>
        <color rgb="FF63BE7B"/>
      </colorScale>
    </cfRule>
    <cfRule type="colorScale" priority="1132">
      <colorScale>
        <cfvo type="min"/>
        <cfvo type="max"/>
        <color rgb="FFFFEF9C"/>
        <color rgb="FF63BE7B"/>
      </colorScale>
    </cfRule>
  </conditionalFormatting>
  <conditionalFormatting sqref="Q16:W16">
    <cfRule type="colorScale" priority="1149">
      <colorScale>
        <cfvo type="min"/>
        <cfvo type="max"/>
        <color rgb="FFFFEF9C"/>
        <color rgb="FF63BE7B"/>
      </colorScale>
    </cfRule>
  </conditionalFormatting>
  <conditionalFormatting sqref="Q17:W17">
    <cfRule type="colorScale" priority="1153">
      <colorScale>
        <cfvo type="min"/>
        <cfvo type="max"/>
        <color rgb="FFFFEF9C"/>
        <color rgb="FF63BE7B"/>
      </colorScale>
    </cfRule>
    <cfRule type="colorScale" priority="1154">
      <colorScale>
        <cfvo type="min"/>
        <cfvo type="max"/>
        <color rgb="FFFFEF9C"/>
        <color rgb="FF63BE7B"/>
      </colorScale>
    </cfRule>
  </conditionalFormatting>
  <conditionalFormatting sqref="T18">
    <cfRule type="colorScale" priority="1133">
      <colorScale>
        <cfvo type="min"/>
        <cfvo type="max"/>
        <color rgb="FFFFEF9C"/>
        <color rgb="FF63BE7B"/>
      </colorScale>
    </cfRule>
  </conditionalFormatting>
  <conditionalFormatting sqref="U18:W18">
    <cfRule type="colorScale" priority="1156">
      <colorScale>
        <cfvo type="min"/>
        <cfvo type="max"/>
        <color rgb="FFFFEF9C"/>
        <color rgb="FF63BE7B"/>
      </colorScale>
    </cfRule>
    <cfRule type="colorScale" priority="1157">
      <colorScale>
        <cfvo type="min"/>
        <cfvo type="percentile" val="50"/>
        <cfvo type="max"/>
        <color rgb="FFF8696B"/>
        <color rgb="FFFFEB84"/>
        <color rgb="FF63BE7B"/>
      </colorScale>
    </cfRule>
  </conditionalFormatting>
  <conditionalFormatting sqref="J14">
    <cfRule type="colorScale" priority="1126">
      <colorScale>
        <cfvo type="min"/>
        <cfvo type="max"/>
        <color rgb="FFFCFCFF"/>
        <color rgb="FF63BE7B"/>
      </colorScale>
    </cfRule>
    <cfRule type="colorScale" priority="1127">
      <colorScale>
        <cfvo type="min"/>
        <cfvo type="max"/>
        <color rgb="FFFCFCFF"/>
        <color rgb="FF63BE7B"/>
      </colorScale>
    </cfRule>
    <cfRule type="colorScale" priority="1128">
      <colorScale>
        <cfvo type="min"/>
        <cfvo type="max"/>
        <color rgb="FFFCFCFF"/>
        <color rgb="FF63BE7B"/>
      </colorScale>
    </cfRule>
  </conditionalFormatting>
  <conditionalFormatting sqref="J15">
    <cfRule type="colorScale" priority="1119">
      <colorScale>
        <cfvo type="min"/>
        <cfvo type="max"/>
        <color rgb="FFFCFCFF"/>
        <color rgb="FF63BE7B"/>
      </colorScale>
    </cfRule>
    <cfRule type="colorScale" priority="1120">
      <colorScale>
        <cfvo type="min"/>
        <cfvo type="max"/>
        <color rgb="FFFCFCFF"/>
        <color rgb="FF63BE7B"/>
      </colorScale>
    </cfRule>
    <cfRule type="colorScale" priority="1121">
      <colorScale>
        <cfvo type="min"/>
        <cfvo type="max"/>
        <color rgb="FFFCFCFF"/>
        <color rgb="FF63BE7B"/>
      </colorScale>
    </cfRule>
    <cfRule type="colorScale" priority="1122">
      <colorScale>
        <cfvo type="min"/>
        <cfvo type="max"/>
        <color rgb="FFFCFCFF"/>
        <color rgb="FF63BE7B"/>
      </colorScale>
    </cfRule>
    <cfRule type="colorScale" priority="1123">
      <colorScale>
        <cfvo type="min"/>
        <cfvo type="percentile" val="50"/>
        <cfvo type="max"/>
        <color rgb="FFF8696B"/>
        <color rgb="FFFCFCFF"/>
        <color rgb="FF63BE7B"/>
      </colorScale>
    </cfRule>
    <cfRule type="colorScale" priority="1124">
      <colorScale>
        <cfvo type="min"/>
        <cfvo type="percentile" val="50"/>
        <cfvo type="max"/>
        <color rgb="FFF8696B"/>
        <color rgb="FFFCFCFF"/>
        <color rgb="FF63BE7B"/>
      </colorScale>
    </cfRule>
    <cfRule type="colorScale" priority="1125">
      <colorScale>
        <cfvo type="min"/>
        <cfvo type="max"/>
        <color rgb="FFFCFCFF"/>
        <color rgb="FF63BE7B"/>
      </colorScale>
    </cfRule>
  </conditionalFormatting>
  <conditionalFormatting sqref="N14">
    <cfRule type="colorScale" priority="1115">
      <colorScale>
        <cfvo type="min"/>
        <cfvo type="max"/>
        <color rgb="FFFCFCFF"/>
        <color rgb="FF63BE7B"/>
      </colorScale>
    </cfRule>
    <cfRule type="colorScale" priority="1116">
      <colorScale>
        <cfvo type="min"/>
        <cfvo type="max"/>
        <color rgb="FFFCFCFF"/>
        <color rgb="FF63BE7B"/>
      </colorScale>
    </cfRule>
    <cfRule type="colorScale" priority="1117">
      <colorScale>
        <cfvo type="min"/>
        <cfvo type="max"/>
        <color rgb="FFFCFCFF"/>
        <color rgb="FF63BE7B"/>
      </colorScale>
    </cfRule>
  </conditionalFormatting>
  <conditionalFormatting sqref="O14">
    <cfRule type="colorScale" priority="1360">
      <colorScale>
        <cfvo type="min"/>
        <cfvo type="percentile" val="50"/>
        <cfvo type="max"/>
        <color rgb="FF63BE7B"/>
        <color rgb="FFFCFCFF"/>
        <color rgb="FFF8696B"/>
      </colorScale>
    </cfRule>
    <cfRule type="colorScale" priority="1361">
      <colorScale>
        <cfvo type="min"/>
        <cfvo type="percentile" val="50"/>
        <cfvo type="max"/>
        <color rgb="FF63BE7B"/>
        <color rgb="FFFCFCFF"/>
        <color rgb="FFF8696B"/>
      </colorScale>
    </cfRule>
    <cfRule type="colorScale" priority="1362">
      <colorScale>
        <cfvo type="min"/>
        <cfvo type="percentile" val="50"/>
        <cfvo type="max"/>
        <color rgb="FF63BE7B"/>
        <color rgb="FFFCFCFF"/>
        <color rgb="FFF8696B"/>
      </colorScale>
    </cfRule>
    <cfRule type="colorScale" priority="1363">
      <colorScale>
        <cfvo type="min"/>
        <cfvo type="percentile" val="50"/>
        <cfvo type="max"/>
        <color rgb="FF63BE7B"/>
        <color rgb="FFFCFCFF"/>
        <color rgb="FFF8696B"/>
      </colorScale>
    </cfRule>
  </conditionalFormatting>
  <conditionalFormatting sqref="P14">
    <cfRule type="colorScale" priority="1364">
      <colorScale>
        <cfvo type="min"/>
        <cfvo type="percentile" val="50"/>
        <cfvo type="max"/>
        <color rgb="FF63BE7B"/>
        <color rgb="FFFCFCFF"/>
        <color rgb="FFF8696B"/>
      </colorScale>
    </cfRule>
    <cfRule type="colorScale" priority="1365">
      <colorScale>
        <cfvo type="min"/>
        <cfvo type="percentile" val="50"/>
        <cfvo type="max"/>
        <color rgb="FF63BE7B"/>
        <color rgb="FFFCFCFF"/>
        <color rgb="FFF8696B"/>
      </colorScale>
    </cfRule>
    <cfRule type="colorScale" priority="1366">
      <colorScale>
        <cfvo type="min"/>
        <cfvo type="max"/>
        <color rgb="FFFCFCFF"/>
        <color rgb="FFF8696B"/>
      </colorScale>
    </cfRule>
  </conditionalFormatting>
  <conditionalFormatting sqref="Q14">
    <cfRule type="colorScale" priority="1367">
      <colorScale>
        <cfvo type="min"/>
        <cfvo type="percentile" val="50"/>
        <cfvo type="max"/>
        <color rgb="FFF8696B"/>
        <color rgb="FFFCFCFF"/>
        <color rgb="FF63BE7B"/>
      </colorScale>
    </cfRule>
    <cfRule type="colorScale" priority="1368">
      <colorScale>
        <cfvo type="min"/>
        <cfvo type="max"/>
        <color rgb="FFFFEF9C"/>
        <color rgb="FF63BE7B"/>
      </colorScale>
    </cfRule>
    <cfRule type="colorScale" priority="1369">
      <colorScale>
        <cfvo type="min"/>
        <cfvo type="max"/>
        <color rgb="FFFFEF9C"/>
        <color rgb="FF63BE7B"/>
      </colorScale>
    </cfRule>
    <cfRule type="colorScale" priority="1370">
      <colorScale>
        <cfvo type="min"/>
        <cfvo type="max"/>
        <color rgb="FFFFEF9C"/>
        <color rgb="FF63BE7B"/>
      </colorScale>
    </cfRule>
    <cfRule type="colorScale" priority="1371">
      <colorScale>
        <cfvo type="min"/>
        <cfvo type="max"/>
        <color rgb="FFFCFCFF"/>
        <color rgb="FF63BE7B"/>
      </colorScale>
    </cfRule>
    <cfRule type="colorScale" priority="1372">
      <colorScale>
        <cfvo type="min"/>
        <cfvo type="max"/>
        <color rgb="FFFCFCFF"/>
        <color rgb="FF63BE7B"/>
      </colorScale>
    </cfRule>
    <cfRule type="colorScale" priority="1373">
      <colorScale>
        <cfvo type="min"/>
        <cfvo type="percentile" val="50"/>
        <cfvo type="max"/>
        <color rgb="FFF8696B"/>
        <color rgb="FFFCFCFF"/>
        <color rgb="FF63BE7B"/>
      </colorScale>
    </cfRule>
  </conditionalFormatting>
  <conditionalFormatting sqref="R14:S14">
    <cfRule type="colorScale" priority="1374">
      <colorScale>
        <cfvo type="min"/>
        <cfvo type="percentile" val="50"/>
        <cfvo type="max"/>
        <color rgb="FFF8696B"/>
        <color rgb="FFFCFCFF"/>
        <color rgb="FF63BE7B"/>
      </colorScale>
    </cfRule>
    <cfRule type="colorScale" priority="1375">
      <colorScale>
        <cfvo type="min"/>
        <cfvo type="max"/>
        <color rgb="FFFCFCFF"/>
        <color rgb="FF63BE7B"/>
      </colorScale>
    </cfRule>
    <cfRule type="colorScale" priority="1376">
      <colorScale>
        <cfvo type="min"/>
        <cfvo type="max"/>
        <color rgb="FFFFEF9C"/>
        <color rgb="FF63BE7B"/>
      </colorScale>
    </cfRule>
    <cfRule type="colorScale" priority="1377">
      <colorScale>
        <cfvo type="min"/>
        <cfvo type="max"/>
        <color rgb="FFFFEF9C"/>
        <color rgb="FF63BE7B"/>
      </colorScale>
    </cfRule>
    <cfRule type="colorScale" priority="1378">
      <colorScale>
        <cfvo type="min"/>
        <cfvo type="max"/>
        <color rgb="FFFCFCFF"/>
        <color rgb="FF63BE7B"/>
      </colorScale>
    </cfRule>
  </conditionalFormatting>
  <conditionalFormatting sqref="T14">
    <cfRule type="colorScale" priority="1379">
      <colorScale>
        <cfvo type="min"/>
        <cfvo type="percentile" val="50"/>
        <cfvo type="max"/>
        <color rgb="FFF8696B"/>
        <color rgb="FFFCFCFF"/>
        <color rgb="FF63BE7B"/>
      </colorScale>
    </cfRule>
    <cfRule type="colorScale" priority="1380">
      <colorScale>
        <cfvo type="min"/>
        <cfvo type="max"/>
        <color rgb="FFFCFCFF"/>
        <color rgb="FF63BE7B"/>
      </colorScale>
    </cfRule>
    <cfRule type="colorScale" priority="1381">
      <colorScale>
        <cfvo type="min"/>
        <cfvo type="max"/>
        <color rgb="FFFFEF9C"/>
        <color rgb="FF63BE7B"/>
      </colorScale>
    </cfRule>
    <cfRule type="colorScale" priority="1382">
      <colorScale>
        <cfvo type="min"/>
        <cfvo type="max"/>
        <color rgb="FFFFEF9C"/>
        <color rgb="FF63BE7B"/>
      </colorScale>
    </cfRule>
    <cfRule type="colorScale" priority="1383">
      <colorScale>
        <cfvo type="min"/>
        <cfvo type="max"/>
        <color rgb="FFFCFCFF"/>
        <color rgb="FF63BE7B"/>
      </colorScale>
    </cfRule>
    <cfRule type="colorScale" priority="1384">
      <colorScale>
        <cfvo type="min"/>
        <cfvo type="max"/>
        <color rgb="FFFCFCFF"/>
        <color rgb="FF63BE7B"/>
      </colorScale>
    </cfRule>
  </conditionalFormatting>
  <conditionalFormatting sqref="U14">
    <cfRule type="colorScale" priority="1385">
      <colorScale>
        <cfvo type="min"/>
        <cfvo type="percentile" val="50"/>
        <cfvo type="max"/>
        <color rgb="FFF8696B"/>
        <color rgb="FFFCFCFF"/>
        <color rgb="FF63BE7B"/>
      </colorScale>
    </cfRule>
    <cfRule type="colorScale" priority="1386">
      <colorScale>
        <cfvo type="min"/>
        <cfvo type="max"/>
        <color rgb="FFFCFCFF"/>
        <color rgb="FF63BE7B"/>
      </colorScale>
    </cfRule>
  </conditionalFormatting>
  <conditionalFormatting sqref="V14">
    <cfRule type="colorScale" priority="1387">
      <colorScale>
        <cfvo type="min"/>
        <cfvo type="max"/>
        <color rgb="FFFFEF9C"/>
        <color rgb="FF63BE7B"/>
      </colorScale>
    </cfRule>
    <cfRule type="colorScale" priority="1388">
      <colorScale>
        <cfvo type="min"/>
        <cfvo type="max"/>
        <color rgb="FFFFEF9C"/>
        <color rgb="FF63BE7B"/>
      </colorScale>
    </cfRule>
    <cfRule type="colorScale" priority="1389">
      <colorScale>
        <cfvo type="min"/>
        <cfvo type="max"/>
        <color rgb="FFFFEF9C"/>
        <color rgb="FF63BE7B"/>
      </colorScale>
    </cfRule>
  </conditionalFormatting>
  <conditionalFormatting sqref="W14">
    <cfRule type="colorScale" priority="1390">
      <colorScale>
        <cfvo type="min"/>
        <cfvo type="percentile" val="50"/>
        <cfvo type="max"/>
        <color rgb="FF63BE7B"/>
        <color rgb="FFFCFCFF"/>
        <color rgb="FFF8696B"/>
      </colorScale>
    </cfRule>
    <cfRule type="colorScale" priority="1391">
      <colorScale>
        <cfvo type="min"/>
        <cfvo type="max"/>
        <color rgb="FF63BE7B"/>
        <color rgb="FFFCFCFF"/>
      </colorScale>
    </cfRule>
    <cfRule type="colorScale" priority="1392">
      <colorScale>
        <cfvo type="min"/>
        <cfvo type="percentile" val="50"/>
        <cfvo type="max"/>
        <color rgb="FF63BE7B"/>
        <color rgb="FFFCFCFF"/>
        <color rgb="FFF8696B"/>
      </colorScale>
    </cfRule>
  </conditionalFormatting>
  <conditionalFormatting sqref="D11">
    <cfRule type="colorScale" priority="996">
      <colorScale>
        <cfvo type="min"/>
        <cfvo type="percentile" val="50"/>
        <cfvo type="max"/>
        <color rgb="FFF8696B"/>
        <color rgb="FFFCFCFF"/>
        <color rgb="FF63BE7B"/>
      </colorScale>
    </cfRule>
  </conditionalFormatting>
  <conditionalFormatting sqref="D11">
    <cfRule type="colorScale" priority="943">
      <colorScale>
        <cfvo type="min"/>
        <cfvo type="percentile" val="50"/>
        <cfvo type="max"/>
        <color rgb="FFF8696B"/>
        <color rgb="FFFCFCFF"/>
        <color rgb="FF63BE7B"/>
      </colorScale>
    </cfRule>
  </conditionalFormatting>
  <conditionalFormatting sqref="E11">
    <cfRule type="colorScale" priority="944">
      <colorScale>
        <cfvo type="min"/>
        <cfvo type="max"/>
        <color rgb="FFFCFCFF"/>
        <color rgb="FF63BE7B"/>
      </colorScale>
    </cfRule>
    <cfRule type="colorScale" priority="945">
      <colorScale>
        <cfvo type="min"/>
        <cfvo type="max"/>
        <color rgb="FFFCFCFF"/>
        <color rgb="FF63BE7B"/>
      </colorScale>
    </cfRule>
    <cfRule type="colorScale" priority="946">
      <colorScale>
        <cfvo type="min"/>
        <cfvo type="max"/>
        <color rgb="FFFCFCFF"/>
        <color rgb="FF63BE7B"/>
      </colorScale>
    </cfRule>
  </conditionalFormatting>
  <conditionalFormatting sqref="F11">
    <cfRule type="colorScale" priority="935">
      <colorScale>
        <cfvo type="min"/>
        <cfvo type="max"/>
        <color rgb="FFFCFCFF"/>
        <color rgb="FF63BE7B"/>
      </colorScale>
    </cfRule>
    <cfRule type="colorScale" priority="936">
      <colorScale>
        <cfvo type="min"/>
        <cfvo type="max"/>
        <color rgb="FFFCFCFF"/>
        <color rgb="FF63BE7B"/>
      </colorScale>
    </cfRule>
    <cfRule type="colorScale" priority="937">
      <colorScale>
        <cfvo type="min"/>
        <cfvo type="max"/>
        <color rgb="FFFCFCFF"/>
        <color rgb="FF63BE7B"/>
      </colorScale>
    </cfRule>
  </conditionalFormatting>
  <conditionalFormatting sqref="G11">
    <cfRule type="colorScale" priority="947">
      <colorScale>
        <cfvo type="min"/>
        <cfvo type="max"/>
        <color rgb="FFFCFCFF"/>
        <color rgb="FF63BE7B"/>
      </colorScale>
    </cfRule>
    <cfRule type="colorScale" priority="948">
      <colorScale>
        <cfvo type="min"/>
        <cfvo type="max"/>
        <color rgb="FFFCFCFF"/>
        <color rgb="FF63BE7B"/>
      </colorScale>
    </cfRule>
    <cfRule type="colorScale" priority="949">
      <colorScale>
        <cfvo type="min"/>
        <cfvo type="max"/>
        <color rgb="FFFCFCFF"/>
        <color rgb="FF63BE7B"/>
      </colorScale>
    </cfRule>
  </conditionalFormatting>
  <conditionalFormatting sqref="H11">
    <cfRule type="colorScale" priority="942">
      <colorScale>
        <cfvo type="min"/>
        <cfvo type="percentile" val="50"/>
        <cfvo type="max"/>
        <color rgb="FFF8696B"/>
        <color rgb="FFFCFCFF"/>
        <color rgb="FF5A8AC6"/>
      </colorScale>
    </cfRule>
  </conditionalFormatting>
  <conditionalFormatting sqref="H11">
    <cfRule type="colorScale" priority="950">
      <colorScale>
        <cfvo type="min"/>
        <cfvo type="percentile" val="50"/>
        <cfvo type="max"/>
        <color rgb="FFF8696B"/>
        <color rgb="FFFCFCFF"/>
        <color rgb="FF63BE7B"/>
      </colorScale>
    </cfRule>
    <cfRule type="colorScale" priority="951">
      <colorScale>
        <cfvo type="min"/>
        <cfvo type="max"/>
        <color rgb="FFFCFCFF"/>
        <color rgb="FF63BE7B"/>
      </colorScale>
    </cfRule>
    <cfRule type="colorScale" priority="952">
      <colorScale>
        <cfvo type="min"/>
        <cfvo type="percentile" val="50"/>
        <cfvo type="max"/>
        <color rgb="FFF8696B"/>
        <color rgb="FFFCFCFF"/>
        <color rgb="FF63BE7B"/>
      </colorScale>
    </cfRule>
    <cfRule type="colorScale" priority="953">
      <colorScale>
        <cfvo type="min"/>
        <cfvo type="max"/>
        <color rgb="FFFCFCFF"/>
        <color rgb="FF63BE7B"/>
      </colorScale>
    </cfRule>
    <cfRule type="colorScale" priority="954">
      <colorScale>
        <cfvo type="min"/>
        <cfvo type="percentile" val="50"/>
        <cfvo type="max"/>
        <color rgb="FFF8696B"/>
        <color rgb="FFFCFCFF"/>
        <color rgb="FF63BE7B"/>
      </colorScale>
    </cfRule>
  </conditionalFormatting>
  <conditionalFormatting sqref="I11">
    <cfRule type="colorScale" priority="958">
      <colorScale>
        <cfvo type="min"/>
        <cfvo type="percentile" val="50"/>
        <cfvo type="max"/>
        <color rgb="FFF8696B"/>
        <color rgb="FFFCFCFF"/>
        <color rgb="FF63BE7B"/>
      </colorScale>
    </cfRule>
    <cfRule type="colorScale" priority="959">
      <colorScale>
        <cfvo type="min"/>
        <cfvo type="max"/>
        <color rgb="FFFCFCFF"/>
        <color rgb="FF63BE7B"/>
      </colorScale>
    </cfRule>
    <cfRule type="colorScale" priority="960">
      <colorScale>
        <cfvo type="min"/>
        <cfvo type="percentile" val="50"/>
        <cfvo type="max"/>
        <color rgb="FFF8696B"/>
        <color rgb="FFFCFCFF"/>
        <color rgb="FF63BE7B"/>
      </colorScale>
    </cfRule>
    <cfRule type="colorScale" priority="961">
      <colorScale>
        <cfvo type="min"/>
        <cfvo type="percentile" val="50"/>
        <cfvo type="max"/>
        <color rgb="FFF8696B"/>
        <color rgb="FFFCFCFF"/>
        <color rgb="FF5A8AC6"/>
      </colorScale>
    </cfRule>
    <cfRule type="colorScale" priority="962">
      <colorScale>
        <cfvo type="min"/>
        <cfvo type="percentile" val="50"/>
        <cfvo type="max"/>
        <color rgb="FFF8696B"/>
        <color rgb="FFFCFCFF"/>
        <color rgb="FF63BE7B"/>
      </colorScale>
    </cfRule>
    <cfRule type="colorScale" priority="963">
      <colorScale>
        <cfvo type="min"/>
        <cfvo type="percentile" val="50"/>
        <cfvo type="max"/>
        <color rgb="FFF8696B"/>
        <color rgb="FFFCFCFF"/>
        <color rgb="FF63BE7B"/>
      </colorScale>
    </cfRule>
    <cfRule type="colorScale" priority="964">
      <colorScale>
        <cfvo type="min"/>
        <cfvo type="max"/>
        <color rgb="FFFCFCFF"/>
        <color rgb="FF63BE7B"/>
      </colorScale>
    </cfRule>
    <cfRule type="colorScale" priority="965">
      <colorScale>
        <cfvo type="min"/>
        <cfvo type="percentile" val="50"/>
        <cfvo type="max"/>
        <color rgb="FFF8696B"/>
        <color rgb="FFFCFCFF"/>
        <color rgb="FF63BE7B"/>
      </colorScale>
    </cfRule>
  </conditionalFormatting>
  <conditionalFormatting sqref="K11:L11">
    <cfRule type="colorScale" priority="955">
      <colorScale>
        <cfvo type="min"/>
        <cfvo type="max"/>
        <color rgb="FFFCFCFF"/>
        <color rgb="FF63BE7B"/>
      </colorScale>
    </cfRule>
    <cfRule type="colorScale" priority="956">
      <colorScale>
        <cfvo type="min"/>
        <cfvo type="max"/>
        <color rgb="FFFCFCFF"/>
        <color rgb="FF63BE7B"/>
      </colorScale>
    </cfRule>
    <cfRule type="colorScale" priority="957">
      <colorScale>
        <cfvo type="min"/>
        <cfvo type="max"/>
        <color rgb="FFFCFCFF"/>
        <color rgb="FF63BE7B"/>
      </colorScale>
    </cfRule>
  </conditionalFormatting>
  <conditionalFormatting sqref="O11">
    <cfRule type="colorScale" priority="966">
      <colorScale>
        <cfvo type="min"/>
        <cfvo type="percentile" val="50"/>
        <cfvo type="max"/>
        <color rgb="FF63BE7B"/>
        <color rgb="FFFCFCFF"/>
        <color rgb="FFF8696B"/>
      </colorScale>
    </cfRule>
    <cfRule type="colorScale" priority="967">
      <colorScale>
        <cfvo type="min"/>
        <cfvo type="percentile" val="50"/>
        <cfvo type="max"/>
        <color rgb="FF63BE7B"/>
        <color rgb="FFFCFCFF"/>
        <color rgb="FFF8696B"/>
      </colorScale>
    </cfRule>
    <cfRule type="colorScale" priority="968">
      <colorScale>
        <cfvo type="min"/>
        <cfvo type="percentile" val="50"/>
        <cfvo type="max"/>
        <color rgb="FF63BE7B"/>
        <color rgb="FFFCFCFF"/>
        <color rgb="FFF8696B"/>
      </colorScale>
    </cfRule>
    <cfRule type="colorScale" priority="969">
      <colorScale>
        <cfvo type="min"/>
        <cfvo type="percentile" val="50"/>
        <cfvo type="max"/>
        <color rgb="FF63BE7B"/>
        <color rgb="FFFCFCFF"/>
        <color rgb="FFF8696B"/>
      </colorScale>
    </cfRule>
  </conditionalFormatting>
  <conditionalFormatting sqref="P11">
    <cfRule type="colorScale" priority="970">
      <colorScale>
        <cfvo type="min"/>
        <cfvo type="percentile" val="50"/>
        <cfvo type="max"/>
        <color rgb="FF63BE7B"/>
        <color rgb="FFFCFCFF"/>
        <color rgb="FFF8696B"/>
      </colorScale>
    </cfRule>
    <cfRule type="colorScale" priority="971">
      <colorScale>
        <cfvo type="min"/>
        <cfvo type="percentile" val="50"/>
        <cfvo type="max"/>
        <color rgb="FF63BE7B"/>
        <color rgb="FFFCFCFF"/>
        <color rgb="FFF8696B"/>
      </colorScale>
    </cfRule>
    <cfRule type="colorScale" priority="972">
      <colorScale>
        <cfvo type="min"/>
        <cfvo type="max"/>
        <color rgb="FFFCFCFF"/>
        <color rgb="FFF8696B"/>
      </colorScale>
    </cfRule>
  </conditionalFormatting>
  <conditionalFormatting sqref="Q11">
    <cfRule type="colorScale" priority="973">
      <colorScale>
        <cfvo type="min"/>
        <cfvo type="percentile" val="50"/>
        <cfvo type="max"/>
        <color rgb="FFF8696B"/>
        <color rgb="FFFCFCFF"/>
        <color rgb="FF63BE7B"/>
      </colorScale>
    </cfRule>
    <cfRule type="colorScale" priority="974">
      <colorScale>
        <cfvo type="min"/>
        <cfvo type="max"/>
        <color rgb="FFFFEF9C"/>
        <color rgb="FF63BE7B"/>
      </colorScale>
    </cfRule>
    <cfRule type="colorScale" priority="975">
      <colorScale>
        <cfvo type="min"/>
        <cfvo type="max"/>
        <color rgb="FFFFEF9C"/>
        <color rgb="FF63BE7B"/>
      </colorScale>
    </cfRule>
    <cfRule type="colorScale" priority="976">
      <colorScale>
        <cfvo type="min"/>
        <cfvo type="max"/>
        <color rgb="FFFFEF9C"/>
        <color rgb="FF63BE7B"/>
      </colorScale>
    </cfRule>
    <cfRule type="colorScale" priority="977">
      <colorScale>
        <cfvo type="min"/>
        <cfvo type="max"/>
        <color rgb="FFFCFCFF"/>
        <color rgb="FF63BE7B"/>
      </colorScale>
    </cfRule>
    <cfRule type="colorScale" priority="978">
      <colorScale>
        <cfvo type="min"/>
        <cfvo type="max"/>
        <color rgb="FFFCFCFF"/>
        <color rgb="FF63BE7B"/>
      </colorScale>
    </cfRule>
    <cfRule type="colorScale" priority="979">
      <colorScale>
        <cfvo type="min"/>
        <cfvo type="percentile" val="50"/>
        <cfvo type="max"/>
        <color rgb="FFF8696B"/>
        <color rgb="FFFCFCFF"/>
        <color rgb="FF63BE7B"/>
      </colorScale>
    </cfRule>
  </conditionalFormatting>
  <conditionalFormatting sqref="Q11:U11 W11">
    <cfRule type="colorScale" priority="938">
      <colorScale>
        <cfvo type="min"/>
        <cfvo type="max"/>
        <color rgb="FFFFEF9C"/>
        <color rgb="FF63BE7B"/>
      </colorScale>
    </cfRule>
  </conditionalFormatting>
  <conditionalFormatting sqref="R11:S11">
    <cfRule type="colorScale" priority="980">
      <colorScale>
        <cfvo type="min"/>
        <cfvo type="percentile" val="50"/>
        <cfvo type="max"/>
        <color rgb="FFF8696B"/>
        <color rgb="FFFCFCFF"/>
        <color rgb="FF63BE7B"/>
      </colorScale>
    </cfRule>
    <cfRule type="colorScale" priority="981">
      <colorScale>
        <cfvo type="min"/>
        <cfvo type="max"/>
        <color rgb="FFFCFCFF"/>
        <color rgb="FF63BE7B"/>
      </colorScale>
    </cfRule>
    <cfRule type="colorScale" priority="982">
      <colorScale>
        <cfvo type="min"/>
        <cfvo type="max"/>
        <color rgb="FFFFEF9C"/>
        <color rgb="FF63BE7B"/>
      </colorScale>
    </cfRule>
    <cfRule type="colorScale" priority="983">
      <colorScale>
        <cfvo type="min"/>
        <cfvo type="max"/>
        <color rgb="FFFFEF9C"/>
        <color rgb="FF63BE7B"/>
      </colorScale>
    </cfRule>
    <cfRule type="colorScale" priority="984">
      <colorScale>
        <cfvo type="min"/>
        <cfvo type="max"/>
        <color rgb="FFFCFCFF"/>
        <color rgb="FF63BE7B"/>
      </colorScale>
    </cfRule>
  </conditionalFormatting>
  <conditionalFormatting sqref="T11">
    <cfRule type="colorScale" priority="985">
      <colorScale>
        <cfvo type="min"/>
        <cfvo type="percentile" val="50"/>
        <cfvo type="max"/>
        <color rgb="FFF8696B"/>
        <color rgb="FFFCFCFF"/>
        <color rgb="FF63BE7B"/>
      </colorScale>
    </cfRule>
    <cfRule type="colorScale" priority="986">
      <colorScale>
        <cfvo type="min"/>
        <cfvo type="max"/>
        <color rgb="FFFCFCFF"/>
        <color rgb="FF63BE7B"/>
      </colorScale>
    </cfRule>
    <cfRule type="colorScale" priority="987">
      <colorScale>
        <cfvo type="min"/>
        <cfvo type="max"/>
        <color rgb="FFFFEF9C"/>
        <color rgb="FF63BE7B"/>
      </colorScale>
    </cfRule>
    <cfRule type="colorScale" priority="988">
      <colorScale>
        <cfvo type="min"/>
        <cfvo type="max"/>
        <color rgb="FFFFEF9C"/>
        <color rgb="FF63BE7B"/>
      </colorScale>
    </cfRule>
    <cfRule type="colorScale" priority="989">
      <colorScale>
        <cfvo type="min"/>
        <cfvo type="max"/>
        <color rgb="FFFCFCFF"/>
        <color rgb="FF63BE7B"/>
      </colorScale>
    </cfRule>
    <cfRule type="colorScale" priority="990">
      <colorScale>
        <cfvo type="min"/>
        <cfvo type="max"/>
        <color rgb="FFFCFCFF"/>
        <color rgb="FF63BE7B"/>
      </colorScale>
    </cfRule>
  </conditionalFormatting>
  <conditionalFormatting sqref="U11 W11">
    <cfRule type="colorScale" priority="939">
      <colorScale>
        <cfvo type="min"/>
        <cfvo type="max"/>
        <color rgb="FFFFEF9C"/>
        <color rgb="FF63BE7B"/>
      </colorScale>
    </cfRule>
    <cfRule type="colorScale" priority="940">
      <colorScale>
        <cfvo type="min"/>
        <cfvo type="max"/>
        <color rgb="FFFFEF9C"/>
        <color rgb="FF63BE7B"/>
      </colorScale>
    </cfRule>
    <cfRule type="colorScale" priority="941">
      <colorScale>
        <cfvo type="min"/>
        <cfvo type="max"/>
        <color rgb="FFFFEF9C"/>
        <color rgb="FF63BE7B"/>
      </colorScale>
    </cfRule>
  </conditionalFormatting>
  <conditionalFormatting sqref="U11">
    <cfRule type="colorScale" priority="991">
      <colorScale>
        <cfvo type="min"/>
        <cfvo type="percentile" val="50"/>
        <cfvo type="max"/>
        <color rgb="FFF8696B"/>
        <color rgb="FFFCFCFF"/>
        <color rgb="FF63BE7B"/>
      </colorScale>
    </cfRule>
    <cfRule type="colorScale" priority="992">
      <colorScale>
        <cfvo type="min"/>
        <cfvo type="max"/>
        <color rgb="FFFCFCFF"/>
        <color rgb="FF63BE7B"/>
      </colorScale>
    </cfRule>
  </conditionalFormatting>
  <conditionalFormatting sqref="V11">
    <cfRule type="colorScale" priority="930">
      <colorScale>
        <cfvo type="min"/>
        <cfvo type="max"/>
        <color rgb="FFFFEF9C"/>
        <color rgb="FF63BE7B"/>
      </colorScale>
    </cfRule>
    <cfRule type="colorScale" priority="931">
      <colorScale>
        <cfvo type="min"/>
        <cfvo type="percentile" val="50"/>
        <cfvo type="max"/>
        <color rgb="FFF8696B"/>
        <color rgb="FFFFEB84"/>
        <color rgb="FF63BE7B"/>
      </colorScale>
    </cfRule>
  </conditionalFormatting>
  <conditionalFormatting sqref="V11">
    <cfRule type="colorScale" priority="932">
      <colorScale>
        <cfvo type="min"/>
        <cfvo type="max"/>
        <color rgb="FFFFEF9C"/>
        <color rgb="FF63BE7B"/>
      </colorScale>
    </cfRule>
    <cfRule type="colorScale" priority="933">
      <colorScale>
        <cfvo type="min"/>
        <cfvo type="max"/>
        <color rgb="FFFFEF9C"/>
        <color rgb="FF63BE7B"/>
      </colorScale>
    </cfRule>
    <cfRule type="colorScale" priority="934">
      <colorScale>
        <cfvo type="min"/>
        <cfvo type="max"/>
        <color rgb="FFFFEF9C"/>
        <color rgb="FF63BE7B"/>
      </colorScale>
    </cfRule>
  </conditionalFormatting>
  <conditionalFormatting sqref="W11">
    <cfRule type="colorScale" priority="993">
      <colorScale>
        <cfvo type="min"/>
        <cfvo type="percentile" val="50"/>
        <cfvo type="max"/>
        <color rgb="FF63BE7B"/>
        <color rgb="FFFCFCFF"/>
        <color rgb="FFF8696B"/>
      </colorScale>
    </cfRule>
    <cfRule type="colorScale" priority="994">
      <colorScale>
        <cfvo type="min"/>
        <cfvo type="max"/>
        <color rgb="FF63BE7B"/>
        <color rgb="FFFCFCFF"/>
      </colorScale>
    </cfRule>
    <cfRule type="colorScale" priority="995">
      <colorScale>
        <cfvo type="min"/>
        <cfvo type="percentile" val="50"/>
        <cfvo type="max"/>
        <color rgb="FF63BE7B"/>
        <color rgb="FFFCFCFF"/>
        <color rgb="FFF8696B"/>
      </colorScale>
    </cfRule>
  </conditionalFormatting>
  <conditionalFormatting sqref="J11">
    <cfRule type="colorScale" priority="927">
      <colorScale>
        <cfvo type="min"/>
        <cfvo type="max"/>
        <color rgb="FFFCFCFF"/>
        <color rgb="FF63BE7B"/>
      </colorScale>
    </cfRule>
    <cfRule type="colorScale" priority="928">
      <colorScale>
        <cfvo type="min"/>
        <cfvo type="max"/>
        <color rgb="FFFCFCFF"/>
        <color rgb="FF63BE7B"/>
      </colorScale>
    </cfRule>
    <cfRule type="colorScale" priority="929">
      <colorScale>
        <cfvo type="min"/>
        <cfvo type="max"/>
        <color rgb="FFFCFCFF"/>
        <color rgb="FF63BE7B"/>
      </colorScale>
    </cfRule>
  </conditionalFormatting>
  <conditionalFormatting sqref="N11">
    <cfRule type="colorScale" priority="924">
      <colorScale>
        <cfvo type="min"/>
        <cfvo type="max"/>
        <color rgb="FFFCFCFF"/>
        <color rgb="FF63BE7B"/>
      </colorScale>
    </cfRule>
    <cfRule type="colorScale" priority="925">
      <colorScale>
        <cfvo type="min"/>
        <cfvo type="max"/>
        <color rgb="FFFCFCFF"/>
        <color rgb="FF63BE7B"/>
      </colorScale>
    </cfRule>
    <cfRule type="colorScale" priority="926">
      <colorScale>
        <cfvo type="min"/>
        <cfvo type="max"/>
        <color rgb="FFFCFCFF"/>
        <color rgb="FF63BE7B"/>
      </colorScale>
    </cfRule>
  </conditionalFormatting>
  <conditionalFormatting sqref="D11">
    <cfRule type="colorScale" priority="997">
      <colorScale>
        <cfvo type="min"/>
        <cfvo type="percentile" val="50"/>
        <cfvo type="max"/>
        <color rgb="FFF8696B"/>
        <color rgb="FFFCFCFF"/>
        <color rgb="FF63BE7B"/>
      </colorScale>
    </cfRule>
  </conditionalFormatting>
  <conditionalFormatting sqref="D11">
    <cfRule type="colorScale" priority="998">
      <colorScale>
        <cfvo type="min"/>
        <cfvo type="percentile" val="50"/>
        <cfvo type="max"/>
        <color rgb="FFF8696B"/>
        <color rgb="FFFCFCFF"/>
        <color rgb="FF63BE7B"/>
      </colorScale>
    </cfRule>
  </conditionalFormatting>
  <conditionalFormatting sqref="K11">
    <cfRule type="colorScale" priority="999">
      <colorScale>
        <cfvo type="min"/>
        <cfvo type="percentile" val="50"/>
        <cfvo type="max"/>
        <color rgb="FFF8696B"/>
        <color rgb="FFFCFCFF"/>
        <color rgb="FF63BE7B"/>
      </colorScale>
    </cfRule>
  </conditionalFormatting>
  <conditionalFormatting sqref="L11">
    <cfRule type="colorScale" priority="1000">
      <colorScale>
        <cfvo type="min"/>
        <cfvo type="percentile" val="50"/>
        <cfvo type="max"/>
        <color rgb="FFF8696B"/>
        <color rgb="FFFCFCFF"/>
        <color rgb="FF63BE7B"/>
      </colorScale>
    </cfRule>
  </conditionalFormatting>
  <conditionalFormatting sqref="N11">
    <cfRule type="colorScale" priority="1001">
      <colorScale>
        <cfvo type="min"/>
        <cfvo type="max"/>
        <color rgb="FFFCFCFF"/>
        <color rgb="FF63BE7B"/>
      </colorScale>
    </cfRule>
    <cfRule type="colorScale" priority="1002">
      <colorScale>
        <cfvo type="min"/>
        <cfvo type="percentile" val="50"/>
        <cfvo type="max"/>
        <color rgb="FFF8696B"/>
        <color rgb="FFFCFCFF"/>
        <color rgb="FF63BE7B"/>
      </colorScale>
    </cfRule>
  </conditionalFormatting>
  <conditionalFormatting sqref="D11">
    <cfRule type="colorScale" priority="1003">
      <colorScale>
        <cfvo type="min"/>
        <cfvo type="percentile" val="50"/>
        <cfvo type="max"/>
        <color rgb="FFF8696B"/>
        <color rgb="FFFCFCFF"/>
        <color rgb="FF63BE7B"/>
      </colorScale>
    </cfRule>
  </conditionalFormatting>
  <conditionalFormatting sqref="E11">
    <cfRule type="colorScale" priority="1004">
      <colorScale>
        <cfvo type="min"/>
        <cfvo type="percentile" val="50"/>
        <cfvo type="max"/>
        <color rgb="FFF8696B"/>
        <color rgb="FFFCFCFF"/>
        <color rgb="FF63BE7B"/>
      </colorScale>
    </cfRule>
    <cfRule type="colorScale" priority="1005">
      <colorScale>
        <cfvo type="min"/>
        <cfvo type="max"/>
        <color rgb="FFFCFCFF"/>
        <color rgb="FF63BE7B"/>
      </colorScale>
    </cfRule>
  </conditionalFormatting>
  <conditionalFormatting sqref="E11">
    <cfRule type="colorScale" priority="1006">
      <colorScale>
        <cfvo type="min"/>
        <cfvo type="percentile" val="50"/>
        <cfvo type="max"/>
        <color rgb="FFF8696B"/>
        <color rgb="FFFCFCFF"/>
        <color rgb="FF63BE7B"/>
      </colorScale>
    </cfRule>
  </conditionalFormatting>
  <conditionalFormatting sqref="F11">
    <cfRule type="colorScale" priority="1007">
      <colorScale>
        <cfvo type="min"/>
        <cfvo type="max"/>
        <color rgb="FFFCFCFF"/>
        <color rgb="FF63BE7B"/>
      </colorScale>
    </cfRule>
  </conditionalFormatting>
  <conditionalFormatting sqref="F11">
    <cfRule type="colorScale" priority="1008">
      <colorScale>
        <cfvo type="min"/>
        <cfvo type="percentile" val="50"/>
        <cfvo type="max"/>
        <color rgb="FFF8696B"/>
        <color rgb="FFFCFCFF"/>
        <color rgb="FF63BE7B"/>
      </colorScale>
    </cfRule>
    <cfRule type="colorScale" priority="1009">
      <colorScale>
        <cfvo type="min"/>
        <cfvo type="max"/>
        <color rgb="FFFCFCFF"/>
        <color rgb="FF63BE7B"/>
      </colorScale>
    </cfRule>
  </conditionalFormatting>
  <conditionalFormatting sqref="F11">
    <cfRule type="colorScale" priority="1010">
      <colorScale>
        <cfvo type="min"/>
        <cfvo type="percentile" val="50"/>
        <cfvo type="max"/>
        <color rgb="FFF8696B"/>
        <color rgb="FFFCFCFF"/>
        <color rgb="FF63BE7B"/>
      </colorScale>
    </cfRule>
  </conditionalFormatting>
  <conditionalFormatting sqref="G11">
    <cfRule type="colorScale" priority="1011">
      <colorScale>
        <cfvo type="min"/>
        <cfvo type="percentile" val="50"/>
        <cfvo type="max"/>
        <color rgb="FFF8696B"/>
        <color rgb="FFFCFCFF"/>
        <color rgb="FF63BE7B"/>
      </colorScale>
    </cfRule>
    <cfRule type="colorScale" priority="1012">
      <colorScale>
        <cfvo type="min"/>
        <cfvo type="max"/>
        <color rgb="FFFCFCFF"/>
        <color rgb="FF63BE7B"/>
      </colorScale>
    </cfRule>
  </conditionalFormatting>
  <conditionalFormatting sqref="G11">
    <cfRule type="colorScale" priority="1013">
      <colorScale>
        <cfvo type="min"/>
        <cfvo type="max"/>
        <color rgb="FFFCFCFF"/>
        <color rgb="FF63BE7B"/>
      </colorScale>
    </cfRule>
    <cfRule type="colorScale" priority="1014">
      <colorScale>
        <cfvo type="min"/>
        <cfvo type="percentile" val="50"/>
        <cfvo type="max"/>
        <color rgb="FFF8696B"/>
        <color rgb="FFFCFCFF"/>
        <color rgb="FF63BE7B"/>
      </colorScale>
    </cfRule>
  </conditionalFormatting>
  <conditionalFormatting sqref="H11">
    <cfRule type="colorScale" priority="1015">
      <colorScale>
        <cfvo type="min"/>
        <cfvo type="percentile" val="50"/>
        <cfvo type="max"/>
        <color rgb="FFF8696B"/>
        <color rgb="FFFCFCFF"/>
        <color rgb="FF63BE7B"/>
      </colorScale>
    </cfRule>
    <cfRule type="colorScale" priority="1016">
      <colorScale>
        <cfvo type="min"/>
        <cfvo type="max"/>
        <color rgb="FFFCFCFF"/>
        <color rgb="FF63BE7B"/>
      </colorScale>
    </cfRule>
  </conditionalFormatting>
  <conditionalFormatting sqref="H11">
    <cfRule type="colorScale" priority="1017">
      <colorScale>
        <cfvo type="min"/>
        <cfvo type="percentile" val="50"/>
        <cfvo type="max"/>
        <color rgb="FFF8696B"/>
        <color rgb="FFFCFCFF"/>
        <color rgb="FF63BE7B"/>
      </colorScale>
    </cfRule>
  </conditionalFormatting>
  <conditionalFormatting sqref="I11">
    <cfRule type="colorScale" priority="1018">
      <colorScale>
        <cfvo type="min"/>
        <cfvo type="percentile" val="50"/>
        <cfvo type="max"/>
        <color rgb="FFF8696B"/>
        <color rgb="FFFCFCFF"/>
        <color rgb="FF63BE7B"/>
      </colorScale>
    </cfRule>
    <cfRule type="colorScale" priority="1019">
      <colorScale>
        <cfvo type="min"/>
        <cfvo type="max"/>
        <color rgb="FFFCFCFF"/>
        <color rgb="FF63BE7B"/>
      </colorScale>
    </cfRule>
  </conditionalFormatting>
  <conditionalFormatting sqref="I11">
    <cfRule type="colorScale" priority="1020">
      <colorScale>
        <cfvo type="min"/>
        <cfvo type="percentile" val="50"/>
        <cfvo type="max"/>
        <color rgb="FFF8696B"/>
        <color rgb="FFFCFCFF"/>
        <color rgb="FF63BE7B"/>
      </colorScale>
    </cfRule>
  </conditionalFormatting>
  <conditionalFormatting sqref="K11">
    <cfRule type="colorScale" priority="1021">
      <colorScale>
        <cfvo type="min"/>
        <cfvo type="percentile" val="50"/>
        <cfvo type="max"/>
        <color rgb="FFF8696B"/>
        <color rgb="FFFCFCFF"/>
        <color rgb="FF63BE7B"/>
      </colorScale>
    </cfRule>
  </conditionalFormatting>
  <conditionalFormatting sqref="K11:L11">
    <cfRule type="colorScale" priority="1022">
      <colorScale>
        <cfvo type="min"/>
        <cfvo type="percentile" val="50"/>
        <cfvo type="max"/>
        <color rgb="FFF8696B"/>
        <color rgb="FFFCFCFF"/>
        <color rgb="FF63BE7B"/>
      </colorScale>
    </cfRule>
    <cfRule type="colorScale" priority="1023">
      <colorScale>
        <cfvo type="min"/>
        <cfvo type="max"/>
        <color rgb="FFFCFCFF"/>
        <color rgb="FF63BE7B"/>
      </colorScale>
    </cfRule>
  </conditionalFormatting>
  <conditionalFormatting sqref="L11">
    <cfRule type="colorScale" priority="1024">
      <colorScale>
        <cfvo type="min"/>
        <cfvo type="percentile" val="50"/>
        <cfvo type="max"/>
        <color rgb="FFF8696B"/>
        <color rgb="FFFCFCFF"/>
        <color rgb="FF63BE7B"/>
      </colorScale>
    </cfRule>
  </conditionalFormatting>
  <conditionalFormatting sqref="O11">
    <cfRule type="colorScale" priority="1025">
      <colorScale>
        <cfvo type="min"/>
        <cfvo type="percentile" val="50"/>
        <cfvo type="max"/>
        <color rgb="FF63BE7B"/>
        <color rgb="FFFCFCFF"/>
        <color rgb="FFF8696B"/>
      </colorScale>
    </cfRule>
  </conditionalFormatting>
  <conditionalFormatting sqref="P11">
    <cfRule type="colorScale" priority="1026">
      <colorScale>
        <cfvo type="min"/>
        <cfvo type="percentile" val="50"/>
        <cfvo type="max"/>
        <color rgb="FF63BE7B"/>
        <color rgb="FFFCFCFF"/>
        <color rgb="FFF8696B"/>
      </colorScale>
    </cfRule>
  </conditionalFormatting>
  <conditionalFormatting sqref="Q11">
    <cfRule type="colorScale" priority="1027">
      <colorScale>
        <cfvo type="min"/>
        <cfvo type="percentile" val="50"/>
        <cfvo type="max"/>
        <color rgb="FFF8696B"/>
        <color rgb="FFFCFCFF"/>
        <color rgb="FF63BE7B"/>
      </colorScale>
    </cfRule>
  </conditionalFormatting>
  <conditionalFormatting sqref="R11">
    <cfRule type="colorScale" priority="1028">
      <colorScale>
        <cfvo type="min"/>
        <cfvo type="max"/>
        <color rgb="FFFCFCFF"/>
        <color rgb="FF63BE7B"/>
      </colorScale>
    </cfRule>
  </conditionalFormatting>
  <conditionalFormatting sqref="R11:S11">
    <cfRule type="colorScale" priority="1029">
      <colorScale>
        <cfvo type="min"/>
        <cfvo type="percentile" val="50"/>
        <cfvo type="max"/>
        <color rgb="FFF8696B"/>
        <color rgb="FFFCFCFF"/>
        <color rgb="FF63BE7B"/>
      </colorScale>
    </cfRule>
    <cfRule type="colorScale" priority="1030">
      <colorScale>
        <cfvo type="min"/>
        <cfvo type="max"/>
        <color rgb="FFFCFCFF"/>
        <color rgb="FF63BE7B"/>
      </colorScale>
    </cfRule>
  </conditionalFormatting>
  <conditionalFormatting sqref="S11">
    <cfRule type="colorScale" priority="1031">
      <colorScale>
        <cfvo type="min"/>
        <cfvo type="max"/>
        <color rgb="FFFCFCFF"/>
        <color rgb="FF63BE7B"/>
      </colorScale>
    </cfRule>
  </conditionalFormatting>
  <conditionalFormatting sqref="T11">
    <cfRule type="colorScale" priority="1032">
      <colorScale>
        <cfvo type="min"/>
        <cfvo type="max"/>
        <color rgb="FFFCFCFF"/>
        <color rgb="FF63BE7B"/>
      </colorScale>
    </cfRule>
    <cfRule type="colorScale" priority="1033">
      <colorScale>
        <cfvo type="min"/>
        <cfvo type="percentile" val="50"/>
        <cfvo type="max"/>
        <color rgb="FFF8696B"/>
        <color rgb="FFFCFCFF"/>
        <color rgb="FF63BE7B"/>
      </colorScale>
    </cfRule>
  </conditionalFormatting>
  <conditionalFormatting sqref="U11">
    <cfRule type="colorScale" priority="1034">
      <colorScale>
        <cfvo type="min"/>
        <cfvo type="max"/>
        <color rgb="FFFCFCFF"/>
        <color rgb="FF63BE7B"/>
      </colorScale>
    </cfRule>
    <cfRule type="colorScale" priority="1035">
      <colorScale>
        <cfvo type="min"/>
        <cfvo type="percentile" val="50"/>
        <cfvo type="max"/>
        <color rgb="FFF8696B"/>
        <color rgb="FFFCFCFF"/>
        <color rgb="FF63BE7B"/>
      </colorScale>
    </cfRule>
  </conditionalFormatting>
  <conditionalFormatting sqref="V11">
    <cfRule type="colorScale" priority="1036">
      <colorScale>
        <cfvo type="min"/>
        <cfvo type="max"/>
        <color rgb="FFFFEF9C"/>
        <color rgb="FF63BE7B"/>
      </colorScale>
    </cfRule>
    <cfRule type="colorScale" priority="1037">
      <colorScale>
        <cfvo type="min"/>
        <cfvo type="percentile" val="50"/>
        <cfvo type="max"/>
        <color rgb="FF63BE7B"/>
        <color rgb="FFFCFCFF"/>
        <color rgb="FFF8696B"/>
      </colorScale>
    </cfRule>
    <cfRule type="colorScale" priority="1038">
      <colorScale>
        <cfvo type="min"/>
        <cfvo type="percentile" val="50"/>
        <cfvo type="max"/>
        <color rgb="FF63BE7B"/>
        <color rgb="FFFCFCFF"/>
        <color rgb="FFF8696B"/>
      </colorScale>
    </cfRule>
    <cfRule type="colorScale" priority="1039">
      <colorScale>
        <cfvo type="min"/>
        <cfvo type="max"/>
        <color rgb="FF63BE7B"/>
        <color rgb="FFFCFCFF"/>
      </colorScale>
    </cfRule>
    <cfRule type="colorScale" priority="1040">
      <colorScale>
        <cfvo type="min"/>
        <cfvo type="percentile" val="50"/>
        <cfvo type="max"/>
        <color rgb="FF63BE7B"/>
        <color rgb="FFFCFCFF"/>
        <color rgb="FFF8696B"/>
      </colorScale>
    </cfRule>
    <cfRule type="colorScale" priority="1041">
      <colorScale>
        <cfvo type="min"/>
        <cfvo type="max"/>
        <color rgb="FFFFEF9C"/>
        <color rgb="FF63BE7B"/>
      </colorScale>
    </cfRule>
    <cfRule type="colorScale" priority="1042">
      <colorScale>
        <cfvo type="min"/>
        <cfvo type="max"/>
        <color rgb="FFFFEF9C"/>
        <color rgb="FF63BE7B"/>
      </colorScale>
    </cfRule>
    <cfRule type="colorScale" priority="1043">
      <colorScale>
        <cfvo type="min"/>
        <cfvo type="max"/>
        <color rgb="FFFFEF9C"/>
        <color rgb="FF63BE7B"/>
      </colorScale>
    </cfRule>
  </conditionalFormatting>
  <conditionalFormatting sqref="W11">
    <cfRule type="colorScale" priority="1044">
      <colorScale>
        <cfvo type="min"/>
        <cfvo type="percentile" val="50"/>
        <cfvo type="max"/>
        <color rgb="FF63BE7B"/>
        <color rgb="FFFCFCFF"/>
        <color rgb="FFF8696B"/>
      </colorScale>
    </cfRule>
  </conditionalFormatting>
  <conditionalFormatting sqref="J11">
    <cfRule type="colorScale" priority="1045">
      <colorScale>
        <cfvo type="min"/>
        <cfvo type="percentile" val="50"/>
        <cfvo type="max"/>
        <color rgb="FFF8696B"/>
        <color rgb="FFFCFCFF"/>
        <color rgb="FF63BE7B"/>
      </colorScale>
    </cfRule>
    <cfRule type="colorScale" priority="1046">
      <colorScale>
        <cfvo type="min"/>
        <cfvo type="max"/>
        <color rgb="FFFCFCFF"/>
        <color rgb="FF63BE7B"/>
      </colorScale>
    </cfRule>
  </conditionalFormatting>
  <conditionalFormatting sqref="J11">
    <cfRule type="colorScale" priority="1047">
      <colorScale>
        <cfvo type="min"/>
        <cfvo type="max"/>
        <color rgb="FFFCFCFF"/>
        <color rgb="FF63BE7B"/>
      </colorScale>
    </cfRule>
    <cfRule type="colorScale" priority="1048">
      <colorScale>
        <cfvo type="min"/>
        <cfvo type="percentile" val="50"/>
        <cfvo type="max"/>
        <color rgb="FFF8696B"/>
        <color rgb="FFFCFCFF"/>
        <color rgb="FF63BE7B"/>
      </colorScale>
    </cfRule>
  </conditionalFormatting>
  <conditionalFormatting sqref="N11">
    <cfRule type="colorScale" priority="1049">
      <colorScale>
        <cfvo type="min"/>
        <cfvo type="percentile" val="50"/>
        <cfvo type="max"/>
        <color rgb="FFF8696B"/>
        <color rgb="FFFCFCFF"/>
        <color rgb="FF63BE7B"/>
      </colorScale>
    </cfRule>
    <cfRule type="colorScale" priority="1050">
      <colorScale>
        <cfvo type="min"/>
        <cfvo type="max"/>
        <color rgb="FFFCFCFF"/>
        <color rgb="FF63BE7B"/>
      </colorScale>
    </cfRule>
  </conditionalFormatting>
  <conditionalFormatting sqref="N11">
    <cfRule type="colorScale" priority="1051">
      <colorScale>
        <cfvo type="min"/>
        <cfvo type="max"/>
        <color rgb="FFFCFCFF"/>
        <color rgb="FF63BE7B"/>
      </colorScale>
    </cfRule>
    <cfRule type="colorScale" priority="1052">
      <colorScale>
        <cfvo type="min"/>
        <cfvo type="percentile" val="50"/>
        <cfvo type="max"/>
        <color rgb="FFF8696B"/>
        <color rgb="FFFCFCFF"/>
        <color rgb="FF63BE7B"/>
      </colorScale>
    </cfRule>
  </conditionalFormatting>
  <conditionalFormatting sqref="E11">
    <cfRule type="colorScale" priority="1053">
      <colorScale>
        <cfvo type="min"/>
        <cfvo type="max"/>
        <color rgb="FFFCFCFF"/>
        <color rgb="FF63BE7B"/>
      </colorScale>
    </cfRule>
  </conditionalFormatting>
  <conditionalFormatting sqref="F11">
    <cfRule type="colorScale" priority="1054">
      <colorScale>
        <cfvo type="min"/>
        <cfvo type="max"/>
        <color rgb="FFFCFCFF"/>
        <color rgb="FF63BE7B"/>
      </colorScale>
    </cfRule>
  </conditionalFormatting>
  <conditionalFormatting sqref="G11">
    <cfRule type="colorScale" priority="1055">
      <colorScale>
        <cfvo type="min"/>
        <cfvo type="max"/>
        <color rgb="FFFCFCFF"/>
        <color rgb="FF63BE7B"/>
      </colorScale>
    </cfRule>
  </conditionalFormatting>
  <conditionalFormatting sqref="H11">
    <cfRule type="colorScale" priority="1056">
      <colorScale>
        <cfvo type="min"/>
        <cfvo type="percentile" val="50"/>
        <cfvo type="max"/>
        <color rgb="FFF8696B"/>
        <color rgb="FFFCFCFF"/>
        <color rgb="FF63BE7B"/>
      </colorScale>
    </cfRule>
    <cfRule type="colorScale" priority="1057">
      <colorScale>
        <cfvo type="min"/>
        <cfvo type="max"/>
        <color rgb="FFFCFCFF"/>
        <color rgb="FF63BE7B"/>
      </colorScale>
    </cfRule>
  </conditionalFormatting>
  <conditionalFormatting sqref="I11">
    <cfRule type="colorScale" priority="1058">
      <colorScale>
        <cfvo type="min"/>
        <cfvo type="percentile" val="50"/>
        <cfvo type="max"/>
        <color rgb="FFF8696B"/>
        <color rgb="FFFCFCFF"/>
        <color rgb="FF63BE7B"/>
      </colorScale>
    </cfRule>
  </conditionalFormatting>
  <conditionalFormatting sqref="K11">
    <cfRule type="colorScale" priority="1059">
      <colorScale>
        <cfvo type="min"/>
        <cfvo type="percentile" val="50"/>
        <cfvo type="max"/>
        <color rgb="FFF8696B"/>
        <color rgb="FFFCFCFF"/>
        <color rgb="FF63BE7B"/>
      </colorScale>
    </cfRule>
  </conditionalFormatting>
  <conditionalFormatting sqref="L11">
    <cfRule type="colorScale" priority="1060">
      <colorScale>
        <cfvo type="min"/>
        <cfvo type="percentile" val="50"/>
        <cfvo type="max"/>
        <color rgb="FFF8696B"/>
        <color rgb="FFFCFCFF"/>
        <color rgb="FF63BE7B"/>
      </colorScale>
    </cfRule>
  </conditionalFormatting>
  <conditionalFormatting sqref="O11">
    <cfRule type="colorScale" priority="1061">
      <colorScale>
        <cfvo type="min"/>
        <cfvo type="percentile" val="50"/>
        <cfvo type="max"/>
        <color rgb="FF63BE7B"/>
        <color rgb="FFFCFCFF"/>
        <color rgb="FFF8696B"/>
      </colorScale>
    </cfRule>
  </conditionalFormatting>
  <conditionalFormatting sqref="P11">
    <cfRule type="colorScale" priority="1062">
      <colorScale>
        <cfvo type="min"/>
        <cfvo type="percentile" val="50"/>
        <cfvo type="max"/>
        <color rgb="FF63BE7B"/>
        <color rgb="FFFCFCFF"/>
        <color rgb="FFF8696B"/>
      </colorScale>
    </cfRule>
  </conditionalFormatting>
  <conditionalFormatting sqref="Q11">
    <cfRule type="colorScale" priority="1063">
      <colorScale>
        <cfvo type="min"/>
        <cfvo type="percentile" val="50"/>
        <cfvo type="max"/>
        <color rgb="FFF8696B"/>
        <color rgb="FFFCFCFF"/>
        <color rgb="FF63BE7B"/>
      </colorScale>
    </cfRule>
  </conditionalFormatting>
  <conditionalFormatting sqref="R11">
    <cfRule type="colorScale" priority="1064">
      <colorScale>
        <cfvo type="min"/>
        <cfvo type="max"/>
        <color rgb="FFFCFCFF"/>
        <color rgb="FF63BE7B"/>
      </colorScale>
    </cfRule>
    <cfRule type="colorScale" priority="1065">
      <colorScale>
        <cfvo type="min"/>
        <cfvo type="percentile" val="50"/>
        <cfvo type="max"/>
        <color rgb="FFF8696B"/>
        <color rgb="FFFCFCFF"/>
        <color rgb="FF63BE7B"/>
      </colorScale>
    </cfRule>
  </conditionalFormatting>
  <conditionalFormatting sqref="S11">
    <cfRule type="colorScale" priority="1066">
      <colorScale>
        <cfvo type="min"/>
        <cfvo type="percentile" val="50"/>
        <cfvo type="max"/>
        <color rgb="FFF8696B"/>
        <color rgb="FFFCFCFF"/>
        <color rgb="FF63BE7B"/>
      </colorScale>
    </cfRule>
    <cfRule type="colorScale" priority="1067">
      <colorScale>
        <cfvo type="min"/>
        <cfvo type="max"/>
        <color rgb="FFFCFCFF"/>
        <color rgb="FF63BE7B"/>
      </colorScale>
    </cfRule>
  </conditionalFormatting>
  <conditionalFormatting sqref="T11">
    <cfRule type="colorScale" priority="1068">
      <colorScale>
        <cfvo type="min"/>
        <cfvo type="percentile" val="50"/>
        <cfvo type="max"/>
        <color rgb="FFF8696B"/>
        <color rgb="FFFCFCFF"/>
        <color rgb="FF63BE7B"/>
      </colorScale>
    </cfRule>
    <cfRule type="colorScale" priority="1069">
      <colorScale>
        <cfvo type="min"/>
        <cfvo type="max"/>
        <color rgb="FFFCFCFF"/>
        <color rgb="FF63BE7B"/>
      </colorScale>
    </cfRule>
  </conditionalFormatting>
  <conditionalFormatting sqref="U11">
    <cfRule type="colorScale" priority="1070">
      <colorScale>
        <cfvo type="min"/>
        <cfvo type="percentile" val="50"/>
        <cfvo type="max"/>
        <color rgb="FFF8696B"/>
        <color rgb="FFFCFCFF"/>
        <color rgb="FF63BE7B"/>
      </colorScale>
    </cfRule>
  </conditionalFormatting>
  <conditionalFormatting sqref="V11">
    <cfRule type="colorScale" priority="1071">
      <colorScale>
        <cfvo type="min"/>
        <cfvo type="percentile" val="50"/>
        <cfvo type="max"/>
        <color rgb="FF63BE7B"/>
        <color rgb="FFFCFCFF"/>
        <color rgb="FFF8696B"/>
      </colorScale>
    </cfRule>
  </conditionalFormatting>
  <conditionalFormatting sqref="W11">
    <cfRule type="colorScale" priority="1072">
      <colorScale>
        <cfvo type="min"/>
        <cfvo type="percentile" val="50"/>
        <cfvo type="max"/>
        <color rgb="FF63BE7B"/>
        <color rgb="FFFCFCFF"/>
        <color rgb="FFF8696B"/>
      </colorScale>
    </cfRule>
  </conditionalFormatting>
  <conditionalFormatting sqref="J11">
    <cfRule type="colorScale" priority="1073">
      <colorScale>
        <cfvo type="min"/>
        <cfvo type="max"/>
        <color rgb="FFFCFCFF"/>
        <color rgb="FF63BE7B"/>
      </colorScale>
    </cfRule>
  </conditionalFormatting>
  <conditionalFormatting sqref="N11">
    <cfRule type="colorScale" priority="1074">
      <colorScale>
        <cfvo type="min"/>
        <cfvo type="max"/>
        <color rgb="FFFCFCFF"/>
        <color rgb="FF63BE7B"/>
      </colorScale>
    </cfRule>
  </conditionalFormatting>
  <conditionalFormatting sqref="S11">
    <cfRule type="colorScale" priority="1075">
      <colorScale>
        <cfvo type="min"/>
        <cfvo type="percentile" val="50"/>
        <cfvo type="max"/>
        <color rgb="FFF8696B"/>
        <color rgb="FFFCFCFF"/>
        <color rgb="FF63BE7B"/>
      </colorScale>
    </cfRule>
  </conditionalFormatting>
  <conditionalFormatting sqref="D11">
    <cfRule type="colorScale" priority="1076">
      <colorScale>
        <cfvo type="min"/>
        <cfvo type="percentile" val="50"/>
        <cfvo type="max"/>
        <color rgb="FFF8696B"/>
        <color rgb="FFFCFCFF"/>
        <color rgb="FF63BE7B"/>
      </colorScale>
    </cfRule>
  </conditionalFormatting>
  <conditionalFormatting sqref="E11">
    <cfRule type="colorScale" priority="1077">
      <colorScale>
        <cfvo type="min"/>
        <cfvo type="max"/>
        <color rgb="FFFCFCFF"/>
        <color rgb="FF63BE7B"/>
      </colorScale>
    </cfRule>
  </conditionalFormatting>
  <conditionalFormatting sqref="F11">
    <cfRule type="colorScale" priority="1078">
      <colorScale>
        <cfvo type="min"/>
        <cfvo type="percentile" val="50"/>
        <cfvo type="max"/>
        <color rgb="FFF8696B"/>
        <color rgb="FFFCFCFF"/>
        <color rgb="FF63BE7B"/>
      </colorScale>
    </cfRule>
    <cfRule type="colorScale" priority="1079">
      <colorScale>
        <cfvo type="min"/>
        <cfvo type="max"/>
        <color rgb="FFFCFCFF"/>
        <color rgb="FF63BE7B"/>
      </colorScale>
    </cfRule>
  </conditionalFormatting>
  <conditionalFormatting sqref="G11">
    <cfRule type="colorScale" priority="1080">
      <colorScale>
        <cfvo type="min"/>
        <cfvo type="percentile" val="50"/>
        <cfvo type="max"/>
        <color rgb="FFF8696B"/>
        <color rgb="FFFCFCFF"/>
        <color rgb="FF63BE7B"/>
      </colorScale>
    </cfRule>
    <cfRule type="colorScale" priority="1081">
      <colorScale>
        <cfvo type="min"/>
        <cfvo type="max"/>
        <color rgb="FFFCFCFF"/>
        <color rgb="FF63BE7B"/>
      </colorScale>
    </cfRule>
  </conditionalFormatting>
  <conditionalFormatting sqref="H11">
    <cfRule type="colorScale" priority="1082">
      <colorScale>
        <cfvo type="min"/>
        <cfvo type="percentile" val="50"/>
        <cfvo type="max"/>
        <color rgb="FFF8696B"/>
        <color rgb="FFFCFCFF"/>
        <color rgb="FF63BE7B"/>
      </colorScale>
    </cfRule>
  </conditionalFormatting>
  <conditionalFormatting sqref="I11">
    <cfRule type="colorScale" priority="1083">
      <colorScale>
        <cfvo type="min"/>
        <cfvo type="percentile" val="50"/>
        <cfvo type="max"/>
        <color rgb="FFF8696B"/>
        <color rgb="FFFCFCFF"/>
        <color rgb="FF63BE7B"/>
      </colorScale>
    </cfRule>
  </conditionalFormatting>
  <conditionalFormatting sqref="K11">
    <cfRule type="colorScale" priority="1084">
      <colorScale>
        <cfvo type="min"/>
        <cfvo type="percentile" val="50"/>
        <cfvo type="max"/>
        <color rgb="FFF8696B"/>
        <color rgb="FFFCFCFF"/>
        <color rgb="FF63BE7B"/>
      </colorScale>
    </cfRule>
  </conditionalFormatting>
  <conditionalFormatting sqref="L11">
    <cfRule type="colorScale" priority="1085">
      <colorScale>
        <cfvo type="min"/>
        <cfvo type="percentile" val="50"/>
        <cfvo type="max"/>
        <color rgb="FFF8696B"/>
        <color rgb="FFFCFCFF"/>
        <color rgb="FF63BE7B"/>
      </colorScale>
    </cfRule>
  </conditionalFormatting>
  <conditionalFormatting sqref="O11">
    <cfRule type="colorScale" priority="1086">
      <colorScale>
        <cfvo type="min"/>
        <cfvo type="percentile" val="50"/>
        <cfvo type="max"/>
        <color rgb="FF63BE7B"/>
        <color rgb="FFFCFCFF"/>
        <color rgb="FFF8696B"/>
      </colorScale>
    </cfRule>
  </conditionalFormatting>
  <conditionalFormatting sqref="P11">
    <cfRule type="colorScale" priority="1087">
      <colorScale>
        <cfvo type="min"/>
        <cfvo type="percentile" val="50"/>
        <cfvo type="max"/>
        <color rgb="FF63BE7B"/>
        <color rgb="FFFCFCFF"/>
        <color rgb="FFF8696B"/>
      </colorScale>
    </cfRule>
  </conditionalFormatting>
  <conditionalFormatting sqref="Q11">
    <cfRule type="colorScale" priority="1088">
      <colorScale>
        <cfvo type="min"/>
        <cfvo type="percentile" val="50"/>
        <cfvo type="max"/>
        <color rgb="FFF8696B"/>
        <color rgb="FFFCFCFF"/>
        <color rgb="FF63BE7B"/>
      </colorScale>
    </cfRule>
  </conditionalFormatting>
  <conditionalFormatting sqref="R11">
    <cfRule type="colorScale" priority="1089">
      <colorScale>
        <cfvo type="min"/>
        <cfvo type="percentile" val="50"/>
        <cfvo type="max"/>
        <color rgb="FFF8696B"/>
        <color rgb="FFFCFCFF"/>
        <color rgb="FF63BE7B"/>
      </colorScale>
    </cfRule>
    <cfRule type="colorScale" priority="1090">
      <colorScale>
        <cfvo type="min"/>
        <cfvo type="max"/>
        <color rgb="FFFCFCFF"/>
        <color rgb="FF63BE7B"/>
      </colorScale>
    </cfRule>
  </conditionalFormatting>
  <conditionalFormatting sqref="T11">
    <cfRule type="colorScale" priority="1091">
      <colorScale>
        <cfvo type="min"/>
        <cfvo type="percentile" val="50"/>
        <cfvo type="max"/>
        <color rgb="FFF8696B"/>
        <color rgb="FFFCFCFF"/>
        <color rgb="FF63BE7B"/>
      </colorScale>
    </cfRule>
  </conditionalFormatting>
  <conditionalFormatting sqref="U11">
    <cfRule type="colorScale" priority="1092">
      <colorScale>
        <cfvo type="min"/>
        <cfvo type="percentile" val="50"/>
        <cfvo type="max"/>
        <color rgb="FFF8696B"/>
        <color rgb="FFFCFCFF"/>
        <color rgb="FF63BE7B"/>
      </colorScale>
    </cfRule>
  </conditionalFormatting>
  <conditionalFormatting sqref="V11">
    <cfRule type="colorScale" priority="1093">
      <colorScale>
        <cfvo type="min"/>
        <cfvo type="percentile" val="50"/>
        <cfvo type="max"/>
        <color rgb="FF63BE7B"/>
        <color rgb="FFFCFCFF"/>
        <color rgb="FFF8696B"/>
      </colorScale>
    </cfRule>
  </conditionalFormatting>
  <conditionalFormatting sqref="W11">
    <cfRule type="colorScale" priority="1094">
      <colorScale>
        <cfvo type="min"/>
        <cfvo type="percentile" val="50"/>
        <cfvo type="max"/>
        <color rgb="FF63BE7B"/>
        <color rgb="FFFCFCFF"/>
        <color rgb="FFF8696B"/>
      </colorScale>
    </cfRule>
  </conditionalFormatting>
  <conditionalFormatting sqref="J11">
    <cfRule type="colorScale" priority="1095">
      <colorScale>
        <cfvo type="min"/>
        <cfvo type="percentile" val="50"/>
        <cfvo type="max"/>
        <color rgb="FFF8696B"/>
        <color rgb="FFFCFCFF"/>
        <color rgb="FF63BE7B"/>
      </colorScale>
    </cfRule>
    <cfRule type="colorScale" priority="1096">
      <colorScale>
        <cfvo type="min"/>
        <cfvo type="max"/>
        <color rgb="FFFCFCFF"/>
        <color rgb="FF63BE7B"/>
      </colorScale>
    </cfRule>
  </conditionalFormatting>
  <conditionalFormatting sqref="N11">
    <cfRule type="colorScale" priority="1097">
      <colorScale>
        <cfvo type="min"/>
        <cfvo type="percentile" val="50"/>
        <cfvo type="max"/>
        <color rgb="FFF8696B"/>
        <color rgb="FFFCFCFF"/>
        <color rgb="FF63BE7B"/>
      </colorScale>
    </cfRule>
    <cfRule type="colorScale" priority="1098">
      <colorScale>
        <cfvo type="min"/>
        <cfvo type="max"/>
        <color rgb="FFFCFCFF"/>
        <color rgb="FF63BE7B"/>
      </colorScale>
    </cfRule>
  </conditionalFormatting>
  <conditionalFormatting sqref="G11">
    <cfRule type="colorScale" priority="1099">
      <colorScale>
        <cfvo type="min"/>
        <cfvo type="max"/>
        <color rgb="FFFCFCFF"/>
        <color rgb="FF63BE7B"/>
      </colorScale>
    </cfRule>
    <cfRule type="colorScale" priority="1100">
      <colorScale>
        <cfvo type="min"/>
        <cfvo type="percentile" val="50"/>
        <cfvo type="max"/>
        <color rgb="FFF8696B"/>
        <color rgb="FFFCFCFF"/>
        <color rgb="FF63BE7B"/>
      </colorScale>
    </cfRule>
  </conditionalFormatting>
  <conditionalFormatting sqref="J11">
    <cfRule type="colorScale" priority="1101">
      <colorScale>
        <cfvo type="min"/>
        <cfvo type="max"/>
        <color rgb="FFFCFCFF"/>
        <color rgb="FF63BE7B"/>
      </colorScale>
    </cfRule>
    <cfRule type="colorScale" priority="1102">
      <colorScale>
        <cfvo type="min"/>
        <cfvo type="percentile" val="50"/>
        <cfvo type="max"/>
        <color rgb="FFF8696B"/>
        <color rgb="FFFCFCFF"/>
        <color rgb="FF63BE7B"/>
      </colorScale>
    </cfRule>
  </conditionalFormatting>
  <conditionalFormatting sqref="N11">
    <cfRule type="colorScale" priority="1103">
      <colorScale>
        <cfvo type="min"/>
        <cfvo type="max"/>
        <color rgb="FFFCFCFF"/>
        <color rgb="FF63BE7B"/>
      </colorScale>
    </cfRule>
    <cfRule type="colorScale" priority="1104">
      <colorScale>
        <cfvo type="min"/>
        <cfvo type="percentile" val="50"/>
        <cfvo type="max"/>
        <color rgb="FFF8696B"/>
        <color rgb="FFFCFCFF"/>
        <color rgb="FF63BE7B"/>
      </colorScale>
    </cfRule>
  </conditionalFormatting>
  <conditionalFormatting sqref="R11">
    <cfRule type="colorScale" priority="1105">
      <colorScale>
        <cfvo type="min"/>
        <cfvo type="max"/>
        <color rgb="FFFCFCFF"/>
        <color rgb="FF63BE7B"/>
      </colorScale>
    </cfRule>
    <cfRule type="colorScale" priority="1106">
      <colorScale>
        <cfvo type="min"/>
        <cfvo type="percentile" val="50"/>
        <cfvo type="max"/>
        <color rgb="FFF8696B"/>
        <color rgb="FFFCFCFF"/>
        <color rgb="FF63BE7B"/>
      </colorScale>
    </cfRule>
  </conditionalFormatting>
  <conditionalFormatting sqref="F11">
    <cfRule type="colorScale" priority="1107">
      <colorScale>
        <cfvo type="min"/>
        <cfvo type="max"/>
        <color rgb="FFFCFCFF"/>
        <color rgb="FF63BE7B"/>
      </colorScale>
    </cfRule>
  </conditionalFormatting>
  <conditionalFormatting sqref="H11">
    <cfRule type="colorScale" priority="1108">
      <colorScale>
        <cfvo type="min"/>
        <cfvo type="max"/>
        <color rgb="FFFCFCFF"/>
        <color rgb="FF63BE7B"/>
      </colorScale>
    </cfRule>
  </conditionalFormatting>
  <conditionalFormatting sqref="I11">
    <cfRule type="colorScale" priority="1109">
      <colorScale>
        <cfvo type="min"/>
        <cfvo type="max"/>
        <color rgb="FFFCFCFF"/>
        <color rgb="FF63BE7B"/>
      </colorScale>
    </cfRule>
  </conditionalFormatting>
  <conditionalFormatting sqref="K11">
    <cfRule type="colorScale" priority="1110">
      <colorScale>
        <cfvo type="min"/>
        <cfvo type="max"/>
        <color rgb="FFFCFCFF"/>
        <color rgb="FF63BE7B"/>
      </colorScale>
    </cfRule>
  </conditionalFormatting>
  <conditionalFormatting sqref="L11">
    <cfRule type="colorScale" priority="1111">
      <colorScale>
        <cfvo type="min"/>
        <cfvo type="max"/>
        <color rgb="FFFCFCFF"/>
        <color rgb="FF63BE7B"/>
      </colorScale>
    </cfRule>
  </conditionalFormatting>
  <conditionalFormatting sqref="G11">
    <cfRule type="colorScale" priority="1112">
      <colorScale>
        <cfvo type="min"/>
        <cfvo type="max"/>
        <color rgb="FFFCFCFF"/>
        <color rgb="FF63BE7B"/>
      </colorScale>
    </cfRule>
  </conditionalFormatting>
  <conditionalFormatting sqref="J11">
    <cfRule type="colorScale" priority="1113">
      <colorScale>
        <cfvo type="min"/>
        <cfvo type="max"/>
        <color rgb="FFFCFCFF"/>
        <color rgb="FF63BE7B"/>
      </colorScale>
    </cfRule>
  </conditionalFormatting>
  <conditionalFormatting sqref="D11">
    <cfRule type="colorScale" priority="923">
      <colorScale>
        <cfvo type="min"/>
        <cfvo type="percentile" val="50"/>
        <cfvo type="max"/>
        <color rgb="FFF8696B"/>
        <color rgb="FFFCFCFF"/>
        <color rgb="FF63BE7B"/>
      </colorScale>
    </cfRule>
  </conditionalFormatting>
  <conditionalFormatting sqref="G11">
    <cfRule type="colorScale" priority="922">
      <colorScale>
        <cfvo type="min"/>
        <cfvo type="max"/>
        <color rgb="FFFCFCFF"/>
        <color rgb="FF63BE7B"/>
      </colorScale>
    </cfRule>
  </conditionalFormatting>
  <conditionalFormatting sqref="J11">
    <cfRule type="colorScale" priority="921">
      <colorScale>
        <cfvo type="min"/>
        <cfvo type="max"/>
        <color rgb="FFFCFCFF"/>
        <color rgb="FF63BE7B"/>
      </colorScale>
    </cfRule>
  </conditionalFormatting>
  <conditionalFormatting sqref="N11">
    <cfRule type="colorScale" priority="920">
      <colorScale>
        <cfvo type="min"/>
        <cfvo type="max"/>
        <color rgb="FFFCFCFF"/>
        <color rgb="FF63BE7B"/>
      </colorScale>
    </cfRule>
  </conditionalFormatting>
  <conditionalFormatting sqref="O11">
    <cfRule type="colorScale" priority="919">
      <colorScale>
        <cfvo type="min"/>
        <cfvo type="percentile" val="50"/>
        <cfvo type="max"/>
        <color rgb="FF63BE7B"/>
        <color rgb="FFFCFCFF"/>
        <color rgb="FFF8696B"/>
      </colorScale>
    </cfRule>
  </conditionalFormatting>
  <conditionalFormatting sqref="P11">
    <cfRule type="colorScale" priority="918">
      <colorScale>
        <cfvo type="min"/>
        <cfvo type="percentile" val="50"/>
        <cfvo type="max"/>
        <color rgb="FF63BE7B"/>
        <color rgb="FFFCFCFF"/>
        <color rgb="FFF8696B"/>
      </colorScale>
    </cfRule>
  </conditionalFormatting>
  <conditionalFormatting sqref="Q11">
    <cfRule type="colorScale" priority="917">
      <colorScale>
        <cfvo type="min"/>
        <cfvo type="percentile" val="50"/>
        <cfvo type="max"/>
        <color rgb="FFF8696B"/>
        <color rgb="FFFCFCFF"/>
        <color rgb="FF63BE7B"/>
      </colorScale>
    </cfRule>
  </conditionalFormatting>
  <conditionalFormatting sqref="R11">
    <cfRule type="colorScale" priority="916">
      <colorScale>
        <cfvo type="min"/>
        <cfvo type="max"/>
        <color rgb="FFFCFCFF"/>
        <color rgb="FF63BE7B"/>
      </colorScale>
    </cfRule>
  </conditionalFormatting>
  <conditionalFormatting sqref="S11">
    <cfRule type="colorScale" priority="915">
      <colorScale>
        <cfvo type="min"/>
        <cfvo type="max"/>
        <color rgb="FFFCFCFF"/>
        <color rgb="FF63BE7B"/>
      </colorScale>
    </cfRule>
  </conditionalFormatting>
  <conditionalFormatting sqref="T11">
    <cfRule type="colorScale" priority="914">
      <colorScale>
        <cfvo type="min"/>
        <cfvo type="max"/>
        <color rgb="FFFCFCFF"/>
        <color rgb="FF63BE7B"/>
      </colorScale>
    </cfRule>
  </conditionalFormatting>
  <conditionalFormatting sqref="U11">
    <cfRule type="colorScale" priority="913">
      <colorScale>
        <cfvo type="min"/>
        <cfvo type="percentile" val="50"/>
        <cfvo type="max"/>
        <color rgb="FFF8696B"/>
        <color rgb="FFFCFCFF"/>
        <color rgb="FF63BE7B"/>
      </colorScale>
    </cfRule>
  </conditionalFormatting>
  <conditionalFormatting sqref="V11">
    <cfRule type="colorScale" priority="912">
      <colorScale>
        <cfvo type="min"/>
        <cfvo type="percentile" val="50"/>
        <cfvo type="max"/>
        <color rgb="FF63BE7B"/>
        <color rgb="FFFCFCFF"/>
        <color rgb="FFF8696B"/>
      </colorScale>
    </cfRule>
  </conditionalFormatting>
  <conditionalFormatting sqref="W11">
    <cfRule type="colorScale" priority="911">
      <colorScale>
        <cfvo type="min"/>
        <cfvo type="percentile" val="50"/>
        <cfvo type="max"/>
        <color rgb="FF63BE7B"/>
        <color rgb="FFFCFCFF"/>
        <color rgb="FFF8696B"/>
      </colorScale>
    </cfRule>
  </conditionalFormatting>
  <conditionalFormatting sqref="D12:D15">
    <cfRule type="colorScale" priority="1404">
      <colorScale>
        <cfvo type="min"/>
        <cfvo type="percentile" val="50"/>
        <cfvo type="max"/>
        <color rgb="FFF8696B"/>
        <color rgb="FFFCFCFF"/>
        <color rgb="FF63BE7B"/>
      </colorScale>
    </cfRule>
  </conditionalFormatting>
  <conditionalFormatting sqref="F12:F13">
    <cfRule type="colorScale" priority="1405">
      <colorScale>
        <cfvo type="min"/>
        <cfvo type="max"/>
        <color rgb="FFFCFCFF"/>
        <color rgb="FF63BE7B"/>
      </colorScale>
    </cfRule>
  </conditionalFormatting>
  <conditionalFormatting sqref="H12:H15">
    <cfRule type="colorScale" priority="1406">
      <colorScale>
        <cfvo type="min"/>
        <cfvo type="percentile" val="50"/>
        <cfvo type="max"/>
        <color rgb="FFF8696B"/>
        <color rgb="FFFCFCFF"/>
        <color rgb="FF63BE7B"/>
      </colorScale>
    </cfRule>
    <cfRule type="colorScale" priority="1407">
      <colorScale>
        <cfvo type="min"/>
        <cfvo type="max"/>
        <color rgb="FFFCFCFF"/>
        <color rgb="FF63BE7B"/>
      </colorScale>
    </cfRule>
  </conditionalFormatting>
  <conditionalFormatting sqref="K12:K15">
    <cfRule type="colorScale" priority="1408">
      <colorScale>
        <cfvo type="min"/>
        <cfvo type="percentile" val="50"/>
        <cfvo type="max"/>
        <color rgb="FFF8696B"/>
        <color rgb="FFFCFCFF"/>
        <color rgb="FF63BE7B"/>
      </colorScale>
    </cfRule>
  </conditionalFormatting>
  <conditionalFormatting sqref="L12:L15">
    <cfRule type="colorScale" priority="1409">
      <colorScale>
        <cfvo type="min"/>
        <cfvo type="percentile" val="50"/>
        <cfvo type="max"/>
        <color rgb="FFF8696B"/>
        <color rgb="FFFCFCFF"/>
        <color rgb="FF63BE7B"/>
      </colorScale>
    </cfRule>
  </conditionalFormatting>
  <conditionalFormatting sqref="I12:I15">
    <cfRule type="colorScale" priority="1410">
      <colorScale>
        <cfvo type="min"/>
        <cfvo type="percentile" val="50"/>
        <cfvo type="max"/>
        <color rgb="FFF8696B"/>
        <color rgb="FFFCFCFF"/>
        <color rgb="FF63BE7B"/>
      </colorScale>
    </cfRule>
  </conditionalFormatting>
  <conditionalFormatting sqref="O12:O15">
    <cfRule type="colorScale" priority="1411">
      <colorScale>
        <cfvo type="min"/>
        <cfvo type="percentile" val="50"/>
        <cfvo type="max"/>
        <color rgb="FF63BE7B"/>
        <color rgb="FFFCFCFF"/>
        <color rgb="FFF8696B"/>
      </colorScale>
    </cfRule>
  </conditionalFormatting>
  <conditionalFormatting sqref="P12:P15">
    <cfRule type="colorScale" priority="1412">
      <colorScale>
        <cfvo type="min"/>
        <cfvo type="percentile" val="50"/>
        <cfvo type="max"/>
        <color rgb="FF63BE7B"/>
        <color rgb="FFFCFCFF"/>
        <color rgb="FFF8696B"/>
      </colorScale>
    </cfRule>
  </conditionalFormatting>
  <conditionalFormatting sqref="Q12:Q15">
    <cfRule type="colorScale" priority="1413">
      <colorScale>
        <cfvo type="min"/>
        <cfvo type="percentile" val="50"/>
        <cfvo type="max"/>
        <color rgb="FFF8696B"/>
        <color rgb="FFFCFCFF"/>
        <color rgb="FF63BE7B"/>
      </colorScale>
    </cfRule>
  </conditionalFormatting>
  <conditionalFormatting sqref="W12:W15">
    <cfRule type="colorScale" priority="1414">
      <colorScale>
        <cfvo type="min"/>
        <cfvo type="percentile" val="50"/>
        <cfvo type="max"/>
        <color rgb="FF63BE7B"/>
        <color rgb="FFFCFCFF"/>
        <color rgb="FFF8696B"/>
      </colorScale>
    </cfRule>
  </conditionalFormatting>
  <conditionalFormatting sqref="E18">
    <cfRule type="colorScale" priority="1422">
      <colorScale>
        <cfvo type="min"/>
        <cfvo type="max"/>
        <color rgb="FFFCFCFF"/>
        <color rgb="FF63BE7B"/>
      </colorScale>
    </cfRule>
  </conditionalFormatting>
  <conditionalFormatting sqref="F18">
    <cfRule type="colorScale" priority="1423">
      <colorScale>
        <cfvo type="min"/>
        <cfvo type="max"/>
        <color rgb="FFFCFCFF"/>
        <color rgb="FF63BE7B"/>
      </colorScale>
    </cfRule>
  </conditionalFormatting>
  <conditionalFormatting sqref="G18">
    <cfRule type="colorScale" priority="1424">
      <colorScale>
        <cfvo type="min"/>
        <cfvo type="max"/>
        <color rgb="FFFCFCFF"/>
        <color rgb="FF63BE7B"/>
      </colorScale>
    </cfRule>
  </conditionalFormatting>
  <conditionalFormatting sqref="H18">
    <cfRule type="colorScale" priority="1425">
      <colorScale>
        <cfvo type="min"/>
        <cfvo type="max"/>
        <color rgb="FFFCFCFF"/>
        <color rgb="FF63BE7B"/>
      </colorScale>
    </cfRule>
  </conditionalFormatting>
  <conditionalFormatting sqref="K18:L18">
    <cfRule type="colorScale" priority="1426">
      <colorScale>
        <cfvo type="min"/>
        <cfvo type="max"/>
        <color rgb="FFFCFCFF"/>
        <color rgb="FF63BE7B"/>
      </colorScale>
    </cfRule>
  </conditionalFormatting>
  <conditionalFormatting sqref="I18">
    <cfRule type="colorScale" priority="1427">
      <colorScale>
        <cfvo type="min"/>
        <cfvo type="max"/>
        <color rgb="FFFCFCFF"/>
        <color rgb="FF63BE7B"/>
      </colorScale>
    </cfRule>
  </conditionalFormatting>
  <conditionalFormatting sqref="O18">
    <cfRule type="colorScale" priority="1428">
      <colorScale>
        <cfvo type="min"/>
        <cfvo type="percentile" val="50"/>
        <cfvo type="max"/>
        <color rgb="FF63BE7B"/>
        <color rgb="FFFCFCFF"/>
        <color rgb="FFF8696B"/>
      </colorScale>
    </cfRule>
  </conditionalFormatting>
  <conditionalFormatting sqref="Q18">
    <cfRule type="colorScale" priority="1429">
      <colorScale>
        <cfvo type="min"/>
        <cfvo type="max"/>
        <color rgb="FFFFEF9C"/>
        <color rgb="FF63BE7B"/>
      </colorScale>
    </cfRule>
  </conditionalFormatting>
  <conditionalFormatting sqref="R18:S18">
    <cfRule type="colorScale" priority="1430">
      <colorScale>
        <cfvo type="min"/>
        <cfvo type="max"/>
        <color rgb="FFFFEF9C"/>
        <color rgb="FF63BE7B"/>
      </colorScale>
    </cfRule>
  </conditionalFormatting>
  <conditionalFormatting sqref="T18">
    <cfRule type="colorScale" priority="1431">
      <colorScale>
        <cfvo type="min"/>
        <cfvo type="max"/>
        <color rgb="FFFFEF9C"/>
        <color rgb="FF63BE7B"/>
      </colorScale>
    </cfRule>
  </conditionalFormatting>
  <conditionalFormatting sqref="U18:W18">
    <cfRule type="colorScale" priority="1432">
      <colorScale>
        <cfvo type="min"/>
        <cfvo type="max"/>
        <color rgb="FFFFEF9C"/>
        <color rgb="FF63BE7B"/>
      </colorScale>
    </cfRule>
  </conditionalFormatting>
  <conditionalFormatting sqref="J18">
    <cfRule type="colorScale" priority="1433">
      <colorScale>
        <cfvo type="min"/>
        <cfvo type="max"/>
        <color rgb="FFFCFCFF"/>
        <color rgb="FF63BE7B"/>
      </colorScale>
    </cfRule>
  </conditionalFormatting>
  <conditionalFormatting sqref="N18">
    <cfRule type="colorScale" priority="1434">
      <colorScale>
        <cfvo type="min"/>
        <cfvo type="max"/>
        <color rgb="FFFCFCFF"/>
        <color rgb="FF63BE7B"/>
      </colorScale>
    </cfRule>
  </conditionalFormatting>
  <conditionalFormatting sqref="H18">
    <cfRule type="colorScale" priority="1435">
      <colorScale>
        <cfvo type="min"/>
        <cfvo type="percentile" val="50"/>
        <cfvo type="max"/>
        <color rgb="FFF8696B"/>
        <color rgb="FFFCFCFF"/>
        <color rgb="FF63BE7B"/>
      </colorScale>
    </cfRule>
    <cfRule type="colorScale" priority="1436">
      <colorScale>
        <cfvo type="min"/>
        <cfvo type="max"/>
        <color rgb="FFFCFCFF"/>
        <color rgb="FF63BE7B"/>
      </colorScale>
    </cfRule>
  </conditionalFormatting>
  <conditionalFormatting sqref="I18">
    <cfRule type="colorScale" priority="1437">
      <colorScale>
        <cfvo type="min"/>
        <cfvo type="percentile" val="50"/>
        <cfvo type="max"/>
        <color rgb="FFF8696B"/>
        <color rgb="FFFCFCFF"/>
        <color rgb="FF63BE7B"/>
      </colorScale>
    </cfRule>
    <cfRule type="colorScale" priority="1438">
      <colorScale>
        <cfvo type="min"/>
        <cfvo type="max"/>
        <color rgb="FFFCFCFF"/>
        <color rgb="FF63BE7B"/>
      </colorScale>
    </cfRule>
  </conditionalFormatting>
  <conditionalFormatting sqref="Q18">
    <cfRule type="colorScale" priority="1439">
      <colorScale>
        <cfvo type="min"/>
        <cfvo type="max"/>
        <color rgb="FFFFEF9C"/>
        <color rgb="FF63BE7B"/>
      </colorScale>
    </cfRule>
    <cfRule type="colorScale" priority="1440">
      <colorScale>
        <cfvo type="min"/>
        <cfvo type="percentile" val="50"/>
        <cfvo type="max"/>
        <color rgb="FFF8696B"/>
        <color rgb="FFFFEB84"/>
        <color rgb="FF63BE7B"/>
      </colorScale>
    </cfRule>
  </conditionalFormatting>
  <conditionalFormatting sqref="R18:S18">
    <cfRule type="colorScale" priority="1441">
      <colorScale>
        <cfvo type="min"/>
        <cfvo type="max"/>
        <color rgb="FFFFEF9C"/>
        <color rgb="FF63BE7B"/>
      </colorScale>
    </cfRule>
    <cfRule type="colorScale" priority="1442">
      <colorScale>
        <cfvo type="min"/>
        <cfvo type="percentile" val="50"/>
        <cfvo type="max"/>
        <color rgb="FFF8696B"/>
        <color rgb="FFFFEB84"/>
        <color rgb="FF63BE7B"/>
      </colorScale>
    </cfRule>
  </conditionalFormatting>
  <conditionalFormatting sqref="T18">
    <cfRule type="colorScale" priority="1443">
      <colorScale>
        <cfvo type="min"/>
        <cfvo type="max"/>
        <color rgb="FFFFEF9C"/>
        <color rgb="FF63BE7B"/>
      </colorScale>
    </cfRule>
    <cfRule type="colorScale" priority="1444">
      <colorScale>
        <cfvo type="min"/>
        <cfvo type="percentile" val="50"/>
        <cfvo type="max"/>
        <color rgb="FFF8696B"/>
        <color rgb="FFFCFCFF"/>
        <color rgb="FF63BE7B"/>
      </colorScale>
    </cfRule>
  </conditionalFormatting>
  <conditionalFormatting sqref="U18:W18">
    <cfRule type="colorScale" priority="1445">
      <colorScale>
        <cfvo type="min"/>
        <cfvo type="max"/>
        <color rgb="FFFFEF9C"/>
        <color rgb="FF63BE7B"/>
      </colorScale>
    </cfRule>
    <cfRule type="colorScale" priority="1446">
      <colorScale>
        <cfvo type="min"/>
        <cfvo type="max"/>
        <color rgb="FFFFEF9C"/>
        <color rgb="FF63BE7B"/>
      </colorScale>
    </cfRule>
  </conditionalFormatting>
  <conditionalFormatting sqref="U16:W17 V18">
    <cfRule type="colorScale" priority="1524">
      <colorScale>
        <cfvo type="min"/>
        <cfvo type="max"/>
        <color rgb="FFFFEF9C"/>
        <color rgb="FF63BE7B"/>
      </colorScale>
    </cfRule>
  </conditionalFormatting>
  <conditionalFormatting sqref="V18">
    <cfRule type="colorScale" priority="1525">
      <colorScale>
        <cfvo type="min"/>
        <cfvo type="max"/>
        <color rgb="FFFFEF9C"/>
        <color rgb="FF63BE7B"/>
      </colorScale>
    </cfRule>
  </conditionalFormatting>
  <conditionalFormatting sqref="D12:D13">
    <cfRule type="colorScale" priority="1570">
      <colorScale>
        <cfvo type="min"/>
        <cfvo type="percentile" val="50"/>
        <cfvo type="max"/>
        <color rgb="FFF8696B"/>
        <color rgb="FFFCFCFF"/>
        <color rgb="FF63BE7B"/>
      </colorScale>
    </cfRule>
  </conditionalFormatting>
  <conditionalFormatting sqref="D12:D14">
    <cfRule type="colorScale" priority="1571">
      <colorScale>
        <cfvo type="min"/>
        <cfvo type="percentile" val="50"/>
        <cfvo type="max"/>
        <color rgb="FFF8696B"/>
        <color rgb="FFFCFCFF"/>
        <color rgb="FF63BE7B"/>
      </colorScale>
    </cfRule>
  </conditionalFormatting>
  <conditionalFormatting sqref="D13">
    <cfRule type="colorScale" priority="1572">
      <colorScale>
        <cfvo type="min"/>
        <cfvo type="percentile" val="50"/>
        <cfvo type="max"/>
        <color rgb="FFF8696B"/>
        <color rgb="FFFCFCFF"/>
        <color rgb="FF63BE7B"/>
      </colorScale>
    </cfRule>
  </conditionalFormatting>
  <conditionalFormatting sqref="E12:E13">
    <cfRule type="colorScale" priority="1573">
      <colorScale>
        <cfvo type="min"/>
        <cfvo type="max"/>
        <color rgb="FFFCFCFF"/>
        <color rgb="FF63BE7B"/>
      </colorScale>
    </cfRule>
  </conditionalFormatting>
  <conditionalFormatting sqref="E12:E14">
    <cfRule type="colorScale" priority="1574">
      <colorScale>
        <cfvo type="min"/>
        <cfvo type="percentile" val="50"/>
        <cfvo type="max"/>
        <color rgb="FFF8696B"/>
        <color rgb="FFFCFCFF"/>
        <color rgb="FF63BE7B"/>
      </colorScale>
    </cfRule>
    <cfRule type="colorScale" priority="1575">
      <colorScale>
        <cfvo type="min"/>
        <cfvo type="max"/>
        <color rgb="FFFCFCFF"/>
        <color rgb="FF63BE7B"/>
      </colorScale>
    </cfRule>
  </conditionalFormatting>
  <conditionalFormatting sqref="E13">
    <cfRule type="colorScale" priority="1576">
      <colorScale>
        <cfvo type="min"/>
        <cfvo type="max"/>
        <color rgb="FFFCFCFF"/>
        <color rgb="FF63BE7B"/>
      </colorScale>
    </cfRule>
  </conditionalFormatting>
  <conditionalFormatting sqref="F12:F13">
    <cfRule type="colorScale" priority="1577">
      <colorScale>
        <cfvo type="min"/>
        <cfvo type="max"/>
        <color rgb="FFFCFCFF"/>
        <color rgb="FF63BE7B"/>
      </colorScale>
    </cfRule>
  </conditionalFormatting>
  <conditionalFormatting sqref="F12:F14">
    <cfRule type="colorScale" priority="1578">
      <colorScale>
        <cfvo type="min"/>
        <cfvo type="percentile" val="50"/>
        <cfvo type="max"/>
        <color rgb="FFF8696B"/>
        <color rgb="FFFCFCFF"/>
        <color rgb="FF63BE7B"/>
      </colorScale>
    </cfRule>
    <cfRule type="colorScale" priority="1579">
      <colorScale>
        <cfvo type="min"/>
        <cfvo type="max"/>
        <color rgb="FFFCFCFF"/>
        <color rgb="FF63BE7B"/>
      </colorScale>
    </cfRule>
  </conditionalFormatting>
  <conditionalFormatting sqref="F13">
    <cfRule type="colorScale" priority="1580">
      <colorScale>
        <cfvo type="min"/>
        <cfvo type="max"/>
        <color rgb="FFFCFCFF"/>
        <color rgb="FF63BE7B"/>
      </colorScale>
    </cfRule>
  </conditionalFormatting>
  <conditionalFormatting sqref="G12:G13">
    <cfRule type="colorScale" priority="1581">
      <colorScale>
        <cfvo type="min"/>
        <cfvo type="max"/>
        <color rgb="FFFCFCFF"/>
        <color rgb="FF63BE7B"/>
      </colorScale>
    </cfRule>
  </conditionalFormatting>
  <conditionalFormatting sqref="G12:G14">
    <cfRule type="colorScale" priority="1582">
      <colorScale>
        <cfvo type="min"/>
        <cfvo type="percentile" val="50"/>
        <cfvo type="max"/>
        <color rgb="FFF8696B"/>
        <color rgb="FFFCFCFF"/>
        <color rgb="FF63BE7B"/>
      </colorScale>
    </cfRule>
    <cfRule type="colorScale" priority="1583">
      <colorScale>
        <cfvo type="min"/>
        <cfvo type="max"/>
        <color rgb="FFFCFCFF"/>
        <color rgb="FF63BE7B"/>
      </colorScale>
    </cfRule>
  </conditionalFormatting>
  <conditionalFormatting sqref="G13">
    <cfRule type="colorScale" priority="1584">
      <colorScale>
        <cfvo type="min"/>
        <cfvo type="max"/>
        <color rgb="FFFCFCFF"/>
        <color rgb="FF63BE7B"/>
      </colorScale>
    </cfRule>
  </conditionalFormatting>
  <conditionalFormatting sqref="H12:H13">
    <cfRule type="colorScale" priority="1585">
      <colorScale>
        <cfvo type="min"/>
        <cfvo type="percentile" val="50"/>
        <cfvo type="max"/>
        <color rgb="FFF8696B"/>
        <color rgb="FFFCFCFF"/>
        <color rgb="FF63BE7B"/>
      </colorScale>
    </cfRule>
  </conditionalFormatting>
  <conditionalFormatting sqref="H12:H14">
    <cfRule type="colorScale" priority="1586">
      <colorScale>
        <cfvo type="min"/>
        <cfvo type="percentile" val="50"/>
        <cfvo type="max"/>
        <color rgb="FFF8696B"/>
        <color rgb="FFFCFCFF"/>
        <color rgb="FF63BE7B"/>
      </colorScale>
    </cfRule>
    <cfRule type="colorScale" priority="1587">
      <colorScale>
        <cfvo type="min"/>
        <cfvo type="max"/>
        <color rgb="FFFCFCFF"/>
        <color rgb="FF63BE7B"/>
      </colorScale>
    </cfRule>
  </conditionalFormatting>
  <conditionalFormatting sqref="H13">
    <cfRule type="colorScale" priority="1588">
      <colorScale>
        <cfvo type="min"/>
        <cfvo type="percentile" val="50"/>
        <cfvo type="max"/>
        <color rgb="FFF8696B"/>
        <color rgb="FFFCFCFF"/>
        <color rgb="FF5A8AC6"/>
      </colorScale>
    </cfRule>
    <cfRule type="colorScale" priority="1589">
      <colorScale>
        <cfvo type="min"/>
        <cfvo type="percentile" val="50"/>
        <cfvo type="max"/>
        <color rgb="FFF8696B"/>
        <color rgb="FFFCFCFF"/>
        <color rgb="FF63BE7B"/>
      </colorScale>
    </cfRule>
    <cfRule type="colorScale" priority="1590">
      <colorScale>
        <cfvo type="min"/>
        <cfvo type="max"/>
        <color rgb="FFFCFCFF"/>
        <color rgb="FF63BE7B"/>
      </colorScale>
    </cfRule>
    <cfRule type="colorScale" priority="1591">
      <colorScale>
        <cfvo type="min"/>
        <cfvo type="percentile" val="50"/>
        <cfvo type="max"/>
        <color rgb="FFF8696B"/>
        <color rgb="FFFCFCFF"/>
        <color rgb="FF63BE7B"/>
      </colorScale>
    </cfRule>
  </conditionalFormatting>
  <conditionalFormatting sqref="I12:I14">
    <cfRule type="colorScale" priority="1592">
      <colorScale>
        <cfvo type="min"/>
        <cfvo type="percentile" val="50"/>
        <cfvo type="max"/>
        <color rgb="FFF8696B"/>
        <color rgb="FFFCFCFF"/>
        <color rgb="FF63BE7B"/>
      </colorScale>
    </cfRule>
    <cfRule type="colorScale" priority="1593">
      <colorScale>
        <cfvo type="min"/>
        <cfvo type="max"/>
        <color rgb="FFFCFCFF"/>
        <color rgb="FF63BE7B"/>
      </colorScale>
    </cfRule>
  </conditionalFormatting>
  <conditionalFormatting sqref="K12:K14">
    <cfRule type="colorScale" priority="1594">
      <colorScale>
        <cfvo type="min"/>
        <cfvo type="percentile" val="50"/>
        <cfvo type="max"/>
        <color rgb="FFF8696B"/>
        <color rgb="FFFCFCFF"/>
        <color rgb="FF63BE7B"/>
      </colorScale>
    </cfRule>
  </conditionalFormatting>
  <conditionalFormatting sqref="K12:L13">
    <cfRule type="colorScale" priority="1595">
      <colorScale>
        <cfvo type="min"/>
        <cfvo type="max"/>
        <color rgb="FFFCFCFF"/>
        <color rgb="FF63BE7B"/>
      </colorScale>
    </cfRule>
  </conditionalFormatting>
  <conditionalFormatting sqref="K12:L14">
    <cfRule type="colorScale" priority="1596">
      <colorScale>
        <cfvo type="min"/>
        <cfvo type="percentile" val="50"/>
        <cfvo type="max"/>
        <color rgb="FFF8696B"/>
        <color rgb="FFFCFCFF"/>
        <color rgb="FF63BE7B"/>
      </colorScale>
    </cfRule>
    <cfRule type="colorScale" priority="1597">
      <colorScale>
        <cfvo type="min"/>
        <cfvo type="max"/>
        <color rgb="FFFCFCFF"/>
        <color rgb="FF63BE7B"/>
      </colorScale>
    </cfRule>
  </conditionalFormatting>
  <conditionalFormatting sqref="K13:L13">
    <cfRule type="colorScale" priority="1598">
      <colorScale>
        <cfvo type="min"/>
        <cfvo type="max"/>
        <color rgb="FFFCFCFF"/>
        <color rgb="FF63BE7B"/>
      </colorScale>
    </cfRule>
  </conditionalFormatting>
  <conditionalFormatting sqref="L12:L14">
    <cfRule type="colorScale" priority="1599">
      <colorScale>
        <cfvo type="min"/>
        <cfvo type="percentile" val="50"/>
        <cfvo type="max"/>
        <color rgb="FFF8696B"/>
        <color rgb="FFFCFCFF"/>
        <color rgb="FF63BE7B"/>
      </colorScale>
    </cfRule>
  </conditionalFormatting>
  <conditionalFormatting sqref="I12:I13">
    <cfRule type="colorScale" priority="1600">
      <colorScale>
        <cfvo type="min"/>
        <cfvo type="percentile" val="50"/>
        <cfvo type="max"/>
        <color rgb="FFF8696B"/>
        <color rgb="FFFCFCFF"/>
        <color rgb="FF63BE7B"/>
      </colorScale>
    </cfRule>
  </conditionalFormatting>
  <conditionalFormatting sqref="I13">
    <cfRule type="colorScale" priority="1601">
      <colorScale>
        <cfvo type="min"/>
        <cfvo type="percentile" val="50"/>
        <cfvo type="max"/>
        <color rgb="FFF8696B"/>
        <color rgb="FFFCFCFF"/>
        <color rgb="FF5A8AC6"/>
      </colorScale>
    </cfRule>
    <cfRule type="colorScale" priority="1602">
      <colorScale>
        <cfvo type="min"/>
        <cfvo type="percentile" val="50"/>
        <cfvo type="max"/>
        <color rgb="FFF8696B"/>
        <color rgb="FFFCFCFF"/>
        <color rgb="FF63BE7B"/>
      </colorScale>
    </cfRule>
    <cfRule type="colorScale" priority="1603">
      <colorScale>
        <cfvo type="min"/>
        <cfvo type="max"/>
        <color rgb="FFFCFCFF"/>
        <color rgb="FF63BE7B"/>
      </colorScale>
    </cfRule>
    <cfRule type="colorScale" priority="1604">
      <colorScale>
        <cfvo type="min"/>
        <cfvo type="percentile" val="50"/>
        <cfvo type="max"/>
        <color rgb="FFF8696B"/>
        <color rgb="FFFCFCFF"/>
        <color rgb="FF63BE7B"/>
      </colorScale>
    </cfRule>
  </conditionalFormatting>
  <conditionalFormatting sqref="O12:O13">
    <cfRule type="colorScale" priority="1605">
      <colorScale>
        <cfvo type="min"/>
        <cfvo type="percentile" val="50"/>
        <cfvo type="max"/>
        <color rgb="FF63BE7B"/>
        <color rgb="FFFCFCFF"/>
        <color rgb="FFF8696B"/>
      </colorScale>
    </cfRule>
  </conditionalFormatting>
  <conditionalFormatting sqref="O13">
    <cfRule type="colorScale" priority="1606">
      <colorScale>
        <cfvo type="min"/>
        <cfvo type="percentile" val="50"/>
        <cfvo type="max"/>
        <color rgb="FF63BE7B"/>
        <color rgb="FFFCFCFF"/>
        <color rgb="FFF8696B"/>
      </colorScale>
    </cfRule>
  </conditionalFormatting>
  <conditionalFormatting sqref="P12:P13">
    <cfRule type="colorScale" priority="1607">
      <colorScale>
        <cfvo type="min"/>
        <cfvo type="percentile" val="50"/>
        <cfvo type="max"/>
        <color rgb="FF63BE7B"/>
        <color rgb="FFFCFCFF"/>
        <color rgb="FFF8696B"/>
      </colorScale>
    </cfRule>
    <cfRule type="colorScale" priority="1608">
      <colorScale>
        <cfvo type="min"/>
        <cfvo type="max"/>
        <color rgb="FFFCFCFF"/>
        <color rgb="FFF8696B"/>
      </colorScale>
    </cfRule>
  </conditionalFormatting>
  <conditionalFormatting sqref="P13">
    <cfRule type="colorScale" priority="1609">
      <colorScale>
        <cfvo type="min"/>
        <cfvo type="percentile" val="50"/>
        <cfvo type="max"/>
        <color rgb="FF63BE7B"/>
        <color rgb="FFFCFCFF"/>
        <color rgb="FFF8696B"/>
      </colorScale>
    </cfRule>
  </conditionalFormatting>
  <conditionalFormatting sqref="Q12:Q13">
    <cfRule type="colorScale" priority="1610">
      <colorScale>
        <cfvo type="min"/>
        <cfvo type="percentile" val="50"/>
        <cfvo type="max"/>
        <color rgb="FFF8696B"/>
        <color rgb="FFFCFCFF"/>
        <color rgb="FF63BE7B"/>
      </colorScale>
    </cfRule>
    <cfRule type="colorScale" priority="1611">
      <colorScale>
        <cfvo type="min"/>
        <cfvo type="max"/>
        <color rgb="FFFCFCFF"/>
        <color rgb="FF63BE7B"/>
      </colorScale>
    </cfRule>
  </conditionalFormatting>
  <conditionalFormatting sqref="Q13">
    <cfRule type="colorScale" priority="1612">
      <colorScale>
        <cfvo type="min"/>
        <cfvo type="max"/>
        <color rgb="FFFCFCFF"/>
        <color rgb="FF63BE7B"/>
      </colorScale>
    </cfRule>
    <cfRule type="colorScale" priority="1613">
      <colorScale>
        <cfvo type="min"/>
        <cfvo type="max"/>
        <color rgb="FFFFEF9C"/>
        <color rgb="FF63BE7B"/>
      </colorScale>
    </cfRule>
  </conditionalFormatting>
  <conditionalFormatting sqref="Q13">
    <cfRule type="colorScale" priority="1614">
      <colorScale>
        <cfvo type="min"/>
        <cfvo type="max"/>
        <color rgb="FFFFEF9C"/>
        <color rgb="FF63BE7B"/>
      </colorScale>
    </cfRule>
  </conditionalFormatting>
  <conditionalFormatting sqref="R12:S13">
    <cfRule type="colorScale" priority="1615">
      <colorScale>
        <cfvo type="min"/>
        <cfvo type="max"/>
        <color rgb="FFFCFCFF"/>
        <color rgb="FF63BE7B"/>
      </colorScale>
    </cfRule>
  </conditionalFormatting>
  <conditionalFormatting sqref="R13:S13">
    <cfRule type="colorScale" priority="1616">
      <colorScale>
        <cfvo type="min"/>
        <cfvo type="max"/>
        <color rgb="FFFCFCFF"/>
        <color rgb="FF63BE7B"/>
      </colorScale>
    </cfRule>
    <cfRule type="colorScale" priority="1617">
      <colorScale>
        <cfvo type="min"/>
        <cfvo type="max"/>
        <color rgb="FFFFEF9C"/>
        <color rgb="FF63BE7B"/>
      </colorScale>
    </cfRule>
  </conditionalFormatting>
  <conditionalFormatting sqref="R13:S13">
    <cfRule type="colorScale" priority="1618">
      <colorScale>
        <cfvo type="min"/>
        <cfvo type="max"/>
        <color rgb="FFFFEF9C"/>
        <color rgb="FF63BE7B"/>
      </colorScale>
    </cfRule>
  </conditionalFormatting>
  <conditionalFormatting sqref="T12:T13">
    <cfRule type="colorScale" priority="1619">
      <colorScale>
        <cfvo type="min"/>
        <cfvo type="percentile" val="50"/>
        <cfvo type="max"/>
        <color rgb="FFF8696B"/>
        <color rgb="FFFCFCFF"/>
        <color rgb="FF63BE7B"/>
      </colorScale>
    </cfRule>
    <cfRule type="colorScale" priority="1620">
      <colorScale>
        <cfvo type="min"/>
        <cfvo type="max"/>
        <color rgb="FFFCFCFF"/>
        <color rgb="FF63BE7B"/>
      </colorScale>
    </cfRule>
  </conditionalFormatting>
  <conditionalFormatting sqref="T13">
    <cfRule type="colorScale" priority="1621">
      <colorScale>
        <cfvo type="min"/>
        <cfvo type="max"/>
        <color rgb="FFFCFCFF"/>
        <color rgb="FF63BE7B"/>
      </colorScale>
    </cfRule>
    <cfRule type="colorScale" priority="1622">
      <colorScale>
        <cfvo type="min"/>
        <cfvo type="max"/>
        <color rgb="FFFFEF9C"/>
        <color rgb="FF63BE7B"/>
      </colorScale>
    </cfRule>
  </conditionalFormatting>
  <conditionalFormatting sqref="T13">
    <cfRule type="colorScale" priority="1623">
      <colorScale>
        <cfvo type="min"/>
        <cfvo type="max"/>
        <color rgb="FFFFEF9C"/>
        <color rgb="FF63BE7B"/>
      </colorScale>
    </cfRule>
  </conditionalFormatting>
  <conditionalFormatting sqref="U12:U13">
    <cfRule type="colorScale" priority="1624">
      <colorScale>
        <cfvo type="min"/>
        <cfvo type="percentile" val="50"/>
        <cfvo type="max"/>
        <color rgb="FFF8696B"/>
        <color rgb="FFFCFCFF"/>
        <color rgb="FF63BE7B"/>
      </colorScale>
    </cfRule>
  </conditionalFormatting>
  <conditionalFormatting sqref="U13">
    <cfRule type="colorScale" priority="1625">
      <colorScale>
        <cfvo type="min"/>
        <cfvo type="max"/>
        <color rgb="FFFCFCFF"/>
        <color rgb="FF63BE7B"/>
      </colorScale>
    </cfRule>
  </conditionalFormatting>
  <conditionalFormatting sqref="W12:W13">
    <cfRule type="colorScale" priority="1626">
      <colorScale>
        <cfvo type="min"/>
        <cfvo type="percentile" val="50"/>
        <cfvo type="max"/>
        <color rgb="FF63BE7B"/>
        <color rgb="FFFCFCFF"/>
        <color rgb="FFF8696B"/>
      </colorScale>
    </cfRule>
  </conditionalFormatting>
  <conditionalFormatting sqref="W13">
    <cfRule type="colorScale" priority="1627">
      <colorScale>
        <cfvo type="min"/>
        <cfvo type="percentile" val="50"/>
        <cfvo type="max"/>
        <color rgb="FF63BE7B"/>
        <color rgb="FFFCFCFF"/>
        <color rgb="FFF8696B"/>
      </colorScale>
    </cfRule>
    <cfRule type="colorScale" priority="1628">
      <colorScale>
        <cfvo type="min"/>
        <cfvo type="max"/>
        <color rgb="FF63BE7B"/>
        <color rgb="FFFCFCFF"/>
      </colorScale>
    </cfRule>
  </conditionalFormatting>
  <conditionalFormatting sqref="J12:J13">
    <cfRule type="colorScale" priority="1629">
      <colorScale>
        <cfvo type="min"/>
        <cfvo type="max"/>
        <color rgb="FFFCFCFF"/>
        <color rgb="FF63BE7B"/>
      </colorScale>
    </cfRule>
  </conditionalFormatting>
  <conditionalFormatting sqref="J12:J14">
    <cfRule type="colorScale" priority="1630">
      <colorScale>
        <cfvo type="min"/>
        <cfvo type="percentile" val="50"/>
        <cfvo type="max"/>
        <color rgb="FFF8696B"/>
        <color rgb="FFFCFCFF"/>
        <color rgb="FF63BE7B"/>
      </colorScale>
    </cfRule>
    <cfRule type="colorScale" priority="1631">
      <colorScale>
        <cfvo type="min"/>
        <cfvo type="max"/>
        <color rgb="FFFCFCFF"/>
        <color rgb="FF63BE7B"/>
      </colorScale>
    </cfRule>
  </conditionalFormatting>
  <conditionalFormatting sqref="J13">
    <cfRule type="colorScale" priority="1632">
      <colorScale>
        <cfvo type="min"/>
        <cfvo type="max"/>
        <color rgb="FFFCFCFF"/>
        <color rgb="FF63BE7B"/>
      </colorScale>
    </cfRule>
  </conditionalFormatting>
  <conditionalFormatting sqref="M13:N13">
    <cfRule type="colorScale" priority="1633">
      <colorScale>
        <cfvo type="min"/>
        <cfvo type="max"/>
        <color rgb="FFFCFCFF"/>
        <color rgb="FF63BE7B"/>
      </colorScale>
    </cfRule>
  </conditionalFormatting>
  <conditionalFormatting sqref="N12:N13">
    <cfRule type="colorScale" priority="1634">
      <colorScale>
        <cfvo type="min"/>
        <cfvo type="max"/>
        <color rgb="FFFCFCFF"/>
        <color rgb="FF63BE7B"/>
      </colorScale>
    </cfRule>
  </conditionalFormatting>
  <conditionalFormatting sqref="N12:N14">
    <cfRule type="colorScale" priority="1635">
      <colorScale>
        <cfvo type="min"/>
        <cfvo type="percentile" val="50"/>
        <cfvo type="max"/>
        <color rgb="FFF8696B"/>
        <color rgb="FFFCFCFF"/>
        <color rgb="FF63BE7B"/>
      </colorScale>
    </cfRule>
    <cfRule type="colorScale" priority="1636">
      <colorScale>
        <cfvo type="min"/>
        <cfvo type="max"/>
        <color rgb="FFFCFCFF"/>
        <color rgb="FF63BE7B"/>
      </colorScale>
    </cfRule>
  </conditionalFormatting>
  <conditionalFormatting sqref="N13">
    <cfRule type="colorScale" priority="1637">
      <colorScale>
        <cfvo type="min"/>
        <cfvo type="max"/>
        <color rgb="FFFCFCFF"/>
        <color rgb="FF63BE7B"/>
      </colorScale>
    </cfRule>
  </conditionalFormatting>
  <conditionalFormatting sqref="E12:E14">
    <cfRule type="colorScale" priority="1638">
      <colorScale>
        <cfvo type="min"/>
        <cfvo type="percentile" val="50"/>
        <cfvo type="max"/>
        <color rgb="FFF8696B"/>
        <color rgb="FFFCFCFF"/>
        <color rgb="FF63BE7B"/>
      </colorScale>
    </cfRule>
  </conditionalFormatting>
  <conditionalFormatting sqref="F12:F14">
    <cfRule type="colorScale" priority="1639">
      <colorScale>
        <cfvo type="min"/>
        <cfvo type="percentile" val="50"/>
        <cfvo type="max"/>
        <color rgb="FFF8696B"/>
        <color rgb="FFFCFCFF"/>
        <color rgb="FF63BE7B"/>
      </colorScale>
    </cfRule>
  </conditionalFormatting>
  <conditionalFormatting sqref="G12:G14">
    <cfRule type="colorScale" priority="1640">
      <colorScale>
        <cfvo type="min"/>
        <cfvo type="max"/>
        <color rgb="FFFCFCFF"/>
        <color rgb="FF63BE7B"/>
      </colorScale>
    </cfRule>
    <cfRule type="colorScale" priority="1641">
      <colorScale>
        <cfvo type="min"/>
        <cfvo type="percentile" val="50"/>
        <cfvo type="max"/>
        <color rgb="FFF8696B"/>
        <color rgb="FFFCFCFF"/>
        <color rgb="FF63BE7B"/>
      </colorScale>
    </cfRule>
  </conditionalFormatting>
  <conditionalFormatting sqref="H12:H14">
    <cfRule type="colorScale" priority="1642">
      <colorScale>
        <cfvo type="min"/>
        <cfvo type="percentile" val="50"/>
        <cfvo type="max"/>
        <color rgb="FFF8696B"/>
        <color rgb="FFFCFCFF"/>
        <color rgb="FF63BE7B"/>
      </colorScale>
    </cfRule>
  </conditionalFormatting>
  <conditionalFormatting sqref="I12:I14">
    <cfRule type="colorScale" priority="1643">
      <colorScale>
        <cfvo type="min"/>
        <cfvo type="percentile" val="50"/>
        <cfvo type="max"/>
        <color rgb="FFF8696B"/>
        <color rgb="FFFCFCFF"/>
        <color rgb="FF63BE7B"/>
      </colorScale>
    </cfRule>
  </conditionalFormatting>
  <conditionalFormatting sqref="O12:O14">
    <cfRule type="colorScale" priority="1644">
      <colorScale>
        <cfvo type="min"/>
        <cfvo type="percentile" val="50"/>
        <cfvo type="max"/>
        <color rgb="FF63BE7B"/>
        <color rgb="FFFCFCFF"/>
        <color rgb="FFF8696B"/>
      </colorScale>
    </cfRule>
  </conditionalFormatting>
  <conditionalFormatting sqref="P12:P14">
    <cfRule type="colorScale" priority="1645">
      <colorScale>
        <cfvo type="min"/>
        <cfvo type="percentile" val="50"/>
        <cfvo type="max"/>
        <color rgb="FF63BE7B"/>
        <color rgb="FFFCFCFF"/>
        <color rgb="FFF8696B"/>
      </colorScale>
    </cfRule>
  </conditionalFormatting>
  <conditionalFormatting sqref="Q12:Q14">
    <cfRule type="colorScale" priority="1646">
      <colorScale>
        <cfvo type="min"/>
        <cfvo type="percentile" val="50"/>
        <cfvo type="max"/>
        <color rgb="FFF8696B"/>
        <color rgb="FFFCFCFF"/>
        <color rgb="FF63BE7B"/>
      </colorScale>
    </cfRule>
  </conditionalFormatting>
  <conditionalFormatting sqref="R12:R14">
    <cfRule type="colorScale" priority="1647">
      <colorScale>
        <cfvo type="min"/>
        <cfvo type="max"/>
        <color rgb="FFFCFCFF"/>
        <color rgb="FF63BE7B"/>
      </colorScale>
    </cfRule>
  </conditionalFormatting>
  <conditionalFormatting sqref="R12:S14">
    <cfRule type="colorScale" priority="1648">
      <colorScale>
        <cfvo type="min"/>
        <cfvo type="percentile" val="50"/>
        <cfvo type="max"/>
        <color rgb="FFF8696B"/>
        <color rgb="FFFCFCFF"/>
        <color rgb="FF63BE7B"/>
      </colorScale>
    </cfRule>
    <cfRule type="colorScale" priority="1649">
      <colorScale>
        <cfvo type="min"/>
        <cfvo type="max"/>
        <color rgb="FFFCFCFF"/>
        <color rgb="FF63BE7B"/>
      </colorScale>
    </cfRule>
  </conditionalFormatting>
  <conditionalFormatting sqref="S12:S14">
    <cfRule type="colorScale" priority="1650">
      <colorScale>
        <cfvo type="min"/>
        <cfvo type="max"/>
        <color rgb="FFFCFCFF"/>
        <color rgb="FF63BE7B"/>
      </colorScale>
    </cfRule>
  </conditionalFormatting>
  <conditionalFormatting sqref="T12:T14">
    <cfRule type="colorScale" priority="1651">
      <colorScale>
        <cfvo type="min"/>
        <cfvo type="max"/>
        <color rgb="FFFCFCFF"/>
        <color rgb="FF63BE7B"/>
      </colorScale>
    </cfRule>
    <cfRule type="colorScale" priority="1652">
      <colorScale>
        <cfvo type="min"/>
        <cfvo type="percentile" val="50"/>
        <cfvo type="max"/>
        <color rgb="FFF8696B"/>
        <color rgb="FFFCFCFF"/>
        <color rgb="FF63BE7B"/>
      </colorScale>
    </cfRule>
  </conditionalFormatting>
  <conditionalFormatting sqref="U12:U14">
    <cfRule type="colorScale" priority="1653">
      <colorScale>
        <cfvo type="min"/>
        <cfvo type="max"/>
        <color rgb="FFFCFCFF"/>
        <color rgb="FF63BE7B"/>
      </colorScale>
    </cfRule>
    <cfRule type="colorScale" priority="1654">
      <colorScale>
        <cfvo type="min"/>
        <cfvo type="percentile" val="50"/>
        <cfvo type="max"/>
        <color rgb="FFF8696B"/>
        <color rgb="FFFCFCFF"/>
        <color rgb="FF63BE7B"/>
      </colorScale>
    </cfRule>
  </conditionalFormatting>
  <conditionalFormatting sqref="V12:V14">
    <cfRule type="colorScale" priority="1655">
      <colorScale>
        <cfvo type="min"/>
        <cfvo type="max"/>
        <color rgb="FFFFEF9C"/>
        <color rgb="FF63BE7B"/>
      </colorScale>
    </cfRule>
    <cfRule type="colorScale" priority="1656">
      <colorScale>
        <cfvo type="min"/>
        <cfvo type="percentile" val="50"/>
        <cfvo type="max"/>
        <color rgb="FF63BE7B"/>
        <color rgb="FFFCFCFF"/>
        <color rgb="FFF8696B"/>
      </colorScale>
    </cfRule>
    <cfRule type="colorScale" priority="1657">
      <colorScale>
        <cfvo type="min"/>
        <cfvo type="percentile" val="50"/>
        <cfvo type="max"/>
        <color rgb="FF63BE7B"/>
        <color rgb="FFFCFCFF"/>
        <color rgb="FFF8696B"/>
      </colorScale>
    </cfRule>
    <cfRule type="colorScale" priority="1658">
      <colorScale>
        <cfvo type="min"/>
        <cfvo type="max"/>
        <color rgb="FF63BE7B"/>
        <color rgb="FFFCFCFF"/>
      </colorScale>
    </cfRule>
    <cfRule type="colorScale" priority="1659">
      <colorScale>
        <cfvo type="min"/>
        <cfvo type="percentile" val="50"/>
        <cfvo type="max"/>
        <color rgb="FF63BE7B"/>
        <color rgb="FFFCFCFF"/>
        <color rgb="FFF8696B"/>
      </colorScale>
    </cfRule>
    <cfRule type="colorScale" priority="1660">
      <colorScale>
        <cfvo type="min"/>
        <cfvo type="max"/>
        <color rgb="FFFFEF9C"/>
        <color rgb="FF63BE7B"/>
      </colorScale>
    </cfRule>
    <cfRule type="colorScale" priority="1661">
      <colorScale>
        <cfvo type="min"/>
        <cfvo type="max"/>
        <color rgb="FFFFEF9C"/>
        <color rgb="FF63BE7B"/>
      </colorScale>
    </cfRule>
    <cfRule type="colorScale" priority="1662">
      <colorScale>
        <cfvo type="min"/>
        <cfvo type="max"/>
        <color rgb="FFFFEF9C"/>
        <color rgb="FF63BE7B"/>
      </colorScale>
    </cfRule>
  </conditionalFormatting>
  <conditionalFormatting sqref="W12:W14">
    <cfRule type="colorScale" priority="1663">
      <colorScale>
        <cfvo type="min"/>
        <cfvo type="percentile" val="50"/>
        <cfvo type="max"/>
        <color rgb="FF63BE7B"/>
        <color rgb="FFFCFCFF"/>
        <color rgb="FFF8696B"/>
      </colorScale>
    </cfRule>
  </conditionalFormatting>
  <conditionalFormatting sqref="J12:J14">
    <cfRule type="colorScale" priority="1664">
      <colorScale>
        <cfvo type="min"/>
        <cfvo type="max"/>
        <color rgb="FFFCFCFF"/>
        <color rgb="FF63BE7B"/>
      </colorScale>
    </cfRule>
    <cfRule type="colorScale" priority="1665">
      <colorScale>
        <cfvo type="min"/>
        <cfvo type="percentile" val="50"/>
        <cfvo type="max"/>
        <color rgb="FFF8696B"/>
        <color rgb="FFFCFCFF"/>
        <color rgb="FF63BE7B"/>
      </colorScale>
    </cfRule>
  </conditionalFormatting>
  <conditionalFormatting sqref="N12:N14">
    <cfRule type="colorScale" priority="1666">
      <colorScale>
        <cfvo type="min"/>
        <cfvo type="max"/>
        <color rgb="FFFCFCFF"/>
        <color rgb="FF63BE7B"/>
      </colorScale>
    </cfRule>
    <cfRule type="colorScale" priority="1667">
      <colorScale>
        <cfvo type="min"/>
        <cfvo type="percentile" val="50"/>
        <cfvo type="max"/>
        <color rgb="FFF8696B"/>
        <color rgb="FFFCFCFF"/>
        <color rgb="FF63BE7B"/>
      </colorScale>
    </cfRule>
  </conditionalFormatting>
  <conditionalFormatting sqref="E12:E15">
    <cfRule type="colorScale" priority="1668">
      <colorScale>
        <cfvo type="min"/>
        <cfvo type="max"/>
        <color rgb="FFFCFCFF"/>
        <color rgb="FF63BE7B"/>
      </colorScale>
    </cfRule>
  </conditionalFormatting>
  <conditionalFormatting sqref="F12:F15">
    <cfRule type="colorScale" priority="1669">
      <colorScale>
        <cfvo type="min"/>
        <cfvo type="max"/>
        <color rgb="FFFCFCFF"/>
        <color rgb="FF63BE7B"/>
      </colorScale>
    </cfRule>
  </conditionalFormatting>
  <conditionalFormatting sqref="G12:G15">
    <cfRule type="colorScale" priority="1670">
      <colorScale>
        <cfvo type="min"/>
        <cfvo type="max"/>
        <color rgb="FFFCFCFF"/>
        <color rgb="FF63BE7B"/>
      </colorScale>
    </cfRule>
  </conditionalFormatting>
  <conditionalFormatting sqref="R12:R15">
    <cfRule type="colorScale" priority="1671">
      <colorScale>
        <cfvo type="min"/>
        <cfvo type="max"/>
        <color rgb="FFFCFCFF"/>
        <color rgb="FF63BE7B"/>
      </colorScale>
    </cfRule>
    <cfRule type="colorScale" priority="1672">
      <colorScale>
        <cfvo type="min"/>
        <cfvo type="percentile" val="50"/>
        <cfvo type="max"/>
        <color rgb="FFF8696B"/>
        <color rgb="FFFCFCFF"/>
        <color rgb="FF63BE7B"/>
      </colorScale>
    </cfRule>
  </conditionalFormatting>
  <conditionalFormatting sqref="S12:S15">
    <cfRule type="colorScale" priority="1673">
      <colorScale>
        <cfvo type="min"/>
        <cfvo type="percentile" val="50"/>
        <cfvo type="max"/>
        <color rgb="FFF8696B"/>
        <color rgb="FFFCFCFF"/>
        <color rgb="FF63BE7B"/>
      </colorScale>
    </cfRule>
    <cfRule type="colorScale" priority="1674">
      <colorScale>
        <cfvo type="min"/>
        <cfvo type="max"/>
        <color rgb="FFFCFCFF"/>
        <color rgb="FF63BE7B"/>
      </colorScale>
    </cfRule>
  </conditionalFormatting>
  <conditionalFormatting sqref="T12:T15">
    <cfRule type="colorScale" priority="1675">
      <colorScale>
        <cfvo type="min"/>
        <cfvo type="percentile" val="50"/>
        <cfvo type="max"/>
        <color rgb="FFF8696B"/>
        <color rgb="FFFCFCFF"/>
        <color rgb="FF63BE7B"/>
      </colorScale>
    </cfRule>
    <cfRule type="colorScale" priority="1676">
      <colorScale>
        <cfvo type="min"/>
        <cfvo type="max"/>
        <color rgb="FFFCFCFF"/>
        <color rgb="FF63BE7B"/>
      </colorScale>
    </cfRule>
  </conditionalFormatting>
  <conditionalFormatting sqref="U12:U15">
    <cfRule type="colorScale" priority="1677">
      <colorScale>
        <cfvo type="min"/>
        <cfvo type="percentile" val="50"/>
        <cfvo type="max"/>
        <color rgb="FFF8696B"/>
        <color rgb="FFFCFCFF"/>
        <color rgb="FF63BE7B"/>
      </colorScale>
    </cfRule>
  </conditionalFormatting>
  <conditionalFormatting sqref="V12:V15">
    <cfRule type="colorScale" priority="1678">
      <colorScale>
        <cfvo type="min"/>
        <cfvo type="percentile" val="50"/>
        <cfvo type="max"/>
        <color rgb="FF63BE7B"/>
        <color rgb="FFFCFCFF"/>
        <color rgb="FFF8696B"/>
      </colorScale>
    </cfRule>
  </conditionalFormatting>
  <conditionalFormatting sqref="J12:J15">
    <cfRule type="colorScale" priority="1679">
      <colorScale>
        <cfvo type="min"/>
        <cfvo type="max"/>
        <color rgb="FFFCFCFF"/>
        <color rgb="FF63BE7B"/>
      </colorScale>
    </cfRule>
  </conditionalFormatting>
  <conditionalFormatting sqref="N12:N15">
    <cfRule type="colorScale" priority="1680">
      <colorScale>
        <cfvo type="min"/>
        <cfvo type="max"/>
        <color rgb="FFFCFCFF"/>
        <color rgb="FF63BE7B"/>
      </colorScale>
    </cfRule>
  </conditionalFormatting>
  <conditionalFormatting sqref="E12:N12">
    <cfRule type="colorScale" priority="1745">
      <colorScale>
        <cfvo type="min"/>
        <cfvo type="max"/>
        <color rgb="FFFCFCFF"/>
        <color rgb="FF63BE7B"/>
      </colorScale>
    </cfRule>
    <cfRule type="colorScale" priority="1746">
      <colorScale>
        <cfvo type="min"/>
        <cfvo type="max"/>
        <color rgb="FFFCFCFF"/>
        <color rgb="FF63BE7B"/>
      </colorScale>
    </cfRule>
    <cfRule type="colorScale" priority="1747">
      <colorScale>
        <cfvo type="min"/>
        <cfvo type="percentile" val="50"/>
        <cfvo type="max"/>
        <color rgb="FFF8696B"/>
        <color rgb="FFFFEB84"/>
        <color rgb="FF63BE7B"/>
      </colorScale>
    </cfRule>
    <cfRule type="colorScale" priority="1748">
      <colorScale>
        <cfvo type="min"/>
        <cfvo type="max"/>
        <color rgb="FFFFEF9C"/>
        <color rgb="FF63BE7B"/>
      </colorScale>
    </cfRule>
  </conditionalFormatting>
  <conditionalFormatting sqref="E13:N13">
    <cfRule type="colorScale" priority="1749">
      <colorScale>
        <cfvo type="min"/>
        <cfvo type="max"/>
        <color rgb="FFFCFCFF"/>
        <color rgb="FF63BE7B"/>
      </colorScale>
    </cfRule>
    <cfRule type="colorScale" priority="1750">
      <colorScale>
        <cfvo type="min"/>
        <cfvo type="max"/>
        <color rgb="FFFCFCFF"/>
        <color rgb="FF63BE7B"/>
      </colorScale>
    </cfRule>
    <cfRule type="colorScale" priority="1751">
      <colorScale>
        <cfvo type="min"/>
        <cfvo type="percentile" val="50"/>
        <cfvo type="max"/>
        <color rgb="FFF8696B"/>
        <color rgb="FFFFEB84"/>
        <color rgb="FF63BE7B"/>
      </colorScale>
    </cfRule>
    <cfRule type="colorScale" priority="1752">
      <colorScale>
        <cfvo type="min"/>
        <cfvo type="max"/>
        <color rgb="FFFFEF9C"/>
        <color rgb="FF63BE7B"/>
      </colorScale>
    </cfRule>
  </conditionalFormatting>
  <conditionalFormatting sqref="E15:N15">
    <cfRule type="colorScale" priority="1753">
      <colorScale>
        <cfvo type="min"/>
        <cfvo type="max"/>
        <color rgb="FFFCFCFF"/>
        <color rgb="FF63BE7B"/>
      </colorScale>
    </cfRule>
    <cfRule type="colorScale" priority="1754">
      <colorScale>
        <cfvo type="min"/>
        <cfvo type="max"/>
        <color rgb="FFFCFCFF"/>
        <color rgb="FF63BE7B"/>
      </colorScale>
    </cfRule>
    <cfRule type="colorScale" priority="1755">
      <colorScale>
        <cfvo type="min"/>
        <cfvo type="percentile" val="50"/>
        <cfvo type="max"/>
        <color rgb="FFF8696B"/>
        <color rgb="FFFFEB84"/>
        <color rgb="FF63BE7B"/>
      </colorScale>
    </cfRule>
    <cfRule type="colorScale" priority="1756">
      <colorScale>
        <cfvo type="min"/>
        <cfvo type="max"/>
        <color rgb="FFFFEF9C"/>
        <color rgb="FF63BE7B"/>
      </colorScale>
    </cfRule>
  </conditionalFormatting>
  <conditionalFormatting sqref="F12:G12 J12:N12">
    <cfRule type="colorScale" priority="1757">
      <colorScale>
        <cfvo type="min"/>
        <cfvo type="max"/>
        <color rgb="FFFCFCFF"/>
        <color rgb="FF63BE7B"/>
      </colorScale>
    </cfRule>
  </conditionalFormatting>
  <conditionalFormatting sqref="G14:N14 E14">
    <cfRule type="colorScale" priority="1758">
      <colorScale>
        <cfvo type="min"/>
        <cfvo type="max"/>
        <color rgb="FFFCFCFF"/>
        <color rgb="FF63BE7B"/>
      </colorScale>
    </cfRule>
    <cfRule type="colorScale" priority="1759">
      <colorScale>
        <cfvo type="min"/>
        <cfvo type="max"/>
        <color rgb="FFFCFCFF"/>
        <color rgb="FF63BE7B"/>
      </colorScale>
    </cfRule>
    <cfRule type="colorScale" priority="1760">
      <colorScale>
        <cfvo type="min"/>
        <cfvo type="percentile" val="50"/>
        <cfvo type="max"/>
        <color rgb="FFF8696B"/>
        <color rgb="FFFFEB84"/>
        <color rgb="FF63BE7B"/>
      </colorScale>
    </cfRule>
    <cfRule type="colorScale" priority="1761">
      <colorScale>
        <cfvo type="min"/>
        <cfvo type="max"/>
        <color rgb="FFFFEF9C"/>
        <color rgb="FF63BE7B"/>
      </colorScale>
    </cfRule>
  </conditionalFormatting>
  <conditionalFormatting sqref="E17:N17">
    <cfRule type="colorScale" priority="1766">
      <colorScale>
        <cfvo type="min"/>
        <cfvo type="max"/>
        <color rgb="FFFCFCFF"/>
        <color rgb="FF63BE7B"/>
      </colorScale>
    </cfRule>
    <cfRule type="colorScale" priority="1767">
      <colorScale>
        <cfvo type="min"/>
        <cfvo type="max"/>
        <color rgb="FFFCFCFF"/>
        <color rgb="FF63BE7B"/>
      </colorScale>
    </cfRule>
    <cfRule type="colorScale" priority="1768">
      <colorScale>
        <cfvo type="min"/>
        <cfvo type="max"/>
        <color rgb="FFFCFCFF"/>
        <color rgb="FF63BE7B"/>
      </colorScale>
    </cfRule>
    <cfRule type="colorScale" priority="1769">
      <colorScale>
        <cfvo type="min"/>
        <cfvo type="percentile" val="50"/>
        <cfvo type="max"/>
        <color rgb="FFF8696B"/>
        <color rgb="FFFFEB84"/>
        <color rgb="FF63BE7B"/>
      </colorScale>
    </cfRule>
    <cfRule type="colorScale" priority="1770">
      <colorScale>
        <cfvo type="min"/>
        <cfvo type="max"/>
        <color rgb="FFFCFCFF"/>
        <color rgb="FF63BE7B"/>
      </colorScale>
    </cfRule>
    <cfRule type="colorScale" priority="1771">
      <colorScale>
        <cfvo type="min"/>
        <cfvo type="max"/>
        <color rgb="FFFFEF9C"/>
        <color rgb="FF63BE7B"/>
      </colorScale>
    </cfRule>
  </conditionalFormatting>
  <conditionalFormatting sqref="E18:N18">
    <cfRule type="colorScale" priority="1776">
      <colorScale>
        <cfvo type="min"/>
        <cfvo type="max"/>
        <color rgb="FFFCFCFF"/>
        <color rgb="FF63BE7B"/>
      </colorScale>
    </cfRule>
    <cfRule type="colorScale" priority="1777">
      <colorScale>
        <cfvo type="min"/>
        <cfvo type="max"/>
        <color rgb="FFFCFCFF"/>
        <color rgb="FF63BE7B"/>
      </colorScale>
    </cfRule>
    <cfRule type="colorScale" priority="1778">
      <colorScale>
        <cfvo type="min"/>
        <cfvo type="max"/>
        <color rgb="FFFCFCFF"/>
        <color rgb="FF63BE7B"/>
      </colorScale>
    </cfRule>
    <cfRule type="colorScale" priority="1779">
      <colorScale>
        <cfvo type="min"/>
        <cfvo type="percentile" val="50"/>
        <cfvo type="max"/>
        <color rgb="FFF8696B"/>
        <color rgb="FFFFEB84"/>
        <color rgb="FF63BE7B"/>
      </colorScale>
    </cfRule>
    <cfRule type="colorScale" priority="1780">
      <colorScale>
        <cfvo type="min"/>
        <cfvo type="max"/>
        <color rgb="FFFCFCFF"/>
        <color rgb="FF63BE7B"/>
      </colorScale>
    </cfRule>
    <cfRule type="colorScale" priority="1781">
      <colorScale>
        <cfvo type="min"/>
        <cfvo type="max"/>
        <color rgb="FFFFEF9C"/>
        <color rgb="FF63BE7B"/>
      </colorScale>
    </cfRule>
  </conditionalFormatting>
  <conditionalFormatting sqref="E16:N16">
    <cfRule type="colorScale" priority="1782">
      <colorScale>
        <cfvo type="min"/>
        <cfvo type="max"/>
        <color rgb="FFFCFCFF"/>
        <color rgb="FF63BE7B"/>
      </colorScale>
    </cfRule>
    <cfRule type="colorScale" priority="1783">
      <colorScale>
        <cfvo type="min"/>
        <cfvo type="max"/>
        <color rgb="FFFCFCFF"/>
        <color rgb="FF63BE7B"/>
      </colorScale>
    </cfRule>
    <cfRule type="colorScale" priority="1784">
      <colorScale>
        <cfvo type="min"/>
        <cfvo type="percentile" val="50"/>
        <cfvo type="max"/>
        <color rgb="FFF8696B"/>
        <color rgb="FFFFEB84"/>
        <color rgb="FF63BE7B"/>
      </colorScale>
    </cfRule>
    <cfRule type="colorScale" priority="1785">
      <colorScale>
        <cfvo type="min"/>
        <cfvo type="max"/>
        <color rgb="FFFFEF9C"/>
        <color rgb="FF63BE7B"/>
      </colorScale>
    </cfRule>
  </conditionalFormatting>
  <conditionalFormatting sqref="M14">
    <cfRule type="colorScale" priority="1786">
      <colorScale>
        <cfvo type="min"/>
        <cfvo type="max"/>
        <color rgb="FFFCFCFF"/>
        <color rgb="FF63BE7B"/>
      </colorScale>
    </cfRule>
    <cfRule type="colorScale" priority="1787">
      <colorScale>
        <cfvo type="min"/>
        <cfvo type="max"/>
        <color rgb="FFFCFCFF"/>
        <color rgb="FF63BE7B"/>
      </colorScale>
    </cfRule>
    <cfRule type="colorScale" priority="1788">
      <colorScale>
        <cfvo type="min"/>
        <cfvo type="max"/>
        <color rgb="FFFCFCFF"/>
        <color rgb="FF63BE7B"/>
      </colorScale>
    </cfRule>
  </conditionalFormatting>
  <conditionalFormatting sqref="M15:N15">
    <cfRule type="colorScale" priority="1789">
      <colorScale>
        <cfvo type="min"/>
        <cfvo type="max"/>
        <color rgb="FFFCFCFF"/>
        <color rgb="FF63BE7B"/>
      </colorScale>
    </cfRule>
    <cfRule type="colorScale" priority="1790">
      <colorScale>
        <cfvo type="min"/>
        <cfvo type="max"/>
        <color rgb="FFFCFCFF"/>
        <color rgb="FF63BE7B"/>
      </colorScale>
    </cfRule>
    <cfRule type="colorScale" priority="1791">
      <colorScale>
        <cfvo type="min"/>
        <cfvo type="max"/>
        <color rgb="FFFCFCFF"/>
        <color rgb="FF63BE7B"/>
      </colorScale>
    </cfRule>
    <cfRule type="colorScale" priority="1792">
      <colorScale>
        <cfvo type="min"/>
        <cfvo type="max"/>
        <color rgb="FFFCFCFF"/>
        <color rgb="FF63BE7B"/>
      </colorScale>
    </cfRule>
    <cfRule type="colorScale" priority="1793">
      <colorScale>
        <cfvo type="min"/>
        <cfvo type="percentile" val="50"/>
        <cfvo type="max"/>
        <color rgb="FFF8696B"/>
        <color rgb="FFFCFCFF"/>
        <color rgb="FF63BE7B"/>
      </colorScale>
    </cfRule>
    <cfRule type="colorScale" priority="1794">
      <colorScale>
        <cfvo type="min"/>
        <cfvo type="percentile" val="50"/>
        <cfvo type="max"/>
        <color rgb="FFF8696B"/>
        <color rgb="FFFCFCFF"/>
        <color rgb="FF63BE7B"/>
      </colorScale>
    </cfRule>
    <cfRule type="colorScale" priority="1795">
      <colorScale>
        <cfvo type="min"/>
        <cfvo type="max"/>
        <color rgb="FFFCFCFF"/>
        <color rgb="FF63BE7B"/>
      </colorScale>
    </cfRule>
  </conditionalFormatting>
  <conditionalFormatting sqref="E11:N11">
    <cfRule type="colorScale" priority="1798">
      <colorScale>
        <cfvo type="min"/>
        <cfvo type="max"/>
        <color rgb="FFFCFCFF"/>
        <color rgb="FF63BE7B"/>
      </colorScale>
    </cfRule>
    <cfRule type="colorScale" priority="1799">
      <colorScale>
        <cfvo type="min"/>
        <cfvo type="max"/>
        <color rgb="FFFCFCFF"/>
        <color rgb="FF63BE7B"/>
      </colorScale>
    </cfRule>
    <cfRule type="colorScale" priority="1800">
      <colorScale>
        <cfvo type="min"/>
        <cfvo type="percentile" val="50"/>
        <cfvo type="max"/>
        <color rgb="FFF8696B"/>
        <color rgb="FFFFEB84"/>
        <color rgb="FF63BE7B"/>
      </colorScale>
    </cfRule>
    <cfRule type="colorScale" priority="1801">
      <colorScale>
        <cfvo type="min"/>
        <cfvo type="max"/>
        <color rgb="FFFFEF9C"/>
        <color rgb="FF63BE7B"/>
      </colorScale>
    </cfRule>
  </conditionalFormatting>
  <conditionalFormatting sqref="M11">
    <cfRule type="colorScale" priority="1802">
      <colorScale>
        <cfvo type="min"/>
        <cfvo type="max"/>
        <color rgb="FFFCFCFF"/>
        <color rgb="FF63BE7B"/>
      </colorScale>
    </cfRule>
    <cfRule type="colorScale" priority="1803">
      <colorScale>
        <cfvo type="min"/>
        <cfvo type="max"/>
        <color rgb="FFFCFCFF"/>
        <color rgb="FF63BE7B"/>
      </colorScale>
    </cfRule>
    <cfRule type="colorScale" priority="1804">
      <colorScale>
        <cfvo type="min"/>
        <cfvo type="max"/>
        <color rgb="FFFCFCFF"/>
        <color rgb="FF63BE7B"/>
      </colorScale>
    </cfRule>
  </conditionalFormatting>
  <conditionalFormatting sqref="M11">
    <cfRule type="colorScale" priority="1805">
      <colorScale>
        <cfvo type="min"/>
        <cfvo type="max"/>
        <color rgb="FFFCFCFF"/>
        <color rgb="FF63BE7B"/>
      </colorScale>
    </cfRule>
  </conditionalFormatting>
  <conditionalFormatting sqref="M11">
    <cfRule type="colorScale" priority="1806">
      <colorScale>
        <cfvo type="min"/>
        <cfvo type="percentile" val="50"/>
        <cfvo type="max"/>
        <color rgb="FFF8696B"/>
        <color rgb="FFFCFCFF"/>
        <color rgb="FF63BE7B"/>
      </colorScale>
    </cfRule>
    <cfRule type="colorScale" priority="1807">
      <colorScale>
        <cfvo type="min"/>
        <cfvo type="max"/>
        <color rgb="FFFCFCFF"/>
        <color rgb="FF63BE7B"/>
      </colorScale>
    </cfRule>
  </conditionalFormatting>
  <conditionalFormatting sqref="M11">
    <cfRule type="colorScale" priority="1808">
      <colorScale>
        <cfvo type="min"/>
        <cfvo type="max"/>
        <color rgb="FFFCFCFF"/>
        <color rgb="FF63BE7B"/>
      </colorScale>
    </cfRule>
    <cfRule type="colorScale" priority="1809">
      <colorScale>
        <cfvo type="min"/>
        <cfvo type="percentile" val="50"/>
        <cfvo type="max"/>
        <color rgb="FFF8696B"/>
        <color rgb="FFFCFCFF"/>
        <color rgb="FF63BE7B"/>
      </colorScale>
    </cfRule>
  </conditionalFormatting>
  <conditionalFormatting sqref="M18">
    <cfRule type="colorScale" priority="1810">
      <colorScale>
        <cfvo type="min"/>
        <cfvo type="max"/>
        <color rgb="FFFCFCFF"/>
        <color rgb="FF63BE7B"/>
      </colorScale>
    </cfRule>
  </conditionalFormatting>
  <conditionalFormatting sqref="M12:M13">
    <cfRule type="colorScale" priority="1816">
      <colorScale>
        <cfvo type="min"/>
        <cfvo type="max"/>
        <color rgb="FFFCFCFF"/>
        <color rgb="FF63BE7B"/>
      </colorScale>
    </cfRule>
  </conditionalFormatting>
  <conditionalFormatting sqref="M12:M14">
    <cfRule type="colorScale" priority="1817">
      <colorScale>
        <cfvo type="min"/>
        <cfvo type="percentile" val="50"/>
        <cfvo type="max"/>
        <color rgb="FFF8696B"/>
        <color rgb="FFFCFCFF"/>
        <color rgb="FF63BE7B"/>
      </colorScale>
    </cfRule>
    <cfRule type="colorScale" priority="1818">
      <colorScale>
        <cfvo type="min"/>
        <cfvo type="max"/>
        <color rgb="FFFCFCFF"/>
        <color rgb="FF63BE7B"/>
      </colorScale>
    </cfRule>
  </conditionalFormatting>
  <conditionalFormatting sqref="M13">
    <cfRule type="colorScale" priority="1819">
      <colorScale>
        <cfvo type="min"/>
        <cfvo type="max"/>
        <color rgb="FFFCFCFF"/>
        <color rgb="FF63BE7B"/>
      </colorScale>
    </cfRule>
  </conditionalFormatting>
  <conditionalFormatting sqref="M12:M14">
    <cfRule type="colorScale" priority="1820">
      <colorScale>
        <cfvo type="min"/>
        <cfvo type="max"/>
        <color rgb="FFFCFCFF"/>
        <color rgb="FF63BE7B"/>
      </colorScale>
    </cfRule>
    <cfRule type="colorScale" priority="1821">
      <colorScale>
        <cfvo type="min"/>
        <cfvo type="percentile" val="50"/>
        <cfvo type="max"/>
        <color rgb="FFF8696B"/>
        <color rgb="FFFCFCFF"/>
        <color rgb="FF63BE7B"/>
      </colorScale>
    </cfRule>
  </conditionalFormatting>
  <conditionalFormatting sqref="M12:M15">
    <cfRule type="colorScale" priority="1822">
      <colorScale>
        <cfvo type="min"/>
        <cfvo type="max"/>
        <color rgb="FFFCFCFF"/>
        <color rgb="FF63BE7B"/>
      </colorScale>
    </cfRule>
  </conditionalFormatting>
  <conditionalFormatting sqref="E16:E18">
    <cfRule type="colorScale" priority="50759">
      <colorScale>
        <cfvo type="min"/>
        <cfvo type="max"/>
        <color rgb="FFFCFCFF"/>
        <color rgb="FF63BE7B"/>
      </colorScale>
    </cfRule>
  </conditionalFormatting>
  <conditionalFormatting sqref="F16:F18">
    <cfRule type="colorScale" priority="50760">
      <colorScale>
        <cfvo type="min"/>
        <cfvo type="max"/>
        <color rgb="FFFCFCFF"/>
        <color rgb="FF63BE7B"/>
      </colorScale>
    </cfRule>
  </conditionalFormatting>
  <conditionalFormatting sqref="G16:G18">
    <cfRule type="colorScale" priority="50761">
      <colorScale>
        <cfvo type="min"/>
        <cfvo type="max"/>
        <color rgb="FFFCFCFF"/>
        <color rgb="FF63BE7B"/>
      </colorScale>
    </cfRule>
  </conditionalFormatting>
  <conditionalFormatting sqref="H16:H18">
    <cfRule type="colorScale" priority="50762">
      <colorScale>
        <cfvo type="min"/>
        <cfvo type="max"/>
        <color rgb="FFFCFCFF"/>
        <color rgb="FF63BE7B"/>
      </colorScale>
    </cfRule>
  </conditionalFormatting>
  <conditionalFormatting sqref="K16:L18">
    <cfRule type="colorScale" priority="50763">
      <colorScale>
        <cfvo type="min"/>
        <cfvo type="max"/>
        <color rgb="FFFCFCFF"/>
        <color rgb="FF63BE7B"/>
      </colorScale>
    </cfRule>
  </conditionalFormatting>
  <conditionalFormatting sqref="O16:O18">
    <cfRule type="colorScale" priority="50764">
      <colorScale>
        <cfvo type="min"/>
        <cfvo type="percentile" val="50"/>
        <cfvo type="max"/>
        <color rgb="FF63BE7B"/>
        <color rgb="FFFCFCFF"/>
        <color rgb="FFF8696B"/>
      </colorScale>
    </cfRule>
  </conditionalFormatting>
  <conditionalFormatting sqref="I16:I18">
    <cfRule type="colorScale" priority="50768">
      <colorScale>
        <cfvo type="min"/>
        <cfvo type="max"/>
        <color rgb="FFFCFCFF"/>
        <color rgb="FF63BE7B"/>
      </colorScale>
    </cfRule>
  </conditionalFormatting>
  <conditionalFormatting sqref="J16:J18">
    <cfRule type="colorScale" priority="50769">
      <colorScale>
        <cfvo type="min"/>
        <cfvo type="max"/>
        <color rgb="FFFCFCFF"/>
        <color rgb="FF63BE7B"/>
      </colorScale>
    </cfRule>
  </conditionalFormatting>
  <conditionalFormatting sqref="N16:N18">
    <cfRule type="colorScale" priority="50770">
      <colorScale>
        <cfvo type="min"/>
        <cfvo type="max"/>
        <color rgb="FFFCFCFF"/>
        <color rgb="FF63BE7B"/>
      </colorScale>
    </cfRule>
  </conditionalFormatting>
  <conditionalFormatting sqref="M16:M18">
    <cfRule type="colorScale" priority="51208">
      <colorScale>
        <cfvo type="min"/>
        <cfvo type="max"/>
        <color rgb="FFFCFCFF"/>
        <color rgb="FF63BE7B"/>
      </colorScale>
    </cfRule>
  </conditionalFormatting>
  <conditionalFormatting sqref="E16:E17">
    <cfRule type="colorScale" priority="51289">
      <colorScale>
        <cfvo type="min"/>
        <cfvo type="max"/>
        <color rgb="FFFCFCFF"/>
        <color rgb="FF63BE7B"/>
      </colorScale>
    </cfRule>
  </conditionalFormatting>
  <conditionalFormatting sqref="F16:F17">
    <cfRule type="colorScale" priority="51291">
      <colorScale>
        <cfvo type="min"/>
        <cfvo type="max"/>
        <color rgb="FFFCFCFF"/>
        <color rgb="FF63BE7B"/>
      </colorScale>
    </cfRule>
  </conditionalFormatting>
  <conditionalFormatting sqref="G16:G17">
    <cfRule type="colorScale" priority="51293">
      <colorScale>
        <cfvo type="min"/>
        <cfvo type="max"/>
        <color rgb="FFFCFCFF"/>
        <color rgb="FF63BE7B"/>
      </colorScale>
    </cfRule>
  </conditionalFormatting>
  <conditionalFormatting sqref="H16:H17">
    <cfRule type="colorScale" priority="51295">
      <colorScale>
        <cfvo type="min"/>
        <cfvo type="max"/>
        <color rgb="FFFCFCFF"/>
        <color rgb="FF63BE7B"/>
      </colorScale>
    </cfRule>
  </conditionalFormatting>
  <conditionalFormatting sqref="K16:L17">
    <cfRule type="colorScale" priority="51297">
      <colorScale>
        <cfvo type="min"/>
        <cfvo type="max"/>
        <color rgb="FFFCFCFF"/>
        <color rgb="FF63BE7B"/>
      </colorScale>
    </cfRule>
  </conditionalFormatting>
  <conditionalFormatting sqref="O16:O17">
    <cfRule type="colorScale" priority="51299">
      <colorScale>
        <cfvo type="min"/>
        <cfvo type="percentile" val="50"/>
        <cfvo type="max"/>
        <color rgb="FF63BE7B"/>
        <color rgb="FFFCFCFF"/>
        <color rgb="FFF8696B"/>
      </colorScale>
    </cfRule>
  </conditionalFormatting>
  <conditionalFormatting sqref="Q16:Q17">
    <cfRule type="colorScale" priority="51301">
      <colorScale>
        <cfvo type="min"/>
        <cfvo type="max"/>
        <color rgb="FFFFEF9C"/>
        <color rgb="FF63BE7B"/>
      </colorScale>
    </cfRule>
  </conditionalFormatting>
  <conditionalFormatting sqref="R16:S17">
    <cfRule type="colorScale" priority="51303">
      <colorScale>
        <cfvo type="min"/>
        <cfvo type="max"/>
        <color rgb="FFFFEF9C"/>
        <color rgb="FF63BE7B"/>
      </colorScale>
    </cfRule>
  </conditionalFormatting>
  <conditionalFormatting sqref="T16:T17">
    <cfRule type="colorScale" priority="51305">
      <colorScale>
        <cfvo type="min"/>
        <cfvo type="max"/>
        <color rgb="FFFFEF9C"/>
        <color rgb="FF63BE7B"/>
      </colorScale>
    </cfRule>
  </conditionalFormatting>
  <conditionalFormatting sqref="I16:I17">
    <cfRule type="colorScale" priority="51307">
      <colorScale>
        <cfvo type="min"/>
        <cfvo type="max"/>
        <color rgb="FFFCFCFF"/>
        <color rgb="FF63BE7B"/>
      </colorScale>
    </cfRule>
  </conditionalFormatting>
  <conditionalFormatting sqref="J16:J17">
    <cfRule type="colorScale" priority="51309">
      <colorScale>
        <cfvo type="min"/>
        <cfvo type="max"/>
        <color rgb="FFFCFCFF"/>
        <color rgb="FF63BE7B"/>
      </colorScale>
    </cfRule>
  </conditionalFormatting>
  <conditionalFormatting sqref="N16:N17">
    <cfRule type="colorScale" priority="51311">
      <colorScale>
        <cfvo type="min"/>
        <cfvo type="max"/>
        <color rgb="FFFCFCFF"/>
        <color rgb="FF63BE7B"/>
      </colorScale>
    </cfRule>
  </conditionalFormatting>
  <conditionalFormatting sqref="H16:H17">
    <cfRule type="colorScale" priority="51313">
      <colorScale>
        <cfvo type="min"/>
        <cfvo type="percentile" val="50"/>
        <cfvo type="max"/>
        <color rgb="FFF8696B"/>
        <color rgb="FFFCFCFF"/>
        <color rgb="FF63BE7B"/>
      </colorScale>
    </cfRule>
  </conditionalFormatting>
  <conditionalFormatting sqref="I16:I17">
    <cfRule type="colorScale" priority="51315">
      <colorScale>
        <cfvo type="min"/>
        <cfvo type="percentile" val="50"/>
        <cfvo type="max"/>
        <color rgb="FFF8696B"/>
        <color rgb="FFFCFCFF"/>
        <color rgb="FF63BE7B"/>
      </colorScale>
    </cfRule>
  </conditionalFormatting>
  <conditionalFormatting sqref="U16:W18">
    <cfRule type="colorScale" priority="51317">
      <colorScale>
        <cfvo type="min"/>
        <cfvo type="max"/>
        <color rgb="FFFFEF9C"/>
        <color rgb="FF63BE7B"/>
      </colorScale>
    </cfRule>
  </conditionalFormatting>
  <conditionalFormatting sqref="D16:D18">
    <cfRule type="colorScale" priority="51319">
      <colorScale>
        <cfvo type="min"/>
        <cfvo type="percentile" val="50"/>
        <cfvo type="max"/>
        <color rgb="FFF8696B"/>
        <color rgb="FFFCFCFF"/>
        <color rgb="FF63BE7B"/>
      </colorScale>
    </cfRule>
  </conditionalFormatting>
  <conditionalFormatting sqref="H16:H18">
    <cfRule type="colorScale" priority="51321">
      <colorScale>
        <cfvo type="min"/>
        <cfvo type="percentile" val="50"/>
        <cfvo type="max"/>
        <color rgb="FFF8696B"/>
        <color rgb="FFFCFCFF"/>
        <color rgb="FF63BE7B"/>
      </colorScale>
    </cfRule>
    <cfRule type="colorScale" priority="51322">
      <colorScale>
        <cfvo type="min"/>
        <cfvo type="max"/>
        <color rgb="FFFCFCFF"/>
        <color rgb="FF63BE7B"/>
      </colorScale>
    </cfRule>
    <cfRule type="colorScale" priority="51323">
      <colorScale>
        <cfvo type="min"/>
        <cfvo type="percentile" val="50"/>
        <cfvo type="max"/>
        <color rgb="FFF8696B"/>
        <color rgb="FFFCFCFF"/>
        <color rgb="FF63BE7B"/>
      </colorScale>
    </cfRule>
  </conditionalFormatting>
  <conditionalFormatting sqref="D12:D18">
    <cfRule type="colorScale" priority="51327">
      <colorScale>
        <cfvo type="min"/>
        <cfvo type="percentile" val="50"/>
        <cfvo type="max"/>
        <color rgb="FFF8696B"/>
        <color rgb="FFFCFCFF"/>
        <color rgb="FF63BE7B"/>
      </colorScale>
    </cfRule>
  </conditionalFormatting>
  <conditionalFormatting sqref="O12:O18">
    <cfRule type="colorScale" priority="51329">
      <colorScale>
        <cfvo type="min"/>
        <cfvo type="percentile" val="50"/>
        <cfvo type="max"/>
        <color rgb="FF63BE7B"/>
        <color rgb="FFFCFCFF"/>
        <color rgb="FFF8696B"/>
      </colorScale>
    </cfRule>
  </conditionalFormatting>
  <conditionalFormatting sqref="P12:P18">
    <cfRule type="colorScale" priority="51331">
      <colorScale>
        <cfvo type="min"/>
        <cfvo type="percentile" val="50"/>
        <cfvo type="max"/>
        <color rgb="FF63BE7B"/>
        <color rgb="FFFCFCFF"/>
        <color rgb="FFF8696B"/>
      </colorScale>
    </cfRule>
  </conditionalFormatting>
  <conditionalFormatting sqref="Q12:Q18">
    <cfRule type="colorScale" priority="51333">
      <colorScale>
        <cfvo type="min"/>
        <cfvo type="percentile" val="50"/>
        <cfvo type="max"/>
        <color rgb="FFF8696B"/>
        <color rgb="FFFCFCFF"/>
        <color rgb="FF63BE7B"/>
      </colorScale>
    </cfRule>
  </conditionalFormatting>
  <conditionalFormatting sqref="U12:U18">
    <cfRule type="colorScale" priority="51335">
      <colorScale>
        <cfvo type="min"/>
        <cfvo type="percentile" val="50"/>
        <cfvo type="max"/>
        <color rgb="FFF8696B"/>
        <color rgb="FFFCFCFF"/>
        <color rgb="FF63BE7B"/>
      </colorScale>
    </cfRule>
  </conditionalFormatting>
  <conditionalFormatting sqref="V12:V18">
    <cfRule type="colorScale" priority="51337">
      <colorScale>
        <cfvo type="min"/>
        <cfvo type="percentile" val="50"/>
        <cfvo type="max"/>
        <color rgb="FF63BE7B"/>
        <color rgb="FFFCFCFF"/>
        <color rgb="FFF8696B"/>
      </colorScale>
    </cfRule>
  </conditionalFormatting>
  <conditionalFormatting sqref="W12:W18">
    <cfRule type="colorScale" priority="51339">
      <colorScale>
        <cfvo type="min"/>
        <cfvo type="percentile" val="50"/>
        <cfvo type="max"/>
        <color rgb="FF63BE7B"/>
        <color rgb="FFFCFCFF"/>
        <color rgb="FFF8696B"/>
      </colorScale>
    </cfRule>
  </conditionalFormatting>
  <conditionalFormatting sqref="D11:D18">
    <cfRule type="colorScale" priority="51341">
      <colorScale>
        <cfvo type="min"/>
        <cfvo type="percentile" val="50"/>
        <cfvo type="max"/>
        <color rgb="FFF8696B"/>
        <color rgb="FFFCFCFF"/>
        <color rgb="FF63BE7B"/>
      </colorScale>
    </cfRule>
  </conditionalFormatting>
  <conditionalFormatting sqref="G11:G18">
    <cfRule type="colorScale" priority="51343">
      <colorScale>
        <cfvo type="min"/>
        <cfvo type="max"/>
        <color rgb="FFFCFCFF"/>
        <color rgb="FF63BE7B"/>
      </colorScale>
    </cfRule>
  </conditionalFormatting>
  <conditionalFormatting sqref="J11:J18">
    <cfRule type="colorScale" priority="51345">
      <colorScale>
        <cfvo type="min"/>
        <cfvo type="max"/>
        <color rgb="FFFCFCFF"/>
        <color rgb="FF63BE7B"/>
      </colorScale>
    </cfRule>
  </conditionalFormatting>
  <conditionalFormatting sqref="N11:N18">
    <cfRule type="colorScale" priority="51347">
      <colorScale>
        <cfvo type="min"/>
        <cfvo type="max"/>
        <color rgb="FFFCFCFF"/>
        <color rgb="FF63BE7B"/>
      </colorScale>
    </cfRule>
  </conditionalFormatting>
  <conditionalFormatting sqref="O11:O18">
    <cfRule type="colorScale" priority="51349">
      <colorScale>
        <cfvo type="min"/>
        <cfvo type="percentile" val="50"/>
        <cfvo type="max"/>
        <color rgb="FF63BE7B"/>
        <color rgb="FFFCFCFF"/>
        <color rgb="FFF8696B"/>
      </colorScale>
    </cfRule>
  </conditionalFormatting>
  <conditionalFormatting sqref="P11:P18">
    <cfRule type="colorScale" priority="51351">
      <colorScale>
        <cfvo type="min"/>
        <cfvo type="percentile" val="50"/>
        <cfvo type="max"/>
        <color rgb="FF63BE7B"/>
        <color rgb="FFFCFCFF"/>
        <color rgb="FFF8696B"/>
      </colorScale>
    </cfRule>
  </conditionalFormatting>
  <conditionalFormatting sqref="Q11:Q18">
    <cfRule type="colorScale" priority="51353">
      <colorScale>
        <cfvo type="min"/>
        <cfvo type="percentile" val="50"/>
        <cfvo type="max"/>
        <color rgb="FFF8696B"/>
        <color rgb="FFFCFCFF"/>
        <color rgb="FF63BE7B"/>
      </colorScale>
    </cfRule>
  </conditionalFormatting>
  <conditionalFormatting sqref="U11:U18">
    <cfRule type="colorScale" priority="51355">
      <colorScale>
        <cfvo type="min"/>
        <cfvo type="percentile" val="50"/>
        <cfvo type="max"/>
        <color rgb="FFF8696B"/>
        <color rgb="FFFCFCFF"/>
        <color rgb="FF63BE7B"/>
      </colorScale>
    </cfRule>
  </conditionalFormatting>
  <conditionalFormatting sqref="V11:V18">
    <cfRule type="colorScale" priority="51357">
      <colorScale>
        <cfvo type="min"/>
        <cfvo type="percentile" val="50"/>
        <cfvo type="max"/>
        <color rgb="FF63BE7B"/>
        <color rgb="FFFCFCFF"/>
        <color rgb="FFF8696B"/>
      </colorScale>
    </cfRule>
  </conditionalFormatting>
  <conditionalFormatting sqref="W11:W18">
    <cfRule type="colorScale" priority="51359">
      <colorScale>
        <cfvo type="min"/>
        <cfvo type="percentile" val="50"/>
        <cfvo type="max"/>
        <color rgb="FF63BE7B"/>
        <color rgb="FFFCFCFF"/>
        <color rgb="FFF8696B"/>
      </colorScale>
    </cfRule>
  </conditionalFormatting>
  <conditionalFormatting sqref="H16:H18">
    <cfRule type="colorScale" priority="51361">
      <colorScale>
        <cfvo type="min"/>
        <cfvo type="percentile" val="50"/>
        <cfvo type="max"/>
        <color rgb="FFF8696B"/>
        <color rgb="FFFCFCFF"/>
        <color rgb="FF5A8AC6"/>
      </colorScale>
    </cfRule>
  </conditionalFormatting>
  <conditionalFormatting sqref="E16:E18">
    <cfRule type="colorScale" priority="51363">
      <colorScale>
        <cfvo type="min"/>
        <cfvo type="percentile" val="50"/>
        <cfvo type="max"/>
        <color rgb="FFF8696B"/>
        <color rgb="FFFCFCFF"/>
        <color rgb="FF63BE7B"/>
      </colorScale>
    </cfRule>
    <cfRule type="colorScale" priority="51364">
      <colorScale>
        <cfvo type="min"/>
        <cfvo type="max"/>
        <color rgb="FFFCFCFF"/>
        <color rgb="FF63BE7B"/>
      </colorScale>
    </cfRule>
    <cfRule type="colorScale" priority="51365">
      <colorScale>
        <cfvo type="min"/>
        <cfvo type="percentile" val="50"/>
        <cfvo type="max"/>
        <color rgb="FFF8696B"/>
        <color rgb="FFFCFCFF"/>
        <color rgb="FF63BE7B"/>
      </colorScale>
    </cfRule>
  </conditionalFormatting>
  <conditionalFormatting sqref="F16:F18">
    <cfRule type="colorScale" priority="51369">
      <colorScale>
        <cfvo type="min"/>
        <cfvo type="max"/>
        <color rgb="FFFCFCFF"/>
        <color rgb="FF63BE7B"/>
      </colorScale>
    </cfRule>
    <cfRule type="colorScale" priority="51370">
      <colorScale>
        <cfvo type="min"/>
        <cfvo type="percentile" val="50"/>
        <cfvo type="max"/>
        <color rgb="FFF8696B"/>
        <color rgb="FFFCFCFF"/>
        <color rgb="FF63BE7B"/>
      </colorScale>
    </cfRule>
    <cfRule type="colorScale" priority="51371">
      <colorScale>
        <cfvo type="min"/>
        <cfvo type="max"/>
        <color rgb="FFFCFCFF"/>
        <color rgb="FF63BE7B"/>
      </colorScale>
    </cfRule>
    <cfRule type="colorScale" priority="51372">
      <colorScale>
        <cfvo type="min"/>
        <cfvo type="percentile" val="50"/>
        <cfvo type="max"/>
        <color rgb="FFF8696B"/>
        <color rgb="FFFCFCFF"/>
        <color rgb="FF63BE7B"/>
      </colorScale>
    </cfRule>
  </conditionalFormatting>
  <conditionalFormatting sqref="G16:G18">
    <cfRule type="colorScale" priority="51377">
      <colorScale>
        <cfvo type="min"/>
        <cfvo type="max"/>
        <color rgb="FFFCFCFF"/>
        <color rgb="FF63BE7B"/>
      </colorScale>
    </cfRule>
    <cfRule type="colorScale" priority="51378">
      <colorScale>
        <cfvo type="min"/>
        <cfvo type="percentile" val="50"/>
        <cfvo type="max"/>
        <color rgb="FFF8696B"/>
        <color rgb="FFFCFCFF"/>
        <color rgb="FF63BE7B"/>
      </colorScale>
    </cfRule>
    <cfRule type="colorScale" priority="51379">
      <colorScale>
        <cfvo type="min"/>
        <cfvo type="percentile" val="50"/>
        <cfvo type="max"/>
        <color rgb="FFF8696B"/>
        <color rgb="FFFCFCFF"/>
        <color rgb="FF63BE7B"/>
      </colorScale>
    </cfRule>
  </conditionalFormatting>
  <conditionalFormatting sqref="I16:I18">
    <cfRule type="colorScale" priority="51383">
      <colorScale>
        <cfvo type="min"/>
        <cfvo type="percentile" val="50"/>
        <cfvo type="max"/>
        <color rgb="FFF8696B"/>
        <color rgb="FFFCFCFF"/>
        <color rgb="FF63BE7B"/>
      </colorScale>
    </cfRule>
    <cfRule type="colorScale" priority="51384">
      <colorScale>
        <cfvo type="min"/>
        <cfvo type="max"/>
        <color rgb="FFFCFCFF"/>
        <color rgb="FF63BE7B"/>
      </colorScale>
    </cfRule>
    <cfRule type="colorScale" priority="51385">
      <colorScale>
        <cfvo type="min"/>
        <cfvo type="percentile" val="50"/>
        <cfvo type="max"/>
        <color rgb="FFF8696B"/>
        <color rgb="FFFCFCFF"/>
        <color rgb="FF63BE7B"/>
      </colorScale>
    </cfRule>
  </conditionalFormatting>
  <conditionalFormatting sqref="I16:I18">
    <cfRule type="colorScale" priority="51389">
      <colorScale>
        <cfvo type="min"/>
        <cfvo type="percentile" val="50"/>
        <cfvo type="max"/>
        <color rgb="FFF8696B"/>
        <color rgb="FFFCFCFF"/>
        <color rgb="FF63BE7B"/>
      </colorScale>
    </cfRule>
    <cfRule type="colorScale" priority="51390">
      <colorScale>
        <cfvo type="min"/>
        <cfvo type="percentile" val="50"/>
        <cfvo type="max"/>
        <color rgb="FFF8696B"/>
        <color rgb="FFFCFCFF"/>
        <color rgb="FF5A8AC6"/>
      </colorScale>
    </cfRule>
    <cfRule type="colorScale" priority="51391">
      <colorScale>
        <cfvo type="min"/>
        <cfvo type="percentile" val="50"/>
        <cfvo type="max"/>
        <color rgb="FFF8696B"/>
        <color rgb="FFFCFCFF"/>
        <color rgb="FF63BE7B"/>
      </colorScale>
    </cfRule>
    <cfRule type="colorScale" priority="51392">
      <colorScale>
        <cfvo type="min"/>
        <cfvo type="percentile" val="50"/>
        <cfvo type="max"/>
        <color rgb="FFF8696B"/>
        <color rgb="FFFCFCFF"/>
        <color rgb="FF63BE7B"/>
      </colorScale>
    </cfRule>
    <cfRule type="colorScale" priority="51393">
      <colorScale>
        <cfvo type="min"/>
        <cfvo type="max"/>
        <color rgb="FFFCFCFF"/>
        <color rgb="FF63BE7B"/>
      </colorScale>
    </cfRule>
    <cfRule type="colorScale" priority="51394">
      <colorScale>
        <cfvo type="min"/>
        <cfvo type="percentile" val="50"/>
        <cfvo type="max"/>
        <color rgb="FFF8696B"/>
        <color rgb="FFFCFCFF"/>
        <color rgb="FF63BE7B"/>
      </colorScale>
    </cfRule>
  </conditionalFormatting>
  <conditionalFormatting sqref="I16:I18">
    <cfRule type="colorScale" priority="51401">
      <colorScale>
        <cfvo type="min"/>
        <cfvo type="percentile" val="50"/>
        <cfvo type="max"/>
        <color rgb="FFF8696B"/>
        <color rgb="FFFCFCFF"/>
        <color rgb="FF63BE7B"/>
      </colorScale>
    </cfRule>
    <cfRule type="colorScale" priority="51402">
      <colorScale>
        <cfvo type="min"/>
        <cfvo type="max"/>
        <color rgb="FFFCFCFF"/>
        <color rgb="FF63BE7B"/>
      </colorScale>
    </cfRule>
  </conditionalFormatting>
  <conditionalFormatting sqref="K16:K18">
    <cfRule type="colorScale" priority="51405">
      <colorScale>
        <cfvo type="min"/>
        <cfvo type="percentile" val="50"/>
        <cfvo type="max"/>
        <color rgb="FFF8696B"/>
        <color rgb="FFFCFCFF"/>
        <color rgb="FF63BE7B"/>
      </colorScale>
    </cfRule>
  </conditionalFormatting>
  <conditionalFormatting sqref="K16:L18">
    <cfRule type="colorScale" priority="51407">
      <colorScale>
        <cfvo type="min"/>
        <cfvo type="percentile" val="50"/>
        <cfvo type="max"/>
        <color rgb="FFF8696B"/>
        <color rgb="FFFCFCFF"/>
        <color rgb="FF63BE7B"/>
      </colorScale>
    </cfRule>
    <cfRule type="colorScale" priority="51408">
      <colorScale>
        <cfvo type="min"/>
        <cfvo type="max"/>
        <color rgb="FFFCFCFF"/>
        <color rgb="FF63BE7B"/>
      </colorScale>
    </cfRule>
  </conditionalFormatting>
  <conditionalFormatting sqref="L16:L18">
    <cfRule type="colorScale" priority="51411">
      <colorScale>
        <cfvo type="min"/>
        <cfvo type="percentile" val="50"/>
        <cfvo type="max"/>
        <color rgb="FFF8696B"/>
        <color rgb="FFFCFCFF"/>
        <color rgb="FF63BE7B"/>
      </colorScale>
    </cfRule>
  </conditionalFormatting>
  <conditionalFormatting sqref="P16:P18">
    <cfRule type="colorScale" priority="51413">
      <colorScale>
        <cfvo type="min"/>
        <cfvo type="percentile" val="50"/>
        <cfvo type="max"/>
        <color rgb="FF63BE7B"/>
        <color rgb="FFFCFCFF"/>
        <color rgb="FFF8696B"/>
      </colorScale>
    </cfRule>
    <cfRule type="colorScale" priority="51414">
      <colorScale>
        <cfvo type="min"/>
        <cfvo type="percentile" val="50"/>
        <cfvo type="max"/>
        <color rgb="FF63BE7B"/>
        <color rgb="FFFCFCFF"/>
        <color rgb="FFF8696B"/>
      </colorScale>
    </cfRule>
    <cfRule type="colorScale" priority="51415">
      <colorScale>
        <cfvo type="min"/>
        <cfvo type="max"/>
        <color rgb="FFFCFCFF"/>
        <color rgb="FFF8696B"/>
      </colorScale>
    </cfRule>
  </conditionalFormatting>
  <conditionalFormatting sqref="P16:P18">
    <cfRule type="colorScale" priority="51419">
      <colorScale>
        <cfvo type="min"/>
        <cfvo type="percentile" val="50"/>
        <cfvo type="max"/>
        <color rgb="FF63BE7B"/>
        <color rgb="FFFCFCFF"/>
        <color rgb="FFF8696B"/>
      </colorScale>
    </cfRule>
  </conditionalFormatting>
  <conditionalFormatting sqref="Q16:Q18">
    <cfRule type="colorScale" priority="51421">
      <colorScale>
        <cfvo type="min"/>
        <cfvo type="percentile" val="50"/>
        <cfvo type="max"/>
        <color rgb="FFF8696B"/>
        <color rgb="FFFCFCFF"/>
        <color rgb="FF63BE7B"/>
      </colorScale>
    </cfRule>
    <cfRule type="colorScale" priority="51422">
      <colorScale>
        <cfvo type="min"/>
        <cfvo type="max"/>
        <color rgb="FFFFEF9C"/>
        <color rgb="FF63BE7B"/>
      </colorScale>
    </cfRule>
    <cfRule type="colorScale" priority="51423">
      <colorScale>
        <cfvo type="min"/>
        <cfvo type="max"/>
        <color rgb="FFFCFCFF"/>
        <color rgb="FF63BE7B"/>
      </colorScale>
    </cfRule>
    <cfRule type="colorScale" priority="51424">
      <colorScale>
        <cfvo type="min"/>
        <cfvo type="max"/>
        <color rgb="FFFCFCFF"/>
        <color rgb="FF63BE7B"/>
      </colorScale>
    </cfRule>
    <cfRule type="colorScale" priority="51425">
      <colorScale>
        <cfvo type="min"/>
        <cfvo type="percentile" val="50"/>
        <cfvo type="max"/>
        <color rgb="FFF8696B"/>
        <color rgb="FFFCFCFF"/>
        <color rgb="FF63BE7B"/>
      </colorScale>
    </cfRule>
  </conditionalFormatting>
  <conditionalFormatting sqref="Q16:Q18">
    <cfRule type="colorScale" priority="51431">
      <colorScale>
        <cfvo type="min"/>
        <cfvo type="percentile" val="50"/>
        <cfvo type="max"/>
        <color rgb="FFF8696B"/>
        <color rgb="FFFCFCFF"/>
        <color rgb="FF63BE7B"/>
      </colorScale>
    </cfRule>
    <cfRule type="colorScale" priority="51432">
      <colorScale>
        <cfvo type="min"/>
        <cfvo type="max"/>
        <color rgb="FFFCFCFF"/>
        <color rgb="FF63BE7B"/>
      </colorScale>
    </cfRule>
  </conditionalFormatting>
  <conditionalFormatting sqref="R16:R18">
    <cfRule type="colorScale" priority="51435">
      <colorScale>
        <cfvo type="min"/>
        <cfvo type="max"/>
        <color rgb="FFFCFCFF"/>
        <color rgb="FF63BE7B"/>
      </colorScale>
    </cfRule>
    <cfRule type="colorScale" priority="51436">
      <colorScale>
        <cfvo type="min"/>
        <cfvo type="percentile" val="50"/>
        <cfvo type="max"/>
        <color rgb="FFF8696B"/>
        <color rgb="FFFCFCFF"/>
        <color rgb="FF63BE7B"/>
      </colorScale>
    </cfRule>
  </conditionalFormatting>
  <conditionalFormatting sqref="R16:S18">
    <cfRule type="colorScale" priority="51439">
      <colorScale>
        <cfvo type="min"/>
        <cfvo type="percentile" val="50"/>
        <cfvo type="max"/>
        <color rgb="FFF8696B"/>
        <color rgb="FFFCFCFF"/>
        <color rgb="FF63BE7B"/>
      </colorScale>
    </cfRule>
    <cfRule type="colorScale" priority="51440">
      <colorScale>
        <cfvo type="min"/>
        <cfvo type="max"/>
        <color rgb="FFFCFCFF"/>
        <color rgb="FF63BE7B"/>
      </colorScale>
    </cfRule>
    <cfRule type="colorScale" priority="51441">
      <colorScale>
        <cfvo type="min"/>
        <cfvo type="max"/>
        <color rgb="FFFCFCFF"/>
        <color rgb="FF63BE7B"/>
      </colorScale>
    </cfRule>
  </conditionalFormatting>
  <conditionalFormatting sqref="R16:S18">
    <cfRule type="colorScale" priority="51445">
      <colorScale>
        <cfvo type="min"/>
        <cfvo type="percentile" val="50"/>
        <cfvo type="max"/>
        <color rgb="FFF8696B"/>
        <color rgb="FFFCFCFF"/>
        <color rgb="FF63BE7B"/>
      </colorScale>
    </cfRule>
    <cfRule type="colorScale" priority="51446">
      <colorScale>
        <cfvo type="min"/>
        <cfvo type="max"/>
        <color rgb="FFFCFCFF"/>
        <color rgb="FF63BE7B"/>
      </colorScale>
    </cfRule>
  </conditionalFormatting>
  <conditionalFormatting sqref="S16:S18">
    <cfRule type="colorScale" priority="51449">
      <colorScale>
        <cfvo type="min"/>
        <cfvo type="max"/>
        <color rgb="FFFCFCFF"/>
        <color rgb="FF63BE7B"/>
      </colorScale>
    </cfRule>
    <cfRule type="colorScale" priority="51450">
      <colorScale>
        <cfvo type="min"/>
        <cfvo type="percentile" val="50"/>
        <cfvo type="max"/>
        <color rgb="FFF8696B"/>
        <color rgb="FFFCFCFF"/>
        <color rgb="FF63BE7B"/>
      </colorScale>
    </cfRule>
  </conditionalFormatting>
  <conditionalFormatting sqref="T16:T18">
    <cfRule type="colorScale" priority="51453">
      <colorScale>
        <cfvo type="min"/>
        <cfvo type="percentile" val="50"/>
        <cfvo type="max"/>
        <color rgb="FFF8696B"/>
        <color rgb="FFFCFCFF"/>
        <color rgb="FF63BE7B"/>
      </colorScale>
    </cfRule>
    <cfRule type="colorScale" priority="51454">
      <colorScale>
        <cfvo type="min"/>
        <cfvo type="max"/>
        <color rgb="FFFCFCFF"/>
        <color rgb="FF63BE7B"/>
      </colorScale>
    </cfRule>
    <cfRule type="colorScale" priority="51455">
      <colorScale>
        <cfvo type="min"/>
        <cfvo type="max"/>
        <color rgb="FFFCFCFF"/>
        <color rgb="FF63BE7B"/>
      </colorScale>
    </cfRule>
    <cfRule type="colorScale" priority="51456">
      <colorScale>
        <cfvo type="min"/>
        <cfvo type="max"/>
        <color rgb="FFFCFCFF"/>
        <color rgb="FF63BE7B"/>
      </colorScale>
    </cfRule>
  </conditionalFormatting>
  <conditionalFormatting sqref="T16:T18">
    <cfRule type="colorScale" priority="51461">
      <colorScale>
        <cfvo type="min"/>
        <cfvo type="max"/>
        <color rgb="FFFCFCFF"/>
        <color rgb="FF63BE7B"/>
      </colorScale>
    </cfRule>
    <cfRule type="colorScale" priority="51462">
      <colorScale>
        <cfvo type="min"/>
        <cfvo type="percentile" val="50"/>
        <cfvo type="max"/>
        <color rgb="FFF8696B"/>
        <color rgb="FFFCFCFF"/>
        <color rgb="FF63BE7B"/>
      </colorScale>
    </cfRule>
  </conditionalFormatting>
  <conditionalFormatting sqref="U16:U18">
    <cfRule type="colorScale" priority="51465">
      <colorScale>
        <cfvo type="min"/>
        <cfvo type="percentile" val="50"/>
        <cfvo type="max"/>
        <color rgb="FFF8696B"/>
        <color rgb="FFFCFCFF"/>
        <color rgb="FF63BE7B"/>
      </colorScale>
    </cfRule>
    <cfRule type="colorScale" priority="51466">
      <colorScale>
        <cfvo type="min"/>
        <cfvo type="max"/>
        <color rgb="FFFCFCFF"/>
        <color rgb="FF63BE7B"/>
      </colorScale>
    </cfRule>
  </conditionalFormatting>
  <conditionalFormatting sqref="U16:U18">
    <cfRule type="colorScale" priority="51469">
      <colorScale>
        <cfvo type="min"/>
        <cfvo type="max"/>
        <color rgb="FFFCFCFF"/>
        <color rgb="FF63BE7B"/>
      </colorScale>
    </cfRule>
    <cfRule type="colorScale" priority="51470">
      <colorScale>
        <cfvo type="min"/>
        <cfvo type="percentile" val="50"/>
        <cfvo type="max"/>
        <color rgb="FFF8696B"/>
        <color rgb="FFFCFCFF"/>
        <color rgb="FF63BE7B"/>
      </colorScale>
    </cfRule>
  </conditionalFormatting>
  <conditionalFormatting sqref="W16:W18">
    <cfRule type="colorScale" priority="51473">
      <colorScale>
        <cfvo type="min"/>
        <cfvo type="percentile" val="50"/>
        <cfvo type="max"/>
        <color rgb="FF63BE7B"/>
        <color rgb="FFFCFCFF"/>
        <color rgb="FFF8696B"/>
      </colorScale>
    </cfRule>
    <cfRule type="colorScale" priority="51474">
      <colorScale>
        <cfvo type="min"/>
        <cfvo type="max"/>
        <color rgb="FF63BE7B"/>
        <color rgb="FFFCFCFF"/>
      </colorScale>
    </cfRule>
    <cfRule type="colorScale" priority="51475">
      <colorScale>
        <cfvo type="min"/>
        <cfvo type="percentile" val="50"/>
        <cfvo type="max"/>
        <color rgb="FF63BE7B"/>
        <color rgb="FFFCFCFF"/>
        <color rgb="FFF8696B"/>
      </colorScale>
    </cfRule>
  </conditionalFormatting>
  <conditionalFormatting sqref="W16:W18">
    <cfRule type="colorScale" priority="51479">
      <colorScale>
        <cfvo type="min"/>
        <cfvo type="percentile" val="50"/>
        <cfvo type="max"/>
        <color rgb="FF63BE7B"/>
        <color rgb="FFFCFCFF"/>
        <color rgb="FFF8696B"/>
      </colorScale>
    </cfRule>
  </conditionalFormatting>
  <conditionalFormatting sqref="J16:J18">
    <cfRule type="colorScale" priority="51481">
      <colorScale>
        <cfvo type="min"/>
        <cfvo type="max"/>
        <color rgb="FFFCFCFF"/>
        <color rgb="FF63BE7B"/>
      </colorScale>
    </cfRule>
    <cfRule type="colorScale" priority="51482">
      <colorScale>
        <cfvo type="min"/>
        <cfvo type="percentile" val="50"/>
        <cfvo type="max"/>
        <color rgb="FFF8696B"/>
        <color rgb="FFFCFCFF"/>
        <color rgb="FF63BE7B"/>
      </colorScale>
    </cfRule>
    <cfRule type="colorScale" priority="51483">
      <colorScale>
        <cfvo type="min"/>
        <cfvo type="percentile" val="50"/>
        <cfvo type="max"/>
        <color rgb="FFF8696B"/>
        <color rgb="FFFCFCFF"/>
        <color rgb="FF63BE7B"/>
      </colorScale>
    </cfRule>
  </conditionalFormatting>
  <conditionalFormatting sqref="N16:N18">
    <cfRule type="colorScale" priority="51487">
      <colorScale>
        <cfvo type="min"/>
        <cfvo type="max"/>
        <color rgb="FFFCFCFF"/>
        <color rgb="FF63BE7B"/>
      </colorScale>
    </cfRule>
    <cfRule type="colorScale" priority="51488">
      <colorScale>
        <cfvo type="min"/>
        <cfvo type="percentile" val="50"/>
        <cfvo type="max"/>
        <color rgb="FFF8696B"/>
        <color rgb="FFFCFCFF"/>
        <color rgb="FF63BE7B"/>
      </colorScale>
    </cfRule>
    <cfRule type="colorScale" priority="51489">
      <colorScale>
        <cfvo type="min"/>
        <cfvo type="percentile" val="50"/>
        <cfvo type="max"/>
        <color rgb="FFF8696B"/>
        <color rgb="FFFCFCFF"/>
        <color rgb="FF63BE7B"/>
      </colorScale>
    </cfRule>
  </conditionalFormatting>
  <conditionalFormatting sqref="V16:V18">
    <cfRule type="colorScale" priority="51493">
      <colorScale>
        <cfvo type="min"/>
        <cfvo type="percentile" val="50"/>
        <cfvo type="max"/>
        <color rgb="FF63BE7B"/>
        <color rgb="FFFCFCFF"/>
        <color rgb="FFF8696B"/>
      </colorScale>
    </cfRule>
    <cfRule type="colorScale" priority="51494">
      <colorScale>
        <cfvo type="min"/>
        <cfvo type="percentile" val="50"/>
        <cfvo type="max"/>
        <color rgb="FF63BE7B"/>
        <color rgb="FFFCFCFF"/>
        <color rgb="FFF8696B"/>
      </colorScale>
    </cfRule>
    <cfRule type="colorScale" priority="51495">
      <colorScale>
        <cfvo type="min"/>
        <cfvo type="max"/>
        <color rgb="FF63BE7B"/>
        <color rgb="FFFCFCFF"/>
      </colorScale>
    </cfRule>
    <cfRule type="colorScale" priority="51496">
      <colorScale>
        <cfvo type="min"/>
        <cfvo type="percentile" val="50"/>
        <cfvo type="max"/>
        <color rgb="FF63BE7B"/>
        <color rgb="FFFCFCFF"/>
        <color rgb="FFF8696B"/>
      </colorScale>
    </cfRule>
  </conditionalFormatting>
  <conditionalFormatting sqref="V17:V18">
    <cfRule type="colorScale" priority="51501">
      <colorScale>
        <cfvo type="min"/>
        <cfvo type="max"/>
        <color rgb="FFFFEF9C"/>
        <color rgb="FF63BE7B"/>
      </colorScale>
    </cfRule>
  </conditionalFormatting>
  <conditionalFormatting sqref="K16:K18">
    <cfRule type="colorScale" priority="51502">
      <colorScale>
        <cfvo type="min"/>
        <cfvo type="max"/>
        <color rgb="FFFCFCFF"/>
        <color rgb="FF63BE7B"/>
      </colorScale>
    </cfRule>
    <cfRule type="colorScale" priority="51503">
      <colorScale>
        <cfvo type="min"/>
        <cfvo type="percentile" val="50"/>
        <cfvo type="max"/>
        <color rgb="FFF8696B"/>
        <color rgb="FFFCFCFF"/>
        <color rgb="FF63BE7B"/>
      </colorScale>
    </cfRule>
  </conditionalFormatting>
  <conditionalFormatting sqref="L16:L18">
    <cfRule type="colorScale" priority="51506">
      <colorScale>
        <cfvo type="min"/>
        <cfvo type="max"/>
        <color rgb="FFFCFCFF"/>
        <color rgb="FF63BE7B"/>
      </colorScale>
    </cfRule>
    <cfRule type="colorScale" priority="51507">
      <colorScale>
        <cfvo type="min"/>
        <cfvo type="percentile" val="50"/>
        <cfvo type="max"/>
        <color rgb="FFF8696B"/>
        <color rgb="FFFCFCFF"/>
        <color rgb="FF63BE7B"/>
      </colorScale>
    </cfRule>
  </conditionalFormatting>
  <conditionalFormatting sqref="Q16:Q18">
    <cfRule type="colorScale" priority="51510">
      <colorScale>
        <cfvo type="min"/>
        <cfvo type="percentile" val="50"/>
        <cfvo type="max"/>
        <color rgb="FFF8696B"/>
        <color rgb="FFFCFCFF"/>
        <color rgb="FF63BE7B"/>
      </colorScale>
    </cfRule>
  </conditionalFormatting>
  <conditionalFormatting sqref="R16:R18">
    <cfRule type="colorScale" priority="51512">
      <colorScale>
        <cfvo type="min"/>
        <cfvo type="max"/>
        <color rgb="FFFCFCFF"/>
        <color rgb="FF63BE7B"/>
      </colorScale>
    </cfRule>
  </conditionalFormatting>
  <conditionalFormatting sqref="S16:S18">
    <cfRule type="colorScale" priority="51514">
      <colorScale>
        <cfvo type="min"/>
        <cfvo type="max"/>
        <color rgb="FFFCFCFF"/>
        <color rgb="FF63BE7B"/>
      </colorScale>
    </cfRule>
  </conditionalFormatting>
  <conditionalFormatting sqref="T16:T18">
    <cfRule type="colorScale" priority="51516">
      <colorScale>
        <cfvo type="min"/>
        <cfvo type="max"/>
        <color rgb="FFFCFCFF"/>
        <color rgb="FF63BE7B"/>
      </colorScale>
    </cfRule>
  </conditionalFormatting>
  <conditionalFormatting sqref="U16:U18">
    <cfRule type="colorScale" priority="51518">
      <colorScale>
        <cfvo type="min"/>
        <cfvo type="max"/>
        <color rgb="FFFCFCFF"/>
        <color rgb="FF63BE7B"/>
      </colorScale>
    </cfRule>
  </conditionalFormatting>
  <conditionalFormatting sqref="V16:V18">
    <cfRule type="colorScale" priority="51520">
      <colorScale>
        <cfvo type="min"/>
        <cfvo type="percentile" val="50"/>
        <cfvo type="max"/>
        <color rgb="FF63BE7B"/>
        <color rgb="FFFCFCFF"/>
        <color rgb="FFF8696B"/>
      </colorScale>
    </cfRule>
  </conditionalFormatting>
  <conditionalFormatting sqref="H16:H18">
    <cfRule type="colorScale" priority="51522">
      <colorScale>
        <cfvo type="min"/>
        <cfvo type="percentile" val="50"/>
        <cfvo type="max"/>
        <color rgb="FFF8696B"/>
        <color rgb="FFFCFCFF"/>
        <color rgb="FF63BE7B"/>
      </colorScale>
    </cfRule>
    <cfRule type="colorScale" priority="51523">
      <colorScale>
        <cfvo type="min"/>
        <cfvo type="max"/>
        <color rgb="FFFCFCFF"/>
        <color rgb="FF63BE7B"/>
      </colorScale>
    </cfRule>
  </conditionalFormatting>
  <conditionalFormatting sqref="U16:U18">
    <cfRule type="colorScale" priority="51526">
      <colorScale>
        <cfvo type="min"/>
        <cfvo type="percentile" val="50"/>
        <cfvo type="max"/>
        <color rgb="FFF8696B"/>
        <color rgb="FFFCFCFF"/>
        <color rgb="FF63BE7B"/>
      </colorScale>
    </cfRule>
  </conditionalFormatting>
  <conditionalFormatting sqref="T15:T18">
    <cfRule type="colorScale" priority="51528">
      <colorScale>
        <cfvo type="min"/>
        <cfvo type="max"/>
        <color rgb="FFFCFCFF"/>
        <color rgb="FF63BE7B"/>
      </colorScale>
    </cfRule>
  </conditionalFormatting>
  <conditionalFormatting sqref="E12:E18">
    <cfRule type="colorScale" priority="51530">
      <colorScale>
        <cfvo type="min"/>
        <cfvo type="max"/>
        <color rgb="FFFCFCFF"/>
        <color rgb="FF63BE7B"/>
      </colorScale>
    </cfRule>
  </conditionalFormatting>
  <conditionalFormatting sqref="G12:G18">
    <cfRule type="colorScale" priority="51532">
      <colorScale>
        <cfvo type="min"/>
        <cfvo type="max"/>
        <color rgb="FFFCFCFF"/>
        <color rgb="FF63BE7B"/>
      </colorScale>
    </cfRule>
  </conditionalFormatting>
  <conditionalFormatting sqref="J12:J18">
    <cfRule type="colorScale" priority="51534">
      <colorScale>
        <cfvo type="min"/>
        <cfvo type="max"/>
        <color rgb="FFFCFCFF"/>
        <color rgb="FF63BE7B"/>
      </colorScale>
    </cfRule>
  </conditionalFormatting>
  <conditionalFormatting sqref="R11:R18">
    <cfRule type="colorScale" priority="51536">
      <colorScale>
        <cfvo type="min"/>
        <cfvo type="max"/>
        <color rgb="FFFCFCFF"/>
        <color rgb="FF63BE7B"/>
      </colorScale>
    </cfRule>
  </conditionalFormatting>
  <conditionalFormatting sqref="S11:S18">
    <cfRule type="colorScale" priority="51538">
      <colorScale>
        <cfvo type="min"/>
        <cfvo type="max"/>
        <color rgb="FFFCFCFF"/>
        <color rgb="FF63BE7B"/>
      </colorScale>
    </cfRule>
  </conditionalFormatting>
  <conditionalFormatting sqref="T11:T18">
    <cfRule type="colorScale" priority="51540">
      <colorScale>
        <cfvo type="min"/>
        <cfvo type="max"/>
        <color rgb="FFFCFCFF"/>
        <color rgb="FF63BE7B"/>
      </colorScale>
    </cfRule>
  </conditionalFormatting>
  <conditionalFormatting sqref="S12:S18">
    <cfRule type="colorScale" priority="51542">
      <colorScale>
        <cfvo type="min"/>
        <cfvo type="max"/>
        <color rgb="FFFCFCFF"/>
        <color rgb="FF63BE7B"/>
      </colorScale>
    </cfRule>
    <cfRule type="colorScale" priority="51543">
      <colorScale>
        <cfvo type="min"/>
        <cfvo type="percentile" val="50"/>
        <cfvo type="max"/>
        <color rgb="FFF8696B"/>
        <color rgb="FFFCFCFF"/>
        <color rgb="FF63BE7B"/>
      </colorScale>
    </cfRule>
  </conditionalFormatting>
  <conditionalFormatting sqref="T12:T18">
    <cfRule type="colorScale" priority="51546">
      <colorScale>
        <cfvo type="min"/>
        <cfvo type="max"/>
        <color rgb="FFFCFCFF"/>
        <color rgb="FF63BE7B"/>
      </colorScale>
    </cfRule>
    <cfRule type="colorScale" priority="51547">
      <colorScale>
        <cfvo type="min"/>
        <cfvo type="percentile" val="50"/>
        <cfvo type="max"/>
        <color rgb="FFF8696B"/>
        <color rgb="FFFCFCFF"/>
        <color rgb="FF63BE7B"/>
      </colorScale>
    </cfRule>
  </conditionalFormatting>
  <conditionalFormatting sqref="S12:S18">
    <cfRule type="colorScale" priority="51550">
      <colorScale>
        <cfvo type="min"/>
        <cfvo type="percentile" val="50"/>
        <cfvo type="max"/>
        <color rgb="FFF8696B"/>
        <color rgb="FFFCFCFF"/>
        <color rgb="FF63BE7B"/>
      </colorScale>
    </cfRule>
  </conditionalFormatting>
  <conditionalFormatting sqref="F12:F18">
    <cfRule type="colorScale" priority="51552">
      <colorScale>
        <cfvo type="min"/>
        <cfvo type="percentile" val="50"/>
        <cfvo type="max"/>
        <color rgb="FFF8696B"/>
        <color rgb="FFFCFCFF"/>
        <color rgb="FF63BE7B"/>
      </colorScale>
    </cfRule>
    <cfRule type="colorScale" priority="51553">
      <colorScale>
        <cfvo type="min"/>
        <cfvo type="max"/>
        <color rgb="FFFCFCFF"/>
        <color rgb="FF63BE7B"/>
      </colorScale>
    </cfRule>
  </conditionalFormatting>
  <conditionalFormatting sqref="G12:G18">
    <cfRule type="colorScale" priority="51556">
      <colorScale>
        <cfvo type="min"/>
        <cfvo type="percentile" val="50"/>
        <cfvo type="max"/>
        <color rgb="FFF8696B"/>
        <color rgb="FFFCFCFF"/>
        <color rgb="FF63BE7B"/>
      </colorScale>
    </cfRule>
    <cfRule type="colorScale" priority="51557">
      <colorScale>
        <cfvo type="min"/>
        <cfvo type="max"/>
        <color rgb="FFFCFCFF"/>
        <color rgb="FF63BE7B"/>
      </colorScale>
    </cfRule>
  </conditionalFormatting>
  <conditionalFormatting sqref="H12:H18">
    <cfRule type="colorScale" priority="51560">
      <colorScale>
        <cfvo type="min"/>
        <cfvo type="percentile" val="50"/>
        <cfvo type="max"/>
        <color rgb="FFF8696B"/>
        <color rgb="FFFCFCFF"/>
        <color rgb="FF63BE7B"/>
      </colorScale>
    </cfRule>
  </conditionalFormatting>
  <conditionalFormatting sqref="I12:I18">
    <cfRule type="colorScale" priority="51562">
      <colorScale>
        <cfvo type="min"/>
        <cfvo type="percentile" val="50"/>
        <cfvo type="max"/>
        <color rgb="FFF8696B"/>
        <color rgb="FFFCFCFF"/>
        <color rgb="FF63BE7B"/>
      </colorScale>
    </cfRule>
  </conditionalFormatting>
  <conditionalFormatting sqref="K12:K18">
    <cfRule type="colorScale" priority="51564">
      <colorScale>
        <cfvo type="min"/>
        <cfvo type="percentile" val="50"/>
        <cfvo type="max"/>
        <color rgb="FFF8696B"/>
        <color rgb="FFFCFCFF"/>
        <color rgb="FF63BE7B"/>
      </colorScale>
    </cfRule>
  </conditionalFormatting>
  <conditionalFormatting sqref="L12:L18">
    <cfRule type="colorScale" priority="51566">
      <colorScale>
        <cfvo type="min"/>
        <cfvo type="percentile" val="50"/>
        <cfvo type="max"/>
        <color rgb="FFF8696B"/>
        <color rgb="FFFCFCFF"/>
        <color rgb="FF63BE7B"/>
      </colorScale>
    </cfRule>
  </conditionalFormatting>
  <conditionalFormatting sqref="R12:R18">
    <cfRule type="colorScale" priority="51568">
      <colorScale>
        <cfvo type="min"/>
        <cfvo type="percentile" val="50"/>
        <cfvo type="max"/>
        <color rgb="FFF8696B"/>
        <color rgb="FFFCFCFF"/>
        <color rgb="FF63BE7B"/>
      </colorScale>
    </cfRule>
    <cfRule type="colorScale" priority="51569">
      <colorScale>
        <cfvo type="min"/>
        <cfvo type="max"/>
        <color rgb="FFFCFCFF"/>
        <color rgb="FF63BE7B"/>
      </colorScale>
    </cfRule>
  </conditionalFormatting>
  <conditionalFormatting sqref="T12:T18">
    <cfRule type="colorScale" priority="51572">
      <colorScale>
        <cfvo type="min"/>
        <cfvo type="percentile" val="50"/>
        <cfvo type="max"/>
        <color rgb="FFF8696B"/>
        <color rgb="FFFCFCFF"/>
        <color rgb="FF63BE7B"/>
      </colorScale>
    </cfRule>
  </conditionalFormatting>
  <conditionalFormatting sqref="J12:J18">
    <cfRule type="colorScale" priority="51574">
      <colorScale>
        <cfvo type="min"/>
        <cfvo type="percentile" val="50"/>
        <cfvo type="max"/>
        <color rgb="FFF8696B"/>
        <color rgb="FFFCFCFF"/>
        <color rgb="FF63BE7B"/>
      </colorScale>
    </cfRule>
    <cfRule type="colorScale" priority="51575">
      <colorScale>
        <cfvo type="min"/>
        <cfvo type="max"/>
        <color rgb="FFFCFCFF"/>
        <color rgb="FF63BE7B"/>
      </colorScale>
    </cfRule>
  </conditionalFormatting>
  <conditionalFormatting sqref="N12:N18">
    <cfRule type="colorScale" priority="51578">
      <colorScale>
        <cfvo type="min"/>
        <cfvo type="percentile" val="50"/>
        <cfvo type="max"/>
        <color rgb="FFF8696B"/>
        <color rgb="FFFCFCFF"/>
        <color rgb="FF63BE7B"/>
      </colorScale>
    </cfRule>
    <cfRule type="colorScale" priority="51579">
      <colorScale>
        <cfvo type="min"/>
        <cfvo type="max"/>
        <color rgb="FFFCFCFF"/>
        <color rgb="FF63BE7B"/>
      </colorScale>
    </cfRule>
  </conditionalFormatting>
  <conditionalFormatting sqref="G12:G18">
    <cfRule type="colorScale" priority="51582">
      <colorScale>
        <cfvo type="min"/>
        <cfvo type="max"/>
        <color rgb="FFFCFCFF"/>
        <color rgb="FF63BE7B"/>
      </colorScale>
    </cfRule>
    <cfRule type="colorScale" priority="51583">
      <colorScale>
        <cfvo type="min"/>
        <cfvo type="percentile" val="50"/>
        <cfvo type="max"/>
        <color rgb="FFF8696B"/>
        <color rgb="FFFCFCFF"/>
        <color rgb="FF63BE7B"/>
      </colorScale>
    </cfRule>
  </conditionalFormatting>
  <conditionalFormatting sqref="J12:J18">
    <cfRule type="colorScale" priority="51586">
      <colorScale>
        <cfvo type="min"/>
        <cfvo type="max"/>
        <color rgb="FFFCFCFF"/>
        <color rgb="FF63BE7B"/>
      </colorScale>
    </cfRule>
    <cfRule type="colorScale" priority="51587">
      <colorScale>
        <cfvo type="min"/>
        <cfvo type="percentile" val="50"/>
        <cfvo type="max"/>
        <color rgb="FFF8696B"/>
        <color rgb="FFFCFCFF"/>
        <color rgb="FF63BE7B"/>
      </colorScale>
    </cfRule>
  </conditionalFormatting>
  <conditionalFormatting sqref="N12:N18">
    <cfRule type="colorScale" priority="51590">
      <colorScale>
        <cfvo type="min"/>
        <cfvo type="max"/>
        <color rgb="FFFCFCFF"/>
        <color rgb="FF63BE7B"/>
      </colorScale>
    </cfRule>
    <cfRule type="colorScale" priority="51591">
      <colorScale>
        <cfvo type="min"/>
        <cfvo type="percentile" val="50"/>
        <cfvo type="max"/>
        <color rgb="FFF8696B"/>
        <color rgb="FFFCFCFF"/>
        <color rgb="FF63BE7B"/>
      </colorScale>
    </cfRule>
  </conditionalFormatting>
  <conditionalFormatting sqref="R12:R18">
    <cfRule type="colorScale" priority="51594">
      <colorScale>
        <cfvo type="min"/>
        <cfvo type="max"/>
        <color rgb="FFFCFCFF"/>
        <color rgb="FF63BE7B"/>
      </colorScale>
    </cfRule>
    <cfRule type="colorScale" priority="51595">
      <colorScale>
        <cfvo type="min"/>
        <cfvo type="percentile" val="50"/>
        <cfvo type="max"/>
        <color rgb="FFF8696B"/>
        <color rgb="FFFCFCFF"/>
        <color rgb="FF63BE7B"/>
      </colorScale>
    </cfRule>
  </conditionalFormatting>
  <conditionalFormatting sqref="F12:F18">
    <cfRule type="colorScale" priority="51598">
      <colorScale>
        <cfvo type="min"/>
        <cfvo type="max"/>
        <color rgb="FFFCFCFF"/>
        <color rgb="FF63BE7B"/>
      </colorScale>
    </cfRule>
  </conditionalFormatting>
  <conditionalFormatting sqref="H12:H18">
    <cfRule type="colorScale" priority="51600">
      <colorScale>
        <cfvo type="min"/>
        <cfvo type="max"/>
        <color rgb="FFFCFCFF"/>
        <color rgb="FF63BE7B"/>
      </colorScale>
    </cfRule>
  </conditionalFormatting>
  <conditionalFormatting sqref="I12:I18">
    <cfRule type="colorScale" priority="51602">
      <colorScale>
        <cfvo type="min"/>
        <cfvo type="max"/>
        <color rgb="FFFCFCFF"/>
        <color rgb="FF63BE7B"/>
      </colorScale>
    </cfRule>
  </conditionalFormatting>
  <conditionalFormatting sqref="K12:K18">
    <cfRule type="colorScale" priority="51604">
      <colorScale>
        <cfvo type="min"/>
        <cfvo type="max"/>
        <color rgb="FFFCFCFF"/>
        <color rgb="FF63BE7B"/>
      </colorScale>
    </cfRule>
  </conditionalFormatting>
  <conditionalFormatting sqref="L12:L18">
    <cfRule type="colorScale" priority="51606">
      <colorScale>
        <cfvo type="min"/>
        <cfvo type="max"/>
        <color rgb="FFFCFCFF"/>
        <color rgb="FF63BE7B"/>
      </colorScale>
    </cfRule>
  </conditionalFormatting>
  <conditionalFormatting sqref="N14:N18">
    <cfRule type="colorScale" priority="51608">
      <colorScale>
        <cfvo type="min"/>
        <cfvo type="max"/>
        <color rgb="FFFCFCFF"/>
        <color rgb="FF63BE7B"/>
      </colorScale>
    </cfRule>
    <cfRule type="colorScale" priority="51609">
      <colorScale>
        <cfvo type="min"/>
        <cfvo type="percentile" val="50"/>
        <cfvo type="max"/>
        <color rgb="FFF8696B"/>
        <color rgb="FFFCFCFF"/>
        <color rgb="FF63BE7B"/>
      </colorScale>
    </cfRule>
  </conditionalFormatting>
  <conditionalFormatting sqref="N12:N18">
    <cfRule type="colorScale" priority="51612">
      <colorScale>
        <cfvo type="min"/>
        <cfvo type="max"/>
        <color rgb="FFFCFCFF"/>
        <color rgb="FF63BE7B"/>
      </colorScale>
    </cfRule>
  </conditionalFormatting>
  <conditionalFormatting sqref="R12:R18">
    <cfRule type="colorScale" priority="51614">
      <colorScale>
        <cfvo type="min"/>
        <cfvo type="max"/>
        <color rgb="FFFCFCFF"/>
        <color rgb="FF63BE7B"/>
      </colorScale>
    </cfRule>
  </conditionalFormatting>
  <conditionalFormatting sqref="S12:S18">
    <cfRule type="colorScale" priority="51616">
      <colorScale>
        <cfvo type="min"/>
        <cfvo type="max"/>
        <color rgb="FFFCFCFF"/>
        <color rgb="FF63BE7B"/>
      </colorScale>
    </cfRule>
  </conditionalFormatting>
  <conditionalFormatting sqref="T12:T18">
    <cfRule type="colorScale" priority="51618">
      <colorScale>
        <cfvo type="min"/>
        <cfvo type="max"/>
        <color rgb="FFFCFCFF"/>
        <color rgb="FF63BE7B"/>
      </colorScale>
    </cfRule>
  </conditionalFormatting>
  <conditionalFormatting sqref="R11:R18">
    <cfRule type="colorScale" priority="51620">
      <colorScale>
        <cfvo type="min"/>
        <cfvo type="max"/>
        <color rgb="FFFCFCFF"/>
        <color rgb="FF63BE7B"/>
      </colorScale>
    </cfRule>
    <cfRule type="colorScale" priority="51621">
      <colorScale>
        <cfvo type="min"/>
        <cfvo type="percentile" val="50"/>
        <cfvo type="max"/>
        <color rgb="FFF8696B"/>
        <color rgb="FFFCFCFF"/>
        <color rgb="FF63BE7B"/>
      </colorScale>
    </cfRule>
  </conditionalFormatting>
  <conditionalFormatting sqref="S11:S18">
    <cfRule type="colorScale" priority="51624">
      <colorScale>
        <cfvo type="min"/>
        <cfvo type="percentile" val="50"/>
        <cfvo type="max"/>
        <color rgb="FFF8696B"/>
        <color rgb="FFFCFCFF"/>
        <color rgb="FF63BE7B"/>
      </colorScale>
    </cfRule>
    <cfRule type="colorScale" priority="51625">
      <colorScale>
        <cfvo type="min"/>
        <cfvo type="max"/>
        <color rgb="FFFCFCFF"/>
        <color rgb="FF63BE7B"/>
      </colorScale>
    </cfRule>
  </conditionalFormatting>
  <conditionalFormatting sqref="T11:T18">
    <cfRule type="colorScale" priority="51628">
      <colorScale>
        <cfvo type="min"/>
        <cfvo type="percentile" val="50"/>
        <cfvo type="max"/>
        <color rgb="FFF8696B"/>
        <color rgb="FFFCFCFF"/>
        <color rgb="FF63BE7B"/>
      </colorScale>
    </cfRule>
    <cfRule type="colorScale" priority="51629">
      <colorScale>
        <cfvo type="min"/>
        <cfvo type="max"/>
        <color rgb="FFFCFCFF"/>
        <color rgb="FF63BE7B"/>
      </colorScale>
    </cfRule>
  </conditionalFormatting>
  <conditionalFormatting sqref="M16:M17">
    <cfRule type="colorScale" priority="51632">
      <colorScale>
        <cfvo type="min"/>
        <cfvo type="max"/>
        <color rgb="FFFCFCFF"/>
        <color rgb="FF63BE7B"/>
      </colorScale>
    </cfRule>
  </conditionalFormatting>
  <conditionalFormatting sqref="M11:M18">
    <cfRule type="colorScale" priority="51634">
      <colorScale>
        <cfvo type="min"/>
        <cfvo type="max"/>
        <color rgb="FFFCFCFF"/>
        <color rgb="FF63BE7B"/>
      </colorScale>
    </cfRule>
  </conditionalFormatting>
  <conditionalFormatting sqref="M16:M18">
    <cfRule type="colorScale" priority="51636">
      <colorScale>
        <cfvo type="min"/>
        <cfvo type="max"/>
        <color rgb="FFFCFCFF"/>
        <color rgb="FF63BE7B"/>
      </colorScale>
    </cfRule>
    <cfRule type="colorScale" priority="51637">
      <colorScale>
        <cfvo type="min"/>
        <cfvo type="percentile" val="50"/>
        <cfvo type="max"/>
        <color rgb="FFF8696B"/>
        <color rgb="FFFCFCFF"/>
        <color rgb="FF63BE7B"/>
      </colorScale>
    </cfRule>
    <cfRule type="colorScale" priority="51638">
      <colorScale>
        <cfvo type="min"/>
        <cfvo type="percentile" val="50"/>
        <cfvo type="max"/>
        <color rgb="FFF8696B"/>
        <color rgb="FFFCFCFF"/>
        <color rgb="FF63BE7B"/>
      </colorScale>
    </cfRule>
  </conditionalFormatting>
  <conditionalFormatting sqref="M12:M18">
    <cfRule type="colorScale" priority="51642">
      <colorScale>
        <cfvo type="min"/>
        <cfvo type="percentile" val="50"/>
        <cfvo type="max"/>
        <color rgb="FFF8696B"/>
        <color rgb="FFFCFCFF"/>
        <color rgb="FF63BE7B"/>
      </colorScale>
    </cfRule>
    <cfRule type="colorScale" priority="51643">
      <colorScale>
        <cfvo type="min"/>
        <cfvo type="max"/>
        <color rgb="FFFCFCFF"/>
        <color rgb="FF63BE7B"/>
      </colorScale>
    </cfRule>
  </conditionalFormatting>
  <conditionalFormatting sqref="M12:M18">
    <cfRule type="colorScale" priority="51646">
      <colorScale>
        <cfvo type="min"/>
        <cfvo type="max"/>
        <color rgb="FFFCFCFF"/>
        <color rgb="FF63BE7B"/>
      </colorScale>
    </cfRule>
    <cfRule type="colorScale" priority="51647">
      <colorScale>
        <cfvo type="min"/>
        <cfvo type="percentile" val="50"/>
        <cfvo type="max"/>
        <color rgb="FFF8696B"/>
        <color rgb="FFFCFCFF"/>
        <color rgb="FF63BE7B"/>
      </colorScale>
    </cfRule>
  </conditionalFormatting>
  <conditionalFormatting sqref="M14:M18">
    <cfRule type="colorScale" priority="51650">
      <colorScale>
        <cfvo type="min"/>
        <cfvo type="max"/>
        <color rgb="FFFCFCFF"/>
        <color rgb="FF63BE7B"/>
      </colorScale>
    </cfRule>
  </conditionalFormatting>
  <conditionalFormatting sqref="M12:M18">
    <cfRule type="colorScale" priority="51652">
      <colorScale>
        <cfvo type="min"/>
        <cfvo type="max"/>
        <color rgb="FFFCFCFF"/>
        <color rgb="FF63BE7B"/>
      </colorScale>
    </cfRule>
  </conditionalFormatting>
  <conditionalFormatting sqref="E11:E18">
    <cfRule type="colorScale" priority="51654">
      <colorScale>
        <cfvo type="min"/>
        <cfvo type="max"/>
        <color rgb="FFFCFCFF"/>
        <color rgb="FF63BE7B"/>
      </colorScale>
    </cfRule>
  </conditionalFormatting>
  <conditionalFormatting sqref="F11:F18">
    <cfRule type="colorScale" priority="51656">
      <colorScale>
        <cfvo type="min"/>
        <cfvo type="max"/>
        <color rgb="FFFCFCFF"/>
        <color rgb="FF63BE7B"/>
      </colorScale>
    </cfRule>
  </conditionalFormatting>
  <conditionalFormatting sqref="H11:H18">
    <cfRule type="colorScale" priority="51658">
      <colorScale>
        <cfvo type="min"/>
        <cfvo type="max"/>
        <color rgb="FFFCFCFF"/>
        <color rgb="FF63BE7B"/>
      </colorScale>
    </cfRule>
  </conditionalFormatting>
  <conditionalFormatting sqref="I11:I18">
    <cfRule type="colorScale" priority="51660">
      <colorScale>
        <cfvo type="min"/>
        <cfvo type="max"/>
        <color rgb="FFFCFCFF"/>
        <color rgb="FF63BE7B"/>
      </colorScale>
    </cfRule>
  </conditionalFormatting>
  <conditionalFormatting sqref="K11:K18">
    <cfRule type="colorScale" priority="51662">
      <colorScale>
        <cfvo type="min"/>
        <cfvo type="max"/>
        <color rgb="FFFCFCFF"/>
        <color rgb="FF63BE7B"/>
      </colorScale>
    </cfRule>
  </conditionalFormatting>
  <conditionalFormatting sqref="L11:L18">
    <cfRule type="colorScale" priority="51664">
      <colorScale>
        <cfvo type="min"/>
        <cfvo type="max"/>
        <color rgb="FFFCFCFF"/>
        <color rgb="FF63BE7B"/>
      </colorScale>
    </cfRule>
  </conditionalFormatting>
  <conditionalFormatting sqref="O19">
    <cfRule type="colorScale" priority="559">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fRule type="colorScale" priority="562">
      <colorScale>
        <cfvo type="min"/>
        <cfvo type="percentile" val="50"/>
        <cfvo type="max"/>
        <color rgb="FF63BE7B"/>
        <color rgb="FFFCFCFF"/>
        <color rgb="FFF8696B"/>
      </colorScale>
    </cfRule>
  </conditionalFormatting>
  <conditionalFormatting sqref="Q19:S19">
    <cfRule type="colorScale" priority="556">
      <colorScale>
        <cfvo type="min"/>
        <cfvo type="max"/>
        <color rgb="FFFFEF9C"/>
        <color rgb="FF63BE7B"/>
      </colorScale>
    </cfRule>
    <cfRule type="colorScale" priority="558">
      <colorScale>
        <cfvo type="min"/>
        <cfvo type="max"/>
        <color rgb="FFFFEF9C"/>
        <color rgb="FF63BE7B"/>
      </colorScale>
    </cfRule>
    <cfRule type="colorScale" priority="560">
      <colorScale>
        <cfvo type="min"/>
        <cfvo type="max"/>
        <color rgb="FFFFEF9C"/>
        <color rgb="FF63BE7B"/>
      </colorScale>
    </cfRule>
    <cfRule type="colorScale" priority="563">
      <colorScale>
        <cfvo type="min"/>
        <cfvo type="max"/>
        <color rgb="FFFFEF9C"/>
        <color rgb="FF63BE7B"/>
      </colorScale>
    </cfRule>
  </conditionalFormatting>
  <conditionalFormatting sqref="T19">
    <cfRule type="colorScale" priority="555">
      <colorScale>
        <cfvo type="min"/>
        <cfvo type="max"/>
        <color rgb="FFFFEF9C"/>
        <color rgb="FF63BE7B"/>
      </colorScale>
    </cfRule>
    <cfRule type="colorScale" priority="557">
      <colorScale>
        <cfvo type="min"/>
        <cfvo type="max"/>
        <color rgb="FFFFEF9C"/>
        <color rgb="FF63BE7B"/>
      </colorScale>
    </cfRule>
    <cfRule type="colorScale" priority="564">
      <colorScale>
        <cfvo type="min"/>
        <cfvo type="max"/>
        <color rgb="FFFFEF9C"/>
        <color rgb="FF63BE7B"/>
      </colorScale>
    </cfRule>
  </conditionalFormatting>
  <conditionalFormatting sqref="U19:W19">
    <cfRule type="colorScale" priority="615">
      <colorScale>
        <cfvo type="min"/>
        <cfvo type="max"/>
        <color rgb="FFFFEF9C"/>
        <color rgb="FF63BE7B"/>
      </colorScale>
    </cfRule>
    <cfRule type="colorScale" priority="616">
      <colorScale>
        <cfvo type="min"/>
        <cfvo type="percentile" val="50"/>
        <cfvo type="max"/>
        <color rgb="FFF8696B"/>
        <color rgb="FFFFEB84"/>
        <color rgb="FF63BE7B"/>
      </colorScale>
    </cfRule>
    <cfRule type="colorScale" priority="617">
      <colorScale>
        <cfvo type="min"/>
        <cfvo type="percentile" val="50"/>
        <cfvo type="max"/>
        <color rgb="FFF8696B"/>
        <color rgb="FFFFEB84"/>
        <color rgb="FF63BE7B"/>
      </colorScale>
    </cfRule>
  </conditionalFormatting>
  <conditionalFormatting sqref="E19">
    <cfRule type="colorScale" priority="643">
      <colorScale>
        <cfvo type="min"/>
        <cfvo type="max"/>
        <color rgb="FFFCFCFF"/>
        <color rgb="FF63BE7B"/>
      </colorScale>
    </cfRule>
  </conditionalFormatting>
  <conditionalFormatting sqref="F19">
    <cfRule type="colorScale" priority="644">
      <colorScale>
        <cfvo type="min"/>
        <cfvo type="max"/>
        <color rgb="FFFCFCFF"/>
        <color rgb="FF63BE7B"/>
      </colorScale>
    </cfRule>
  </conditionalFormatting>
  <conditionalFormatting sqref="G19">
    <cfRule type="colorScale" priority="645">
      <colorScale>
        <cfvo type="min"/>
        <cfvo type="max"/>
        <color rgb="FFFCFCFF"/>
        <color rgb="FF63BE7B"/>
      </colorScale>
    </cfRule>
  </conditionalFormatting>
  <conditionalFormatting sqref="H19">
    <cfRule type="colorScale" priority="646">
      <colorScale>
        <cfvo type="min"/>
        <cfvo type="max"/>
        <color rgb="FFFCFCFF"/>
        <color rgb="FF63BE7B"/>
      </colorScale>
    </cfRule>
  </conditionalFormatting>
  <conditionalFormatting sqref="K19:L19">
    <cfRule type="colorScale" priority="647">
      <colorScale>
        <cfvo type="min"/>
        <cfvo type="max"/>
        <color rgb="FFFCFCFF"/>
        <color rgb="FF63BE7B"/>
      </colorScale>
    </cfRule>
  </conditionalFormatting>
  <conditionalFormatting sqref="I19">
    <cfRule type="colorScale" priority="648">
      <colorScale>
        <cfvo type="min"/>
        <cfvo type="max"/>
        <color rgb="FFFCFCFF"/>
        <color rgb="FF63BE7B"/>
      </colorScale>
    </cfRule>
  </conditionalFormatting>
  <conditionalFormatting sqref="O19">
    <cfRule type="colorScale" priority="649">
      <colorScale>
        <cfvo type="min"/>
        <cfvo type="percentile" val="50"/>
        <cfvo type="max"/>
        <color rgb="FF63BE7B"/>
        <color rgb="FFFCFCFF"/>
        <color rgb="FFF8696B"/>
      </colorScale>
    </cfRule>
  </conditionalFormatting>
  <conditionalFormatting sqref="Q19">
    <cfRule type="colorScale" priority="650">
      <colorScale>
        <cfvo type="min"/>
        <cfvo type="max"/>
        <color rgb="FFFFEF9C"/>
        <color rgb="FF63BE7B"/>
      </colorScale>
    </cfRule>
  </conditionalFormatting>
  <conditionalFormatting sqref="R19:S19">
    <cfRule type="colorScale" priority="651">
      <colorScale>
        <cfvo type="min"/>
        <cfvo type="max"/>
        <color rgb="FFFFEF9C"/>
        <color rgb="FF63BE7B"/>
      </colorScale>
    </cfRule>
  </conditionalFormatting>
  <conditionalFormatting sqref="T19">
    <cfRule type="colorScale" priority="652">
      <colorScale>
        <cfvo type="min"/>
        <cfvo type="max"/>
        <color rgb="FFFFEF9C"/>
        <color rgb="FF63BE7B"/>
      </colorScale>
    </cfRule>
  </conditionalFormatting>
  <conditionalFormatting sqref="U19:W19">
    <cfRule type="colorScale" priority="653">
      <colorScale>
        <cfvo type="min"/>
        <cfvo type="max"/>
        <color rgb="FFFFEF9C"/>
        <color rgb="FF63BE7B"/>
      </colorScale>
    </cfRule>
  </conditionalFormatting>
  <conditionalFormatting sqref="J19">
    <cfRule type="colorScale" priority="654">
      <colorScale>
        <cfvo type="min"/>
        <cfvo type="max"/>
        <color rgb="FFFCFCFF"/>
        <color rgb="FF63BE7B"/>
      </colorScale>
    </cfRule>
  </conditionalFormatting>
  <conditionalFormatting sqref="N19">
    <cfRule type="colorScale" priority="655">
      <colorScale>
        <cfvo type="min"/>
        <cfvo type="max"/>
        <color rgb="FFFCFCFF"/>
        <color rgb="FF63BE7B"/>
      </colorScale>
    </cfRule>
  </conditionalFormatting>
  <conditionalFormatting sqref="H19">
    <cfRule type="colorScale" priority="656">
      <colorScale>
        <cfvo type="min"/>
        <cfvo type="percentile" val="50"/>
        <cfvo type="max"/>
        <color rgb="FFF8696B"/>
        <color rgb="FFFCFCFF"/>
        <color rgb="FF63BE7B"/>
      </colorScale>
    </cfRule>
    <cfRule type="colorScale" priority="657">
      <colorScale>
        <cfvo type="min"/>
        <cfvo type="max"/>
        <color rgb="FFFCFCFF"/>
        <color rgb="FF63BE7B"/>
      </colorScale>
    </cfRule>
  </conditionalFormatting>
  <conditionalFormatting sqref="I19">
    <cfRule type="colorScale" priority="658">
      <colorScale>
        <cfvo type="min"/>
        <cfvo type="percentile" val="50"/>
        <cfvo type="max"/>
        <color rgb="FFF8696B"/>
        <color rgb="FFFCFCFF"/>
        <color rgb="FF63BE7B"/>
      </colorScale>
    </cfRule>
    <cfRule type="colorScale" priority="659">
      <colorScale>
        <cfvo type="min"/>
        <cfvo type="max"/>
        <color rgb="FFFCFCFF"/>
        <color rgb="FF63BE7B"/>
      </colorScale>
    </cfRule>
  </conditionalFormatting>
  <conditionalFormatting sqref="Q19">
    <cfRule type="colorScale" priority="660">
      <colorScale>
        <cfvo type="min"/>
        <cfvo type="max"/>
        <color rgb="FFFFEF9C"/>
        <color rgb="FF63BE7B"/>
      </colorScale>
    </cfRule>
    <cfRule type="colorScale" priority="661">
      <colorScale>
        <cfvo type="min"/>
        <cfvo type="percentile" val="50"/>
        <cfvo type="max"/>
        <color rgb="FFF8696B"/>
        <color rgb="FFFFEB84"/>
        <color rgb="FF63BE7B"/>
      </colorScale>
    </cfRule>
  </conditionalFormatting>
  <conditionalFormatting sqref="R19:S19">
    <cfRule type="colorScale" priority="662">
      <colorScale>
        <cfvo type="min"/>
        <cfvo type="max"/>
        <color rgb="FFFFEF9C"/>
        <color rgb="FF63BE7B"/>
      </colorScale>
    </cfRule>
    <cfRule type="colorScale" priority="663">
      <colorScale>
        <cfvo type="min"/>
        <cfvo type="percentile" val="50"/>
        <cfvo type="max"/>
        <color rgb="FFF8696B"/>
        <color rgb="FFFFEB84"/>
        <color rgb="FF63BE7B"/>
      </colorScale>
    </cfRule>
  </conditionalFormatting>
  <conditionalFormatting sqref="T19">
    <cfRule type="colorScale" priority="664">
      <colorScale>
        <cfvo type="min"/>
        <cfvo type="max"/>
        <color rgb="FFFFEF9C"/>
        <color rgb="FF63BE7B"/>
      </colorScale>
    </cfRule>
    <cfRule type="colorScale" priority="665">
      <colorScale>
        <cfvo type="min"/>
        <cfvo type="percentile" val="50"/>
        <cfvo type="max"/>
        <color rgb="FFF8696B"/>
        <color rgb="FFFCFCFF"/>
        <color rgb="FF63BE7B"/>
      </colorScale>
    </cfRule>
  </conditionalFormatting>
  <conditionalFormatting sqref="U19:W19">
    <cfRule type="colorScale" priority="666">
      <colorScale>
        <cfvo type="min"/>
        <cfvo type="max"/>
        <color rgb="FFFFEF9C"/>
        <color rgb="FF63BE7B"/>
      </colorScale>
    </cfRule>
    <cfRule type="colorScale" priority="667">
      <colorScale>
        <cfvo type="min"/>
        <cfvo type="max"/>
        <color rgb="FFFFEF9C"/>
        <color rgb="FF63BE7B"/>
      </colorScale>
    </cfRule>
  </conditionalFormatting>
  <conditionalFormatting sqref="H19">
    <cfRule type="colorScale" priority="668">
      <colorScale>
        <cfvo type="min"/>
        <cfvo type="percentile" val="50"/>
        <cfvo type="max"/>
        <color rgb="FFF8696B"/>
        <color rgb="FFFCFCFF"/>
        <color rgb="FF5A8AC6"/>
      </colorScale>
    </cfRule>
  </conditionalFormatting>
  <conditionalFormatting sqref="D19">
    <cfRule type="colorScale" priority="669">
      <colorScale>
        <cfvo type="min"/>
        <cfvo type="percentile" val="50"/>
        <cfvo type="max"/>
        <color rgb="FFF8696B"/>
        <color rgb="FFFCFCFF"/>
        <color rgb="FF63BE7B"/>
      </colorScale>
    </cfRule>
  </conditionalFormatting>
  <conditionalFormatting sqref="E19">
    <cfRule type="colorScale" priority="670">
      <colorScale>
        <cfvo type="min"/>
        <cfvo type="max"/>
        <color rgb="FFFCFCFF"/>
        <color rgb="FF63BE7B"/>
      </colorScale>
    </cfRule>
  </conditionalFormatting>
  <conditionalFormatting sqref="F19">
    <cfRule type="colorScale" priority="674">
      <colorScale>
        <cfvo type="min"/>
        <cfvo type="max"/>
        <color rgb="FFFCFCFF"/>
        <color rgb="FF63BE7B"/>
      </colorScale>
    </cfRule>
  </conditionalFormatting>
  <conditionalFormatting sqref="G19">
    <cfRule type="colorScale" priority="679">
      <colorScale>
        <cfvo type="min"/>
        <cfvo type="max"/>
        <color rgb="FFFCFCFF"/>
        <color rgb="FF63BE7B"/>
      </colorScale>
    </cfRule>
  </conditionalFormatting>
  <conditionalFormatting sqref="H19">
    <cfRule type="colorScale" priority="683">
      <colorScale>
        <cfvo type="min"/>
        <cfvo type="percentile" val="50"/>
        <cfvo type="max"/>
        <color rgb="FFF8696B"/>
        <color rgb="FFFCFCFF"/>
        <color rgb="FF63BE7B"/>
      </colorScale>
    </cfRule>
    <cfRule type="colorScale" priority="684">
      <colorScale>
        <cfvo type="min"/>
        <cfvo type="max"/>
        <color rgb="FFFCFCFF"/>
        <color rgb="FF63BE7B"/>
      </colorScale>
    </cfRule>
    <cfRule type="colorScale" priority="685">
      <colorScale>
        <cfvo type="min"/>
        <cfvo type="percentile" val="50"/>
        <cfvo type="max"/>
        <color rgb="FFF8696B"/>
        <color rgb="FFFCFCFF"/>
        <color rgb="FF63BE7B"/>
      </colorScale>
    </cfRule>
  </conditionalFormatting>
  <conditionalFormatting sqref="I19">
    <cfRule type="colorScale" priority="689">
      <colorScale>
        <cfvo type="min"/>
        <cfvo type="percentile" val="50"/>
        <cfvo type="max"/>
        <color rgb="FFF8696B"/>
        <color rgb="FFFCFCFF"/>
        <color rgb="FF63BE7B"/>
      </colorScale>
    </cfRule>
    <cfRule type="colorScale" priority="690">
      <colorScale>
        <cfvo type="min"/>
        <cfvo type="percentile" val="50"/>
        <cfvo type="max"/>
        <color rgb="FFF8696B"/>
        <color rgb="FFFCFCFF"/>
        <color rgb="FF5A8AC6"/>
      </colorScale>
    </cfRule>
    <cfRule type="colorScale" priority="691">
      <colorScale>
        <cfvo type="min"/>
        <cfvo type="percentile" val="50"/>
        <cfvo type="max"/>
        <color rgb="FFF8696B"/>
        <color rgb="FFFCFCFF"/>
        <color rgb="FF63BE7B"/>
      </colorScale>
    </cfRule>
    <cfRule type="colorScale" priority="692">
      <colorScale>
        <cfvo type="min"/>
        <cfvo type="percentile" val="50"/>
        <cfvo type="max"/>
        <color rgb="FFF8696B"/>
        <color rgb="FFFCFCFF"/>
        <color rgb="FF63BE7B"/>
      </colorScale>
    </cfRule>
    <cfRule type="colorScale" priority="693">
      <colorScale>
        <cfvo type="min"/>
        <cfvo type="max"/>
        <color rgb="FFFCFCFF"/>
        <color rgb="FF63BE7B"/>
      </colorScale>
    </cfRule>
    <cfRule type="colorScale" priority="694">
      <colorScale>
        <cfvo type="min"/>
        <cfvo type="percentile" val="50"/>
        <cfvo type="max"/>
        <color rgb="FFF8696B"/>
        <color rgb="FFFCFCFF"/>
        <color rgb="FF63BE7B"/>
      </colorScale>
    </cfRule>
  </conditionalFormatting>
  <conditionalFormatting sqref="K19:L19">
    <cfRule type="colorScale" priority="698">
      <colorScale>
        <cfvo type="min"/>
        <cfvo type="max"/>
        <color rgb="FFFCFCFF"/>
        <color rgb="FF63BE7B"/>
      </colorScale>
    </cfRule>
  </conditionalFormatting>
  <conditionalFormatting sqref="O19">
    <cfRule type="colorScale" priority="702">
      <colorScale>
        <cfvo type="min"/>
        <cfvo type="percentile" val="50"/>
        <cfvo type="max"/>
        <color rgb="FF63BE7B"/>
        <color rgb="FFFCFCFF"/>
        <color rgb="FFF8696B"/>
      </colorScale>
    </cfRule>
  </conditionalFormatting>
  <conditionalFormatting sqref="P19">
    <cfRule type="colorScale" priority="703">
      <colorScale>
        <cfvo type="min"/>
        <cfvo type="percentile" val="50"/>
        <cfvo type="max"/>
        <color rgb="FF63BE7B"/>
        <color rgb="FFFCFCFF"/>
        <color rgb="FFF8696B"/>
      </colorScale>
    </cfRule>
    <cfRule type="colorScale" priority="704">
      <colorScale>
        <cfvo type="min"/>
        <cfvo type="percentile" val="50"/>
        <cfvo type="max"/>
        <color rgb="FF63BE7B"/>
        <color rgb="FFFCFCFF"/>
        <color rgb="FFF8696B"/>
      </colorScale>
    </cfRule>
    <cfRule type="colorScale" priority="705">
      <colorScale>
        <cfvo type="min"/>
        <cfvo type="max"/>
        <color rgb="FFFCFCFF"/>
        <color rgb="FFF8696B"/>
      </colorScale>
    </cfRule>
  </conditionalFormatting>
  <conditionalFormatting sqref="Q19">
    <cfRule type="colorScale" priority="707">
      <colorScale>
        <cfvo type="min"/>
        <cfvo type="percentile" val="50"/>
        <cfvo type="max"/>
        <color rgb="FFF8696B"/>
        <color rgb="FFFCFCFF"/>
        <color rgb="FF63BE7B"/>
      </colorScale>
    </cfRule>
    <cfRule type="colorScale" priority="708">
      <colorScale>
        <cfvo type="min"/>
        <cfvo type="max"/>
        <color rgb="FFFFEF9C"/>
        <color rgb="FF63BE7B"/>
      </colorScale>
    </cfRule>
    <cfRule type="colorScale" priority="709">
      <colorScale>
        <cfvo type="min"/>
        <cfvo type="max"/>
        <color rgb="FFFCFCFF"/>
        <color rgb="FF63BE7B"/>
      </colorScale>
    </cfRule>
    <cfRule type="colorScale" priority="710">
      <colorScale>
        <cfvo type="min"/>
        <cfvo type="max"/>
        <color rgb="FFFCFCFF"/>
        <color rgb="FF63BE7B"/>
      </colorScale>
    </cfRule>
    <cfRule type="colorScale" priority="711">
      <colorScale>
        <cfvo type="min"/>
        <cfvo type="percentile" val="50"/>
        <cfvo type="max"/>
        <color rgb="FFF8696B"/>
        <color rgb="FFFCFCFF"/>
        <color rgb="FF63BE7B"/>
      </colorScale>
    </cfRule>
  </conditionalFormatting>
  <conditionalFormatting sqref="R19:S19">
    <cfRule type="colorScale" priority="716">
      <colorScale>
        <cfvo type="min"/>
        <cfvo type="percentile" val="50"/>
        <cfvo type="max"/>
        <color rgb="FFF8696B"/>
        <color rgb="FFFCFCFF"/>
        <color rgb="FF63BE7B"/>
      </colorScale>
    </cfRule>
    <cfRule type="colorScale" priority="717">
      <colorScale>
        <cfvo type="min"/>
        <cfvo type="max"/>
        <color rgb="FFFCFCFF"/>
        <color rgb="FF63BE7B"/>
      </colorScale>
    </cfRule>
    <cfRule type="colorScale" priority="718">
      <colorScale>
        <cfvo type="min"/>
        <cfvo type="max"/>
        <color rgb="FFFCFCFF"/>
        <color rgb="FF63BE7B"/>
      </colorScale>
    </cfRule>
  </conditionalFormatting>
  <conditionalFormatting sqref="T19">
    <cfRule type="colorScale" priority="723">
      <colorScale>
        <cfvo type="min"/>
        <cfvo type="percentile" val="50"/>
        <cfvo type="max"/>
        <color rgb="FFF8696B"/>
        <color rgb="FFFCFCFF"/>
        <color rgb="FF63BE7B"/>
      </colorScale>
    </cfRule>
    <cfRule type="colorScale" priority="724">
      <colorScale>
        <cfvo type="min"/>
        <cfvo type="max"/>
        <color rgb="FFFCFCFF"/>
        <color rgb="FF63BE7B"/>
      </colorScale>
    </cfRule>
    <cfRule type="colorScale" priority="725">
      <colorScale>
        <cfvo type="min"/>
        <cfvo type="max"/>
        <color rgb="FFFCFCFF"/>
        <color rgb="FF63BE7B"/>
      </colorScale>
    </cfRule>
    <cfRule type="colorScale" priority="726">
      <colorScale>
        <cfvo type="min"/>
        <cfvo type="max"/>
        <color rgb="FFFCFCFF"/>
        <color rgb="FF63BE7B"/>
      </colorScale>
    </cfRule>
  </conditionalFormatting>
  <conditionalFormatting sqref="U19">
    <cfRule type="colorScale" priority="729">
      <colorScale>
        <cfvo type="min"/>
        <cfvo type="percentile" val="50"/>
        <cfvo type="max"/>
        <color rgb="FFF8696B"/>
        <color rgb="FFFCFCFF"/>
        <color rgb="FF63BE7B"/>
      </colorScale>
    </cfRule>
    <cfRule type="colorScale" priority="730">
      <colorScale>
        <cfvo type="min"/>
        <cfvo type="max"/>
        <color rgb="FFFCFCFF"/>
        <color rgb="FF63BE7B"/>
      </colorScale>
    </cfRule>
  </conditionalFormatting>
  <conditionalFormatting sqref="W19">
    <cfRule type="colorScale" priority="733">
      <colorScale>
        <cfvo type="min"/>
        <cfvo type="percentile" val="50"/>
        <cfvo type="max"/>
        <color rgb="FF63BE7B"/>
        <color rgb="FFFCFCFF"/>
        <color rgb="FFF8696B"/>
      </colorScale>
    </cfRule>
    <cfRule type="colorScale" priority="734">
      <colorScale>
        <cfvo type="min"/>
        <cfvo type="max"/>
        <color rgb="FF63BE7B"/>
        <color rgb="FFFCFCFF"/>
      </colorScale>
    </cfRule>
    <cfRule type="colorScale" priority="735">
      <colorScale>
        <cfvo type="min"/>
        <cfvo type="percentile" val="50"/>
        <cfvo type="max"/>
        <color rgb="FF63BE7B"/>
        <color rgb="FFFCFCFF"/>
        <color rgb="FFF8696B"/>
      </colorScale>
    </cfRule>
  </conditionalFormatting>
  <conditionalFormatting sqref="J19">
    <cfRule type="colorScale" priority="737">
      <colorScale>
        <cfvo type="min"/>
        <cfvo type="max"/>
        <color rgb="FFFCFCFF"/>
        <color rgb="FF63BE7B"/>
      </colorScale>
    </cfRule>
  </conditionalFormatting>
  <conditionalFormatting sqref="N19">
    <cfRule type="colorScale" priority="741">
      <colorScale>
        <cfvo type="min"/>
        <cfvo type="max"/>
        <color rgb="FFFCFCFF"/>
        <color rgb="FF63BE7B"/>
      </colorScale>
    </cfRule>
  </conditionalFormatting>
  <conditionalFormatting sqref="E19:N19">
    <cfRule type="colorScale" priority="855">
      <colorScale>
        <cfvo type="min"/>
        <cfvo type="max"/>
        <color rgb="FFFCFCFF"/>
        <color rgb="FF63BE7B"/>
      </colorScale>
    </cfRule>
    <cfRule type="colorScale" priority="856">
      <colorScale>
        <cfvo type="min"/>
        <cfvo type="max"/>
        <color rgb="FFFCFCFF"/>
        <color rgb="FF63BE7B"/>
      </colorScale>
    </cfRule>
    <cfRule type="colorScale" priority="857">
      <colorScale>
        <cfvo type="min"/>
        <cfvo type="max"/>
        <color rgb="FFFCFCFF"/>
        <color rgb="FF63BE7B"/>
      </colorScale>
    </cfRule>
    <cfRule type="colorScale" priority="858">
      <colorScale>
        <cfvo type="min"/>
        <cfvo type="max"/>
        <color rgb="FFFCFCFF"/>
        <color rgb="FF63BE7B"/>
      </colorScale>
    </cfRule>
    <cfRule type="colorScale" priority="859">
      <colorScale>
        <cfvo type="min"/>
        <cfvo type="percentile" val="50"/>
        <cfvo type="max"/>
        <color rgb="FFF8696B"/>
        <color rgb="FFFFEB84"/>
        <color rgb="FF63BE7B"/>
      </colorScale>
    </cfRule>
    <cfRule type="colorScale" priority="860">
      <colorScale>
        <cfvo type="min"/>
        <cfvo type="max"/>
        <color rgb="FFFFEF9C"/>
        <color rgb="FF63BE7B"/>
      </colorScale>
    </cfRule>
  </conditionalFormatting>
  <conditionalFormatting sqref="M19">
    <cfRule type="colorScale" priority="868">
      <colorScale>
        <cfvo type="min"/>
        <cfvo type="max"/>
        <color rgb="FFFCFCFF"/>
        <color rgb="FF63BE7B"/>
      </colorScale>
    </cfRule>
  </conditionalFormatting>
  <conditionalFormatting sqref="M19">
    <cfRule type="colorScale" priority="869">
      <colorScale>
        <cfvo type="min"/>
        <cfvo type="max"/>
        <color rgb="FFFCFCFF"/>
        <color rgb="FF63BE7B"/>
      </colorScale>
    </cfRule>
  </conditionalFormatting>
  <conditionalFormatting sqref="E8:E10">
    <cfRule type="colorScale" priority="51684">
      <colorScale>
        <cfvo type="min"/>
        <cfvo type="max"/>
        <color rgb="FFFCFCFF"/>
        <color rgb="FF63BE7B"/>
      </colorScale>
    </cfRule>
  </conditionalFormatting>
  <conditionalFormatting sqref="F8:F10">
    <cfRule type="colorScale" priority="51685">
      <colorScale>
        <cfvo type="min"/>
        <cfvo type="max"/>
        <color rgb="FFFCFCFF"/>
        <color rgb="FF63BE7B"/>
      </colorScale>
    </cfRule>
  </conditionalFormatting>
  <conditionalFormatting sqref="G8:G10">
    <cfRule type="colorScale" priority="51686">
      <colorScale>
        <cfvo type="min"/>
        <cfvo type="max"/>
        <color rgb="FFFCFCFF"/>
        <color rgb="FF63BE7B"/>
      </colorScale>
    </cfRule>
  </conditionalFormatting>
  <conditionalFormatting sqref="O8:O10">
    <cfRule type="colorScale" priority="51687">
      <colorScale>
        <cfvo type="min"/>
        <cfvo type="percentile" val="50"/>
        <cfvo type="max"/>
        <color rgb="FF63BE7B"/>
        <color rgb="FFFCFCFF"/>
        <color rgb="FFF8696B"/>
      </colorScale>
    </cfRule>
  </conditionalFormatting>
  <conditionalFormatting sqref="E8">
    <cfRule type="colorScale" priority="51689">
      <colorScale>
        <cfvo type="min"/>
        <cfvo type="max"/>
        <color rgb="FFFCFCFF"/>
        <color rgb="FF63BE7B"/>
      </colorScale>
    </cfRule>
  </conditionalFormatting>
  <conditionalFormatting sqref="F8">
    <cfRule type="colorScale" priority="51690">
      <colorScale>
        <cfvo type="min"/>
        <cfvo type="max"/>
        <color rgb="FFFCFCFF"/>
        <color rgb="FF63BE7B"/>
      </colorScale>
    </cfRule>
  </conditionalFormatting>
  <conditionalFormatting sqref="G8">
    <cfRule type="colorScale" priority="51691">
      <colorScale>
        <cfvo type="min"/>
        <cfvo type="max"/>
        <color rgb="FFFCFCFF"/>
        <color rgb="FF63BE7B"/>
      </colorScale>
    </cfRule>
  </conditionalFormatting>
  <conditionalFormatting sqref="H8">
    <cfRule type="colorScale" priority="51692">
      <colorScale>
        <cfvo type="min"/>
        <cfvo type="max"/>
        <color rgb="FFFCFCFF"/>
        <color rgb="FF63BE7B"/>
      </colorScale>
    </cfRule>
  </conditionalFormatting>
  <conditionalFormatting sqref="K8:L8">
    <cfRule type="colorScale" priority="51693">
      <colorScale>
        <cfvo type="min"/>
        <cfvo type="max"/>
        <color rgb="FFFCFCFF"/>
        <color rgb="FF63BE7B"/>
      </colorScale>
    </cfRule>
  </conditionalFormatting>
  <conditionalFormatting sqref="Q8">
    <cfRule type="colorScale" priority="51695">
      <colorScale>
        <cfvo type="min"/>
        <cfvo type="max"/>
        <color rgb="FFFFEF9C"/>
        <color rgb="FF63BE7B"/>
      </colorScale>
    </cfRule>
  </conditionalFormatting>
  <conditionalFormatting sqref="R8:S8">
    <cfRule type="colorScale" priority="51696">
      <colorScale>
        <cfvo type="min"/>
        <cfvo type="max"/>
        <color rgb="FFFFEF9C"/>
        <color rgb="FF63BE7B"/>
      </colorScale>
    </cfRule>
  </conditionalFormatting>
  <conditionalFormatting sqref="T8">
    <cfRule type="colorScale" priority="51697">
      <colorScale>
        <cfvo type="min"/>
        <cfvo type="max"/>
        <color rgb="FFFFEF9C"/>
        <color rgb="FF63BE7B"/>
      </colorScale>
    </cfRule>
  </conditionalFormatting>
  <conditionalFormatting sqref="I8">
    <cfRule type="colorScale" priority="51698">
      <colorScale>
        <cfvo type="min"/>
        <cfvo type="max"/>
        <color rgb="FFFCFCFF"/>
        <color rgb="FF63BE7B"/>
      </colorScale>
    </cfRule>
  </conditionalFormatting>
  <conditionalFormatting sqref="H8">
    <cfRule type="colorScale" priority="51699">
      <colorScale>
        <cfvo type="min"/>
        <cfvo type="percentile" val="50"/>
        <cfvo type="max"/>
        <color rgb="FFF8696B"/>
        <color rgb="FFFCFCFF"/>
        <color rgb="FF63BE7B"/>
      </colorScale>
    </cfRule>
  </conditionalFormatting>
  <conditionalFormatting sqref="I8">
    <cfRule type="colorScale" priority="51700">
      <colorScale>
        <cfvo type="min"/>
        <cfvo type="percentile" val="50"/>
        <cfvo type="max"/>
        <color rgb="FFF8696B"/>
        <color rgb="FFFCFCFF"/>
        <color rgb="FF63BE7B"/>
      </colorScale>
    </cfRule>
  </conditionalFormatting>
  <conditionalFormatting sqref="D8:D10">
    <cfRule type="colorScale" priority="51701">
      <colorScale>
        <cfvo type="min"/>
        <cfvo type="percentile" val="50"/>
        <cfvo type="max"/>
        <color rgb="FFF8696B"/>
        <color rgb="FFFCFCFF"/>
        <color rgb="FF63BE7B"/>
      </colorScale>
    </cfRule>
  </conditionalFormatting>
  <conditionalFormatting sqref="I8:I10">
    <cfRule type="colorScale" priority="51702">
      <colorScale>
        <cfvo type="min"/>
        <cfvo type="percentile" val="50"/>
        <cfvo type="max"/>
        <color rgb="FFF8696B"/>
        <color rgb="FFFCFCFF"/>
        <color rgb="FF63BE7B"/>
      </colorScale>
    </cfRule>
    <cfRule type="colorScale" priority="51703">
      <colorScale>
        <cfvo type="min"/>
        <cfvo type="max"/>
        <color rgb="FFFCFCFF"/>
        <color rgb="FF63BE7B"/>
      </colorScale>
    </cfRule>
  </conditionalFormatting>
  <conditionalFormatting sqref="K8:K10">
    <cfRule type="colorScale" priority="51704">
      <colorScale>
        <cfvo type="min"/>
        <cfvo type="percentile" val="50"/>
        <cfvo type="max"/>
        <color rgb="FFF8696B"/>
        <color rgb="FFFCFCFF"/>
        <color rgb="FF63BE7B"/>
      </colorScale>
    </cfRule>
  </conditionalFormatting>
  <conditionalFormatting sqref="L8:L10">
    <cfRule type="colorScale" priority="51705">
      <colorScale>
        <cfvo type="min"/>
        <cfvo type="percentile" val="50"/>
        <cfvo type="max"/>
        <color rgb="FFF8696B"/>
        <color rgb="FFFCFCFF"/>
        <color rgb="FF63BE7B"/>
      </colorScale>
    </cfRule>
  </conditionalFormatting>
  <conditionalFormatting sqref="P8:P10">
    <cfRule type="colorScale" priority="51706">
      <colorScale>
        <cfvo type="min"/>
        <cfvo type="percentile" val="50"/>
        <cfvo type="max"/>
        <color rgb="FF63BE7B"/>
        <color rgb="FFFCFCFF"/>
        <color rgb="FFF8696B"/>
      </colorScale>
    </cfRule>
  </conditionalFormatting>
  <conditionalFormatting sqref="Q8:Q10">
    <cfRule type="colorScale" priority="51707">
      <colorScale>
        <cfvo type="min"/>
        <cfvo type="percentile" val="50"/>
        <cfvo type="max"/>
        <color rgb="FFF8696B"/>
        <color rgb="FFFCFCFF"/>
        <color rgb="FF63BE7B"/>
      </colorScale>
    </cfRule>
  </conditionalFormatting>
  <conditionalFormatting sqref="R8:R10">
    <cfRule type="colorScale" priority="51708">
      <colorScale>
        <cfvo type="min"/>
        <cfvo type="max"/>
        <color rgb="FFFCFCFF"/>
        <color rgb="FF63BE7B"/>
      </colorScale>
    </cfRule>
  </conditionalFormatting>
  <conditionalFormatting sqref="S8:S10">
    <cfRule type="colorScale" priority="51709">
      <colorScale>
        <cfvo type="min"/>
        <cfvo type="max"/>
        <color rgb="FFFCFCFF"/>
        <color rgb="FF63BE7B"/>
      </colorScale>
    </cfRule>
    <cfRule type="colorScale" priority="51710">
      <colorScale>
        <cfvo type="min"/>
        <cfvo type="percentile" val="50"/>
        <cfvo type="max"/>
        <color rgb="FFF8696B"/>
        <color rgb="FFFCFCFF"/>
        <color rgb="FF63BE7B"/>
      </colorScale>
    </cfRule>
  </conditionalFormatting>
  <conditionalFormatting sqref="T8:T10">
    <cfRule type="colorScale" priority="51711">
      <colorScale>
        <cfvo type="min"/>
        <cfvo type="max"/>
        <color rgb="FFFCFCFF"/>
        <color rgb="FF63BE7B"/>
      </colorScale>
    </cfRule>
  </conditionalFormatting>
  <conditionalFormatting sqref="V8:V10">
    <cfRule type="colorScale" priority="51712">
      <colorScale>
        <cfvo type="min"/>
        <cfvo type="percentile" val="50"/>
        <cfvo type="max"/>
        <color rgb="FF63BE7B"/>
        <color rgb="FFFCFCFF"/>
        <color rgb="FFF8696B"/>
      </colorScale>
    </cfRule>
  </conditionalFormatting>
  <conditionalFormatting sqref="W8:W10">
    <cfRule type="colorScale" priority="51713">
      <colorScale>
        <cfvo type="min"/>
        <cfvo type="percentile" val="50"/>
        <cfvo type="max"/>
        <color rgb="FF63BE7B"/>
        <color rgb="FFFCFCFF"/>
        <color rgb="FFF8696B"/>
      </colorScale>
    </cfRule>
  </conditionalFormatting>
  <conditionalFormatting sqref="U8:W10">
    <cfRule type="colorScale" priority="51715">
      <colorScale>
        <cfvo type="min"/>
        <cfvo type="max"/>
        <color rgb="FFFFEF9C"/>
        <color rgb="FF63BE7B"/>
      </colorScale>
    </cfRule>
  </conditionalFormatting>
  <conditionalFormatting sqref="H8:H10">
    <cfRule type="colorScale" priority="51718">
      <colorScale>
        <cfvo type="min"/>
        <cfvo type="percentile" val="50"/>
        <cfvo type="max"/>
        <color rgb="FFF8696B"/>
        <color rgb="FFFCFCFF"/>
        <color rgb="FF63BE7B"/>
      </colorScale>
    </cfRule>
    <cfRule type="colorScale" priority="51719">
      <colorScale>
        <cfvo type="min"/>
        <cfvo type="max"/>
        <color rgb="FFFCFCFF"/>
        <color rgb="FF63BE7B"/>
      </colorScale>
    </cfRule>
    <cfRule type="colorScale" priority="51720">
      <colorScale>
        <cfvo type="min"/>
        <cfvo type="percentile" val="50"/>
        <cfvo type="max"/>
        <color rgb="FFF8696B"/>
        <color rgb="FFFCFCFF"/>
        <color rgb="FF63BE7B"/>
      </colorScale>
    </cfRule>
  </conditionalFormatting>
  <conditionalFormatting sqref="H8:H10">
    <cfRule type="colorScale" priority="51722">
      <colorScale>
        <cfvo type="min"/>
        <cfvo type="percentile" val="50"/>
        <cfvo type="max"/>
        <color rgb="FFF8696B"/>
        <color rgb="FFFCFCFF"/>
        <color rgb="FF5A8AC6"/>
      </colorScale>
    </cfRule>
  </conditionalFormatting>
  <conditionalFormatting sqref="E8:E10">
    <cfRule type="colorScale" priority="51724">
      <colorScale>
        <cfvo type="min"/>
        <cfvo type="percentile" val="50"/>
        <cfvo type="max"/>
        <color rgb="FFF8696B"/>
        <color rgb="FFFCFCFF"/>
        <color rgb="FF63BE7B"/>
      </colorScale>
    </cfRule>
    <cfRule type="colorScale" priority="51725">
      <colorScale>
        <cfvo type="min"/>
        <cfvo type="max"/>
        <color rgb="FFFCFCFF"/>
        <color rgb="FF63BE7B"/>
      </colorScale>
    </cfRule>
    <cfRule type="colorScale" priority="51726">
      <colorScale>
        <cfvo type="min"/>
        <cfvo type="percentile" val="50"/>
        <cfvo type="max"/>
        <color rgb="FFF8696B"/>
        <color rgb="FFFCFCFF"/>
        <color rgb="FF63BE7B"/>
      </colorScale>
    </cfRule>
  </conditionalFormatting>
  <conditionalFormatting sqref="F8:F10">
    <cfRule type="colorScale" priority="51727">
      <colorScale>
        <cfvo type="min"/>
        <cfvo type="max"/>
        <color rgb="FFFCFCFF"/>
        <color rgb="FF63BE7B"/>
      </colorScale>
    </cfRule>
    <cfRule type="colorScale" priority="51728">
      <colorScale>
        <cfvo type="min"/>
        <cfvo type="percentile" val="50"/>
        <cfvo type="max"/>
        <color rgb="FFF8696B"/>
        <color rgb="FFFCFCFF"/>
        <color rgb="FF63BE7B"/>
      </colorScale>
    </cfRule>
    <cfRule type="colorScale" priority="51729">
      <colorScale>
        <cfvo type="min"/>
        <cfvo type="max"/>
        <color rgb="FFFCFCFF"/>
        <color rgb="FF63BE7B"/>
      </colorScale>
    </cfRule>
    <cfRule type="colorScale" priority="51730">
      <colorScale>
        <cfvo type="min"/>
        <cfvo type="percentile" val="50"/>
        <cfvo type="max"/>
        <color rgb="FFF8696B"/>
        <color rgb="FFFCFCFF"/>
        <color rgb="FF63BE7B"/>
      </colorScale>
    </cfRule>
  </conditionalFormatting>
  <conditionalFormatting sqref="G8:G10">
    <cfRule type="colorScale" priority="51731">
      <colorScale>
        <cfvo type="min"/>
        <cfvo type="max"/>
        <color rgb="FFFCFCFF"/>
        <color rgb="FF63BE7B"/>
      </colorScale>
    </cfRule>
    <cfRule type="colorScale" priority="51732">
      <colorScale>
        <cfvo type="min"/>
        <cfvo type="percentile" val="50"/>
        <cfvo type="max"/>
        <color rgb="FFF8696B"/>
        <color rgb="FFFCFCFF"/>
        <color rgb="FF63BE7B"/>
      </colorScale>
    </cfRule>
    <cfRule type="colorScale" priority="51733">
      <colorScale>
        <cfvo type="min"/>
        <cfvo type="percentile" val="50"/>
        <cfvo type="max"/>
        <color rgb="FFF8696B"/>
        <color rgb="FFFCFCFF"/>
        <color rgb="FF63BE7B"/>
      </colorScale>
    </cfRule>
  </conditionalFormatting>
  <conditionalFormatting sqref="H8:H10">
    <cfRule type="colorScale" priority="51734">
      <colorScale>
        <cfvo type="min"/>
        <cfvo type="max"/>
        <color rgb="FFFCFCFF"/>
        <color rgb="FF63BE7B"/>
      </colorScale>
    </cfRule>
  </conditionalFormatting>
  <conditionalFormatting sqref="I8:I10">
    <cfRule type="colorScale" priority="51735">
      <colorScale>
        <cfvo type="min"/>
        <cfvo type="percentile" val="50"/>
        <cfvo type="max"/>
        <color rgb="FFF8696B"/>
        <color rgb="FFFCFCFF"/>
        <color rgb="FF63BE7B"/>
      </colorScale>
    </cfRule>
    <cfRule type="colorScale" priority="51736">
      <colorScale>
        <cfvo type="min"/>
        <cfvo type="max"/>
        <color rgb="FFFCFCFF"/>
        <color rgb="FF63BE7B"/>
      </colorScale>
    </cfRule>
    <cfRule type="colorScale" priority="51737">
      <colorScale>
        <cfvo type="min"/>
        <cfvo type="percentile" val="50"/>
        <cfvo type="max"/>
        <color rgb="FFF8696B"/>
        <color rgb="FFFCFCFF"/>
        <color rgb="FF63BE7B"/>
      </colorScale>
    </cfRule>
  </conditionalFormatting>
  <conditionalFormatting sqref="I8:I10">
    <cfRule type="colorScale" priority="51738">
      <colorScale>
        <cfvo type="min"/>
        <cfvo type="max"/>
        <color rgb="FFFCFCFF"/>
        <color rgb="FF63BE7B"/>
      </colorScale>
    </cfRule>
  </conditionalFormatting>
  <conditionalFormatting sqref="I8:I10">
    <cfRule type="colorScale" priority="51739">
      <colorScale>
        <cfvo type="min"/>
        <cfvo type="percentile" val="50"/>
        <cfvo type="max"/>
        <color rgb="FFF8696B"/>
        <color rgb="FFFCFCFF"/>
        <color rgb="FF63BE7B"/>
      </colorScale>
    </cfRule>
    <cfRule type="colorScale" priority="51740">
      <colorScale>
        <cfvo type="min"/>
        <cfvo type="percentile" val="50"/>
        <cfvo type="max"/>
        <color rgb="FFF8696B"/>
        <color rgb="FFFCFCFF"/>
        <color rgb="FF5A8AC6"/>
      </colorScale>
    </cfRule>
    <cfRule type="colorScale" priority="51741">
      <colorScale>
        <cfvo type="min"/>
        <cfvo type="percentile" val="50"/>
        <cfvo type="max"/>
        <color rgb="FFF8696B"/>
        <color rgb="FFFCFCFF"/>
        <color rgb="FF63BE7B"/>
      </colorScale>
    </cfRule>
    <cfRule type="colorScale" priority="51742">
      <colorScale>
        <cfvo type="min"/>
        <cfvo type="percentile" val="50"/>
        <cfvo type="max"/>
        <color rgb="FFF8696B"/>
        <color rgb="FFFCFCFF"/>
        <color rgb="FF63BE7B"/>
      </colorScale>
    </cfRule>
    <cfRule type="colorScale" priority="51743">
      <colorScale>
        <cfvo type="min"/>
        <cfvo type="max"/>
        <color rgb="FFFCFCFF"/>
        <color rgb="FF63BE7B"/>
      </colorScale>
    </cfRule>
    <cfRule type="colorScale" priority="51744">
      <colorScale>
        <cfvo type="min"/>
        <cfvo type="percentile" val="50"/>
        <cfvo type="max"/>
        <color rgb="FFF8696B"/>
        <color rgb="FFFCFCFF"/>
        <color rgb="FF63BE7B"/>
      </colorScale>
    </cfRule>
  </conditionalFormatting>
  <conditionalFormatting sqref="K8:K10">
    <cfRule type="colorScale" priority="51748">
      <colorScale>
        <cfvo type="min"/>
        <cfvo type="max"/>
        <color rgb="FFFCFCFF"/>
        <color rgb="FF63BE7B"/>
      </colorScale>
    </cfRule>
    <cfRule type="colorScale" priority="51749">
      <colorScale>
        <cfvo type="min"/>
        <cfvo type="percentile" val="50"/>
        <cfvo type="max"/>
        <color rgb="FFF8696B"/>
        <color rgb="FFFCFCFF"/>
        <color rgb="FF63BE7B"/>
      </colorScale>
    </cfRule>
  </conditionalFormatting>
  <conditionalFormatting sqref="K8:L10">
    <cfRule type="colorScale" priority="51750">
      <colorScale>
        <cfvo type="min"/>
        <cfvo type="max"/>
        <color rgb="FFFCFCFF"/>
        <color rgb="FF63BE7B"/>
      </colorScale>
    </cfRule>
  </conditionalFormatting>
  <conditionalFormatting sqref="K8:L10">
    <cfRule type="colorScale" priority="51751">
      <colorScale>
        <cfvo type="min"/>
        <cfvo type="percentile" val="50"/>
        <cfvo type="max"/>
        <color rgb="FFF8696B"/>
        <color rgb="FFFCFCFF"/>
        <color rgb="FF63BE7B"/>
      </colorScale>
    </cfRule>
    <cfRule type="colorScale" priority="51752">
      <colorScale>
        <cfvo type="min"/>
        <cfvo type="max"/>
        <color rgb="FFFCFCFF"/>
        <color rgb="FF63BE7B"/>
      </colorScale>
    </cfRule>
  </conditionalFormatting>
  <conditionalFormatting sqref="L8:L10">
    <cfRule type="colorScale" priority="51754">
      <colorScale>
        <cfvo type="min"/>
        <cfvo type="max"/>
        <color rgb="FFFCFCFF"/>
        <color rgb="FF63BE7B"/>
      </colorScale>
    </cfRule>
    <cfRule type="colorScale" priority="51755">
      <colorScale>
        <cfvo type="min"/>
        <cfvo type="percentile" val="50"/>
        <cfvo type="max"/>
        <color rgb="FFF8696B"/>
        <color rgb="FFFCFCFF"/>
        <color rgb="FF63BE7B"/>
      </colorScale>
    </cfRule>
  </conditionalFormatting>
  <conditionalFormatting sqref="P8:P10">
    <cfRule type="colorScale" priority="51756">
      <colorScale>
        <cfvo type="min"/>
        <cfvo type="percentile" val="50"/>
        <cfvo type="max"/>
        <color rgb="FF63BE7B"/>
        <color rgb="FFFCFCFF"/>
        <color rgb="FFF8696B"/>
      </colorScale>
    </cfRule>
    <cfRule type="colorScale" priority="51757">
      <colorScale>
        <cfvo type="min"/>
        <cfvo type="percentile" val="50"/>
        <cfvo type="max"/>
        <color rgb="FF63BE7B"/>
        <color rgb="FFFCFCFF"/>
        <color rgb="FFF8696B"/>
      </colorScale>
    </cfRule>
    <cfRule type="colorScale" priority="51758">
      <colorScale>
        <cfvo type="min"/>
        <cfvo type="max"/>
        <color rgb="FFFCFCFF"/>
        <color rgb="FFF8696B"/>
      </colorScale>
    </cfRule>
  </conditionalFormatting>
  <conditionalFormatting sqref="Q8:Q10">
    <cfRule type="colorScale" priority="51760">
      <colorScale>
        <cfvo type="min"/>
        <cfvo type="percentile" val="50"/>
        <cfvo type="max"/>
        <color rgb="FFF8696B"/>
        <color rgb="FFFCFCFF"/>
        <color rgb="FF63BE7B"/>
      </colorScale>
    </cfRule>
    <cfRule type="colorScale" priority="51761">
      <colorScale>
        <cfvo type="min"/>
        <cfvo type="max"/>
        <color rgb="FFFFEF9C"/>
        <color rgb="FF63BE7B"/>
      </colorScale>
    </cfRule>
    <cfRule type="colorScale" priority="51762">
      <colorScale>
        <cfvo type="min"/>
        <cfvo type="max"/>
        <color rgb="FFFCFCFF"/>
        <color rgb="FF63BE7B"/>
      </colorScale>
    </cfRule>
    <cfRule type="colorScale" priority="51763">
      <colorScale>
        <cfvo type="min"/>
        <cfvo type="max"/>
        <color rgb="FFFCFCFF"/>
        <color rgb="FF63BE7B"/>
      </colorScale>
    </cfRule>
    <cfRule type="colorScale" priority="51764">
      <colorScale>
        <cfvo type="min"/>
        <cfvo type="percentile" val="50"/>
        <cfvo type="max"/>
        <color rgb="FFF8696B"/>
        <color rgb="FFFCFCFF"/>
        <color rgb="FF63BE7B"/>
      </colorScale>
    </cfRule>
  </conditionalFormatting>
  <conditionalFormatting sqref="Q8:Q10">
    <cfRule type="colorScale" priority="51765">
      <colorScale>
        <cfvo type="min"/>
        <cfvo type="percentile" val="50"/>
        <cfvo type="max"/>
        <color rgb="FFF8696B"/>
        <color rgb="FFFCFCFF"/>
        <color rgb="FF63BE7B"/>
      </colorScale>
    </cfRule>
    <cfRule type="colorScale" priority="51766">
      <colorScale>
        <cfvo type="min"/>
        <cfvo type="max"/>
        <color rgb="FFFCFCFF"/>
        <color rgb="FF63BE7B"/>
      </colorScale>
    </cfRule>
  </conditionalFormatting>
  <conditionalFormatting sqref="R8:R10">
    <cfRule type="colorScale" priority="51768">
      <colorScale>
        <cfvo type="min"/>
        <cfvo type="max"/>
        <color rgb="FFFCFCFF"/>
        <color rgb="FF63BE7B"/>
      </colorScale>
    </cfRule>
    <cfRule type="colorScale" priority="51769">
      <colorScale>
        <cfvo type="min"/>
        <cfvo type="percentile" val="50"/>
        <cfvo type="max"/>
        <color rgb="FFF8696B"/>
        <color rgb="FFFCFCFF"/>
        <color rgb="FF63BE7B"/>
      </colorScale>
    </cfRule>
  </conditionalFormatting>
  <conditionalFormatting sqref="R8:S10">
    <cfRule type="colorScale" priority="51771">
      <colorScale>
        <cfvo type="min"/>
        <cfvo type="percentile" val="50"/>
        <cfvo type="max"/>
        <color rgb="FFF8696B"/>
        <color rgb="FFFCFCFF"/>
        <color rgb="FF63BE7B"/>
      </colorScale>
    </cfRule>
    <cfRule type="colorScale" priority="51772">
      <colorScale>
        <cfvo type="min"/>
        <cfvo type="max"/>
        <color rgb="FFFCFCFF"/>
        <color rgb="FF63BE7B"/>
      </colorScale>
    </cfRule>
    <cfRule type="colorScale" priority="51773">
      <colorScale>
        <cfvo type="min"/>
        <cfvo type="max"/>
        <color rgb="FFFCFCFF"/>
        <color rgb="FF63BE7B"/>
      </colorScale>
    </cfRule>
  </conditionalFormatting>
  <conditionalFormatting sqref="R8:S10">
    <cfRule type="colorScale" priority="51774">
      <colorScale>
        <cfvo type="min"/>
        <cfvo type="percentile" val="50"/>
        <cfvo type="max"/>
        <color rgb="FFF8696B"/>
        <color rgb="FFFCFCFF"/>
        <color rgb="FF63BE7B"/>
      </colorScale>
    </cfRule>
    <cfRule type="colorScale" priority="51775">
      <colorScale>
        <cfvo type="min"/>
        <cfvo type="max"/>
        <color rgb="FFFCFCFF"/>
        <color rgb="FF63BE7B"/>
      </colorScale>
    </cfRule>
  </conditionalFormatting>
  <conditionalFormatting sqref="S8:S10">
    <cfRule type="colorScale" priority="51778">
      <colorScale>
        <cfvo type="min"/>
        <cfvo type="max"/>
        <color rgb="FFFCFCFF"/>
        <color rgb="FF63BE7B"/>
      </colorScale>
    </cfRule>
  </conditionalFormatting>
  <conditionalFormatting sqref="T8:T10">
    <cfRule type="colorScale" priority="51779">
      <colorScale>
        <cfvo type="min"/>
        <cfvo type="percentile" val="50"/>
        <cfvo type="max"/>
        <color rgb="FFF8696B"/>
        <color rgb="FFFCFCFF"/>
        <color rgb="FF63BE7B"/>
      </colorScale>
    </cfRule>
    <cfRule type="colorScale" priority="51780">
      <colorScale>
        <cfvo type="min"/>
        <cfvo type="max"/>
        <color rgb="FFFCFCFF"/>
        <color rgb="FF63BE7B"/>
      </colorScale>
    </cfRule>
    <cfRule type="colorScale" priority="51781">
      <colorScale>
        <cfvo type="min"/>
        <cfvo type="max"/>
        <color rgb="FFFCFCFF"/>
        <color rgb="FF63BE7B"/>
      </colorScale>
    </cfRule>
    <cfRule type="colorScale" priority="51782">
      <colorScale>
        <cfvo type="min"/>
        <cfvo type="max"/>
        <color rgb="FFFCFCFF"/>
        <color rgb="FF63BE7B"/>
      </colorScale>
    </cfRule>
  </conditionalFormatting>
  <conditionalFormatting sqref="T8:T10">
    <cfRule type="colorScale" priority="51783">
      <colorScale>
        <cfvo type="min"/>
        <cfvo type="max"/>
        <color rgb="FFFCFCFF"/>
        <color rgb="FF63BE7B"/>
      </colorScale>
    </cfRule>
    <cfRule type="colorScale" priority="51784">
      <colorScale>
        <cfvo type="min"/>
        <cfvo type="percentile" val="50"/>
        <cfvo type="max"/>
        <color rgb="FFF8696B"/>
        <color rgb="FFFCFCFF"/>
        <color rgb="FF63BE7B"/>
      </colorScale>
    </cfRule>
  </conditionalFormatting>
  <conditionalFormatting sqref="U8:U10">
    <cfRule type="colorScale" priority="51786">
      <colorScale>
        <cfvo type="min"/>
        <cfvo type="percentile" val="50"/>
        <cfvo type="max"/>
        <color rgb="FFF8696B"/>
        <color rgb="FFFCFCFF"/>
        <color rgb="FF63BE7B"/>
      </colorScale>
    </cfRule>
    <cfRule type="colorScale" priority="51787">
      <colorScale>
        <cfvo type="min"/>
        <cfvo type="max"/>
        <color rgb="FFFCFCFF"/>
        <color rgb="FF63BE7B"/>
      </colorScale>
    </cfRule>
  </conditionalFormatting>
  <conditionalFormatting sqref="U8:U10">
    <cfRule type="colorScale" priority="51788">
      <colorScale>
        <cfvo type="min"/>
        <cfvo type="max"/>
        <color rgb="FFFCFCFF"/>
        <color rgb="FF63BE7B"/>
      </colorScale>
    </cfRule>
    <cfRule type="colorScale" priority="51789">
      <colorScale>
        <cfvo type="min"/>
        <cfvo type="percentile" val="50"/>
        <cfvo type="max"/>
        <color rgb="FFF8696B"/>
        <color rgb="FFFCFCFF"/>
        <color rgb="FF63BE7B"/>
      </colorScale>
    </cfRule>
  </conditionalFormatting>
  <conditionalFormatting sqref="U8:U10">
    <cfRule type="colorScale" priority="51790">
      <colorScale>
        <cfvo type="min"/>
        <cfvo type="max"/>
        <color rgb="FFFCFCFF"/>
        <color rgb="FF63BE7B"/>
      </colorScale>
    </cfRule>
  </conditionalFormatting>
  <conditionalFormatting sqref="V8:V10">
    <cfRule type="colorScale" priority="51791">
      <colorScale>
        <cfvo type="min"/>
        <cfvo type="percentile" val="50"/>
        <cfvo type="max"/>
        <color rgb="FF63BE7B"/>
        <color rgb="FFFCFCFF"/>
        <color rgb="FFF8696B"/>
      </colorScale>
    </cfRule>
    <cfRule type="colorScale" priority="51792">
      <colorScale>
        <cfvo type="min"/>
        <cfvo type="percentile" val="50"/>
        <cfvo type="max"/>
        <color rgb="FF63BE7B"/>
        <color rgb="FFFCFCFF"/>
        <color rgb="FFF8696B"/>
      </colorScale>
    </cfRule>
    <cfRule type="colorScale" priority="51793">
      <colorScale>
        <cfvo type="min"/>
        <cfvo type="max"/>
        <color rgb="FF63BE7B"/>
        <color rgb="FFFCFCFF"/>
      </colorScale>
    </cfRule>
    <cfRule type="colorScale" priority="51794">
      <colorScale>
        <cfvo type="min"/>
        <cfvo type="percentile" val="50"/>
        <cfvo type="max"/>
        <color rgb="FF63BE7B"/>
        <color rgb="FFFCFCFF"/>
        <color rgb="FFF8696B"/>
      </colorScale>
    </cfRule>
  </conditionalFormatting>
  <conditionalFormatting sqref="V8:V10">
    <cfRule type="colorScale" priority="51796">
      <colorScale>
        <cfvo type="min"/>
        <cfvo type="max"/>
        <color rgb="FFFFEF9C"/>
        <color rgb="FF63BE7B"/>
      </colorScale>
    </cfRule>
  </conditionalFormatting>
  <conditionalFormatting sqref="W8:W10">
    <cfRule type="colorScale" priority="51797">
      <colorScale>
        <cfvo type="min"/>
        <cfvo type="percentile" val="50"/>
        <cfvo type="max"/>
        <color rgb="FF63BE7B"/>
        <color rgb="FFFCFCFF"/>
        <color rgb="FFF8696B"/>
      </colorScale>
    </cfRule>
    <cfRule type="colorScale" priority="51798">
      <colorScale>
        <cfvo type="min"/>
        <cfvo type="max"/>
        <color rgb="FF63BE7B"/>
        <color rgb="FFFCFCFF"/>
      </colorScale>
    </cfRule>
    <cfRule type="colorScale" priority="51799">
      <colorScale>
        <cfvo type="min"/>
        <cfvo type="percentile" val="50"/>
        <cfvo type="max"/>
        <color rgb="FF63BE7B"/>
        <color rgb="FFFCFCFF"/>
        <color rgb="FFF8696B"/>
      </colorScale>
    </cfRule>
  </conditionalFormatting>
  <conditionalFormatting sqref="H8:H10">
    <cfRule type="colorScale" priority="51801">
      <colorScale>
        <cfvo type="min"/>
        <cfvo type="percentile" val="50"/>
        <cfvo type="max"/>
        <color rgb="FFF8696B"/>
        <color rgb="FFFCFCFF"/>
        <color rgb="FF63BE7B"/>
      </colorScale>
    </cfRule>
    <cfRule type="colorScale" priority="51802">
      <colorScale>
        <cfvo type="min"/>
        <cfvo type="max"/>
        <color rgb="FFFCFCFF"/>
        <color rgb="FF63BE7B"/>
      </colorScale>
    </cfRule>
  </conditionalFormatting>
  <conditionalFormatting sqref="U8:U10">
    <cfRule type="colorScale" priority="51803">
      <colorScale>
        <cfvo type="min"/>
        <cfvo type="percentile" val="50"/>
        <cfvo type="max"/>
        <color rgb="FFF8696B"/>
        <color rgb="FFFCFCFF"/>
        <color rgb="FF63BE7B"/>
      </colorScale>
    </cfRule>
  </conditionalFormatting>
  <conditionalFormatting sqref="S2:S10">
    <cfRule type="colorScale" priority="51804">
      <colorScale>
        <cfvo type="min"/>
        <cfvo type="percentile" val="50"/>
        <cfvo type="max"/>
        <color rgb="FFF8696B"/>
        <color rgb="FFFCFCFF"/>
        <color rgb="FF63BE7B"/>
      </colorScale>
    </cfRule>
  </conditionalFormatting>
  <conditionalFormatting sqref="D2:D10">
    <cfRule type="colorScale" priority="51806">
      <colorScale>
        <cfvo type="min"/>
        <cfvo type="percentile" val="50"/>
        <cfvo type="max"/>
        <color rgb="FFF8696B"/>
        <color rgb="FFFCFCFF"/>
        <color rgb="FF63BE7B"/>
      </colorScale>
    </cfRule>
  </conditionalFormatting>
  <conditionalFormatting sqref="E2:E10">
    <cfRule type="colorScale" priority="51808">
      <colorScale>
        <cfvo type="min"/>
        <cfvo type="max"/>
        <color rgb="FFFCFCFF"/>
        <color rgb="FF63BE7B"/>
      </colorScale>
    </cfRule>
  </conditionalFormatting>
  <conditionalFormatting sqref="F2:F10">
    <cfRule type="colorScale" priority="51810">
      <colorScale>
        <cfvo type="min"/>
        <cfvo type="percentile" val="50"/>
        <cfvo type="max"/>
        <color rgb="FFF8696B"/>
        <color rgb="FFFCFCFF"/>
        <color rgb="FF63BE7B"/>
      </colorScale>
    </cfRule>
    <cfRule type="colorScale" priority="51811">
      <colorScale>
        <cfvo type="min"/>
        <cfvo type="max"/>
        <color rgb="FFFCFCFF"/>
        <color rgb="FF63BE7B"/>
      </colorScale>
    </cfRule>
  </conditionalFormatting>
  <conditionalFormatting sqref="G2:G10">
    <cfRule type="colorScale" priority="51814">
      <colorScale>
        <cfvo type="min"/>
        <cfvo type="percentile" val="50"/>
        <cfvo type="max"/>
        <color rgb="FFF8696B"/>
        <color rgb="FFFCFCFF"/>
        <color rgb="FF63BE7B"/>
      </colorScale>
    </cfRule>
    <cfRule type="colorScale" priority="51815">
      <colorScale>
        <cfvo type="min"/>
        <cfvo type="max"/>
        <color rgb="FFFCFCFF"/>
        <color rgb="FF63BE7B"/>
      </colorScale>
    </cfRule>
  </conditionalFormatting>
  <conditionalFormatting sqref="H2:H10">
    <cfRule type="colorScale" priority="51818">
      <colorScale>
        <cfvo type="min"/>
        <cfvo type="percentile" val="50"/>
        <cfvo type="max"/>
        <color rgb="FFF8696B"/>
        <color rgb="FFFCFCFF"/>
        <color rgb="FF63BE7B"/>
      </colorScale>
    </cfRule>
  </conditionalFormatting>
  <conditionalFormatting sqref="I2:I10">
    <cfRule type="colorScale" priority="51820">
      <colorScale>
        <cfvo type="min"/>
        <cfvo type="percentile" val="50"/>
        <cfvo type="max"/>
        <color rgb="FFF8696B"/>
        <color rgb="FFFCFCFF"/>
        <color rgb="FF63BE7B"/>
      </colorScale>
    </cfRule>
  </conditionalFormatting>
  <conditionalFormatting sqref="K2:K10">
    <cfRule type="colorScale" priority="51822">
      <colorScale>
        <cfvo type="min"/>
        <cfvo type="percentile" val="50"/>
        <cfvo type="max"/>
        <color rgb="FFF8696B"/>
        <color rgb="FFFCFCFF"/>
        <color rgb="FF63BE7B"/>
      </colorScale>
    </cfRule>
  </conditionalFormatting>
  <conditionalFormatting sqref="L2:L10">
    <cfRule type="colorScale" priority="51824">
      <colorScale>
        <cfvo type="min"/>
        <cfvo type="percentile" val="50"/>
        <cfvo type="max"/>
        <color rgb="FFF8696B"/>
        <color rgb="FFFCFCFF"/>
        <color rgb="FF63BE7B"/>
      </colorScale>
    </cfRule>
  </conditionalFormatting>
  <conditionalFormatting sqref="O2:O10">
    <cfRule type="colorScale" priority="51826">
      <colorScale>
        <cfvo type="min"/>
        <cfvo type="percentile" val="50"/>
        <cfvo type="max"/>
        <color rgb="FF63BE7B"/>
        <color rgb="FFFCFCFF"/>
        <color rgb="FFF8696B"/>
      </colorScale>
    </cfRule>
  </conditionalFormatting>
  <conditionalFormatting sqref="P2:P10">
    <cfRule type="colorScale" priority="51828">
      <colorScale>
        <cfvo type="min"/>
        <cfvo type="percentile" val="50"/>
        <cfvo type="max"/>
        <color rgb="FF63BE7B"/>
        <color rgb="FFFCFCFF"/>
        <color rgb="FFF8696B"/>
      </colorScale>
    </cfRule>
  </conditionalFormatting>
  <conditionalFormatting sqref="Q2:Q10">
    <cfRule type="colorScale" priority="51830">
      <colorScale>
        <cfvo type="min"/>
        <cfvo type="percentile" val="50"/>
        <cfvo type="max"/>
        <color rgb="FFF8696B"/>
        <color rgb="FFFCFCFF"/>
        <color rgb="FF63BE7B"/>
      </colorScale>
    </cfRule>
  </conditionalFormatting>
  <conditionalFormatting sqref="R2:R10">
    <cfRule type="colorScale" priority="51832">
      <colorScale>
        <cfvo type="min"/>
        <cfvo type="percentile" val="50"/>
        <cfvo type="max"/>
        <color rgb="FFF8696B"/>
        <color rgb="FFFCFCFF"/>
        <color rgb="FF63BE7B"/>
      </colorScale>
    </cfRule>
    <cfRule type="colorScale" priority="51833">
      <colorScale>
        <cfvo type="min"/>
        <cfvo type="max"/>
        <color rgb="FFFCFCFF"/>
        <color rgb="FF63BE7B"/>
      </colorScale>
    </cfRule>
  </conditionalFormatting>
  <conditionalFormatting sqref="T2:T10">
    <cfRule type="colorScale" priority="51836">
      <colorScale>
        <cfvo type="min"/>
        <cfvo type="percentile" val="50"/>
        <cfvo type="max"/>
        <color rgb="FFF8696B"/>
        <color rgb="FFFCFCFF"/>
        <color rgb="FF63BE7B"/>
      </colorScale>
    </cfRule>
  </conditionalFormatting>
  <conditionalFormatting sqref="U2:U10">
    <cfRule type="colorScale" priority="51838">
      <colorScale>
        <cfvo type="min"/>
        <cfvo type="percentile" val="50"/>
        <cfvo type="max"/>
        <color rgb="FFF8696B"/>
        <color rgb="FFFCFCFF"/>
        <color rgb="FF63BE7B"/>
      </colorScale>
    </cfRule>
  </conditionalFormatting>
  <conditionalFormatting sqref="V2:V10">
    <cfRule type="colorScale" priority="51840">
      <colorScale>
        <cfvo type="min"/>
        <cfvo type="percentile" val="50"/>
        <cfvo type="max"/>
        <color rgb="FF63BE7B"/>
        <color rgb="FFFCFCFF"/>
        <color rgb="FFF8696B"/>
      </colorScale>
    </cfRule>
  </conditionalFormatting>
  <conditionalFormatting sqref="W2:W10">
    <cfRule type="colorScale" priority="51842">
      <colorScale>
        <cfvo type="min"/>
        <cfvo type="percentile" val="50"/>
        <cfvo type="max"/>
        <color rgb="FF63BE7B"/>
        <color rgb="FFFCFCFF"/>
        <color rgb="FFF8696B"/>
      </colorScale>
    </cfRule>
  </conditionalFormatting>
  <conditionalFormatting sqref="G2:G10">
    <cfRule type="colorScale" priority="51844">
      <colorScale>
        <cfvo type="min"/>
        <cfvo type="max"/>
        <color rgb="FFFCFCFF"/>
        <color rgb="FF63BE7B"/>
      </colorScale>
    </cfRule>
    <cfRule type="colorScale" priority="51845">
      <colorScale>
        <cfvo type="min"/>
        <cfvo type="percentile" val="50"/>
        <cfvo type="max"/>
        <color rgb="FFF8696B"/>
        <color rgb="FFFCFCFF"/>
        <color rgb="FF63BE7B"/>
      </colorScale>
    </cfRule>
  </conditionalFormatting>
  <conditionalFormatting sqref="R2:R10">
    <cfRule type="colorScale" priority="51848">
      <colorScale>
        <cfvo type="min"/>
        <cfvo type="max"/>
        <color rgb="FFFCFCFF"/>
        <color rgb="FF63BE7B"/>
      </colorScale>
    </cfRule>
    <cfRule type="colorScale" priority="51849">
      <colorScale>
        <cfvo type="min"/>
        <cfvo type="percentile" val="50"/>
        <cfvo type="max"/>
        <color rgb="FFF8696B"/>
        <color rgb="FFFCFCFF"/>
        <color rgb="FF63BE7B"/>
      </colorScale>
    </cfRule>
  </conditionalFormatting>
  <conditionalFormatting sqref="F2:F10">
    <cfRule type="colorScale" priority="51852">
      <colorScale>
        <cfvo type="min"/>
        <cfvo type="max"/>
        <color rgb="FFFCFCFF"/>
        <color rgb="FF63BE7B"/>
      </colorScale>
    </cfRule>
  </conditionalFormatting>
  <conditionalFormatting sqref="H2:H10">
    <cfRule type="colorScale" priority="51854">
      <colorScale>
        <cfvo type="min"/>
        <cfvo type="max"/>
        <color rgb="FFFCFCFF"/>
        <color rgb="FF63BE7B"/>
      </colorScale>
    </cfRule>
  </conditionalFormatting>
  <conditionalFormatting sqref="I2:I10">
    <cfRule type="colorScale" priority="51856">
      <colorScale>
        <cfvo type="min"/>
        <cfvo type="max"/>
        <color rgb="FFFCFCFF"/>
        <color rgb="FF63BE7B"/>
      </colorScale>
    </cfRule>
  </conditionalFormatting>
  <conditionalFormatting sqref="K2:K10">
    <cfRule type="colorScale" priority="51858">
      <colorScale>
        <cfvo type="min"/>
        <cfvo type="max"/>
        <color rgb="FFFCFCFF"/>
        <color rgb="FF63BE7B"/>
      </colorScale>
    </cfRule>
  </conditionalFormatting>
  <conditionalFormatting sqref="L2:L10">
    <cfRule type="colorScale" priority="51860">
      <colorScale>
        <cfvo type="min"/>
        <cfvo type="max"/>
        <color rgb="FFFCFCFF"/>
        <color rgb="FF63BE7B"/>
      </colorScale>
    </cfRule>
  </conditionalFormatting>
  <conditionalFormatting sqref="G2:G10">
    <cfRule type="colorScale" priority="51862">
      <colorScale>
        <cfvo type="min"/>
        <cfvo type="max"/>
        <color rgb="FFFCFCFF"/>
        <color rgb="FF63BE7B"/>
      </colorScale>
    </cfRule>
  </conditionalFormatting>
  <conditionalFormatting sqref="R2:R10">
    <cfRule type="colorScale" priority="51874">
      <colorScale>
        <cfvo type="min"/>
        <cfvo type="max"/>
        <color rgb="FFFCFCFF"/>
        <color rgb="FF63BE7B"/>
      </colorScale>
    </cfRule>
  </conditionalFormatting>
  <conditionalFormatting sqref="S2:S10">
    <cfRule type="colorScale" priority="51876">
      <colorScale>
        <cfvo type="min"/>
        <cfvo type="max"/>
        <color rgb="FFFCFCFF"/>
        <color rgb="FF63BE7B"/>
      </colorScale>
    </cfRule>
  </conditionalFormatting>
  <conditionalFormatting sqref="T2:T10">
    <cfRule type="colorScale" priority="51878">
      <colorScale>
        <cfvo type="min"/>
        <cfvo type="max"/>
        <color rgb="FFFCFCFF"/>
        <color rgb="FF63BE7B"/>
      </colorScale>
    </cfRule>
  </conditionalFormatting>
  <conditionalFormatting sqref="O2:O10">
    <cfRule type="colorScale" priority="51910">
      <colorScale>
        <cfvo type="min"/>
        <cfvo type="percentile" val="50"/>
        <cfvo type="max"/>
        <color rgb="FF63BE7B"/>
        <color rgb="FFFCFCFF"/>
        <color rgb="FFF8696B"/>
      </colorScale>
    </cfRule>
    <cfRule type="colorScale" priority="51911">
      <colorScale>
        <cfvo type="min"/>
        <cfvo type="max"/>
        <color rgb="FFFCFCFF"/>
        <color rgb="FF63BE7B"/>
      </colorScale>
    </cfRule>
  </conditionalFormatting>
  <conditionalFormatting sqref="S2:S10">
    <cfRule type="colorScale" priority="51932">
      <colorScale>
        <cfvo type="min"/>
        <cfvo type="max"/>
        <color rgb="FFFCFCFF"/>
        <color rgb="FF63BE7B"/>
      </colorScale>
    </cfRule>
    <cfRule type="colorScale" priority="51933">
      <colorScale>
        <cfvo type="min"/>
        <cfvo type="percentile" val="50"/>
        <cfvo type="max"/>
        <color rgb="FFF8696B"/>
        <color rgb="FFFCFCFF"/>
        <color rgb="FF63BE7B"/>
      </colorScale>
    </cfRule>
  </conditionalFormatting>
  <conditionalFormatting sqref="T2:T10">
    <cfRule type="colorScale" priority="51936">
      <colorScale>
        <cfvo type="min"/>
        <cfvo type="max"/>
        <color rgb="FFFCFCFF"/>
        <color rgb="FF63BE7B"/>
      </colorScale>
    </cfRule>
    <cfRule type="colorScale" priority="51937">
      <colorScale>
        <cfvo type="min"/>
        <cfvo type="percentile" val="50"/>
        <cfvo type="max"/>
        <color rgb="FFF8696B"/>
        <color rgb="FFFCFCFF"/>
        <color rgb="FF63BE7B"/>
      </colorScale>
    </cfRule>
  </conditionalFormatting>
  <conditionalFormatting sqref="U2:U10">
    <cfRule type="colorScale" priority="51940">
      <colorScale>
        <cfvo type="min"/>
        <cfvo type="max"/>
        <color rgb="FFFCFCFF"/>
        <color rgb="FF63BE7B"/>
      </colorScale>
    </cfRule>
    <cfRule type="colorScale" priority="51941">
      <colorScale>
        <cfvo type="min"/>
        <cfvo type="percentile" val="50"/>
        <cfvo type="max"/>
        <color rgb="FFF8696B"/>
        <color rgb="FFFCFCFF"/>
        <color rgb="FF63BE7B"/>
      </colorScale>
    </cfRule>
  </conditionalFormatting>
  <conditionalFormatting sqref="H2:H10">
    <cfRule type="colorScale" priority="51952">
      <colorScale>
        <cfvo type="min"/>
        <cfvo type="max"/>
        <color rgb="FFFCFCFF"/>
        <color rgb="FF63BE7B"/>
      </colorScale>
    </cfRule>
    <cfRule type="colorScale" priority="51953">
      <colorScale>
        <cfvo type="min"/>
        <cfvo type="percentile" val="50"/>
        <cfvo type="max"/>
        <color rgb="FFF8696B"/>
        <color rgb="FFFCFCFF"/>
        <color rgb="FF63BE7B"/>
      </colorScale>
    </cfRule>
  </conditionalFormatting>
  <conditionalFormatting sqref="J8:J10">
    <cfRule type="colorScale" priority="51984">
      <colorScale>
        <cfvo type="min"/>
        <cfvo type="max"/>
        <color rgb="FFFCFCFF"/>
        <color rgb="FF63BE7B"/>
      </colorScale>
    </cfRule>
  </conditionalFormatting>
  <conditionalFormatting sqref="J8">
    <cfRule type="colorScale" priority="51985">
      <colorScale>
        <cfvo type="min"/>
        <cfvo type="max"/>
        <color rgb="FFFCFCFF"/>
        <color rgb="FF63BE7B"/>
      </colorScale>
    </cfRule>
  </conditionalFormatting>
  <conditionalFormatting sqref="J8:J10">
    <cfRule type="colorScale" priority="51987">
      <colorScale>
        <cfvo type="min"/>
        <cfvo type="max"/>
        <color rgb="FFFCFCFF"/>
        <color rgb="FF63BE7B"/>
      </colorScale>
    </cfRule>
    <cfRule type="colorScale" priority="51988">
      <colorScale>
        <cfvo type="min"/>
        <cfvo type="percentile" val="50"/>
        <cfvo type="max"/>
        <color rgb="FFF8696B"/>
        <color rgb="FFFCFCFF"/>
        <color rgb="FF63BE7B"/>
      </colorScale>
    </cfRule>
    <cfRule type="colorScale" priority="51989">
      <colorScale>
        <cfvo type="min"/>
        <cfvo type="percentile" val="50"/>
        <cfvo type="max"/>
        <color rgb="FFF8696B"/>
        <color rgb="FFFCFCFF"/>
        <color rgb="FF63BE7B"/>
      </colorScale>
    </cfRule>
  </conditionalFormatting>
  <conditionalFormatting sqref="J2:J10">
    <cfRule type="colorScale" priority="51990">
      <colorScale>
        <cfvo type="min"/>
        <cfvo type="percentile" val="50"/>
        <cfvo type="max"/>
        <color rgb="FFF8696B"/>
        <color rgb="FFFCFCFF"/>
        <color rgb="FF63BE7B"/>
      </colorScale>
    </cfRule>
    <cfRule type="colorScale" priority="51991">
      <colorScale>
        <cfvo type="min"/>
        <cfvo type="max"/>
        <color rgb="FFFCFCFF"/>
        <color rgb="FF63BE7B"/>
      </colorScale>
    </cfRule>
  </conditionalFormatting>
  <conditionalFormatting sqref="J2:J10">
    <cfRule type="colorScale" priority="51994">
      <colorScale>
        <cfvo type="min"/>
        <cfvo type="max"/>
        <color rgb="FFFCFCFF"/>
        <color rgb="FF63BE7B"/>
      </colorScale>
    </cfRule>
    <cfRule type="colorScale" priority="51995">
      <colorScale>
        <cfvo type="min"/>
        <cfvo type="percentile" val="50"/>
        <cfvo type="max"/>
        <color rgb="FFF8696B"/>
        <color rgb="FFFCFCFF"/>
        <color rgb="FF63BE7B"/>
      </colorScale>
    </cfRule>
  </conditionalFormatting>
  <conditionalFormatting sqref="J2:J10">
    <cfRule type="colorScale" priority="51998">
      <colorScale>
        <cfvo type="min"/>
        <cfvo type="max"/>
        <color rgb="FFFCFCFF"/>
        <color rgb="FF63BE7B"/>
      </colorScale>
    </cfRule>
  </conditionalFormatting>
  <conditionalFormatting sqref="M8:M10">
    <cfRule type="colorScale" priority="52008">
      <colorScale>
        <cfvo type="min"/>
        <cfvo type="max"/>
        <color rgb="FFFCFCFF"/>
        <color rgb="FF63BE7B"/>
      </colorScale>
    </cfRule>
  </conditionalFormatting>
  <conditionalFormatting sqref="M8">
    <cfRule type="colorScale" priority="52009">
      <colorScale>
        <cfvo type="min"/>
        <cfvo type="max"/>
        <color rgb="FFFCFCFF"/>
        <color rgb="FF63BE7B"/>
      </colorScale>
    </cfRule>
  </conditionalFormatting>
  <conditionalFormatting sqref="M8:M10">
    <cfRule type="colorScale" priority="52011">
      <colorScale>
        <cfvo type="min"/>
        <cfvo type="max"/>
        <color rgb="FFFCFCFF"/>
        <color rgb="FF63BE7B"/>
      </colorScale>
    </cfRule>
    <cfRule type="colorScale" priority="52012">
      <colorScale>
        <cfvo type="min"/>
        <cfvo type="percentile" val="50"/>
        <cfvo type="max"/>
        <color rgb="FFF8696B"/>
        <color rgb="FFFCFCFF"/>
        <color rgb="FF63BE7B"/>
      </colorScale>
    </cfRule>
    <cfRule type="colorScale" priority="52013">
      <colorScale>
        <cfvo type="min"/>
        <cfvo type="percentile" val="50"/>
        <cfvo type="max"/>
        <color rgb="FFF8696B"/>
        <color rgb="FFFCFCFF"/>
        <color rgb="FF63BE7B"/>
      </colorScale>
    </cfRule>
  </conditionalFormatting>
  <conditionalFormatting sqref="M2:M10">
    <cfRule type="colorScale" priority="52014">
      <colorScale>
        <cfvo type="min"/>
        <cfvo type="percentile" val="50"/>
        <cfvo type="max"/>
        <color rgb="FFF8696B"/>
        <color rgb="FFFCFCFF"/>
        <color rgb="FF63BE7B"/>
      </colorScale>
    </cfRule>
    <cfRule type="colorScale" priority="52015">
      <colorScale>
        <cfvo type="min"/>
        <cfvo type="max"/>
        <color rgb="FFFCFCFF"/>
        <color rgb="FF63BE7B"/>
      </colorScale>
    </cfRule>
  </conditionalFormatting>
  <conditionalFormatting sqref="M2:M10">
    <cfRule type="colorScale" priority="52018">
      <colorScale>
        <cfvo type="min"/>
        <cfvo type="max"/>
        <color rgb="FFFCFCFF"/>
        <color rgb="FF63BE7B"/>
      </colorScale>
    </cfRule>
    <cfRule type="colorScale" priority="52019">
      <colorScale>
        <cfvo type="min"/>
        <cfvo type="percentile" val="50"/>
        <cfvo type="max"/>
        <color rgb="FFF8696B"/>
        <color rgb="FFFCFCFF"/>
        <color rgb="FF63BE7B"/>
      </colorScale>
    </cfRule>
  </conditionalFormatting>
  <conditionalFormatting sqref="M2:M10">
    <cfRule type="colorScale" priority="52022">
      <colorScale>
        <cfvo type="min"/>
        <cfvo type="max"/>
        <color rgb="FFFCFCFF"/>
        <color rgb="FF63BE7B"/>
      </colorScale>
    </cfRule>
  </conditionalFormatting>
  <conditionalFormatting sqref="N8:N10">
    <cfRule type="colorScale" priority="52032">
      <colorScale>
        <cfvo type="min"/>
        <cfvo type="max"/>
        <color rgb="FFFCFCFF"/>
        <color rgb="FF63BE7B"/>
      </colorScale>
    </cfRule>
  </conditionalFormatting>
  <conditionalFormatting sqref="N8">
    <cfRule type="colorScale" priority="52033">
      <colorScale>
        <cfvo type="min"/>
        <cfvo type="max"/>
        <color rgb="FFFCFCFF"/>
        <color rgb="FF63BE7B"/>
      </colorScale>
    </cfRule>
  </conditionalFormatting>
  <conditionalFormatting sqref="N8:N10">
    <cfRule type="colorScale" priority="52035">
      <colorScale>
        <cfvo type="min"/>
        <cfvo type="max"/>
        <color rgb="FFFCFCFF"/>
        <color rgb="FF63BE7B"/>
      </colorScale>
    </cfRule>
    <cfRule type="colorScale" priority="52036">
      <colorScale>
        <cfvo type="min"/>
        <cfvo type="percentile" val="50"/>
        <cfvo type="max"/>
        <color rgb="FFF8696B"/>
        <color rgb="FFFCFCFF"/>
        <color rgb="FF63BE7B"/>
      </colorScale>
    </cfRule>
    <cfRule type="colorScale" priority="52037">
      <colorScale>
        <cfvo type="min"/>
        <cfvo type="percentile" val="50"/>
        <cfvo type="max"/>
        <color rgb="FFF8696B"/>
        <color rgb="FFFCFCFF"/>
        <color rgb="FF63BE7B"/>
      </colorScale>
    </cfRule>
  </conditionalFormatting>
  <conditionalFormatting sqref="N2:N10">
    <cfRule type="colorScale" priority="52038">
      <colorScale>
        <cfvo type="min"/>
        <cfvo type="percentile" val="50"/>
        <cfvo type="max"/>
        <color rgb="FFF8696B"/>
        <color rgb="FFFCFCFF"/>
        <color rgb="FF63BE7B"/>
      </colorScale>
    </cfRule>
    <cfRule type="colorScale" priority="52039">
      <colorScale>
        <cfvo type="min"/>
        <cfvo type="max"/>
        <color rgb="FFFCFCFF"/>
        <color rgb="FF63BE7B"/>
      </colorScale>
    </cfRule>
  </conditionalFormatting>
  <conditionalFormatting sqref="N2:N10">
    <cfRule type="colorScale" priority="52042">
      <colorScale>
        <cfvo type="min"/>
        <cfvo type="max"/>
        <color rgb="FFFCFCFF"/>
        <color rgb="FF63BE7B"/>
      </colorScale>
    </cfRule>
    <cfRule type="colorScale" priority="52043">
      <colorScale>
        <cfvo type="min"/>
        <cfvo type="percentile" val="50"/>
        <cfvo type="max"/>
        <color rgb="FFF8696B"/>
        <color rgb="FFFCFCFF"/>
        <color rgb="FF63BE7B"/>
      </colorScale>
    </cfRule>
  </conditionalFormatting>
  <conditionalFormatting sqref="N2:N10">
    <cfRule type="colorScale" priority="52046">
      <colorScale>
        <cfvo type="min"/>
        <cfvo type="max"/>
        <color rgb="FFFCFCFF"/>
        <color rgb="FF63BE7B"/>
      </colorScale>
    </cfRule>
  </conditionalFormatting>
  <conditionalFormatting sqref="D2:D18">
    <cfRule type="colorScale" priority="52077">
      <colorScale>
        <cfvo type="min"/>
        <cfvo type="percentile" val="50"/>
        <cfvo type="max"/>
        <color rgb="FFF8696B"/>
        <color rgb="FFFCFCFF"/>
        <color rgb="FF63BE7B"/>
      </colorScale>
    </cfRule>
  </conditionalFormatting>
  <conditionalFormatting sqref="G2:G18">
    <cfRule type="colorScale" priority="52079">
      <colorScale>
        <cfvo type="min"/>
        <cfvo type="max"/>
        <color rgb="FFFCFCFF"/>
        <color rgb="FF63BE7B"/>
      </colorScale>
    </cfRule>
  </conditionalFormatting>
  <conditionalFormatting sqref="J2:J18">
    <cfRule type="colorScale" priority="52081">
      <colorScale>
        <cfvo type="min"/>
        <cfvo type="max"/>
        <color rgb="FFFCFCFF"/>
        <color rgb="FF63BE7B"/>
      </colorScale>
    </cfRule>
  </conditionalFormatting>
  <conditionalFormatting sqref="M2:M18">
    <cfRule type="colorScale" priority="52083">
      <colorScale>
        <cfvo type="min"/>
        <cfvo type="max"/>
        <color rgb="FFFCFCFF"/>
        <color rgb="FF63BE7B"/>
      </colorScale>
    </cfRule>
  </conditionalFormatting>
  <conditionalFormatting sqref="N2:N18">
    <cfRule type="colorScale" priority="52085">
      <colorScale>
        <cfvo type="min"/>
        <cfvo type="max"/>
        <color rgb="FFFCFCFF"/>
        <color rgb="FF63BE7B"/>
      </colorScale>
    </cfRule>
  </conditionalFormatting>
  <conditionalFormatting sqref="O2:O18">
    <cfRule type="colorScale" priority="52087">
      <colorScale>
        <cfvo type="min"/>
        <cfvo type="percentile" val="50"/>
        <cfvo type="max"/>
        <color rgb="FF63BE7B"/>
        <color rgb="FFFCFCFF"/>
        <color rgb="FFF8696B"/>
      </colorScale>
    </cfRule>
  </conditionalFormatting>
  <conditionalFormatting sqref="P2:P18">
    <cfRule type="colorScale" priority="52089">
      <colorScale>
        <cfvo type="min"/>
        <cfvo type="percentile" val="50"/>
        <cfvo type="max"/>
        <color rgb="FF63BE7B"/>
        <color rgb="FFFCFCFF"/>
        <color rgb="FFF8696B"/>
      </colorScale>
    </cfRule>
  </conditionalFormatting>
  <conditionalFormatting sqref="Q2:Q18">
    <cfRule type="colorScale" priority="52091">
      <colorScale>
        <cfvo type="min"/>
        <cfvo type="percentile" val="50"/>
        <cfvo type="max"/>
        <color rgb="FFF8696B"/>
        <color rgb="FFFCFCFF"/>
        <color rgb="FF63BE7B"/>
      </colorScale>
    </cfRule>
  </conditionalFormatting>
  <conditionalFormatting sqref="R2:R18">
    <cfRule type="colorScale" priority="52093">
      <colorScale>
        <cfvo type="min"/>
        <cfvo type="max"/>
        <color rgb="FFFCFCFF"/>
        <color rgb="FF63BE7B"/>
      </colorScale>
    </cfRule>
  </conditionalFormatting>
  <conditionalFormatting sqref="D20">
    <cfRule type="colorScale" priority="436">
      <colorScale>
        <cfvo type="min"/>
        <cfvo type="percentile" val="50"/>
        <cfvo type="max"/>
        <color rgb="FFF8696B"/>
        <color rgb="FFFCFCFF"/>
        <color rgb="FF63BE7B"/>
      </colorScale>
    </cfRule>
  </conditionalFormatting>
  <conditionalFormatting sqref="D20">
    <cfRule type="colorScale" priority="465">
      <colorScale>
        <cfvo type="min"/>
        <cfvo type="percentile" val="50"/>
        <cfvo type="max"/>
        <color rgb="FFF8696B"/>
        <color rgb="FFFCFCFF"/>
        <color rgb="FF63BE7B"/>
      </colorScale>
    </cfRule>
  </conditionalFormatting>
  <conditionalFormatting sqref="D20">
    <cfRule type="colorScale" priority="346">
      <colorScale>
        <cfvo type="min"/>
        <cfvo type="percentile" val="50"/>
        <cfvo type="max"/>
        <color rgb="FFF8696B"/>
        <color rgb="FFFCFCFF"/>
        <color rgb="FF63BE7B"/>
      </colorScale>
    </cfRule>
  </conditionalFormatting>
  <conditionalFormatting sqref="E20">
    <cfRule type="colorScale" priority="437">
      <colorScale>
        <cfvo type="min"/>
        <cfvo type="max"/>
        <color rgb="FFFCFCFF"/>
        <color rgb="FF63BE7B"/>
      </colorScale>
    </cfRule>
  </conditionalFormatting>
  <conditionalFormatting sqref="E20">
    <cfRule type="colorScale" priority="466">
      <colorScale>
        <cfvo type="min"/>
        <cfvo type="max"/>
        <color rgb="FFFCFCFF"/>
        <color rgb="FF63BE7B"/>
      </colorScale>
    </cfRule>
  </conditionalFormatting>
  <conditionalFormatting sqref="E20">
    <cfRule type="colorScale" priority="335">
      <colorScale>
        <cfvo type="min"/>
        <cfvo type="max"/>
        <color rgb="FFFCFCFF"/>
        <color rgb="FF63BE7B"/>
      </colorScale>
    </cfRule>
  </conditionalFormatting>
  <conditionalFormatting sqref="E20">
    <cfRule type="colorScale" priority="354">
      <colorScale>
        <cfvo type="min"/>
        <cfvo type="max"/>
        <color rgb="FFFCFCFF"/>
        <color rgb="FF63BE7B"/>
      </colorScale>
    </cfRule>
    <cfRule type="colorScale" priority="355">
      <colorScale>
        <cfvo type="min"/>
        <cfvo type="percentile" val="50"/>
        <cfvo type="max"/>
        <color rgb="FFF8696B"/>
        <color rgb="FFFCFCFF"/>
        <color rgb="FF63BE7B"/>
      </colorScale>
    </cfRule>
    <cfRule type="colorScale" priority="356">
      <colorScale>
        <cfvo type="min"/>
        <cfvo type="max"/>
        <color rgb="FFFCFCFF"/>
        <color rgb="FF63BE7B"/>
      </colorScale>
    </cfRule>
    <cfRule type="colorScale" priority="357">
      <colorScale>
        <cfvo type="min"/>
        <cfvo type="percentile" val="50"/>
        <cfvo type="max"/>
        <color rgb="FFF8696B"/>
        <color rgb="FFFCFCFF"/>
        <color rgb="FF63BE7B"/>
      </colorScale>
    </cfRule>
  </conditionalFormatting>
  <conditionalFormatting sqref="E20:N20">
    <cfRule type="colorScale" priority="331">
      <colorScale>
        <cfvo type="min"/>
        <cfvo type="max"/>
        <color rgb="FFFCFCFF"/>
        <color rgb="FF63BE7B"/>
      </colorScale>
    </cfRule>
    <cfRule type="colorScale" priority="332">
      <colorScale>
        <cfvo type="min"/>
        <cfvo type="max"/>
        <color rgb="FFFCFCFF"/>
        <color rgb="FF63BE7B"/>
      </colorScale>
    </cfRule>
    <cfRule type="colorScale" priority="333">
      <colorScale>
        <cfvo type="min"/>
        <cfvo type="percentile" val="50"/>
        <cfvo type="max"/>
        <color rgb="FFF8696B"/>
        <color rgb="FFFFEB84"/>
        <color rgb="FF63BE7B"/>
      </colorScale>
    </cfRule>
    <cfRule type="colorScale" priority="334">
      <colorScale>
        <cfvo type="min"/>
        <cfvo type="max"/>
        <color rgb="FFFFEF9C"/>
        <color rgb="FF63BE7B"/>
      </colorScale>
    </cfRule>
  </conditionalFormatting>
  <conditionalFormatting sqref="F20">
    <cfRule type="colorScale" priority="438">
      <colorScale>
        <cfvo type="min"/>
        <cfvo type="max"/>
        <color rgb="FFFCFCFF"/>
        <color rgb="FF63BE7B"/>
      </colorScale>
    </cfRule>
    <cfRule type="colorScale" priority="451">
      <colorScale>
        <cfvo type="min"/>
        <cfvo type="percentile" val="50"/>
        <cfvo type="max"/>
        <color rgb="FFF8696B"/>
        <color rgb="FFFCFCFF"/>
        <color rgb="FF63BE7B"/>
      </colorScale>
    </cfRule>
    <cfRule type="colorScale" priority="452">
      <colorScale>
        <cfvo type="min"/>
        <cfvo type="max"/>
        <color rgb="FFFCFCFF"/>
        <color rgb="FF63BE7B"/>
      </colorScale>
    </cfRule>
  </conditionalFormatting>
  <conditionalFormatting sqref="F20">
    <cfRule type="colorScale" priority="467">
      <colorScale>
        <cfvo type="min"/>
        <cfvo type="max"/>
        <color rgb="FFFCFCFF"/>
        <color rgb="FF63BE7B"/>
      </colorScale>
    </cfRule>
  </conditionalFormatting>
  <conditionalFormatting sqref="F20">
    <cfRule type="colorScale" priority="336">
      <colorScale>
        <cfvo type="min"/>
        <cfvo type="max"/>
        <color rgb="FFFCFCFF"/>
        <color rgb="FF63BE7B"/>
      </colorScale>
    </cfRule>
  </conditionalFormatting>
  <conditionalFormatting sqref="F20">
    <cfRule type="colorScale" priority="348">
      <colorScale>
        <cfvo type="min"/>
        <cfvo type="max"/>
        <color rgb="FFFCFCFF"/>
        <color rgb="FF63BE7B"/>
      </colorScale>
    </cfRule>
    <cfRule type="colorScale" priority="358">
      <colorScale>
        <cfvo type="min"/>
        <cfvo type="max"/>
        <color rgb="FFFCFCFF"/>
        <color rgb="FF63BE7B"/>
      </colorScale>
    </cfRule>
    <cfRule type="colorScale" priority="359">
      <colorScale>
        <cfvo type="min"/>
        <cfvo type="percentile" val="50"/>
        <cfvo type="max"/>
        <color rgb="FFF8696B"/>
        <color rgb="FFFCFCFF"/>
        <color rgb="FF63BE7B"/>
      </colorScale>
    </cfRule>
    <cfRule type="colorScale" priority="360">
      <colorScale>
        <cfvo type="min"/>
        <cfvo type="max"/>
        <color rgb="FFFCFCFF"/>
        <color rgb="FF63BE7B"/>
      </colorScale>
    </cfRule>
    <cfRule type="colorScale" priority="361">
      <colorScale>
        <cfvo type="min"/>
        <cfvo type="percentile" val="50"/>
        <cfvo type="max"/>
        <color rgb="FFF8696B"/>
        <color rgb="FFFCFCFF"/>
        <color rgb="FF63BE7B"/>
      </colorScale>
    </cfRule>
  </conditionalFormatting>
  <conditionalFormatting sqref="G20">
    <cfRule type="colorScale" priority="446">
      <colorScale>
        <cfvo type="min"/>
        <cfvo type="max"/>
        <color rgb="FFFCFCFF"/>
        <color rgb="FF63BE7B"/>
      </colorScale>
    </cfRule>
    <cfRule type="colorScale" priority="447">
      <colorScale>
        <cfvo type="min"/>
        <cfvo type="percentile" val="50"/>
        <cfvo type="max"/>
        <color rgb="FFF8696B"/>
        <color rgb="FFFCFCFF"/>
        <color rgb="FF63BE7B"/>
      </colorScale>
    </cfRule>
    <cfRule type="colorScale" priority="453">
      <colorScale>
        <cfvo type="min"/>
        <cfvo type="percentile" val="50"/>
        <cfvo type="max"/>
        <color rgb="FFF8696B"/>
        <color rgb="FFFCFCFF"/>
        <color rgb="FF63BE7B"/>
      </colorScale>
    </cfRule>
    <cfRule type="colorScale" priority="454">
      <colorScale>
        <cfvo type="min"/>
        <cfvo type="max"/>
        <color rgb="FFFCFCFF"/>
        <color rgb="FF63BE7B"/>
      </colorScale>
    </cfRule>
  </conditionalFormatting>
  <conditionalFormatting sqref="G20">
    <cfRule type="colorScale" priority="468">
      <colorScale>
        <cfvo type="min"/>
        <cfvo type="max"/>
        <color rgb="FFFCFCFF"/>
        <color rgb="FF63BE7B"/>
      </colorScale>
    </cfRule>
  </conditionalFormatting>
  <conditionalFormatting sqref="G20">
    <cfRule type="colorScale" priority="337">
      <colorScale>
        <cfvo type="min"/>
        <cfvo type="max"/>
        <color rgb="FFFCFCFF"/>
        <color rgb="FF63BE7B"/>
      </colorScale>
    </cfRule>
  </conditionalFormatting>
  <conditionalFormatting sqref="G20">
    <cfRule type="colorScale" priority="349">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percentile" val="50"/>
        <cfvo type="max"/>
        <color rgb="FFF8696B"/>
        <color rgb="FFFCFCFF"/>
        <color rgb="FF63BE7B"/>
      </colorScale>
    </cfRule>
    <cfRule type="colorScale" priority="364">
      <colorScale>
        <cfvo type="min"/>
        <cfvo type="percentile" val="50"/>
        <cfvo type="max"/>
        <color rgb="FFF8696B"/>
        <color rgb="FFFCFCFF"/>
        <color rgb="FF63BE7B"/>
      </colorScale>
    </cfRule>
  </conditionalFormatting>
  <conditionalFormatting sqref="H20">
    <cfRule type="colorScale" priority="439">
      <colorScale>
        <cfvo type="min"/>
        <cfvo type="percentile" val="50"/>
        <cfvo type="max"/>
        <color rgb="FFF8696B"/>
        <color rgb="FFFCFCFF"/>
        <color rgb="FF63BE7B"/>
      </colorScale>
    </cfRule>
    <cfRule type="colorScale" priority="461">
      <colorScale>
        <cfvo type="min"/>
        <cfvo type="max"/>
        <color rgb="FFFCFCFF"/>
        <color rgb="FF63BE7B"/>
      </colorScale>
    </cfRule>
  </conditionalFormatting>
  <conditionalFormatting sqref="H20">
    <cfRule type="colorScale" priority="469">
      <colorScale>
        <cfvo type="min"/>
        <cfvo type="max"/>
        <color rgb="FFFCFCFF"/>
        <color rgb="FF63BE7B"/>
      </colorScale>
    </cfRule>
  </conditionalFormatting>
  <conditionalFormatting sqref="H20">
    <cfRule type="colorScale" priority="338">
      <colorScale>
        <cfvo type="min"/>
        <cfvo type="max"/>
        <color rgb="FFFCFCFF"/>
        <color rgb="FF63BE7B"/>
      </colorScale>
    </cfRule>
    <cfRule type="colorScale" priority="339">
      <colorScale>
        <cfvo type="min"/>
        <cfvo type="percentile" val="50"/>
        <cfvo type="max"/>
        <color rgb="FFF8696B"/>
        <color rgb="FFFCFCFF"/>
        <color rgb="FF63BE7B"/>
      </colorScale>
    </cfRule>
  </conditionalFormatting>
  <conditionalFormatting sqref="H20">
    <cfRule type="colorScale" priority="347">
      <colorScale>
        <cfvo type="min"/>
        <cfvo type="percentile" val="50"/>
        <cfvo type="max"/>
        <color rgb="FFF8696B"/>
        <color rgb="FFFCFCFF"/>
        <color rgb="FF5A8AC6"/>
      </colorScale>
    </cfRule>
    <cfRule type="colorScale" priority="350">
      <colorScale>
        <cfvo type="min"/>
        <cfvo type="percentile" val="50"/>
        <cfvo type="max"/>
        <color rgb="FFF8696B"/>
        <color rgb="FFFCFCFF"/>
        <color rgb="FF63BE7B"/>
      </colorScale>
    </cfRule>
    <cfRule type="colorScale" priority="351">
      <colorScale>
        <cfvo type="min"/>
        <cfvo type="max"/>
        <color rgb="FFFCFCFF"/>
        <color rgb="FF63BE7B"/>
      </colorScale>
    </cfRule>
    <cfRule type="colorScale" priority="352">
      <colorScale>
        <cfvo type="min"/>
        <cfvo type="percentile" val="50"/>
        <cfvo type="max"/>
        <color rgb="FFF8696B"/>
        <color rgb="FFFCFCFF"/>
        <color rgb="FF63BE7B"/>
      </colorScale>
    </cfRule>
    <cfRule type="colorScale" priority="365">
      <colorScale>
        <cfvo type="min"/>
        <cfvo type="max"/>
        <color rgb="FFFCFCFF"/>
        <color rgb="FF63BE7B"/>
      </colorScale>
    </cfRule>
    <cfRule type="colorScale" priority="433">
      <colorScale>
        <cfvo type="min"/>
        <cfvo type="percentile" val="50"/>
        <cfvo type="max"/>
        <color rgb="FFF8696B"/>
        <color rgb="FFFCFCFF"/>
        <color rgb="FF63BE7B"/>
      </colorScale>
    </cfRule>
    <cfRule type="colorScale" priority="434">
      <colorScale>
        <cfvo type="min"/>
        <cfvo type="max"/>
        <color rgb="FFFCFCFF"/>
        <color rgb="FF63BE7B"/>
      </colorScale>
    </cfRule>
  </conditionalFormatting>
  <conditionalFormatting sqref="I20">
    <cfRule type="colorScale" priority="440">
      <colorScale>
        <cfvo type="min"/>
        <cfvo type="percentile" val="50"/>
        <cfvo type="max"/>
        <color rgb="FFF8696B"/>
        <color rgb="FFFCFCFF"/>
        <color rgb="FF63BE7B"/>
      </colorScale>
    </cfRule>
    <cfRule type="colorScale" priority="462">
      <colorScale>
        <cfvo type="min"/>
        <cfvo type="max"/>
        <color rgb="FFFCFCFF"/>
        <color rgb="FF63BE7B"/>
      </colorScale>
    </cfRule>
  </conditionalFormatting>
  <conditionalFormatting sqref="I20">
    <cfRule type="colorScale" priority="470">
      <colorScale>
        <cfvo type="min"/>
        <cfvo type="max"/>
        <color rgb="FFFCFCFF"/>
        <color rgb="FF63BE7B"/>
      </colorScale>
    </cfRule>
  </conditionalFormatting>
  <conditionalFormatting sqref="I20">
    <cfRule type="colorScale" priority="344">
      <colorScale>
        <cfvo type="min"/>
        <cfvo type="max"/>
        <color rgb="FFFCFCFF"/>
        <color rgb="FF63BE7B"/>
      </colorScale>
    </cfRule>
    <cfRule type="colorScale" priority="345">
      <colorScale>
        <cfvo type="min"/>
        <cfvo type="percentile" val="50"/>
        <cfvo type="max"/>
        <color rgb="FFF8696B"/>
        <color rgb="FFFCFCFF"/>
        <color rgb="FF63BE7B"/>
      </colorScale>
    </cfRule>
  </conditionalFormatting>
  <conditionalFormatting sqref="I20">
    <cfRule type="colorScale" priority="366">
      <colorScale>
        <cfvo type="min"/>
        <cfvo type="percentile" val="50"/>
        <cfvo type="max"/>
        <color rgb="FFF8696B"/>
        <color rgb="FFFCFCFF"/>
        <color rgb="FF63BE7B"/>
      </colorScale>
    </cfRule>
    <cfRule type="colorScale" priority="367">
      <colorScale>
        <cfvo type="min"/>
        <cfvo type="max"/>
        <color rgb="FFFCFCFF"/>
        <color rgb="FF63BE7B"/>
      </colorScale>
    </cfRule>
    <cfRule type="colorScale" priority="368">
      <colorScale>
        <cfvo type="min"/>
        <cfvo type="percentile" val="50"/>
        <cfvo type="max"/>
        <color rgb="FFF8696B"/>
        <color rgb="FFFCFCFF"/>
        <color rgb="FF63BE7B"/>
      </colorScale>
    </cfRule>
    <cfRule type="colorScale" priority="369">
      <colorScale>
        <cfvo type="min"/>
        <cfvo type="max"/>
        <color rgb="FFFCFCFF"/>
        <color rgb="FF63BE7B"/>
      </colorScale>
    </cfRule>
    <cfRule type="colorScale" priority="370">
      <colorScale>
        <cfvo type="min"/>
        <cfvo type="percentile" val="50"/>
        <cfvo type="max"/>
        <color rgb="FFF8696B"/>
        <color rgb="FFFCFCFF"/>
        <color rgb="FF63BE7B"/>
      </colorScale>
    </cfRule>
    <cfRule type="colorScale" priority="371">
      <colorScale>
        <cfvo type="min"/>
        <cfvo type="percentile" val="50"/>
        <cfvo type="max"/>
        <color rgb="FFF8696B"/>
        <color rgb="FFFCFCFF"/>
        <color rgb="FF5A8AC6"/>
      </colorScale>
    </cfRule>
    <cfRule type="colorScale" priority="372">
      <colorScale>
        <cfvo type="min"/>
        <cfvo type="percentile" val="50"/>
        <cfvo type="max"/>
        <color rgb="FFF8696B"/>
        <color rgb="FFFCFCFF"/>
        <color rgb="FF63BE7B"/>
      </colorScale>
    </cfRule>
    <cfRule type="colorScale" priority="373">
      <colorScale>
        <cfvo type="min"/>
        <cfvo type="percentile" val="50"/>
        <cfvo type="max"/>
        <color rgb="FFF8696B"/>
        <color rgb="FFFCFCFF"/>
        <color rgb="FF63BE7B"/>
      </colorScale>
    </cfRule>
    <cfRule type="colorScale" priority="374">
      <colorScale>
        <cfvo type="min"/>
        <cfvo type="max"/>
        <color rgb="FFFCFCFF"/>
        <color rgb="FF63BE7B"/>
      </colorScale>
    </cfRule>
    <cfRule type="colorScale" priority="375">
      <colorScale>
        <cfvo type="min"/>
        <cfvo type="percentile" val="50"/>
        <cfvo type="max"/>
        <color rgb="FFF8696B"/>
        <color rgb="FFFCFCFF"/>
        <color rgb="FF63BE7B"/>
      </colorScale>
    </cfRule>
    <cfRule type="colorScale" priority="376">
      <colorScale>
        <cfvo type="min"/>
        <cfvo type="percentile" val="50"/>
        <cfvo type="max"/>
        <color rgb="FFF8696B"/>
        <color rgb="FFFCFCFF"/>
        <color rgb="FF63BE7B"/>
      </colorScale>
    </cfRule>
    <cfRule type="colorScale" priority="377">
      <colorScale>
        <cfvo type="min"/>
        <cfvo type="max"/>
        <color rgb="FFFCFCFF"/>
        <color rgb="FF63BE7B"/>
      </colorScale>
    </cfRule>
  </conditionalFormatting>
  <conditionalFormatting sqref="K20">
    <cfRule type="colorScale" priority="444">
      <colorScale>
        <cfvo type="min"/>
        <cfvo type="percentile" val="50"/>
        <cfvo type="max"/>
        <color rgb="FFF8696B"/>
        <color rgb="FFFCFCFF"/>
        <color rgb="FF63BE7B"/>
      </colorScale>
    </cfRule>
    <cfRule type="colorScale" priority="463">
      <colorScale>
        <cfvo type="min"/>
        <cfvo type="max"/>
        <color rgb="FFFCFCFF"/>
        <color rgb="FF63BE7B"/>
      </colorScale>
    </cfRule>
  </conditionalFormatting>
  <conditionalFormatting sqref="K20">
    <cfRule type="colorScale" priority="471">
      <colorScale>
        <cfvo type="min"/>
        <cfvo type="max"/>
        <color rgb="FFFCFCFF"/>
        <color rgb="FF63BE7B"/>
      </colorScale>
    </cfRule>
  </conditionalFormatting>
  <conditionalFormatting sqref="K20">
    <cfRule type="colorScale" priority="378">
      <colorScale>
        <cfvo type="min"/>
        <cfvo type="percentile" val="50"/>
        <cfvo type="max"/>
        <color rgb="FFF8696B"/>
        <color rgb="FFFCFCFF"/>
        <color rgb="FF63BE7B"/>
      </colorScale>
    </cfRule>
    <cfRule type="colorScale" priority="379">
      <colorScale>
        <cfvo type="min"/>
        <cfvo type="max"/>
        <color rgb="FFFCFCFF"/>
        <color rgb="FF63BE7B"/>
      </colorScale>
    </cfRule>
    <cfRule type="colorScale" priority="380">
      <colorScale>
        <cfvo type="min"/>
        <cfvo type="percentile" val="50"/>
        <cfvo type="max"/>
        <color rgb="FFF8696B"/>
        <color rgb="FFFCFCFF"/>
        <color rgb="FF63BE7B"/>
      </colorScale>
    </cfRule>
  </conditionalFormatting>
  <conditionalFormatting sqref="K20:L20">
    <cfRule type="colorScale" priority="340">
      <colorScale>
        <cfvo type="min"/>
        <cfvo type="max"/>
        <color rgb="FFFCFCFF"/>
        <color rgb="FF63BE7B"/>
      </colorScale>
    </cfRule>
  </conditionalFormatting>
  <conditionalFormatting sqref="K20:L20">
    <cfRule type="colorScale" priority="381">
      <colorScale>
        <cfvo type="min"/>
        <cfvo type="max"/>
        <color rgb="FFFCFCFF"/>
        <color rgb="FF63BE7B"/>
      </colorScale>
    </cfRule>
    <cfRule type="colorScale" priority="382">
      <colorScale>
        <cfvo type="min"/>
        <cfvo type="percentile" val="50"/>
        <cfvo type="max"/>
        <color rgb="FFF8696B"/>
        <color rgb="FFFCFCFF"/>
        <color rgb="FF63BE7B"/>
      </colorScale>
    </cfRule>
    <cfRule type="colorScale" priority="383">
      <colorScale>
        <cfvo type="min"/>
        <cfvo type="max"/>
        <color rgb="FFFCFCFF"/>
        <color rgb="FF63BE7B"/>
      </colorScale>
    </cfRule>
  </conditionalFormatting>
  <conditionalFormatting sqref="L20">
    <cfRule type="colorScale" priority="445">
      <colorScale>
        <cfvo type="min"/>
        <cfvo type="percentile" val="50"/>
        <cfvo type="max"/>
        <color rgb="FFF8696B"/>
        <color rgb="FFFCFCFF"/>
        <color rgb="FF63BE7B"/>
      </colorScale>
    </cfRule>
    <cfRule type="colorScale" priority="464">
      <colorScale>
        <cfvo type="min"/>
        <cfvo type="max"/>
        <color rgb="FFFCFCFF"/>
        <color rgb="FF63BE7B"/>
      </colorScale>
    </cfRule>
  </conditionalFormatting>
  <conditionalFormatting sqref="L20">
    <cfRule type="colorScale" priority="472">
      <colorScale>
        <cfvo type="min"/>
        <cfvo type="max"/>
        <color rgb="FFFCFCFF"/>
        <color rgb="FF63BE7B"/>
      </colorScale>
    </cfRule>
  </conditionalFormatting>
  <conditionalFormatting sqref="L20">
    <cfRule type="colorScale" priority="384">
      <colorScale>
        <cfvo type="min"/>
        <cfvo type="percentile" val="50"/>
        <cfvo type="max"/>
        <color rgb="FFF8696B"/>
        <color rgb="FFFCFCFF"/>
        <color rgb="FF63BE7B"/>
      </colorScale>
    </cfRule>
    <cfRule type="colorScale" priority="385">
      <colorScale>
        <cfvo type="min"/>
        <cfvo type="max"/>
        <color rgb="FFFCFCFF"/>
        <color rgb="FF63BE7B"/>
      </colorScale>
    </cfRule>
    <cfRule type="colorScale" priority="386">
      <colorScale>
        <cfvo type="min"/>
        <cfvo type="percentile" val="50"/>
        <cfvo type="max"/>
        <color rgb="FFF8696B"/>
        <color rgb="FFFCFCFF"/>
        <color rgb="FF63BE7B"/>
      </colorScale>
    </cfRule>
  </conditionalFormatting>
  <conditionalFormatting sqref="O20">
    <cfRule type="colorScale" priority="441">
      <colorScale>
        <cfvo type="min"/>
        <cfvo type="percentile" val="50"/>
        <cfvo type="max"/>
        <color rgb="FF63BE7B"/>
        <color rgb="FFFCFCFF"/>
        <color rgb="FFF8696B"/>
      </colorScale>
    </cfRule>
  </conditionalFormatting>
  <conditionalFormatting sqref="O20">
    <cfRule type="colorScale" priority="473">
      <colorScale>
        <cfvo type="min"/>
        <cfvo type="percentile" val="50"/>
        <cfvo type="max"/>
        <color rgb="FF63BE7B"/>
        <color rgb="FFFCFCFF"/>
        <color rgb="FFF8696B"/>
      </colorScale>
    </cfRule>
  </conditionalFormatting>
  <conditionalFormatting sqref="O20">
    <cfRule type="colorScale" priority="329">
      <colorScale>
        <cfvo type="min"/>
        <cfvo type="percentile" val="50"/>
        <cfvo type="max"/>
        <color rgb="FF63BE7B"/>
        <color rgb="FFFCFCFF"/>
        <color rgb="FFF8696B"/>
      </colorScale>
    </cfRule>
  </conditionalFormatting>
  <conditionalFormatting sqref="O20">
    <cfRule type="colorScale" priority="353">
      <colorScale>
        <cfvo type="min"/>
        <cfvo type="percentile" val="50"/>
        <cfvo type="max"/>
        <color rgb="FF63BE7B"/>
        <color rgb="FFFCFCFF"/>
        <color rgb="FFF8696B"/>
      </colorScale>
    </cfRule>
  </conditionalFormatting>
  <conditionalFormatting sqref="P20">
    <cfRule type="colorScale" priority="448">
      <colorScale>
        <cfvo type="min"/>
        <cfvo type="percentile" val="50"/>
        <cfvo type="max"/>
        <color rgb="FF63BE7B"/>
        <color rgb="FFFCFCFF"/>
        <color rgb="FFF8696B"/>
      </colorScale>
    </cfRule>
  </conditionalFormatting>
  <conditionalFormatting sqref="P20">
    <cfRule type="colorScale" priority="474">
      <colorScale>
        <cfvo type="min"/>
        <cfvo type="percentile" val="50"/>
        <cfvo type="max"/>
        <color rgb="FF63BE7B"/>
        <color rgb="FFFCFCFF"/>
        <color rgb="FFF8696B"/>
      </colorScale>
    </cfRule>
  </conditionalFormatting>
  <conditionalFormatting sqref="P20">
    <cfRule type="colorScale" priority="387">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9">
      <colorScale>
        <cfvo type="min"/>
        <cfvo type="max"/>
        <color rgb="FFFCFCFF"/>
        <color rgb="FFF8696B"/>
      </colorScale>
    </cfRule>
    <cfRule type="colorScale" priority="390">
      <colorScale>
        <cfvo type="min"/>
        <cfvo type="percentile" val="50"/>
        <cfvo type="max"/>
        <color rgb="FF63BE7B"/>
        <color rgb="FFFCFCFF"/>
        <color rgb="FFF8696B"/>
      </colorScale>
    </cfRule>
  </conditionalFormatting>
  <conditionalFormatting sqref="Q20">
    <cfRule type="colorScale" priority="449">
      <colorScale>
        <cfvo type="min"/>
        <cfvo type="percentile" val="50"/>
        <cfvo type="max"/>
        <color rgb="FFF8696B"/>
        <color rgb="FFFCFCFF"/>
        <color rgb="FF63BE7B"/>
      </colorScale>
    </cfRule>
  </conditionalFormatting>
  <conditionalFormatting sqref="Q20">
    <cfRule type="colorScale" priority="475">
      <colorScale>
        <cfvo type="min"/>
        <cfvo type="percentile" val="50"/>
        <cfvo type="max"/>
        <color rgb="FFF8696B"/>
        <color rgb="FFFCFCFF"/>
        <color rgb="FF63BE7B"/>
      </colorScale>
    </cfRule>
  </conditionalFormatting>
  <conditionalFormatting sqref="Q20">
    <cfRule type="colorScale" priority="341">
      <colorScale>
        <cfvo type="min"/>
        <cfvo type="max"/>
        <color rgb="FFFFEF9C"/>
        <color rgb="FF63BE7B"/>
      </colorScale>
    </cfRule>
  </conditionalFormatting>
  <conditionalFormatting sqref="Q20">
    <cfRule type="colorScale" priority="391">
      <colorScale>
        <cfvo type="min"/>
        <cfvo type="percentile" val="50"/>
        <cfvo type="max"/>
        <color rgb="FFF8696B"/>
        <color rgb="FFFCFCFF"/>
        <color rgb="FF63BE7B"/>
      </colorScale>
    </cfRule>
    <cfRule type="colorScale" priority="392">
      <colorScale>
        <cfvo type="min"/>
        <cfvo type="max"/>
        <color rgb="FFFFEF9C"/>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CFCFF"/>
        <color rgb="FF63BE7B"/>
      </colorScale>
    </cfRule>
    <cfRule type="colorScale" priority="396">
      <colorScale>
        <cfvo type="min"/>
        <cfvo type="percentile" val="50"/>
        <cfvo type="max"/>
        <color rgb="FFF8696B"/>
        <color rgb="FFFCFCFF"/>
        <color rgb="FF63BE7B"/>
      </colorScale>
    </cfRule>
    <cfRule type="colorScale" priority="397">
      <colorScale>
        <cfvo type="min"/>
        <cfvo type="max"/>
        <color rgb="FFFCFCFF"/>
        <color rgb="FF63BE7B"/>
      </colorScale>
    </cfRule>
    <cfRule type="colorScale" priority="398">
      <colorScale>
        <cfvo type="min"/>
        <cfvo type="percentile" val="50"/>
        <cfvo type="max"/>
        <color rgb="FFF8696B"/>
        <color rgb="FFFCFCFF"/>
        <color rgb="FF63BE7B"/>
      </colorScale>
    </cfRule>
  </conditionalFormatting>
  <conditionalFormatting sqref="Q20:W20">
    <cfRule type="colorScale" priority="330">
      <colorScale>
        <cfvo type="min"/>
        <cfvo type="max"/>
        <color rgb="FFFFEF9C"/>
        <color rgb="FF63BE7B"/>
      </colorScale>
    </cfRule>
  </conditionalFormatting>
  <conditionalFormatting sqref="R20">
    <cfRule type="colorScale" priority="455">
      <colorScale>
        <cfvo type="min"/>
        <cfvo type="percentile" val="50"/>
        <cfvo type="max"/>
        <color rgb="FFF8696B"/>
        <color rgb="FFFCFCFF"/>
        <color rgb="FF63BE7B"/>
      </colorScale>
    </cfRule>
    <cfRule type="colorScale" priority="456">
      <colorScale>
        <cfvo type="min"/>
        <cfvo type="max"/>
        <color rgb="FFFCFCFF"/>
        <color rgb="FF63BE7B"/>
      </colorScale>
    </cfRule>
    <cfRule type="colorScale" priority="459">
      <colorScale>
        <cfvo type="min"/>
        <cfvo type="max"/>
        <color rgb="FFFCFCFF"/>
        <color rgb="FF63BE7B"/>
      </colorScale>
    </cfRule>
    <cfRule type="colorScale" priority="460">
      <colorScale>
        <cfvo type="min"/>
        <cfvo type="percentile" val="50"/>
        <cfvo type="max"/>
        <color rgb="FFF8696B"/>
        <color rgb="FFFCFCFF"/>
        <color rgb="FF63BE7B"/>
      </colorScale>
    </cfRule>
  </conditionalFormatting>
  <conditionalFormatting sqref="R20">
    <cfRule type="colorScale" priority="476">
      <colorScale>
        <cfvo type="min"/>
        <cfvo type="max"/>
        <color rgb="FFFCFCFF"/>
        <color rgb="FF63BE7B"/>
      </colorScale>
    </cfRule>
  </conditionalFormatting>
  <conditionalFormatting sqref="R20">
    <cfRule type="colorScale" priority="399">
      <colorScale>
        <cfvo type="min"/>
        <cfvo type="max"/>
        <color rgb="FFFCFCFF"/>
        <color rgb="FF63BE7B"/>
      </colorScale>
    </cfRule>
    <cfRule type="colorScale" priority="400">
      <colorScale>
        <cfvo type="min"/>
        <cfvo type="percentile" val="50"/>
        <cfvo type="max"/>
        <color rgb="FFF8696B"/>
        <color rgb="FFFCFCFF"/>
        <color rgb="FF63BE7B"/>
      </colorScale>
    </cfRule>
    <cfRule type="colorScale" priority="401">
      <colorScale>
        <cfvo type="min"/>
        <cfvo type="max"/>
        <color rgb="FFFCFCFF"/>
        <color rgb="FF63BE7B"/>
      </colorScale>
    </cfRule>
  </conditionalFormatting>
  <conditionalFormatting sqref="R20:S20">
    <cfRule type="colorScale" priority="342">
      <colorScale>
        <cfvo type="min"/>
        <cfvo type="max"/>
        <color rgb="FFFFEF9C"/>
        <color rgb="FF63BE7B"/>
      </colorScale>
    </cfRule>
  </conditionalFormatting>
  <conditionalFormatting sqref="R20:S20">
    <cfRule type="colorScale" priority="402">
      <colorScale>
        <cfvo type="min"/>
        <cfvo type="percentile" val="50"/>
        <cfvo type="max"/>
        <color rgb="FFF8696B"/>
        <color rgb="FFFCFCFF"/>
        <color rgb="FF63BE7B"/>
      </colorScale>
    </cfRule>
    <cfRule type="colorScale" priority="403">
      <colorScale>
        <cfvo type="min"/>
        <cfvo type="max"/>
        <color rgb="FFFCFCFF"/>
        <color rgb="FF63BE7B"/>
      </colorScale>
    </cfRule>
    <cfRule type="colorScale" priority="404">
      <colorScale>
        <cfvo type="min"/>
        <cfvo type="max"/>
        <color rgb="FFFCFCFF"/>
        <color rgb="FF63BE7B"/>
      </colorScale>
    </cfRule>
    <cfRule type="colorScale" priority="405">
      <colorScale>
        <cfvo type="min"/>
        <cfvo type="percentile" val="50"/>
        <cfvo type="max"/>
        <color rgb="FFF8696B"/>
        <color rgb="FFFCFCFF"/>
        <color rgb="FF63BE7B"/>
      </colorScale>
    </cfRule>
    <cfRule type="colorScale" priority="406">
      <colorScale>
        <cfvo type="min"/>
        <cfvo type="max"/>
        <color rgb="FFFCFCFF"/>
        <color rgb="FF63BE7B"/>
      </colorScale>
    </cfRule>
  </conditionalFormatting>
  <conditionalFormatting sqref="S20">
    <cfRule type="colorScale" priority="450">
      <colorScale>
        <cfvo type="min"/>
        <cfvo type="percentile" val="50"/>
        <cfvo type="max"/>
        <color rgb="FFF8696B"/>
        <color rgb="FFFCFCFF"/>
        <color rgb="FF63BE7B"/>
      </colorScale>
    </cfRule>
  </conditionalFormatting>
  <conditionalFormatting sqref="S20">
    <cfRule type="colorScale" priority="477">
      <colorScale>
        <cfvo type="min"/>
        <cfvo type="max"/>
        <color rgb="FFFCFCFF"/>
        <color rgb="FF63BE7B"/>
      </colorScale>
    </cfRule>
  </conditionalFormatting>
  <conditionalFormatting sqref="S20">
    <cfRule type="colorScale" priority="407">
      <colorScale>
        <cfvo type="min"/>
        <cfvo type="max"/>
        <color rgb="FFFCFCFF"/>
        <color rgb="FF63BE7B"/>
      </colorScale>
    </cfRule>
    <cfRule type="colorScale" priority="408">
      <colorScale>
        <cfvo type="min"/>
        <cfvo type="percentile" val="50"/>
        <cfvo type="max"/>
        <color rgb="FFF8696B"/>
        <color rgb="FFFCFCFF"/>
        <color rgb="FF63BE7B"/>
      </colorScale>
    </cfRule>
    <cfRule type="colorScale" priority="409">
      <colorScale>
        <cfvo type="min"/>
        <cfvo type="max"/>
        <color rgb="FFFCFCFF"/>
        <color rgb="FF63BE7B"/>
      </colorScale>
    </cfRule>
  </conditionalFormatting>
  <conditionalFormatting sqref="T20">
    <cfRule type="colorScale" priority="457">
      <colorScale>
        <cfvo type="min"/>
        <cfvo type="percentile" val="50"/>
        <cfvo type="max"/>
        <color rgb="FFF8696B"/>
        <color rgb="FFFCFCFF"/>
        <color rgb="FF63BE7B"/>
      </colorScale>
    </cfRule>
  </conditionalFormatting>
  <conditionalFormatting sqref="T20">
    <cfRule type="colorScale" priority="478">
      <colorScale>
        <cfvo type="min"/>
        <cfvo type="max"/>
        <color rgb="FFFCFCFF"/>
        <color rgb="FF63BE7B"/>
      </colorScale>
    </cfRule>
  </conditionalFormatting>
  <conditionalFormatting sqref="T20">
    <cfRule type="colorScale" priority="343">
      <colorScale>
        <cfvo type="min"/>
        <cfvo type="max"/>
        <color rgb="FFFFEF9C"/>
        <color rgb="FF63BE7B"/>
      </colorScale>
    </cfRule>
  </conditionalFormatting>
  <conditionalFormatting sqref="T20">
    <cfRule type="colorScale" priority="410">
      <colorScale>
        <cfvo type="min"/>
        <cfvo type="percentile" val="50"/>
        <cfvo type="max"/>
        <color rgb="FFF8696B"/>
        <color rgb="FFFCFCFF"/>
        <color rgb="FF63BE7B"/>
      </colorScale>
    </cfRule>
    <cfRule type="colorScale" priority="411">
      <colorScale>
        <cfvo type="min"/>
        <cfvo type="max"/>
        <color rgb="FFFCFCFF"/>
        <color rgb="FF63BE7B"/>
      </colorScale>
    </cfRule>
    <cfRule type="colorScale" priority="412">
      <colorScale>
        <cfvo type="min"/>
        <cfvo type="max"/>
        <color rgb="FFFCFCFF"/>
        <color rgb="FF63BE7B"/>
      </colorScale>
    </cfRule>
    <cfRule type="colorScale" priority="413">
      <colorScale>
        <cfvo type="min"/>
        <cfvo type="max"/>
        <color rgb="FFFCFCFF"/>
        <color rgb="FF63BE7B"/>
      </colorScale>
    </cfRule>
    <cfRule type="colorScale" priority="414">
      <colorScale>
        <cfvo type="min"/>
        <cfvo type="max"/>
        <color rgb="FFFCFCFF"/>
        <color rgb="FF63BE7B"/>
      </colorScale>
    </cfRule>
    <cfRule type="colorScale" priority="415">
      <colorScale>
        <cfvo type="min"/>
        <cfvo type="percentile" val="50"/>
        <cfvo type="max"/>
        <color rgb="FFF8696B"/>
        <color rgb="FFFCFCFF"/>
        <color rgb="FF63BE7B"/>
      </colorScale>
    </cfRule>
    <cfRule type="colorScale" priority="416">
      <colorScale>
        <cfvo type="min"/>
        <cfvo type="max"/>
        <color rgb="FFFCFCFF"/>
        <color rgb="FF63BE7B"/>
      </colorScale>
    </cfRule>
  </conditionalFormatting>
  <conditionalFormatting sqref="U20">
    <cfRule type="colorScale" priority="442">
      <colorScale>
        <cfvo type="min"/>
        <cfvo type="percentile" val="50"/>
        <cfvo type="max"/>
        <color rgb="FFF8696B"/>
        <color rgb="FFFCFCFF"/>
        <color rgb="FF63BE7B"/>
      </colorScale>
    </cfRule>
  </conditionalFormatting>
  <conditionalFormatting sqref="U20">
    <cfRule type="colorScale" priority="479">
      <colorScale>
        <cfvo type="min"/>
        <cfvo type="max"/>
        <color rgb="FFFCFCFF"/>
        <color rgb="FF63BE7B"/>
      </colorScale>
    </cfRule>
  </conditionalFormatting>
  <conditionalFormatting sqref="U20">
    <cfRule type="colorScale" priority="417">
      <colorScale>
        <cfvo type="min"/>
        <cfvo type="percentile" val="50"/>
        <cfvo type="max"/>
        <color rgb="FFF8696B"/>
        <color rgb="FFFCFCFF"/>
        <color rgb="FF63BE7B"/>
      </colorScale>
    </cfRule>
    <cfRule type="colorScale" priority="418">
      <colorScale>
        <cfvo type="min"/>
        <cfvo type="max"/>
        <color rgb="FFFCFCFF"/>
        <color rgb="FF63BE7B"/>
      </colorScale>
    </cfRule>
    <cfRule type="colorScale" priority="419">
      <colorScale>
        <cfvo type="min"/>
        <cfvo type="max"/>
        <color rgb="FFFCFCFF"/>
        <color rgb="FF63BE7B"/>
      </colorScale>
    </cfRule>
    <cfRule type="colorScale" priority="420">
      <colorScale>
        <cfvo type="min"/>
        <cfvo type="percentile" val="50"/>
        <cfvo type="max"/>
        <color rgb="FFF8696B"/>
        <color rgb="FFFCFCFF"/>
        <color rgb="FF63BE7B"/>
      </colorScale>
    </cfRule>
    <cfRule type="colorScale" priority="421">
      <colorScale>
        <cfvo type="min"/>
        <cfvo type="max"/>
        <color rgb="FFFCFCFF"/>
        <color rgb="FF63BE7B"/>
      </colorScale>
    </cfRule>
    <cfRule type="colorScale" priority="435">
      <colorScale>
        <cfvo type="min"/>
        <cfvo type="percentile" val="50"/>
        <cfvo type="max"/>
        <color rgb="FFF8696B"/>
        <color rgb="FFFCFCFF"/>
        <color rgb="FF63BE7B"/>
      </colorScale>
    </cfRule>
  </conditionalFormatting>
  <conditionalFormatting sqref="U20:W20">
    <cfRule type="colorScale" priority="422">
      <colorScale>
        <cfvo type="min"/>
        <cfvo type="max"/>
        <color rgb="FFFFEF9C"/>
        <color rgb="FF63BE7B"/>
      </colorScale>
    </cfRule>
  </conditionalFormatting>
  <conditionalFormatting sqref="U20:W20">
    <cfRule type="colorScale" priority="423">
      <colorScale>
        <cfvo type="min"/>
        <cfvo type="max"/>
        <color rgb="FFFFEF9C"/>
        <color rgb="FF63BE7B"/>
      </colorScale>
    </cfRule>
  </conditionalFormatting>
  <conditionalFormatting sqref="V20">
    <cfRule type="colorScale" priority="458">
      <colorScale>
        <cfvo type="min"/>
        <cfvo type="percentile" val="50"/>
        <cfvo type="max"/>
        <color rgb="FF63BE7B"/>
        <color rgb="FFFCFCFF"/>
        <color rgb="FFF8696B"/>
      </colorScale>
    </cfRule>
  </conditionalFormatting>
  <conditionalFormatting sqref="V20">
    <cfRule type="colorScale" priority="480">
      <colorScale>
        <cfvo type="min"/>
        <cfvo type="percentile" val="50"/>
        <cfvo type="max"/>
        <color rgb="FF63BE7B"/>
        <color rgb="FFFCFCFF"/>
        <color rgb="FFF8696B"/>
      </colorScale>
    </cfRule>
  </conditionalFormatting>
  <conditionalFormatting sqref="V20">
    <cfRule type="colorScale" priority="424">
      <colorScale>
        <cfvo type="min"/>
        <cfvo type="percentile" val="50"/>
        <cfvo type="max"/>
        <color rgb="FF63BE7B"/>
        <color rgb="FFFCFCFF"/>
        <color rgb="FFF8696B"/>
      </colorScale>
    </cfRule>
    <cfRule type="colorScale" priority="425">
      <colorScale>
        <cfvo type="min"/>
        <cfvo type="percentile" val="50"/>
        <cfvo type="max"/>
        <color rgb="FF63BE7B"/>
        <color rgb="FFFCFCFF"/>
        <color rgb="FFF8696B"/>
      </colorScale>
    </cfRule>
    <cfRule type="colorScale" priority="426">
      <colorScale>
        <cfvo type="min"/>
        <cfvo type="max"/>
        <color rgb="FF63BE7B"/>
        <color rgb="FFFCFCFF"/>
      </colorScale>
    </cfRule>
    <cfRule type="colorScale" priority="427">
      <colorScale>
        <cfvo type="min"/>
        <cfvo type="percentile" val="50"/>
        <cfvo type="max"/>
        <color rgb="FF63BE7B"/>
        <color rgb="FFFCFCFF"/>
        <color rgb="FFF8696B"/>
      </colorScale>
    </cfRule>
    <cfRule type="colorScale" priority="428">
      <colorScale>
        <cfvo type="min"/>
        <cfvo type="percentile" val="50"/>
        <cfvo type="max"/>
        <color rgb="FF63BE7B"/>
        <color rgb="FFFCFCFF"/>
        <color rgb="FFF8696B"/>
      </colorScale>
    </cfRule>
  </conditionalFormatting>
  <conditionalFormatting sqref="W20">
    <cfRule type="colorScale" priority="443">
      <colorScale>
        <cfvo type="min"/>
        <cfvo type="percentile" val="50"/>
        <cfvo type="max"/>
        <color rgb="FF63BE7B"/>
        <color rgb="FFFCFCFF"/>
        <color rgb="FFF8696B"/>
      </colorScale>
    </cfRule>
  </conditionalFormatting>
  <conditionalFormatting sqref="W20">
    <cfRule type="colorScale" priority="481">
      <colorScale>
        <cfvo type="min"/>
        <cfvo type="percentile" val="50"/>
        <cfvo type="max"/>
        <color rgb="FF63BE7B"/>
        <color rgb="FFFCFCFF"/>
        <color rgb="FFF8696B"/>
      </colorScale>
    </cfRule>
  </conditionalFormatting>
  <conditionalFormatting sqref="W20">
    <cfRule type="colorScale" priority="429">
      <colorScale>
        <cfvo type="min"/>
        <cfvo type="percentile" val="50"/>
        <cfvo type="max"/>
        <color rgb="FF63BE7B"/>
        <color rgb="FFFCFCFF"/>
        <color rgb="FFF8696B"/>
      </colorScale>
    </cfRule>
    <cfRule type="colorScale" priority="430">
      <colorScale>
        <cfvo type="min"/>
        <cfvo type="max"/>
        <color rgb="FF63BE7B"/>
        <color rgb="FFFCFCFF"/>
      </colorScale>
    </cfRule>
    <cfRule type="colorScale" priority="431">
      <colorScale>
        <cfvo type="min"/>
        <cfvo type="percentile" val="50"/>
        <cfvo type="max"/>
        <color rgb="FF63BE7B"/>
        <color rgb="FFFCFCFF"/>
        <color rgb="FFF8696B"/>
      </colorScale>
    </cfRule>
    <cfRule type="colorScale" priority="432">
      <colorScale>
        <cfvo type="min"/>
        <cfvo type="percentile" val="50"/>
        <cfvo type="max"/>
        <color rgb="FF63BE7B"/>
        <color rgb="FFFCFCFF"/>
        <color rgb="FFF8696B"/>
      </colorScale>
    </cfRule>
  </conditionalFormatting>
  <conditionalFormatting sqref="D20">
    <cfRule type="colorScale" priority="482">
      <colorScale>
        <cfvo type="min"/>
        <cfvo type="percentile" val="50"/>
        <cfvo type="max"/>
        <color rgb="FFF8696B"/>
        <color rgb="FFFCFCFF"/>
        <color rgb="FF63BE7B"/>
      </colorScale>
    </cfRule>
  </conditionalFormatting>
  <conditionalFormatting sqref="G20">
    <cfRule type="colorScale" priority="483">
      <colorScale>
        <cfvo type="min"/>
        <cfvo type="max"/>
        <color rgb="FFFCFCFF"/>
        <color rgb="FF63BE7B"/>
      </colorScale>
    </cfRule>
  </conditionalFormatting>
  <conditionalFormatting sqref="O20">
    <cfRule type="colorScale" priority="484">
      <colorScale>
        <cfvo type="min"/>
        <cfvo type="percentile" val="50"/>
        <cfvo type="max"/>
        <color rgb="FF63BE7B"/>
        <color rgb="FFFCFCFF"/>
        <color rgb="FFF8696B"/>
      </colorScale>
    </cfRule>
  </conditionalFormatting>
  <conditionalFormatting sqref="P20">
    <cfRule type="colorScale" priority="485">
      <colorScale>
        <cfvo type="min"/>
        <cfvo type="percentile" val="50"/>
        <cfvo type="max"/>
        <color rgb="FF63BE7B"/>
        <color rgb="FFFCFCFF"/>
        <color rgb="FFF8696B"/>
      </colorScale>
    </cfRule>
  </conditionalFormatting>
  <conditionalFormatting sqref="Q20">
    <cfRule type="colorScale" priority="486">
      <colorScale>
        <cfvo type="min"/>
        <cfvo type="percentile" val="50"/>
        <cfvo type="max"/>
        <color rgb="FFF8696B"/>
        <color rgb="FFFCFCFF"/>
        <color rgb="FF63BE7B"/>
      </colorScale>
    </cfRule>
  </conditionalFormatting>
  <conditionalFormatting sqref="R20">
    <cfRule type="colorScale" priority="487">
      <colorScale>
        <cfvo type="min"/>
        <cfvo type="max"/>
        <color rgb="FFFCFCFF"/>
        <color rgb="FF63BE7B"/>
      </colorScale>
    </cfRule>
  </conditionalFormatting>
  <conditionalFormatting sqref="S20">
    <cfRule type="colorScale" priority="488">
      <colorScale>
        <cfvo type="min"/>
        <cfvo type="max"/>
        <color rgb="FFFCFCFF"/>
        <color rgb="FF63BE7B"/>
      </colorScale>
    </cfRule>
  </conditionalFormatting>
  <conditionalFormatting sqref="T20">
    <cfRule type="colorScale" priority="489">
      <colorScale>
        <cfvo type="min"/>
        <cfvo type="max"/>
        <color rgb="FFFCFCFF"/>
        <color rgb="FF63BE7B"/>
      </colorScale>
    </cfRule>
  </conditionalFormatting>
  <conditionalFormatting sqref="U20">
    <cfRule type="colorScale" priority="490">
      <colorScale>
        <cfvo type="min"/>
        <cfvo type="percentile" val="50"/>
        <cfvo type="max"/>
        <color rgb="FFF8696B"/>
        <color rgb="FFFCFCFF"/>
        <color rgb="FF63BE7B"/>
      </colorScale>
    </cfRule>
  </conditionalFormatting>
  <conditionalFormatting sqref="V20">
    <cfRule type="colorScale" priority="491">
      <colorScale>
        <cfvo type="min"/>
        <cfvo type="percentile" val="50"/>
        <cfvo type="max"/>
        <color rgb="FF63BE7B"/>
        <color rgb="FFFCFCFF"/>
        <color rgb="FFF8696B"/>
      </colorScale>
    </cfRule>
  </conditionalFormatting>
  <conditionalFormatting sqref="W20">
    <cfRule type="colorScale" priority="492">
      <colorScale>
        <cfvo type="min"/>
        <cfvo type="percentile" val="50"/>
        <cfvo type="max"/>
        <color rgb="FF63BE7B"/>
        <color rgb="FFFCFCFF"/>
        <color rgb="FFF8696B"/>
      </colorScale>
    </cfRule>
  </conditionalFormatting>
  <conditionalFormatting sqref="D20">
    <cfRule type="colorScale" priority="493">
      <colorScale>
        <cfvo type="min"/>
        <cfvo type="percentile" val="50"/>
        <cfvo type="max"/>
        <color rgb="FFF8696B"/>
        <color rgb="FFFCFCFF"/>
        <color rgb="FF63BE7B"/>
      </colorScale>
    </cfRule>
  </conditionalFormatting>
  <conditionalFormatting sqref="G20">
    <cfRule type="colorScale" priority="494">
      <colorScale>
        <cfvo type="min"/>
        <cfvo type="max"/>
        <color rgb="FFFCFCFF"/>
        <color rgb="FF63BE7B"/>
      </colorScale>
    </cfRule>
  </conditionalFormatting>
  <conditionalFormatting sqref="P20">
    <cfRule type="colorScale" priority="495">
      <colorScale>
        <cfvo type="min"/>
        <cfvo type="percentile" val="50"/>
        <cfvo type="max"/>
        <color rgb="FF63BE7B"/>
        <color rgb="FFFCFCFF"/>
        <color rgb="FFF8696B"/>
      </colorScale>
    </cfRule>
  </conditionalFormatting>
  <conditionalFormatting sqref="Q20">
    <cfRule type="colorScale" priority="496">
      <colorScale>
        <cfvo type="min"/>
        <cfvo type="percentile" val="50"/>
        <cfvo type="max"/>
        <color rgb="FFF8696B"/>
        <color rgb="FFFCFCFF"/>
        <color rgb="FF63BE7B"/>
      </colorScale>
    </cfRule>
  </conditionalFormatting>
  <conditionalFormatting sqref="R20">
    <cfRule type="colorScale" priority="497">
      <colorScale>
        <cfvo type="min"/>
        <cfvo type="max"/>
        <color rgb="FFFCFCFF"/>
        <color rgb="FF63BE7B"/>
      </colorScale>
    </cfRule>
  </conditionalFormatting>
  <conditionalFormatting sqref="S20">
    <cfRule type="colorScale" priority="498">
      <colorScale>
        <cfvo type="min"/>
        <cfvo type="max"/>
        <color rgb="FFFCFCFF"/>
        <color rgb="FF63BE7B"/>
      </colorScale>
    </cfRule>
  </conditionalFormatting>
  <conditionalFormatting sqref="T20">
    <cfRule type="colorScale" priority="499">
      <colorScale>
        <cfvo type="min"/>
        <cfvo type="max"/>
        <color rgb="FFFCFCFF"/>
        <color rgb="FF63BE7B"/>
      </colorScale>
    </cfRule>
  </conditionalFormatting>
  <conditionalFormatting sqref="V20">
    <cfRule type="colorScale" priority="500">
      <colorScale>
        <cfvo type="min"/>
        <cfvo type="percentile" val="50"/>
        <cfvo type="max"/>
        <color rgb="FF63BE7B"/>
        <color rgb="FFFCFCFF"/>
        <color rgb="FFF8696B"/>
      </colorScale>
    </cfRule>
  </conditionalFormatting>
  <conditionalFormatting sqref="W20">
    <cfRule type="colorScale" priority="501">
      <colorScale>
        <cfvo type="min"/>
        <cfvo type="percentile" val="50"/>
        <cfvo type="max"/>
        <color rgb="FF63BE7B"/>
        <color rgb="FFFCFCFF"/>
        <color rgb="FFF8696B"/>
      </colorScale>
    </cfRule>
  </conditionalFormatting>
  <conditionalFormatting sqref="O20">
    <cfRule type="colorScale" priority="502">
      <colorScale>
        <cfvo type="min"/>
        <cfvo type="percentile" val="50"/>
        <cfvo type="max"/>
        <color rgb="FF63BE7B"/>
        <color rgb="FFFCFCFF"/>
        <color rgb="FFF8696B"/>
      </colorScale>
    </cfRule>
  </conditionalFormatting>
  <conditionalFormatting sqref="D20">
    <cfRule type="colorScale" priority="503">
      <colorScale>
        <cfvo type="min"/>
        <cfvo type="percentile" val="50"/>
        <cfvo type="max"/>
        <color rgb="FFF8696B"/>
        <color rgb="FFFCFCFF"/>
        <color rgb="FF63BE7B"/>
      </colorScale>
    </cfRule>
  </conditionalFormatting>
  <conditionalFormatting sqref="G20">
    <cfRule type="colorScale" priority="504">
      <colorScale>
        <cfvo type="min"/>
        <cfvo type="max"/>
        <color rgb="FFFCFCFF"/>
        <color rgb="FF63BE7B"/>
      </colorScale>
    </cfRule>
  </conditionalFormatting>
  <conditionalFormatting sqref="O20">
    <cfRule type="colorScale" priority="505">
      <colorScale>
        <cfvo type="min"/>
        <cfvo type="percentile" val="50"/>
        <cfvo type="max"/>
        <color rgb="FF63BE7B"/>
        <color rgb="FFFCFCFF"/>
        <color rgb="FFF8696B"/>
      </colorScale>
    </cfRule>
    <cfRule type="colorScale" priority="506">
      <colorScale>
        <cfvo type="min"/>
        <cfvo type="max"/>
        <color rgb="FFFCFCFF"/>
        <color rgb="FF63BE7B"/>
      </colorScale>
    </cfRule>
  </conditionalFormatting>
  <conditionalFormatting sqref="P20">
    <cfRule type="colorScale" priority="507">
      <colorScale>
        <cfvo type="min"/>
        <cfvo type="percentile" val="50"/>
        <cfvo type="max"/>
        <color rgb="FF63BE7B"/>
        <color rgb="FFFCFCFF"/>
        <color rgb="FFF8696B"/>
      </colorScale>
    </cfRule>
  </conditionalFormatting>
  <conditionalFormatting sqref="Q20">
    <cfRule type="colorScale" priority="508">
      <colorScale>
        <cfvo type="min"/>
        <cfvo type="percentile" val="50"/>
        <cfvo type="max"/>
        <color rgb="FFF8696B"/>
        <color rgb="FFFCFCFF"/>
        <color rgb="FF63BE7B"/>
      </colorScale>
    </cfRule>
  </conditionalFormatting>
  <conditionalFormatting sqref="R20">
    <cfRule type="colorScale" priority="509">
      <colorScale>
        <cfvo type="min"/>
        <cfvo type="max"/>
        <color rgb="FFFCFCFF"/>
        <color rgb="FF63BE7B"/>
      </colorScale>
    </cfRule>
  </conditionalFormatting>
  <conditionalFormatting sqref="S20">
    <cfRule type="colorScale" priority="510">
      <colorScale>
        <cfvo type="min"/>
        <cfvo type="max"/>
        <color rgb="FFFCFCFF"/>
        <color rgb="FF63BE7B"/>
      </colorScale>
    </cfRule>
  </conditionalFormatting>
  <conditionalFormatting sqref="T20">
    <cfRule type="colorScale" priority="511">
      <colorScale>
        <cfvo type="min"/>
        <cfvo type="max"/>
        <color rgb="FFFCFCFF"/>
        <color rgb="FF63BE7B"/>
      </colorScale>
    </cfRule>
  </conditionalFormatting>
  <conditionalFormatting sqref="U20">
    <cfRule type="colorScale" priority="512">
      <colorScale>
        <cfvo type="min"/>
        <cfvo type="percentile" val="50"/>
        <cfvo type="max"/>
        <color rgb="FFF8696B"/>
        <color rgb="FFFCFCFF"/>
        <color rgb="FF63BE7B"/>
      </colorScale>
    </cfRule>
  </conditionalFormatting>
  <conditionalFormatting sqref="V20">
    <cfRule type="colorScale" priority="513">
      <colorScale>
        <cfvo type="min"/>
        <cfvo type="percentile" val="50"/>
        <cfvo type="max"/>
        <color rgb="FF63BE7B"/>
        <color rgb="FFFCFCFF"/>
        <color rgb="FFF8696B"/>
      </colorScale>
    </cfRule>
  </conditionalFormatting>
  <conditionalFormatting sqref="W20">
    <cfRule type="colorScale" priority="514">
      <colorScale>
        <cfvo type="min"/>
        <cfvo type="percentile" val="50"/>
        <cfvo type="max"/>
        <color rgb="FF63BE7B"/>
        <color rgb="FFFCFCFF"/>
        <color rgb="FFF8696B"/>
      </colorScale>
    </cfRule>
  </conditionalFormatting>
  <conditionalFormatting sqref="O20">
    <cfRule type="colorScale" priority="515">
      <colorScale>
        <cfvo type="min"/>
        <cfvo type="percentile" val="50"/>
        <cfvo type="max"/>
        <color rgb="FF63BE7B"/>
        <color rgb="FFFCFCFF"/>
        <color rgb="FFF8696B"/>
      </colorScale>
    </cfRule>
  </conditionalFormatting>
  <conditionalFormatting sqref="S20">
    <cfRule type="colorScale" priority="516">
      <colorScale>
        <cfvo type="min"/>
        <cfvo type="max"/>
        <color rgb="FFFCFCFF"/>
        <color rgb="FF63BE7B"/>
      </colorScale>
    </cfRule>
    <cfRule type="colorScale" priority="517">
      <colorScale>
        <cfvo type="min"/>
        <cfvo type="percentile" val="50"/>
        <cfvo type="max"/>
        <color rgb="FFF8696B"/>
        <color rgb="FFFCFCFF"/>
        <color rgb="FF63BE7B"/>
      </colorScale>
    </cfRule>
  </conditionalFormatting>
  <conditionalFormatting sqref="T20">
    <cfRule type="colorScale" priority="518">
      <colorScale>
        <cfvo type="min"/>
        <cfvo type="max"/>
        <color rgb="FFFCFCFF"/>
        <color rgb="FF63BE7B"/>
      </colorScale>
    </cfRule>
    <cfRule type="colorScale" priority="519">
      <colorScale>
        <cfvo type="min"/>
        <cfvo type="percentile" val="50"/>
        <cfvo type="max"/>
        <color rgb="FFF8696B"/>
        <color rgb="FFFCFCFF"/>
        <color rgb="FF63BE7B"/>
      </colorScale>
    </cfRule>
  </conditionalFormatting>
  <conditionalFormatting sqref="U20">
    <cfRule type="colorScale" priority="520">
      <colorScale>
        <cfvo type="min"/>
        <cfvo type="max"/>
        <color rgb="FFFCFCFF"/>
        <color rgb="FF63BE7B"/>
      </colorScale>
    </cfRule>
    <cfRule type="colorScale" priority="521">
      <colorScale>
        <cfvo type="min"/>
        <cfvo type="percentile" val="50"/>
        <cfvo type="max"/>
        <color rgb="FFF8696B"/>
        <color rgb="FFFCFCFF"/>
        <color rgb="FF63BE7B"/>
      </colorScale>
    </cfRule>
  </conditionalFormatting>
  <conditionalFormatting sqref="D20">
    <cfRule type="colorScale" priority="328">
      <colorScale>
        <cfvo type="min"/>
        <cfvo type="percentile" val="50"/>
        <cfvo type="max"/>
        <color rgb="FFF8696B"/>
        <color rgb="FFFCFCFF"/>
        <color rgb="FF63BE7B"/>
      </colorScale>
    </cfRule>
  </conditionalFormatting>
  <conditionalFormatting sqref="E20">
    <cfRule type="colorScale" priority="522">
      <colorScale>
        <cfvo type="min"/>
        <cfvo type="max"/>
        <color rgb="FFFCFCFF"/>
        <color rgb="FF63BE7B"/>
      </colorScale>
    </cfRule>
  </conditionalFormatting>
  <conditionalFormatting sqref="F20">
    <cfRule type="colorScale" priority="523">
      <colorScale>
        <cfvo type="min"/>
        <cfvo type="max"/>
        <color rgb="FFFCFCFF"/>
        <color rgb="FF63BE7B"/>
      </colorScale>
    </cfRule>
  </conditionalFormatting>
  <conditionalFormatting sqref="G20">
    <cfRule type="colorScale" priority="327">
      <colorScale>
        <cfvo type="min"/>
        <cfvo type="max"/>
        <color rgb="FFFCFCFF"/>
        <color rgb="FF63BE7B"/>
      </colorScale>
    </cfRule>
  </conditionalFormatting>
  <conditionalFormatting sqref="H20">
    <cfRule type="colorScale" priority="524">
      <colorScale>
        <cfvo type="min"/>
        <cfvo type="max"/>
        <color rgb="FFFCFCFF"/>
        <color rgb="FF63BE7B"/>
      </colorScale>
    </cfRule>
    <cfRule type="colorScale" priority="525">
      <colorScale>
        <cfvo type="min"/>
        <cfvo type="percentile" val="50"/>
        <cfvo type="max"/>
        <color rgb="FFF8696B"/>
        <color rgb="FFFCFCFF"/>
        <color rgb="FF63BE7B"/>
      </colorScale>
    </cfRule>
  </conditionalFormatting>
  <conditionalFormatting sqref="I20">
    <cfRule type="colorScale" priority="526">
      <colorScale>
        <cfvo type="min"/>
        <cfvo type="max"/>
        <color rgb="FFFCFCFF"/>
        <color rgb="FF63BE7B"/>
      </colorScale>
    </cfRule>
  </conditionalFormatting>
  <conditionalFormatting sqref="K20">
    <cfRule type="colorScale" priority="527">
      <colorScale>
        <cfvo type="min"/>
        <cfvo type="max"/>
        <color rgb="FFFCFCFF"/>
        <color rgb="FF63BE7B"/>
      </colorScale>
    </cfRule>
  </conditionalFormatting>
  <conditionalFormatting sqref="L20">
    <cfRule type="colorScale" priority="528">
      <colorScale>
        <cfvo type="min"/>
        <cfvo type="max"/>
        <color rgb="FFFCFCFF"/>
        <color rgb="FF63BE7B"/>
      </colorScale>
    </cfRule>
  </conditionalFormatting>
  <conditionalFormatting sqref="O20">
    <cfRule type="colorScale" priority="294">
      <colorScale>
        <cfvo type="min"/>
        <cfvo type="percentile" val="50"/>
        <cfvo type="max"/>
        <color rgb="FF63BE7B"/>
        <color rgb="FFFCFCFF"/>
        <color rgb="FFF8696B"/>
      </colorScale>
    </cfRule>
    <cfRule type="colorScale" priority="529">
      <colorScale>
        <cfvo type="min"/>
        <cfvo type="max"/>
        <color rgb="FFFCFCFF"/>
        <color rgb="FF63BE7B"/>
      </colorScale>
    </cfRule>
  </conditionalFormatting>
  <conditionalFormatting sqref="P20">
    <cfRule type="colorScale" priority="293">
      <colorScale>
        <cfvo type="min"/>
        <cfvo type="percentile" val="50"/>
        <cfvo type="max"/>
        <color rgb="FF63BE7B"/>
        <color rgb="FFFCFCFF"/>
        <color rgb="FFF8696B"/>
      </colorScale>
    </cfRule>
  </conditionalFormatting>
  <conditionalFormatting sqref="Q20">
    <cfRule type="colorScale" priority="292">
      <colorScale>
        <cfvo type="min"/>
        <cfvo type="percentile" val="50"/>
        <cfvo type="max"/>
        <color rgb="FFF8696B"/>
        <color rgb="FFFCFCFF"/>
        <color rgb="FF63BE7B"/>
      </colorScale>
    </cfRule>
  </conditionalFormatting>
  <conditionalFormatting sqref="R20">
    <cfRule type="colorScale" priority="291">
      <colorScale>
        <cfvo type="min"/>
        <cfvo type="max"/>
        <color rgb="FFFCFCFF"/>
        <color rgb="FF63BE7B"/>
      </colorScale>
    </cfRule>
  </conditionalFormatting>
  <conditionalFormatting sqref="S20">
    <cfRule type="colorScale" priority="290">
      <colorScale>
        <cfvo type="min"/>
        <cfvo type="max"/>
        <color rgb="FFFCFCFF"/>
        <color rgb="FF63BE7B"/>
      </colorScale>
    </cfRule>
  </conditionalFormatting>
  <conditionalFormatting sqref="T20">
    <cfRule type="colorScale" priority="289">
      <colorScale>
        <cfvo type="min"/>
        <cfvo type="max"/>
        <color rgb="FFFCFCFF"/>
        <color rgb="FF63BE7B"/>
      </colorScale>
    </cfRule>
  </conditionalFormatting>
  <conditionalFormatting sqref="U20">
    <cfRule type="colorScale" priority="288">
      <colorScale>
        <cfvo type="min"/>
        <cfvo type="max"/>
        <color rgb="FFFCFCFF"/>
        <color rgb="FF63BE7B"/>
      </colorScale>
    </cfRule>
    <cfRule type="colorScale" priority="530">
      <colorScale>
        <cfvo type="min"/>
        <cfvo type="percentile" val="50"/>
        <cfvo type="max"/>
        <color rgb="FFF8696B"/>
        <color rgb="FFFCFCFF"/>
        <color rgb="FF63BE7B"/>
      </colorScale>
    </cfRule>
  </conditionalFormatting>
  <conditionalFormatting sqref="V20">
    <cfRule type="colorScale" priority="287">
      <colorScale>
        <cfvo type="min"/>
        <cfvo type="percentile" val="50"/>
        <cfvo type="max"/>
        <color rgb="FF63BE7B"/>
        <color rgb="FFFCFCFF"/>
        <color rgb="FFF8696B"/>
      </colorScale>
    </cfRule>
  </conditionalFormatting>
  <conditionalFormatting sqref="W20">
    <cfRule type="colorScale" priority="286">
      <colorScale>
        <cfvo type="min"/>
        <cfvo type="percentile" val="50"/>
        <cfvo type="max"/>
        <color rgb="FF63BE7B"/>
        <color rgb="FFFCFCFF"/>
        <color rgb="FFF8696B"/>
      </colorScale>
    </cfRule>
  </conditionalFormatting>
  <conditionalFormatting sqref="J20">
    <cfRule type="colorScale" priority="319">
      <colorScale>
        <cfvo type="min"/>
        <cfvo type="max"/>
        <color rgb="FFFCFCFF"/>
        <color rgb="FF63BE7B"/>
      </colorScale>
    </cfRule>
    <cfRule type="colorScale" priority="320">
      <colorScale>
        <cfvo type="min"/>
        <cfvo type="percentile" val="50"/>
        <cfvo type="max"/>
        <color rgb="FFF8696B"/>
        <color rgb="FFFCFCFF"/>
        <color rgb="FF63BE7B"/>
      </colorScale>
    </cfRule>
    <cfRule type="colorScale" priority="321">
      <colorScale>
        <cfvo type="min"/>
        <cfvo type="percentile" val="50"/>
        <cfvo type="max"/>
        <color rgb="FFF8696B"/>
        <color rgb="FFFCFCFF"/>
        <color rgb="FF63BE7B"/>
      </colorScale>
    </cfRule>
    <cfRule type="colorScale" priority="322">
      <colorScale>
        <cfvo type="min"/>
        <cfvo type="max"/>
        <color rgb="FFFCFCFF"/>
        <color rgb="FF63BE7B"/>
      </colorScale>
    </cfRule>
  </conditionalFormatting>
  <conditionalFormatting sqref="J20">
    <cfRule type="colorScale" priority="323">
      <colorScale>
        <cfvo type="min"/>
        <cfvo type="max"/>
        <color rgb="FFFCFCFF"/>
        <color rgb="FF63BE7B"/>
      </colorScale>
    </cfRule>
  </conditionalFormatting>
  <conditionalFormatting sqref="J20">
    <cfRule type="colorScale" priority="314">
      <colorScale>
        <cfvo type="min"/>
        <cfvo type="max"/>
        <color rgb="FFFCFCFF"/>
        <color rgb="FF63BE7B"/>
      </colorScale>
    </cfRule>
  </conditionalFormatting>
  <conditionalFormatting sqref="J20">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17">
      <colorScale>
        <cfvo type="min"/>
        <cfvo type="percentile" val="50"/>
        <cfvo type="max"/>
        <color rgb="FFF8696B"/>
        <color rgb="FFFCFCFF"/>
        <color rgb="FF63BE7B"/>
      </colorScale>
    </cfRule>
    <cfRule type="colorScale" priority="318">
      <colorScale>
        <cfvo type="min"/>
        <cfvo type="percentile" val="50"/>
        <cfvo type="max"/>
        <color rgb="FFF8696B"/>
        <color rgb="FFFCFCFF"/>
        <color rgb="FF63BE7B"/>
      </colorScale>
    </cfRule>
  </conditionalFormatting>
  <conditionalFormatting sqref="J20">
    <cfRule type="colorScale" priority="324">
      <colorScale>
        <cfvo type="min"/>
        <cfvo type="max"/>
        <color rgb="FFFCFCFF"/>
        <color rgb="FF63BE7B"/>
      </colorScale>
    </cfRule>
  </conditionalFormatting>
  <conditionalFormatting sqref="J20">
    <cfRule type="colorScale" priority="325">
      <colorScale>
        <cfvo type="min"/>
        <cfvo type="max"/>
        <color rgb="FFFCFCFF"/>
        <color rgb="FF63BE7B"/>
      </colorScale>
    </cfRule>
  </conditionalFormatting>
  <conditionalFormatting sqref="J20">
    <cfRule type="colorScale" priority="326">
      <colorScale>
        <cfvo type="min"/>
        <cfvo type="max"/>
        <color rgb="FFFCFCFF"/>
        <color rgb="FF63BE7B"/>
      </colorScale>
    </cfRule>
  </conditionalFormatting>
  <conditionalFormatting sqref="J20">
    <cfRule type="colorScale" priority="313">
      <colorScale>
        <cfvo type="min"/>
        <cfvo type="max"/>
        <color rgb="FFFCFCFF"/>
        <color rgb="FF63BE7B"/>
      </colorScale>
    </cfRule>
  </conditionalFormatting>
  <conditionalFormatting sqref="M20:N20">
    <cfRule type="colorScale" priority="305">
      <colorScale>
        <cfvo type="min"/>
        <cfvo type="max"/>
        <color rgb="FFFCFCFF"/>
        <color rgb="FF63BE7B"/>
      </colorScale>
    </cfRule>
    <cfRule type="colorScale" priority="306">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fRule type="colorScale" priority="308">
      <colorScale>
        <cfvo type="min"/>
        <cfvo type="max"/>
        <color rgb="FFFCFCFF"/>
        <color rgb="FF63BE7B"/>
      </colorScale>
    </cfRule>
  </conditionalFormatting>
  <conditionalFormatting sqref="M20:N20">
    <cfRule type="colorScale" priority="309">
      <colorScale>
        <cfvo type="min"/>
        <cfvo type="max"/>
        <color rgb="FFFCFCFF"/>
        <color rgb="FF63BE7B"/>
      </colorScale>
    </cfRule>
  </conditionalFormatting>
  <conditionalFormatting sqref="M20:N20">
    <cfRule type="colorScale" priority="300">
      <colorScale>
        <cfvo type="min"/>
        <cfvo type="max"/>
        <color rgb="FFFCFCFF"/>
        <color rgb="FF63BE7B"/>
      </colorScale>
    </cfRule>
  </conditionalFormatting>
  <conditionalFormatting sqref="M20:N20">
    <cfRule type="colorScale" priority="301">
      <colorScale>
        <cfvo type="min"/>
        <cfvo type="max"/>
        <color rgb="FFFCFCFF"/>
        <color rgb="FF63BE7B"/>
      </colorScale>
    </cfRule>
    <cfRule type="colorScale" priority="302">
      <colorScale>
        <cfvo type="min"/>
        <cfvo type="max"/>
        <color rgb="FFFCFCFF"/>
        <color rgb="FF63BE7B"/>
      </colorScale>
    </cfRule>
    <cfRule type="colorScale" priority="303">
      <colorScale>
        <cfvo type="min"/>
        <cfvo type="percentile" val="50"/>
        <cfvo type="max"/>
        <color rgb="FFF8696B"/>
        <color rgb="FFFCFCFF"/>
        <color rgb="FF63BE7B"/>
      </colorScale>
    </cfRule>
    <cfRule type="colorScale" priority="304">
      <colorScale>
        <cfvo type="min"/>
        <cfvo type="percentile" val="50"/>
        <cfvo type="max"/>
        <color rgb="FFF8696B"/>
        <color rgb="FFFCFCFF"/>
        <color rgb="FF63BE7B"/>
      </colorScale>
    </cfRule>
  </conditionalFormatting>
  <conditionalFormatting sqref="M20">
    <cfRule type="colorScale" priority="310">
      <colorScale>
        <cfvo type="min"/>
        <cfvo type="max"/>
        <color rgb="FFFCFCFF"/>
        <color rgb="FF63BE7B"/>
      </colorScale>
    </cfRule>
  </conditionalFormatting>
  <conditionalFormatting sqref="M20">
    <cfRule type="colorScale" priority="311">
      <colorScale>
        <cfvo type="min"/>
        <cfvo type="max"/>
        <color rgb="FFFCFCFF"/>
        <color rgb="FF63BE7B"/>
      </colorScale>
    </cfRule>
  </conditionalFormatting>
  <conditionalFormatting sqref="M20">
    <cfRule type="colorScale" priority="312">
      <colorScale>
        <cfvo type="min"/>
        <cfvo type="max"/>
        <color rgb="FFFCFCFF"/>
        <color rgb="FF63BE7B"/>
      </colorScale>
    </cfRule>
  </conditionalFormatting>
  <conditionalFormatting sqref="M20">
    <cfRule type="colorScale" priority="299">
      <colorScale>
        <cfvo type="min"/>
        <cfvo type="max"/>
        <color rgb="FFFCFCFF"/>
        <color rgb="FF63BE7B"/>
      </colorScale>
    </cfRule>
  </conditionalFormatting>
  <conditionalFormatting sqref="N20">
    <cfRule type="colorScale" priority="296">
      <colorScale>
        <cfvo type="min"/>
        <cfvo type="max"/>
        <color rgb="FFFCFCFF"/>
        <color rgb="FF63BE7B"/>
      </colorScale>
    </cfRule>
  </conditionalFormatting>
  <conditionalFormatting sqref="N20">
    <cfRule type="colorScale" priority="297">
      <colorScale>
        <cfvo type="min"/>
        <cfvo type="max"/>
        <color rgb="FFFCFCFF"/>
        <color rgb="FF63BE7B"/>
      </colorScale>
    </cfRule>
  </conditionalFormatting>
  <conditionalFormatting sqref="N20">
    <cfRule type="colorScale" priority="298">
      <colorScale>
        <cfvo type="min"/>
        <cfvo type="max"/>
        <color rgb="FFFCFCFF"/>
        <color rgb="FF63BE7B"/>
      </colorScale>
    </cfRule>
  </conditionalFormatting>
  <conditionalFormatting sqref="N20">
    <cfRule type="colorScale" priority="295">
      <colorScale>
        <cfvo type="min"/>
        <cfvo type="max"/>
        <color rgb="FFFCFCFF"/>
        <color rgb="FF63BE7B"/>
      </colorScale>
    </cfRule>
  </conditionalFormatting>
  <conditionalFormatting sqref="U19:W19">
    <cfRule type="colorScale" priority="52095">
      <colorScale>
        <cfvo type="min"/>
        <cfvo type="max"/>
        <color rgb="FFFFEF9C"/>
        <color rgb="FF63BE7B"/>
      </colorScale>
    </cfRule>
  </conditionalFormatting>
  <conditionalFormatting sqref="P19">
    <cfRule type="colorScale" priority="52108">
      <colorScale>
        <cfvo type="min"/>
        <cfvo type="percentile" val="50"/>
        <cfvo type="max"/>
        <color rgb="FF63BE7B"/>
        <color rgb="FFFCFCFF"/>
        <color rgb="FFF8696B"/>
      </colorScale>
    </cfRule>
  </conditionalFormatting>
  <conditionalFormatting sqref="Q19">
    <cfRule type="colorScale" priority="52109">
      <colorScale>
        <cfvo type="min"/>
        <cfvo type="percentile" val="50"/>
        <cfvo type="max"/>
        <color rgb="FFF8696B"/>
        <color rgb="FFFCFCFF"/>
        <color rgb="FF63BE7B"/>
      </colorScale>
    </cfRule>
  </conditionalFormatting>
  <conditionalFormatting sqref="U19">
    <cfRule type="colorScale" priority="52110">
      <colorScale>
        <cfvo type="min"/>
        <cfvo type="percentile" val="50"/>
        <cfvo type="max"/>
        <color rgb="FFF8696B"/>
        <color rgb="FFFCFCFF"/>
        <color rgb="FF63BE7B"/>
      </colorScale>
    </cfRule>
  </conditionalFormatting>
  <conditionalFormatting sqref="V19">
    <cfRule type="colorScale" priority="52111">
      <colorScale>
        <cfvo type="min"/>
        <cfvo type="percentile" val="50"/>
        <cfvo type="max"/>
        <color rgb="FF63BE7B"/>
        <color rgb="FFFCFCFF"/>
        <color rgb="FFF8696B"/>
      </colorScale>
    </cfRule>
  </conditionalFormatting>
  <conditionalFormatting sqref="W19">
    <cfRule type="colorScale" priority="52112">
      <colorScale>
        <cfvo type="min"/>
        <cfvo type="percentile" val="50"/>
        <cfvo type="max"/>
        <color rgb="FF63BE7B"/>
        <color rgb="FFFCFCFF"/>
        <color rgb="FFF8696B"/>
      </colorScale>
    </cfRule>
  </conditionalFormatting>
  <conditionalFormatting sqref="E19">
    <cfRule type="colorScale" priority="52123">
      <colorScale>
        <cfvo type="min"/>
        <cfvo type="percentile" val="50"/>
        <cfvo type="max"/>
        <color rgb="FFF8696B"/>
        <color rgb="FFFCFCFF"/>
        <color rgb="FF63BE7B"/>
      </colorScale>
    </cfRule>
    <cfRule type="colorScale" priority="52124">
      <colorScale>
        <cfvo type="min"/>
        <cfvo type="max"/>
        <color rgb="FFFCFCFF"/>
        <color rgb="FF63BE7B"/>
      </colorScale>
    </cfRule>
    <cfRule type="colorScale" priority="52125">
      <colorScale>
        <cfvo type="min"/>
        <cfvo type="percentile" val="50"/>
        <cfvo type="max"/>
        <color rgb="FFF8696B"/>
        <color rgb="FFFCFCFF"/>
        <color rgb="FF63BE7B"/>
      </colorScale>
    </cfRule>
  </conditionalFormatting>
  <conditionalFormatting sqref="F19">
    <cfRule type="colorScale" priority="52126">
      <colorScale>
        <cfvo type="min"/>
        <cfvo type="max"/>
        <color rgb="FFFCFCFF"/>
        <color rgb="FF63BE7B"/>
      </colorScale>
    </cfRule>
    <cfRule type="colorScale" priority="52127">
      <colorScale>
        <cfvo type="min"/>
        <cfvo type="percentile" val="50"/>
        <cfvo type="max"/>
        <color rgb="FFF8696B"/>
        <color rgb="FFFCFCFF"/>
        <color rgb="FF63BE7B"/>
      </colorScale>
    </cfRule>
    <cfRule type="colorScale" priority="52128">
      <colorScale>
        <cfvo type="min"/>
        <cfvo type="max"/>
        <color rgb="FFFCFCFF"/>
        <color rgb="FF63BE7B"/>
      </colorScale>
    </cfRule>
    <cfRule type="colorScale" priority="52129">
      <colorScale>
        <cfvo type="min"/>
        <cfvo type="percentile" val="50"/>
        <cfvo type="max"/>
        <color rgb="FFF8696B"/>
        <color rgb="FFFCFCFF"/>
        <color rgb="FF63BE7B"/>
      </colorScale>
    </cfRule>
  </conditionalFormatting>
  <conditionalFormatting sqref="G19">
    <cfRule type="colorScale" priority="52130">
      <colorScale>
        <cfvo type="min"/>
        <cfvo type="max"/>
        <color rgb="FFFCFCFF"/>
        <color rgb="FF63BE7B"/>
      </colorScale>
    </cfRule>
    <cfRule type="colorScale" priority="52131">
      <colorScale>
        <cfvo type="min"/>
        <cfvo type="percentile" val="50"/>
        <cfvo type="max"/>
        <color rgb="FFF8696B"/>
        <color rgb="FFFCFCFF"/>
        <color rgb="FF63BE7B"/>
      </colorScale>
    </cfRule>
    <cfRule type="colorScale" priority="52132">
      <colorScale>
        <cfvo type="min"/>
        <cfvo type="percentile" val="50"/>
        <cfvo type="max"/>
        <color rgb="FFF8696B"/>
        <color rgb="FFFCFCFF"/>
        <color rgb="FF63BE7B"/>
      </colorScale>
    </cfRule>
  </conditionalFormatting>
  <conditionalFormatting sqref="I19">
    <cfRule type="colorScale" priority="52133">
      <colorScale>
        <cfvo type="min"/>
        <cfvo type="percentile" val="50"/>
        <cfvo type="max"/>
        <color rgb="FFF8696B"/>
        <color rgb="FFFCFCFF"/>
        <color rgb="FF63BE7B"/>
      </colorScale>
    </cfRule>
    <cfRule type="colorScale" priority="52134">
      <colorScale>
        <cfvo type="min"/>
        <cfvo type="max"/>
        <color rgb="FFFCFCFF"/>
        <color rgb="FF63BE7B"/>
      </colorScale>
    </cfRule>
    <cfRule type="colorScale" priority="52135">
      <colorScale>
        <cfvo type="min"/>
        <cfvo type="percentile" val="50"/>
        <cfvo type="max"/>
        <color rgb="FFF8696B"/>
        <color rgb="FFFCFCFF"/>
        <color rgb="FF63BE7B"/>
      </colorScale>
    </cfRule>
  </conditionalFormatting>
  <conditionalFormatting sqref="K19">
    <cfRule type="colorScale" priority="52138">
      <colorScale>
        <cfvo type="min"/>
        <cfvo type="percentile" val="50"/>
        <cfvo type="max"/>
        <color rgb="FFF8696B"/>
        <color rgb="FFFCFCFF"/>
        <color rgb="FF63BE7B"/>
      </colorScale>
    </cfRule>
  </conditionalFormatting>
  <conditionalFormatting sqref="K19:L19">
    <cfRule type="colorScale" priority="52139">
      <colorScale>
        <cfvo type="min"/>
        <cfvo type="percentile" val="50"/>
        <cfvo type="max"/>
        <color rgb="FFF8696B"/>
        <color rgb="FFFCFCFF"/>
        <color rgb="FF63BE7B"/>
      </colorScale>
    </cfRule>
    <cfRule type="colorScale" priority="52140">
      <colorScale>
        <cfvo type="min"/>
        <cfvo type="max"/>
        <color rgb="FFFCFCFF"/>
        <color rgb="FF63BE7B"/>
      </colorScale>
    </cfRule>
  </conditionalFormatting>
  <conditionalFormatting sqref="L19">
    <cfRule type="colorScale" priority="52141">
      <colorScale>
        <cfvo type="min"/>
        <cfvo type="percentile" val="50"/>
        <cfvo type="max"/>
        <color rgb="FFF8696B"/>
        <color rgb="FFFCFCFF"/>
        <color rgb="FF63BE7B"/>
      </colorScale>
    </cfRule>
  </conditionalFormatting>
  <conditionalFormatting sqref="Q19">
    <cfRule type="colorScale" priority="52143">
      <colorScale>
        <cfvo type="min"/>
        <cfvo type="percentile" val="50"/>
        <cfvo type="max"/>
        <color rgb="FFF8696B"/>
        <color rgb="FFFCFCFF"/>
        <color rgb="FF63BE7B"/>
      </colorScale>
    </cfRule>
    <cfRule type="colorScale" priority="52144">
      <colorScale>
        <cfvo type="min"/>
        <cfvo type="max"/>
        <color rgb="FFFCFCFF"/>
        <color rgb="FF63BE7B"/>
      </colorScale>
    </cfRule>
  </conditionalFormatting>
  <conditionalFormatting sqref="R19">
    <cfRule type="colorScale" priority="52145">
      <colorScale>
        <cfvo type="min"/>
        <cfvo type="max"/>
        <color rgb="FFFCFCFF"/>
        <color rgb="FF63BE7B"/>
      </colorScale>
    </cfRule>
    <cfRule type="colorScale" priority="52146">
      <colorScale>
        <cfvo type="min"/>
        <cfvo type="percentile" val="50"/>
        <cfvo type="max"/>
        <color rgb="FFF8696B"/>
        <color rgb="FFFCFCFF"/>
        <color rgb="FF63BE7B"/>
      </colorScale>
    </cfRule>
  </conditionalFormatting>
  <conditionalFormatting sqref="R19:S19">
    <cfRule type="colorScale" priority="52147">
      <colorScale>
        <cfvo type="min"/>
        <cfvo type="percentile" val="50"/>
        <cfvo type="max"/>
        <color rgb="FFF8696B"/>
        <color rgb="FFFCFCFF"/>
        <color rgb="FF63BE7B"/>
      </colorScale>
    </cfRule>
    <cfRule type="colorScale" priority="52148">
      <colorScale>
        <cfvo type="min"/>
        <cfvo type="max"/>
        <color rgb="FFFCFCFF"/>
        <color rgb="FF63BE7B"/>
      </colorScale>
    </cfRule>
  </conditionalFormatting>
  <conditionalFormatting sqref="S19">
    <cfRule type="colorScale" priority="52149">
      <colorScale>
        <cfvo type="min"/>
        <cfvo type="max"/>
        <color rgb="FFFCFCFF"/>
        <color rgb="FF63BE7B"/>
      </colorScale>
    </cfRule>
    <cfRule type="colorScale" priority="52150">
      <colorScale>
        <cfvo type="min"/>
        <cfvo type="percentile" val="50"/>
        <cfvo type="max"/>
        <color rgb="FFF8696B"/>
        <color rgb="FFFCFCFF"/>
        <color rgb="FF63BE7B"/>
      </colorScale>
    </cfRule>
  </conditionalFormatting>
  <conditionalFormatting sqref="T19">
    <cfRule type="colorScale" priority="52151">
      <colorScale>
        <cfvo type="min"/>
        <cfvo type="max"/>
        <color rgb="FFFCFCFF"/>
        <color rgb="FF63BE7B"/>
      </colorScale>
    </cfRule>
    <cfRule type="colorScale" priority="52152">
      <colorScale>
        <cfvo type="min"/>
        <cfvo type="percentile" val="50"/>
        <cfvo type="max"/>
        <color rgb="FFF8696B"/>
        <color rgb="FFFCFCFF"/>
        <color rgb="FF63BE7B"/>
      </colorScale>
    </cfRule>
  </conditionalFormatting>
  <conditionalFormatting sqref="U19">
    <cfRule type="colorScale" priority="52153">
      <colorScale>
        <cfvo type="min"/>
        <cfvo type="max"/>
        <color rgb="FFFCFCFF"/>
        <color rgb="FF63BE7B"/>
      </colorScale>
    </cfRule>
    <cfRule type="colorScale" priority="52154">
      <colorScale>
        <cfvo type="min"/>
        <cfvo type="percentile" val="50"/>
        <cfvo type="max"/>
        <color rgb="FFF8696B"/>
        <color rgb="FFFCFCFF"/>
        <color rgb="FF63BE7B"/>
      </colorScale>
    </cfRule>
  </conditionalFormatting>
  <conditionalFormatting sqref="J19">
    <cfRule type="colorScale" priority="52156">
      <colorScale>
        <cfvo type="min"/>
        <cfvo type="max"/>
        <color rgb="FFFCFCFF"/>
        <color rgb="FF63BE7B"/>
      </colorScale>
    </cfRule>
    <cfRule type="colorScale" priority="52157">
      <colorScale>
        <cfvo type="min"/>
        <cfvo type="percentile" val="50"/>
        <cfvo type="max"/>
        <color rgb="FFF8696B"/>
        <color rgb="FFFCFCFF"/>
        <color rgb="FF63BE7B"/>
      </colorScale>
    </cfRule>
    <cfRule type="colorScale" priority="52158">
      <colorScale>
        <cfvo type="min"/>
        <cfvo type="percentile" val="50"/>
        <cfvo type="max"/>
        <color rgb="FFF8696B"/>
        <color rgb="FFFCFCFF"/>
        <color rgb="FF63BE7B"/>
      </colorScale>
    </cfRule>
  </conditionalFormatting>
  <conditionalFormatting sqref="N19">
    <cfRule type="colorScale" priority="52159">
      <colorScale>
        <cfvo type="min"/>
        <cfvo type="max"/>
        <color rgb="FFFCFCFF"/>
        <color rgb="FF63BE7B"/>
      </colorScale>
    </cfRule>
    <cfRule type="colorScale" priority="52160">
      <colorScale>
        <cfvo type="min"/>
        <cfvo type="percentile" val="50"/>
        <cfvo type="max"/>
        <color rgb="FFF8696B"/>
        <color rgb="FFFCFCFF"/>
        <color rgb="FF63BE7B"/>
      </colorScale>
    </cfRule>
    <cfRule type="colorScale" priority="52161">
      <colorScale>
        <cfvo type="min"/>
        <cfvo type="percentile" val="50"/>
        <cfvo type="max"/>
        <color rgb="FFF8696B"/>
        <color rgb="FFFCFCFF"/>
        <color rgb="FF63BE7B"/>
      </colorScale>
    </cfRule>
  </conditionalFormatting>
  <conditionalFormatting sqref="V19">
    <cfRule type="colorScale" priority="52162">
      <colorScale>
        <cfvo type="min"/>
        <cfvo type="max"/>
        <color rgb="FFFFEF9C"/>
        <color rgb="FF63BE7B"/>
      </colorScale>
    </cfRule>
  </conditionalFormatting>
  <conditionalFormatting sqref="V19">
    <cfRule type="colorScale" priority="52164">
      <colorScale>
        <cfvo type="min"/>
        <cfvo type="percentile" val="50"/>
        <cfvo type="max"/>
        <color rgb="FF63BE7B"/>
        <color rgb="FFFCFCFF"/>
        <color rgb="FFF8696B"/>
      </colorScale>
    </cfRule>
    <cfRule type="colorScale" priority="52165">
      <colorScale>
        <cfvo type="min"/>
        <cfvo type="percentile" val="50"/>
        <cfvo type="max"/>
        <color rgb="FF63BE7B"/>
        <color rgb="FFFCFCFF"/>
        <color rgb="FFF8696B"/>
      </colorScale>
    </cfRule>
    <cfRule type="colorScale" priority="52166">
      <colorScale>
        <cfvo type="min"/>
        <cfvo type="max"/>
        <color rgb="FF63BE7B"/>
        <color rgb="FFFCFCFF"/>
      </colorScale>
    </cfRule>
    <cfRule type="colorScale" priority="52167">
      <colorScale>
        <cfvo type="min"/>
        <cfvo type="percentile" val="50"/>
        <cfvo type="max"/>
        <color rgb="FF63BE7B"/>
        <color rgb="FFFCFCFF"/>
        <color rgb="FFF8696B"/>
      </colorScale>
    </cfRule>
  </conditionalFormatting>
  <conditionalFormatting sqref="K19">
    <cfRule type="colorScale" priority="52171">
      <colorScale>
        <cfvo type="min"/>
        <cfvo type="max"/>
        <color rgb="FFFCFCFF"/>
        <color rgb="FF63BE7B"/>
      </colorScale>
    </cfRule>
    <cfRule type="colorScale" priority="52172">
      <colorScale>
        <cfvo type="min"/>
        <cfvo type="percentile" val="50"/>
        <cfvo type="max"/>
        <color rgb="FFF8696B"/>
        <color rgb="FFFCFCFF"/>
        <color rgb="FF63BE7B"/>
      </colorScale>
    </cfRule>
  </conditionalFormatting>
  <conditionalFormatting sqref="L19">
    <cfRule type="colorScale" priority="52173">
      <colorScale>
        <cfvo type="min"/>
        <cfvo type="max"/>
        <color rgb="FFFCFCFF"/>
        <color rgb="FF63BE7B"/>
      </colorScale>
    </cfRule>
    <cfRule type="colorScale" priority="52174">
      <colorScale>
        <cfvo type="min"/>
        <cfvo type="percentile" val="50"/>
        <cfvo type="max"/>
        <color rgb="FFF8696B"/>
        <color rgb="FFFCFCFF"/>
        <color rgb="FF63BE7B"/>
      </colorScale>
    </cfRule>
  </conditionalFormatting>
  <conditionalFormatting sqref="R19">
    <cfRule type="colorScale" priority="52176">
      <colorScale>
        <cfvo type="min"/>
        <cfvo type="max"/>
        <color rgb="FFFCFCFF"/>
        <color rgb="FF63BE7B"/>
      </colorScale>
    </cfRule>
  </conditionalFormatting>
  <conditionalFormatting sqref="S19">
    <cfRule type="colorScale" priority="52177">
      <colorScale>
        <cfvo type="min"/>
        <cfvo type="max"/>
        <color rgb="FFFCFCFF"/>
        <color rgb="FF63BE7B"/>
      </colorScale>
    </cfRule>
  </conditionalFormatting>
  <conditionalFormatting sqref="T19">
    <cfRule type="colorScale" priority="52178">
      <colorScale>
        <cfvo type="min"/>
        <cfvo type="max"/>
        <color rgb="FFFCFCFF"/>
        <color rgb="FF63BE7B"/>
      </colorScale>
    </cfRule>
  </conditionalFormatting>
  <conditionalFormatting sqref="U19">
    <cfRule type="colorScale" priority="52179">
      <colorScale>
        <cfvo type="min"/>
        <cfvo type="max"/>
        <color rgb="FFFCFCFF"/>
        <color rgb="FF63BE7B"/>
      </colorScale>
    </cfRule>
  </conditionalFormatting>
  <conditionalFormatting sqref="S19">
    <cfRule type="colorScale" priority="52212">
      <colorScale>
        <cfvo type="min"/>
        <cfvo type="percentile" val="50"/>
        <cfvo type="max"/>
        <color rgb="FFF8696B"/>
        <color rgb="FFFCFCFF"/>
        <color rgb="FF63BE7B"/>
      </colorScale>
    </cfRule>
  </conditionalFormatting>
  <conditionalFormatting sqref="F19">
    <cfRule type="colorScale" priority="52215">
      <colorScale>
        <cfvo type="min"/>
        <cfvo type="percentile" val="50"/>
        <cfvo type="max"/>
        <color rgb="FFF8696B"/>
        <color rgb="FFFCFCFF"/>
        <color rgb="FF63BE7B"/>
      </colorScale>
    </cfRule>
    <cfRule type="colorScale" priority="52216">
      <colorScale>
        <cfvo type="min"/>
        <cfvo type="max"/>
        <color rgb="FFFCFCFF"/>
        <color rgb="FF63BE7B"/>
      </colorScale>
    </cfRule>
  </conditionalFormatting>
  <conditionalFormatting sqref="G19">
    <cfRule type="colorScale" priority="52217">
      <colorScale>
        <cfvo type="min"/>
        <cfvo type="percentile" val="50"/>
        <cfvo type="max"/>
        <color rgb="FFF8696B"/>
        <color rgb="FFFCFCFF"/>
        <color rgb="FF63BE7B"/>
      </colorScale>
    </cfRule>
    <cfRule type="colorScale" priority="52218">
      <colorScale>
        <cfvo type="min"/>
        <cfvo type="max"/>
        <color rgb="FFFCFCFF"/>
        <color rgb="FF63BE7B"/>
      </colorScale>
    </cfRule>
  </conditionalFormatting>
  <conditionalFormatting sqref="H19">
    <cfRule type="colorScale" priority="52219">
      <colorScale>
        <cfvo type="min"/>
        <cfvo type="percentile" val="50"/>
        <cfvo type="max"/>
        <color rgb="FFF8696B"/>
        <color rgb="FFFCFCFF"/>
        <color rgb="FF63BE7B"/>
      </colorScale>
    </cfRule>
  </conditionalFormatting>
  <conditionalFormatting sqref="I19">
    <cfRule type="colorScale" priority="52220">
      <colorScale>
        <cfvo type="min"/>
        <cfvo type="percentile" val="50"/>
        <cfvo type="max"/>
        <color rgb="FFF8696B"/>
        <color rgb="FFFCFCFF"/>
        <color rgb="FF63BE7B"/>
      </colorScale>
    </cfRule>
  </conditionalFormatting>
  <conditionalFormatting sqref="R19">
    <cfRule type="colorScale" priority="52226">
      <colorScale>
        <cfvo type="min"/>
        <cfvo type="percentile" val="50"/>
        <cfvo type="max"/>
        <color rgb="FFF8696B"/>
        <color rgb="FFFCFCFF"/>
        <color rgb="FF63BE7B"/>
      </colorScale>
    </cfRule>
    <cfRule type="colorScale" priority="52227">
      <colorScale>
        <cfvo type="min"/>
        <cfvo type="max"/>
        <color rgb="FFFCFCFF"/>
        <color rgb="FF63BE7B"/>
      </colorScale>
    </cfRule>
  </conditionalFormatting>
  <conditionalFormatting sqref="T19">
    <cfRule type="colorScale" priority="52228">
      <colorScale>
        <cfvo type="min"/>
        <cfvo type="percentile" val="50"/>
        <cfvo type="max"/>
        <color rgb="FFF8696B"/>
        <color rgb="FFFCFCFF"/>
        <color rgb="FF63BE7B"/>
      </colorScale>
    </cfRule>
  </conditionalFormatting>
  <conditionalFormatting sqref="J19">
    <cfRule type="colorScale" priority="52232">
      <colorScale>
        <cfvo type="min"/>
        <cfvo type="percentile" val="50"/>
        <cfvo type="max"/>
        <color rgb="FFF8696B"/>
        <color rgb="FFFCFCFF"/>
        <color rgb="FF63BE7B"/>
      </colorScale>
    </cfRule>
    <cfRule type="colorScale" priority="52233">
      <colorScale>
        <cfvo type="min"/>
        <cfvo type="max"/>
        <color rgb="FFFCFCFF"/>
        <color rgb="FF63BE7B"/>
      </colorScale>
    </cfRule>
  </conditionalFormatting>
  <conditionalFormatting sqref="N19">
    <cfRule type="colorScale" priority="52234">
      <colorScale>
        <cfvo type="min"/>
        <cfvo type="percentile" val="50"/>
        <cfvo type="max"/>
        <color rgb="FFF8696B"/>
        <color rgb="FFFCFCFF"/>
        <color rgb="FF63BE7B"/>
      </colorScale>
    </cfRule>
    <cfRule type="colorScale" priority="52235">
      <colorScale>
        <cfvo type="min"/>
        <cfvo type="max"/>
        <color rgb="FFFCFCFF"/>
        <color rgb="FF63BE7B"/>
      </colorScale>
    </cfRule>
  </conditionalFormatting>
  <conditionalFormatting sqref="G19">
    <cfRule type="colorScale" priority="52236">
      <colorScale>
        <cfvo type="min"/>
        <cfvo type="max"/>
        <color rgb="FFFCFCFF"/>
        <color rgb="FF63BE7B"/>
      </colorScale>
    </cfRule>
    <cfRule type="colorScale" priority="52237">
      <colorScale>
        <cfvo type="min"/>
        <cfvo type="percentile" val="50"/>
        <cfvo type="max"/>
        <color rgb="FFF8696B"/>
        <color rgb="FFFCFCFF"/>
        <color rgb="FF63BE7B"/>
      </colorScale>
    </cfRule>
  </conditionalFormatting>
  <conditionalFormatting sqref="J19">
    <cfRule type="colorScale" priority="52238">
      <colorScale>
        <cfvo type="min"/>
        <cfvo type="max"/>
        <color rgb="FFFCFCFF"/>
        <color rgb="FF63BE7B"/>
      </colorScale>
    </cfRule>
    <cfRule type="colorScale" priority="52239">
      <colorScale>
        <cfvo type="min"/>
        <cfvo type="percentile" val="50"/>
        <cfvo type="max"/>
        <color rgb="FFF8696B"/>
        <color rgb="FFFCFCFF"/>
        <color rgb="FF63BE7B"/>
      </colorScale>
    </cfRule>
  </conditionalFormatting>
  <conditionalFormatting sqref="N19">
    <cfRule type="colorScale" priority="52240">
      <colorScale>
        <cfvo type="min"/>
        <cfvo type="max"/>
        <color rgb="FFFCFCFF"/>
        <color rgb="FF63BE7B"/>
      </colorScale>
    </cfRule>
    <cfRule type="colorScale" priority="52241">
      <colorScale>
        <cfvo type="min"/>
        <cfvo type="percentile" val="50"/>
        <cfvo type="max"/>
        <color rgb="FFF8696B"/>
        <color rgb="FFFCFCFF"/>
        <color rgb="FF63BE7B"/>
      </colorScale>
    </cfRule>
  </conditionalFormatting>
  <conditionalFormatting sqref="K19">
    <cfRule type="colorScale" priority="52247">
      <colorScale>
        <cfvo type="min"/>
        <cfvo type="max"/>
        <color rgb="FFFCFCFF"/>
        <color rgb="FF63BE7B"/>
      </colorScale>
    </cfRule>
  </conditionalFormatting>
  <conditionalFormatting sqref="L19">
    <cfRule type="colorScale" priority="52248">
      <colorScale>
        <cfvo type="min"/>
        <cfvo type="max"/>
        <color rgb="FFFCFCFF"/>
        <color rgb="FF63BE7B"/>
      </colorScale>
    </cfRule>
  </conditionalFormatting>
  <conditionalFormatting sqref="S19">
    <cfRule type="colorScale" priority="52272">
      <colorScale>
        <cfvo type="min"/>
        <cfvo type="percentile" val="50"/>
        <cfvo type="max"/>
        <color rgb="FFF8696B"/>
        <color rgb="FFFCFCFF"/>
        <color rgb="FF63BE7B"/>
      </colorScale>
    </cfRule>
    <cfRule type="colorScale" priority="52273">
      <colorScale>
        <cfvo type="min"/>
        <cfvo type="max"/>
        <color rgb="FFFCFCFF"/>
        <color rgb="FF63BE7B"/>
      </colorScale>
    </cfRule>
  </conditionalFormatting>
  <conditionalFormatting sqref="T19">
    <cfRule type="colorScale" priority="52274">
      <colorScale>
        <cfvo type="min"/>
        <cfvo type="percentile" val="50"/>
        <cfvo type="max"/>
        <color rgb="FFF8696B"/>
        <color rgb="FFFCFCFF"/>
        <color rgb="FF63BE7B"/>
      </colorScale>
    </cfRule>
    <cfRule type="colorScale" priority="52275">
      <colorScale>
        <cfvo type="min"/>
        <cfvo type="max"/>
        <color rgb="FFFCFCFF"/>
        <color rgb="FF63BE7B"/>
      </colorScale>
    </cfRule>
  </conditionalFormatting>
  <conditionalFormatting sqref="M19">
    <cfRule type="colorScale" priority="52278">
      <colorScale>
        <cfvo type="min"/>
        <cfvo type="max"/>
        <color rgb="FFFCFCFF"/>
        <color rgb="FF63BE7B"/>
      </colorScale>
    </cfRule>
    <cfRule type="colorScale" priority="52279">
      <colorScale>
        <cfvo type="min"/>
        <cfvo type="percentile" val="50"/>
        <cfvo type="max"/>
        <color rgb="FFF8696B"/>
        <color rgb="FFFCFCFF"/>
        <color rgb="FF63BE7B"/>
      </colorScale>
    </cfRule>
    <cfRule type="colorScale" priority="52280">
      <colorScale>
        <cfvo type="min"/>
        <cfvo type="percentile" val="50"/>
        <cfvo type="max"/>
        <color rgb="FFF8696B"/>
        <color rgb="FFFCFCFF"/>
        <color rgb="FF63BE7B"/>
      </colorScale>
    </cfRule>
  </conditionalFormatting>
  <conditionalFormatting sqref="M19">
    <cfRule type="colorScale" priority="52282">
      <colorScale>
        <cfvo type="min"/>
        <cfvo type="percentile" val="50"/>
        <cfvo type="max"/>
        <color rgb="FFF8696B"/>
        <color rgb="FFFCFCFF"/>
        <color rgb="FF63BE7B"/>
      </colorScale>
    </cfRule>
    <cfRule type="colorScale" priority="52283">
      <colorScale>
        <cfvo type="min"/>
        <cfvo type="max"/>
        <color rgb="FFFCFCFF"/>
        <color rgb="FF63BE7B"/>
      </colorScale>
    </cfRule>
  </conditionalFormatting>
  <conditionalFormatting sqref="M19">
    <cfRule type="colorScale" priority="52284">
      <colorScale>
        <cfvo type="min"/>
        <cfvo type="max"/>
        <color rgb="FFFCFCFF"/>
        <color rgb="FF63BE7B"/>
      </colorScale>
    </cfRule>
    <cfRule type="colorScale" priority="52285">
      <colorScale>
        <cfvo type="min"/>
        <cfvo type="percentile" val="50"/>
        <cfvo type="max"/>
        <color rgb="FFF8696B"/>
        <color rgb="FFFCFCFF"/>
        <color rgb="FF63BE7B"/>
      </colorScale>
    </cfRule>
  </conditionalFormatting>
  <conditionalFormatting sqref="E21">
    <cfRule type="colorScale" priority="187">
      <colorScale>
        <cfvo type="min"/>
        <cfvo type="max"/>
        <color rgb="FFFCFCFF"/>
        <color rgb="FF63BE7B"/>
      </colorScale>
    </cfRule>
  </conditionalFormatting>
  <conditionalFormatting sqref="F21">
    <cfRule type="colorScale" priority="188">
      <colorScale>
        <cfvo type="min"/>
        <cfvo type="max"/>
        <color rgb="FFFCFCFF"/>
        <color rgb="FF63BE7B"/>
      </colorScale>
    </cfRule>
  </conditionalFormatting>
  <conditionalFormatting sqref="G21">
    <cfRule type="colorScale" priority="189">
      <colorScale>
        <cfvo type="min"/>
        <cfvo type="max"/>
        <color rgb="FFFCFCFF"/>
        <color rgb="FF63BE7B"/>
      </colorScale>
    </cfRule>
  </conditionalFormatting>
  <conditionalFormatting sqref="O21">
    <cfRule type="colorScale" priority="190">
      <colorScale>
        <cfvo type="min"/>
        <cfvo type="percentile" val="50"/>
        <cfvo type="max"/>
        <color rgb="FF63BE7B"/>
        <color rgb="FFFCFCFF"/>
        <color rgb="FFF8696B"/>
      </colorScale>
    </cfRule>
  </conditionalFormatting>
  <conditionalFormatting sqref="D21">
    <cfRule type="colorScale" priority="127">
      <colorScale>
        <cfvo type="min"/>
        <cfvo type="percentile" val="50"/>
        <cfvo type="max"/>
        <color rgb="FFF8696B"/>
        <color rgb="FFFCFCFF"/>
        <color rgb="FF63BE7B"/>
      </colorScale>
    </cfRule>
  </conditionalFormatting>
  <conditionalFormatting sqref="D21">
    <cfRule type="colorScale" priority="147">
      <colorScale>
        <cfvo type="min"/>
        <cfvo type="percentile" val="50"/>
        <cfvo type="max"/>
        <color rgb="FFF8696B"/>
        <color rgb="FFFCFCFF"/>
        <color rgb="FF63BE7B"/>
      </colorScale>
    </cfRule>
  </conditionalFormatting>
  <conditionalFormatting sqref="D21">
    <cfRule type="colorScale" priority="159">
      <colorScale>
        <cfvo type="min"/>
        <cfvo type="percentile" val="50"/>
        <cfvo type="max"/>
        <color rgb="FFF8696B"/>
        <color rgb="FFFCFCFF"/>
        <color rgb="FF63BE7B"/>
      </colorScale>
    </cfRule>
  </conditionalFormatting>
  <conditionalFormatting sqref="D21">
    <cfRule type="colorScale" priority="89">
      <colorScale>
        <cfvo type="min"/>
        <cfvo type="percentile" val="50"/>
        <cfvo type="max"/>
        <color rgb="FFF8696B"/>
        <color rgb="FFFCFCFF"/>
        <color rgb="FF63BE7B"/>
      </colorScale>
    </cfRule>
  </conditionalFormatting>
  <conditionalFormatting sqref="D21">
    <cfRule type="colorScale" priority="103">
      <colorScale>
        <cfvo type="min"/>
        <cfvo type="percentile" val="50"/>
        <cfvo type="max"/>
        <color rgb="FFF8696B"/>
        <color rgb="FFFCFCFF"/>
        <color rgb="FF63BE7B"/>
      </colorScale>
    </cfRule>
  </conditionalFormatting>
  <conditionalFormatting sqref="E21">
    <cfRule type="colorScale" priority="128">
      <colorScale>
        <cfvo type="min"/>
        <cfvo type="max"/>
        <color rgb="FFFCFCFF"/>
        <color rgb="FF63BE7B"/>
      </colorScale>
    </cfRule>
  </conditionalFormatting>
  <conditionalFormatting sqref="E21">
    <cfRule type="colorScale" priority="97">
      <colorScale>
        <cfvo type="min"/>
        <cfvo type="max"/>
        <color rgb="FFFCFCFF"/>
        <color rgb="FF63BE7B"/>
      </colorScale>
    </cfRule>
  </conditionalFormatting>
  <conditionalFormatting sqref="E21">
    <cfRule type="colorScale" priority="160">
      <colorScale>
        <cfvo type="min"/>
        <cfvo type="percentile" val="50"/>
        <cfvo type="max"/>
        <color rgb="FFF8696B"/>
        <color rgb="FFFCFCFF"/>
        <color rgb="FF63BE7B"/>
      </colorScale>
    </cfRule>
    <cfRule type="colorScale" priority="161">
      <colorScale>
        <cfvo type="min"/>
        <cfvo type="max"/>
        <color rgb="FFFCFCFF"/>
        <color rgb="FF63BE7B"/>
      </colorScale>
    </cfRule>
  </conditionalFormatting>
  <conditionalFormatting sqref="E21">
    <cfRule type="colorScale" priority="180">
      <colorScale>
        <cfvo type="min"/>
        <cfvo type="percentile" val="50"/>
        <cfvo type="max"/>
        <color rgb="FFF8696B"/>
        <color rgb="FFFCFCFF"/>
        <color rgb="FF63BE7B"/>
      </colorScale>
    </cfRule>
  </conditionalFormatting>
  <conditionalFormatting sqref="E21">
    <cfRule type="colorScale" priority="104">
      <colorScale>
        <cfvo type="min"/>
        <cfvo type="max"/>
        <color rgb="FFFCFCFF"/>
        <color rgb="FF63BE7B"/>
      </colorScale>
    </cfRule>
  </conditionalFormatting>
  <conditionalFormatting sqref="E21:N21">
    <cfRule type="colorScale" priority="93">
      <colorScale>
        <cfvo type="min"/>
        <cfvo type="max"/>
        <color rgb="FFFCFCFF"/>
        <color rgb="FF63BE7B"/>
      </colorScale>
    </cfRule>
    <cfRule type="colorScale" priority="94">
      <colorScale>
        <cfvo type="min"/>
        <cfvo type="max"/>
        <color rgb="FFFCFCFF"/>
        <color rgb="FF63BE7B"/>
      </colorScale>
    </cfRule>
    <cfRule type="colorScale" priority="95">
      <colorScale>
        <cfvo type="min"/>
        <cfvo type="percentile" val="50"/>
        <cfvo type="max"/>
        <color rgb="FFF8696B"/>
        <color rgb="FFFFEB84"/>
        <color rgb="FF63BE7B"/>
      </colorScale>
    </cfRule>
    <cfRule type="colorScale" priority="96">
      <colorScale>
        <cfvo type="min"/>
        <cfvo type="max"/>
        <color rgb="FFFFEF9C"/>
        <color rgb="FF63BE7B"/>
      </colorScale>
    </cfRule>
  </conditionalFormatting>
  <conditionalFormatting sqref="F21">
    <cfRule type="colorScale" priority="129">
      <colorScale>
        <cfvo type="min"/>
        <cfvo type="max"/>
        <color rgb="FFFCFCFF"/>
        <color rgb="FF63BE7B"/>
      </colorScale>
    </cfRule>
  </conditionalFormatting>
  <conditionalFormatting sqref="F21">
    <cfRule type="colorScale" priority="98">
      <colorScale>
        <cfvo type="min"/>
        <cfvo type="max"/>
        <color rgb="FFFCFCFF"/>
        <color rgb="FF63BE7B"/>
      </colorScale>
    </cfRule>
  </conditionalFormatting>
  <conditionalFormatting sqref="F21">
    <cfRule type="colorScale" priority="158">
      <colorScale>
        <cfvo type="min"/>
        <cfvo type="max"/>
        <color rgb="FFFCFCFF"/>
        <color rgb="FF63BE7B"/>
      </colorScale>
    </cfRule>
  </conditionalFormatting>
  <conditionalFormatting sqref="F21">
    <cfRule type="colorScale" priority="162">
      <colorScale>
        <cfvo type="min"/>
        <cfvo type="percentile" val="50"/>
        <cfvo type="max"/>
        <color rgb="FFF8696B"/>
        <color rgb="FFFCFCFF"/>
        <color rgb="FF63BE7B"/>
      </colorScale>
    </cfRule>
    <cfRule type="colorScale" priority="163">
      <colorScale>
        <cfvo type="min"/>
        <cfvo type="max"/>
        <color rgb="FFFCFCFF"/>
        <color rgb="FF63BE7B"/>
      </colorScale>
    </cfRule>
  </conditionalFormatting>
  <conditionalFormatting sqref="F21">
    <cfRule type="colorScale" priority="181">
      <colorScale>
        <cfvo type="min"/>
        <cfvo type="percentile" val="50"/>
        <cfvo type="max"/>
        <color rgb="FFF8696B"/>
        <color rgb="FFFCFCFF"/>
        <color rgb="FF63BE7B"/>
      </colorScale>
    </cfRule>
  </conditionalFormatting>
  <conditionalFormatting sqref="F21">
    <cfRule type="colorScale" priority="105">
      <colorScale>
        <cfvo type="min"/>
        <cfvo type="max"/>
        <color rgb="FFFCFCFF"/>
        <color rgb="FF63BE7B"/>
      </colorScale>
    </cfRule>
  </conditionalFormatting>
  <conditionalFormatting sqref="G21">
    <cfRule type="colorScale" priority="130">
      <colorScale>
        <cfvo type="min"/>
        <cfvo type="max"/>
        <color rgb="FFFCFCFF"/>
        <color rgb="FF63BE7B"/>
      </colorScale>
    </cfRule>
  </conditionalFormatting>
  <conditionalFormatting sqref="G21">
    <cfRule type="colorScale" priority="99">
      <colorScale>
        <cfvo type="min"/>
        <cfvo type="max"/>
        <color rgb="FFFCFCFF"/>
        <color rgb="FF63BE7B"/>
      </colorScale>
    </cfRule>
  </conditionalFormatting>
  <conditionalFormatting sqref="G21">
    <cfRule type="colorScale" priority="164">
      <colorScale>
        <cfvo type="min"/>
        <cfvo type="percentile" val="50"/>
        <cfvo type="max"/>
        <color rgb="FFF8696B"/>
        <color rgb="FFFCFCFF"/>
        <color rgb="FF63BE7B"/>
      </colorScale>
    </cfRule>
    <cfRule type="colorScale" priority="165">
      <colorScale>
        <cfvo type="min"/>
        <cfvo type="max"/>
        <color rgb="FFFCFCFF"/>
        <color rgb="FF63BE7B"/>
      </colorScale>
    </cfRule>
  </conditionalFormatting>
  <conditionalFormatting sqref="G21">
    <cfRule type="colorScale" priority="88">
      <colorScale>
        <cfvo type="min"/>
        <cfvo type="max"/>
        <color rgb="FFFCFCFF"/>
        <color rgb="FF63BE7B"/>
      </colorScale>
    </cfRule>
    <cfRule type="colorScale" priority="182">
      <colorScale>
        <cfvo type="min"/>
        <cfvo type="percentile" val="50"/>
        <cfvo type="max"/>
        <color rgb="FFF8696B"/>
        <color rgb="FFFCFCFF"/>
        <color rgb="FF63BE7B"/>
      </colorScale>
    </cfRule>
  </conditionalFormatting>
  <conditionalFormatting sqref="G21">
    <cfRule type="colorScale" priority="106">
      <colorScale>
        <cfvo type="min"/>
        <cfvo type="max"/>
        <color rgb="FFFCFCFF"/>
        <color rgb="FF63BE7B"/>
      </colorScale>
    </cfRule>
  </conditionalFormatting>
  <conditionalFormatting sqref="H21">
    <cfRule type="colorScale" priority="131">
      <colorScale>
        <cfvo type="min"/>
        <cfvo type="percentile" val="50"/>
        <cfvo type="max"/>
        <color rgb="FFF8696B"/>
        <color rgb="FFFCFCFF"/>
        <color rgb="FF63BE7B"/>
      </colorScale>
    </cfRule>
    <cfRule type="colorScale" priority="132">
      <colorScale>
        <cfvo type="min"/>
        <cfvo type="max"/>
        <color rgb="FFFCFCFF"/>
        <color rgb="FF63BE7B"/>
      </colorScale>
    </cfRule>
    <cfRule type="colorScale" priority="133">
      <colorScale>
        <cfvo type="min"/>
        <cfvo type="percentile" val="50"/>
        <cfvo type="max"/>
        <color rgb="FFF8696B"/>
        <color rgb="FFFCFCFF"/>
        <color rgb="FF63BE7B"/>
      </colorScale>
    </cfRule>
  </conditionalFormatting>
  <conditionalFormatting sqref="H21">
    <cfRule type="colorScale" priority="100">
      <colorScale>
        <cfvo type="min"/>
        <cfvo type="percentile" val="50"/>
        <cfvo type="max"/>
        <color rgb="FFF8696B"/>
        <color rgb="FFFCFCFF"/>
        <color rgb="FF63BE7B"/>
      </colorScale>
    </cfRule>
  </conditionalFormatting>
  <conditionalFormatting sqref="H21">
    <cfRule type="colorScale" priority="166">
      <colorScale>
        <cfvo type="min"/>
        <cfvo type="percentile" val="50"/>
        <cfvo type="max"/>
        <color rgb="FFF8696B"/>
        <color rgb="FFFCFCFF"/>
        <color rgb="FF63BE7B"/>
      </colorScale>
    </cfRule>
    <cfRule type="colorScale" priority="167">
      <colorScale>
        <cfvo type="min"/>
        <cfvo type="max"/>
        <color rgb="FFFCFCFF"/>
        <color rgb="FF63BE7B"/>
      </colorScale>
    </cfRule>
  </conditionalFormatting>
  <conditionalFormatting sqref="H21">
    <cfRule type="colorScale" priority="183">
      <colorScale>
        <cfvo type="min"/>
        <cfvo type="percentile" val="50"/>
        <cfvo type="max"/>
        <color rgb="FFF8696B"/>
        <color rgb="FFFCFCFF"/>
        <color rgb="FF63BE7B"/>
      </colorScale>
    </cfRule>
  </conditionalFormatting>
  <conditionalFormatting sqref="H21">
    <cfRule type="colorScale" priority="107">
      <colorScale>
        <cfvo type="min"/>
        <cfvo type="percentile" val="50"/>
        <cfvo type="max"/>
        <color rgb="FFF8696B"/>
        <color rgb="FFFCFCFF"/>
        <color rgb="FF5A8AC6"/>
      </colorScale>
    </cfRule>
    <cfRule type="colorScale" priority="108">
      <colorScale>
        <cfvo type="min"/>
        <cfvo type="percentile" val="50"/>
        <cfvo type="max"/>
        <color rgb="FFF8696B"/>
        <color rgb="FFFCFCFF"/>
        <color rgb="FF63BE7B"/>
      </colorScale>
    </cfRule>
    <cfRule type="colorScale" priority="109">
      <colorScale>
        <cfvo type="min"/>
        <cfvo type="max"/>
        <color rgb="FFFCFCFF"/>
        <color rgb="FF63BE7B"/>
      </colorScale>
    </cfRule>
    <cfRule type="colorScale" priority="110">
      <colorScale>
        <cfvo type="min"/>
        <cfvo type="percentile" val="50"/>
        <cfvo type="max"/>
        <color rgb="FFF8696B"/>
        <color rgb="FFFCFCFF"/>
        <color rgb="FF63BE7B"/>
      </colorScale>
    </cfRule>
  </conditionalFormatting>
  <conditionalFormatting sqref="I21">
    <cfRule type="colorScale" priority="176">
      <colorScale>
        <cfvo type="min"/>
        <cfvo type="percentile" val="50"/>
        <cfvo type="max"/>
        <color rgb="FFF8696B"/>
        <color rgb="FFFCFCFF"/>
        <color rgb="FF63BE7B"/>
      </colorScale>
    </cfRule>
    <cfRule type="colorScale" priority="177">
      <colorScale>
        <cfvo type="min"/>
        <cfvo type="max"/>
        <color rgb="FFFCFCFF"/>
        <color rgb="FF63BE7B"/>
      </colorScale>
    </cfRule>
  </conditionalFormatting>
  <conditionalFormatting sqref="I21">
    <cfRule type="colorScale" priority="184">
      <colorScale>
        <cfvo type="min"/>
        <cfvo type="percentile" val="50"/>
        <cfvo type="max"/>
        <color rgb="FFF8696B"/>
        <color rgb="FFFCFCFF"/>
        <color rgb="FF63BE7B"/>
      </colorScale>
    </cfRule>
  </conditionalFormatting>
  <conditionalFormatting sqref="I21">
    <cfRule type="colorScale" priority="168">
      <colorScale>
        <cfvo type="min"/>
        <cfvo type="percentile" val="50"/>
        <cfvo type="max"/>
        <color rgb="FFF8696B"/>
        <color rgb="FFFCFCFF"/>
        <color rgb="FF63BE7B"/>
      </colorScale>
    </cfRule>
    <cfRule type="colorScale" priority="169">
      <colorScale>
        <cfvo type="min"/>
        <cfvo type="max"/>
        <color rgb="FFFCFCFF"/>
        <color rgb="FF63BE7B"/>
      </colorScale>
    </cfRule>
  </conditionalFormatting>
  <conditionalFormatting sqref="K21">
    <cfRule type="colorScale" priority="178">
      <colorScale>
        <cfvo type="min"/>
        <cfvo type="percentile" val="50"/>
        <cfvo type="max"/>
        <color rgb="FFF8696B"/>
        <color rgb="FFFCFCFF"/>
        <color rgb="FF63BE7B"/>
      </colorScale>
    </cfRule>
  </conditionalFormatting>
  <conditionalFormatting sqref="K21">
    <cfRule type="colorScale" priority="185">
      <colorScale>
        <cfvo type="min"/>
        <cfvo type="percentile" val="50"/>
        <cfvo type="max"/>
        <color rgb="FFF8696B"/>
        <color rgb="FFFCFCFF"/>
        <color rgb="FF63BE7B"/>
      </colorScale>
    </cfRule>
  </conditionalFormatting>
  <conditionalFormatting sqref="K21:L21">
    <cfRule type="colorScale" priority="134">
      <colorScale>
        <cfvo type="min"/>
        <cfvo type="max"/>
        <color rgb="FFFCFCFF"/>
        <color rgb="FF63BE7B"/>
      </colorScale>
    </cfRule>
  </conditionalFormatting>
  <conditionalFormatting sqref="K21:L21">
    <cfRule type="colorScale" priority="101">
      <colorScale>
        <cfvo type="min"/>
        <cfvo type="max"/>
        <color rgb="FFFCFCFF"/>
        <color rgb="FF63BE7B"/>
      </colorScale>
    </cfRule>
  </conditionalFormatting>
  <conditionalFormatting sqref="K21:L21">
    <cfRule type="colorScale" priority="170">
      <colorScale>
        <cfvo type="min"/>
        <cfvo type="percentile" val="50"/>
        <cfvo type="max"/>
        <color rgb="FFF8696B"/>
        <color rgb="FFFCFCFF"/>
        <color rgb="FF63BE7B"/>
      </colorScale>
    </cfRule>
    <cfRule type="colorScale" priority="171">
      <colorScale>
        <cfvo type="min"/>
        <cfvo type="max"/>
        <color rgb="FFFCFCFF"/>
        <color rgb="FF63BE7B"/>
      </colorScale>
    </cfRule>
  </conditionalFormatting>
  <conditionalFormatting sqref="K21:L21">
    <cfRule type="colorScale" priority="111">
      <colorScale>
        <cfvo type="min"/>
        <cfvo type="max"/>
        <color rgb="FFFCFCFF"/>
        <color rgb="FF63BE7B"/>
      </colorScale>
    </cfRule>
  </conditionalFormatting>
  <conditionalFormatting sqref="L21">
    <cfRule type="colorScale" priority="179">
      <colorScale>
        <cfvo type="min"/>
        <cfvo type="percentile" val="50"/>
        <cfvo type="max"/>
        <color rgb="FFF8696B"/>
        <color rgb="FFFCFCFF"/>
        <color rgb="FF63BE7B"/>
      </colorScale>
    </cfRule>
  </conditionalFormatting>
  <conditionalFormatting sqref="L21">
    <cfRule type="colorScale" priority="186">
      <colorScale>
        <cfvo type="min"/>
        <cfvo type="percentile" val="50"/>
        <cfvo type="max"/>
        <color rgb="FFF8696B"/>
        <color rgb="FFFCFCFF"/>
        <color rgb="FF63BE7B"/>
      </colorScale>
    </cfRule>
  </conditionalFormatting>
  <conditionalFormatting sqref="I21">
    <cfRule type="colorScale" priority="135">
      <colorScale>
        <cfvo type="min"/>
        <cfvo type="percentile" val="50"/>
        <cfvo type="max"/>
        <color rgb="FFF8696B"/>
        <color rgb="FFFCFCFF"/>
        <color rgb="FF63BE7B"/>
      </colorScale>
    </cfRule>
    <cfRule type="colorScale" priority="136">
      <colorScale>
        <cfvo type="min"/>
        <cfvo type="max"/>
        <color rgb="FFFCFCFF"/>
        <color rgb="FF63BE7B"/>
      </colorScale>
    </cfRule>
    <cfRule type="colorScale" priority="137">
      <colorScale>
        <cfvo type="min"/>
        <cfvo type="percentile" val="50"/>
        <cfvo type="max"/>
        <color rgb="FFF8696B"/>
        <color rgb="FFFCFCFF"/>
        <color rgb="FF63BE7B"/>
      </colorScale>
    </cfRule>
  </conditionalFormatting>
  <conditionalFormatting sqref="I21">
    <cfRule type="colorScale" priority="148">
      <colorScale>
        <cfvo type="min"/>
        <cfvo type="percentile" val="50"/>
        <cfvo type="max"/>
        <color rgb="FFF8696B"/>
        <color rgb="FFFCFCFF"/>
        <color rgb="FF63BE7B"/>
      </colorScale>
    </cfRule>
  </conditionalFormatting>
  <conditionalFormatting sqref="I21">
    <cfRule type="colorScale" priority="112">
      <colorScale>
        <cfvo type="min"/>
        <cfvo type="percentile" val="50"/>
        <cfvo type="max"/>
        <color rgb="FFF8696B"/>
        <color rgb="FFFCFCFF"/>
        <color rgb="FF5A8AC6"/>
      </colorScale>
    </cfRule>
    <cfRule type="colorScale" priority="113">
      <colorScale>
        <cfvo type="min"/>
        <cfvo type="percentile" val="50"/>
        <cfvo type="max"/>
        <color rgb="FFF8696B"/>
        <color rgb="FFFCFCFF"/>
        <color rgb="FF63BE7B"/>
      </colorScale>
    </cfRule>
    <cfRule type="colorScale" priority="114">
      <colorScale>
        <cfvo type="min"/>
        <cfvo type="max"/>
        <color rgb="FFFCFCFF"/>
        <color rgb="FF63BE7B"/>
      </colorScale>
    </cfRule>
    <cfRule type="colorScale" priority="115">
      <colorScale>
        <cfvo type="min"/>
        <cfvo type="percentile" val="50"/>
        <cfvo type="max"/>
        <color rgb="FFF8696B"/>
        <color rgb="FFFCFCFF"/>
        <color rgb="FF63BE7B"/>
      </colorScale>
    </cfRule>
  </conditionalFormatting>
  <conditionalFormatting sqref="O21">
    <cfRule type="colorScale" priority="138">
      <colorScale>
        <cfvo type="min"/>
        <cfvo type="percentile" val="50"/>
        <cfvo type="max"/>
        <color rgb="FF63BE7B"/>
        <color rgb="FFFCFCFF"/>
        <color rgb="FFF8696B"/>
      </colorScale>
    </cfRule>
    <cfRule type="colorScale" priority="139">
      <colorScale>
        <cfvo type="min"/>
        <cfvo type="percentile" val="50"/>
        <cfvo type="max"/>
        <color rgb="FF63BE7B"/>
        <color rgb="FFFCFCFF"/>
        <color rgb="FFF8696B"/>
      </colorScale>
    </cfRule>
  </conditionalFormatting>
  <conditionalFormatting sqref="O21">
    <cfRule type="colorScale" priority="102">
      <colorScale>
        <cfvo type="min"/>
        <cfvo type="percentile" val="50"/>
        <cfvo type="max"/>
        <color rgb="FF63BE7B"/>
        <color rgb="FFFCFCFF"/>
        <color rgb="FFF8696B"/>
      </colorScale>
    </cfRule>
  </conditionalFormatting>
  <conditionalFormatting sqref="O21">
    <cfRule type="colorScale" priority="87">
      <colorScale>
        <cfvo type="min"/>
        <cfvo type="percentile" val="50"/>
        <cfvo type="max"/>
        <color rgb="FF63BE7B"/>
        <color rgb="FFFCFCFF"/>
        <color rgb="FFF8696B"/>
      </colorScale>
    </cfRule>
  </conditionalFormatting>
  <conditionalFormatting sqref="O21">
    <cfRule type="colorScale" priority="116">
      <colorScale>
        <cfvo type="min"/>
        <cfvo type="percentile" val="50"/>
        <cfvo type="max"/>
        <color rgb="FF63BE7B"/>
        <color rgb="FFFCFCFF"/>
        <color rgb="FFF8696B"/>
      </colorScale>
    </cfRule>
  </conditionalFormatting>
  <conditionalFormatting sqref="P21">
    <cfRule type="colorScale" priority="140">
      <colorScale>
        <cfvo type="min"/>
        <cfvo type="percentile" val="50"/>
        <cfvo type="max"/>
        <color rgb="FF63BE7B"/>
        <color rgb="FFFCFCFF"/>
        <color rgb="FFF8696B"/>
      </colorScale>
    </cfRule>
  </conditionalFormatting>
  <conditionalFormatting sqref="P21">
    <cfRule type="colorScale" priority="149">
      <colorScale>
        <cfvo type="min"/>
        <cfvo type="percentile" val="50"/>
        <cfvo type="max"/>
        <color rgb="FF63BE7B"/>
        <color rgb="FFFCFCFF"/>
        <color rgb="FFF8696B"/>
      </colorScale>
    </cfRule>
    <cfRule type="colorScale" priority="150">
      <colorScale>
        <cfvo type="min"/>
        <cfvo type="max"/>
        <color rgb="FFFCFCFF"/>
        <color rgb="FFF8696B"/>
      </colorScale>
    </cfRule>
  </conditionalFormatting>
  <conditionalFormatting sqref="P21">
    <cfRule type="colorScale" priority="86">
      <colorScale>
        <cfvo type="min"/>
        <cfvo type="percentile" val="50"/>
        <cfvo type="max"/>
        <color rgb="FF63BE7B"/>
        <color rgb="FFFCFCFF"/>
        <color rgb="FFF8696B"/>
      </colorScale>
    </cfRule>
  </conditionalFormatting>
  <conditionalFormatting sqref="P21">
    <cfRule type="colorScale" priority="117">
      <colorScale>
        <cfvo type="min"/>
        <cfvo type="percentile" val="50"/>
        <cfvo type="max"/>
        <color rgb="FF63BE7B"/>
        <color rgb="FFFCFCFF"/>
        <color rgb="FFF8696B"/>
      </colorScale>
    </cfRule>
  </conditionalFormatting>
  <conditionalFormatting sqref="Q21">
    <cfRule type="colorScale" priority="141">
      <colorScale>
        <cfvo type="min"/>
        <cfvo type="percentile" val="50"/>
        <cfvo type="max"/>
        <color rgb="FFF8696B"/>
        <color rgb="FFFCFCFF"/>
        <color rgb="FF63BE7B"/>
      </colorScale>
    </cfRule>
  </conditionalFormatting>
  <conditionalFormatting sqref="Q21">
    <cfRule type="colorScale" priority="151">
      <colorScale>
        <cfvo type="min"/>
        <cfvo type="percentile" val="50"/>
        <cfvo type="max"/>
        <color rgb="FFF8696B"/>
        <color rgb="FFFCFCFF"/>
        <color rgb="FF63BE7B"/>
      </colorScale>
    </cfRule>
    <cfRule type="colorScale" priority="152">
      <colorScale>
        <cfvo type="min"/>
        <cfvo type="max"/>
        <color rgb="FFFCFCFF"/>
        <color rgb="FF63BE7B"/>
      </colorScale>
    </cfRule>
  </conditionalFormatting>
  <conditionalFormatting sqref="Q21">
    <cfRule type="colorScale" priority="85">
      <colorScale>
        <cfvo type="min"/>
        <cfvo type="percentile" val="50"/>
        <cfvo type="max"/>
        <color rgb="FFF8696B"/>
        <color rgb="FFFCFCFF"/>
        <color rgb="FF63BE7B"/>
      </colorScale>
    </cfRule>
  </conditionalFormatting>
  <conditionalFormatting sqref="Q21">
    <cfRule type="colorScale" priority="118">
      <colorScale>
        <cfvo type="min"/>
        <cfvo type="max"/>
        <color rgb="FFFCFCFF"/>
        <color rgb="FF63BE7B"/>
      </colorScale>
    </cfRule>
    <cfRule type="colorScale" priority="119">
      <colorScale>
        <cfvo type="min"/>
        <cfvo type="max"/>
        <color rgb="FFFFEF9C"/>
        <color rgb="FF63BE7B"/>
      </colorScale>
    </cfRule>
  </conditionalFormatting>
  <conditionalFormatting sqref="Q21:U21 W21">
    <cfRule type="colorScale" priority="90">
      <colorScale>
        <cfvo type="min"/>
        <cfvo type="max"/>
        <color rgb="FFFFEF9C"/>
        <color rgb="FF63BE7B"/>
      </colorScale>
    </cfRule>
  </conditionalFormatting>
  <conditionalFormatting sqref="R21">
    <cfRule type="colorScale" priority="84">
      <colorScale>
        <cfvo type="min"/>
        <cfvo type="max"/>
        <color rgb="FFFCFCFF"/>
        <color rgb="FF63BE7B"/>
      </colorScale>
    </cfRule>
  </conditionalFormatting>
  <conditionalFormatting sqref="R21:S21">
    <cfRule type="colorScale" priority="142">
      <colorScale>
        <cfvo type="min"/>
        <cfvo type="max"/>
        <color rgb="FFFCFCFF"/>
        <color rgb="FF63BE7B"/>
      </colorScale>
    </cfRule>
  </conditionalFormatting>
  <conditionalFormatting sqref="R21:S21">
    <cfRule type="colorScale" priority="153">
      <colorScale>
        <cfvo type="min"/>
        <cfvo type="max"/>
        <color rgb="FFFCFCFF"/>
        <color rgb="FF63BE7B"/>
      </colorScale>
    </cfRule>
  </conditionalFormatting>
  <conditionalFormatting sqref="R21:S21">
    <cfRule type="colorScale" priority="172">
      <colorScale>
        <cfvo type="min"/>
        <cfvo type="percentile" val="50"/>
        <cfvo type="max"/>
        <color rgb="FFF8696B"/>
        <color rgb="FFFCFCFF"/>
        <color rgb="FF63BE7B"/>
      </colorScale>
    </cfRule>
    <cfRule type="colorScale" priority="173">
      <colorScale>
        <cfvo type="min"/>
        <cfvo type="max"/>
        <color rgb="FFFCFCFF"/>
        <color rgb="FF63BE7B"/>
      </colorScale>
    </cfRule>
  </conditionalFormatting>
  <conditionalFormatting sqref="R21:S21">
    <cfRule type="colorScale" priority="120">
      <colorScale>
        <cfvo type="min"/>
        <cfvo type="max"/>
        <color rgb="FFFCFCFF"/>
        <color rgb="FF63BE7B"/>
      </colorScale>
    </cfRule>
    <cfRule type="colorScale" priority="121">
      <colorScale>
        <cfvo type="min"/>
        <cfvo type="max"/>
        <color rgb="FFFFEF9C"/>
        <color rgb="FF63BE7B"/>
      </colorScale>
    </cfRule>
  </conditionalFormatting>
  <conditionalFormatting sqref="S21">
    <cfRule type="colorScale" priority="83">
      <colorScale>
        <cfvo type="min"/>
        <cfvo type="max"/>
        <color rgb="FFFCFCFF"/>
        <color rgb="FF63BE7B"/>
      </colorScale>
    </cfRule>
  </conditionalFormatting>
  <conditionalFormatting sqref="T21">
    <cfRule type="colorScale" priority="143">
      <colorScale>
        <cfvo type="min"/>
        <cfvo type="max"/>
        <color rgb="FFFCFCFF"/>
        <color rgb="FF63BE7B"/>
      </colorScale>
    </cfRule>
  </conditionalFormatting>
  <conditionalFormatting sqref="T21">
    <cfRule type="colorScale" priority="154">
      <colorScale>
        <cfvo type="min"/>
        <cfvo type="percentile" val="50"/>
        <cfvo type="max"/>
        <color rgb="FFF8696B"/>
        <color rgb="FFFCFCFF"/>
        <color rgb="FF63BE7B"/>
      </colorScale>
    </cfRule>
    <cfRule type="colorScale" priority="155">
      <colorScale>
        <cfvo type="min"/>
        <cfvo type="max"/>
        <color rgb="FFFCFCFF"/>
        <color rgb="FF63BE7B"/>
      </colorScale>
    </cfRule>
  </conditionalFormatting>
  <conditionalFormatting sqref="T21">
    <cfRule type="colorScale" priority="82">
      <colorScale>
        <cfvo type="min"/>
        <cfvo type="max"/>
        <color rgb="FFFCFCFF"/>
        <color rgb="FF63BE7B"/>
      </colorScale>
    </cfRule>
    <cfRule type="colorScale" priority="174">
      <colorScale>
        <cfvo type="min"/>
        <cfvo type="percentile" val="50"/>
        <cfvo type="max"/>
        <color rgb="FFF8696B"/>
        <color rgb="FFFCFCFF"/>
        <color rgb="FF63BE7B"/>
      </colorScale>
    </cfRule>
  </conditionalFormatting>
  <conditionalFormatting sqref="T21">
    <cfRule type="colorScale" priority="122">
      <colorScale>
        <cfvo type="min"/>
        <cfvo type="max"/>
        <color rgb="FFFCFCFF"/>
        <color rgb="FF63BE7B"/>
      </colorScale>
    </cfRule>
    <cfRule type="colorScale" priority="123">
      <colorScale>
        <cfvo type="min"/>
        <cfvo type="max"/>
        <color rgb="FFFFEF9C"/>
        <color rgb="FF63BE7B"/>
      </colorScale>
    </cfRule>
  </conditionalFormatting>
  <conditionalFormatting sqref="U21 W21">
    <cfRule type="colorScale" priority="91">
      <colorScale>
        <cfvo type="min"/>
        <cfvo type="max"/>
        <color rgb="FFFFEF9C"/>
        <color rgb="FF63BE7B"/>
      </colorScale>
    </cfRule>
    <cfRule type="colorScale" priority="92">
      <colorScale>
        <cfvo type="min"/>
        <cfvo type="max"/>
        <color rgb="FFFFEF9C"/>
        <color rgb="FF63BE7B"/>
      </colorScale>
    </cfRule>
  </conditionalFormatting>
  <conditionalFormatting sqref="U21">
    <cfRule type="colorScale" priority="144">
      <colorScale>
        <cfvo type="min"/>
        <cfvo type="max"/>
        <color rgb="FFFCFCFF"/>
        <color rgb="FF63BE7B"/>
      </colorScale>
    </cfRule>
  </conditionalFormatting>
  <conditionalFormatting sqref="U21">
    <cfRule type="colorScale" priority="156">
      <colorScale>
        <cfvo type="min"/>
        <cfvo type="percentile" val="50"/>
        <cfvo type="max"/>
        <color rgb="FFF8696B"/>
        <color rgb="FFFCFCFF"/>
        <color rgb="FF63BE7B"/>
      </colorScale>
    </cfRule>
  </conditionalFormatting>
  <conditionalFormatting sqref="U21">
    <cfRule type="colorScale" priority="81">
      <colorScale>
        <cfvo type="min"/>
        <cfvo type="max"/>
        <color rgb="FFFCFCFF"/>
        <color rgb="FF63BE7B"/>
      </colorScale>
    </cfRule>
    <cfRule type="colorScale" priority="175">
      <colorScale>
        <cfvo type="min"/>
        <cfvo type="percentile" val="50"/>
        <cfvo type="max"/>
        <color rgb="FFF8696B"/>
        <color rgb="FFFCFCFF"/>
        <color rgb="FF63BE7B"/>
      </colorScale>
    </cfRule>
  </conditionalFormatting>
  <conditionalFormatting sqref="U21">
    <cfRule type="colorScale" priority="124">
      <colorScale>
        <cfvo type="min"/>
        <cfvo type="max"/>
        <color rgb="FFFCFCFF"/>
        <color rgb="FF63BE7B"/>
      </colorScale>
    </cfRule>
  </conditionalFormatting>
  <conditionalFormatting sqref="V21">
    <cfRule type="colorScale" priority="76">
      <colorScale>
        <cfvo type="min"/>
        <cfvo type="max"/>
        <color rgb="FFFFEF9C"/>
        <color rgb="FF63BE7B"/>
      </colorScale>
    </cfRule>
  </conditionalFormatting>
  <conditionalFormatting sqref="V21">
    <cfRule type="colorScale" priority="72">
      <colorScale>
        <cfvo type="min"/>
        <cfvo type="percentile" val="50"/>
        <cfvo type="max"/>
        <color rgb="FF63BE7B"/>
        <color rgb="FFFCFCFF"/>
        <color rgb="FFF8696B"/>
      </colorScale>
    </cfRule>
    <cfRule type="colorScale" priority="73">
      <colorScale>
        <cfvo type="min"/>
        <cfvo type="percentile" val="50"/>
        <cfvo type="max"/>
        <color rgb="FF63BE7B"/>
        <color rgb="FFFCFCFF"/>
        <color rgb="FFF8696B"/>
      </colorScale>
    </cfRule>
    <cfRule type="colorScale" priority="74">
      <colorScale>
        <cfvo type="min"/>
        <cfvo type="max"/>
        <color rgb="FF63BE7B"/>
        <color rgb="FFFCFCFF"/>
      </colorScale>
    </cfRule>
    <cfRule type="colorScale" priority="75">
      <colorScale>
        <cfvo type="min"/>
        <cfvo type="percentile" val="50"/>
        <cfvo type="max"/>
        <color rgb="FF63BE7B"/>
        <color rgb="FFFCFCFF"/>
        <color rgb="FFF8696B"/>
      </colorScale>
    </cfRule>
    <cfRule type="colorScale" priority="77">
      <colorScale>
        <cfvo type="min"/>
        <cfvo type="max"/>
        <color rgb="FFFFEF9C"/>
        <color rgb="FF63BE7B"/>
      </colorScale>
    </cfRule>
    <cfRule type="colorScale" priority="78">
      <colorScale>
        <cfvo type="min"/>
        <cfvo type="max"/>
        <color rgb="FFFFEF9C"/>
        <color rgb="FF63BE7B"/>
      </colorScale>
    </cfRule>
    <cfRule type="colorScale" priority="79">
      <colorScale>
        <cfvo type="min"/>
        <cfvo type="max"/>
        <color rgb="FFFFEF9C"/>
        <color rgb="FF63BE7B"/>
      </colorScale>
    </cfRule>
  </conditionalFormatting>
  <conditionalFormatting sqref="W21">
    <cfRule type="colorScale" priority="145">
      <colorScale>
        <cfvo type="min"/>
        <cfvo type="percentile" val="50"/>
        <cfvo type="max"/>
        <color rgb="FF63BE7B"/>
        <color rgb="FFFCFCFF"/>
        <color rgb="FFF8696B"/>
      </colorScale>
    </cfRule>
    <cfRule type="colorScale" priority="146">
      <colorScale>
        <cfvo type="min"/>
        <cfvo type="max"/>
        <color rgb="FF63BE7B"/>
        <color rgb="FFFCFCFF"/>
      </colorScale>
    </cfRule>
  </conditionalFormatting>
  <conditionalFormatting sqref="W21">
    <cfRule type="colorScale" priority="157">
      <colorScale>
        <cfvo type="min"/>
        <cfvo type="percentile" val="50"/>
        <cfvo type="max"/>
        <color rgb="FF63BE7B"/>
        <color rgb="FFFCFCFF"/>
        <color rgb="FFF8696B"/>
      </colorScale>
    </cfRule>
  </conditionalFormatting>
  <conditionalFormatting sqref="W21">
    <cfRule type="colorScale" priority="80">
      <colorScale>
        <cfvo type="min"/>
        <cfvo type="percentile" val="50"/>
        <cfvo type="max"/>
        <color rgb="FF63BE7B"/>
        <color rgb="FFFCFCFF"/>
        <color rgb="FFF8696B"/>
      </colorScale>
    </cfRule>
  </conditionalFormatting>
  <conditionalFormatting sqref="W21">
    <cfRule type="colorScale" priority="125">
      <colorScale>
        <cfvo type="min"/>
        <cfvo type="percentile" val="50"/>
        <cfvo type="max"/>
        <color rgb="FF63BE7B"/>
        <color rgb="FFFCFCFF"/>
        <color rgb="FFF8696B"/>
      </colorScale>
    </cfRule>
    <cfRule type="colorScale" priority="126">
      <colorScale>
        <cfvo type="min"/>
        <cfvo type="max"/>
        <color rgb="FF63BE7B"/>
        <color rgb="FFFCFCFF"/>
      </colorScale>
    </cfRule>
  </conditionalFormatting>
  <conditionalFormatting sqref="D21">
    <cfRule type="colorScale" priority="191">
      <colorScale>
        <cfvo type="min"/>
        <cfvo type="percentile" val="50"/>
        <cfvo type="max"/>
        <color rgb="FFF8696B"/>
        <color rgb="FFFCFCFF"/>
        <color rgb="FF63BE7B"/>
      </colorScale>
    </cfRule>
  </conditionalFormatting>
  <conditionalFormatting sqref="I21">
    <cfRule type="colorScale" priority="192">
      <colorScale>
        <cfvo type="min"/>
        <cfvo type="percentile" val="50"/>
        <cfvo type="max"/>
        <color rgb="FFF8696B"/>
        <color rgb="FFFCFCFF"/>
        <color rgb="FF63BE7B"/>
      </colorScale>
    </cfRule>
    <cfRule type="colorScale" priority="193">
      <colorScale>
        <cfvo type="min"/>
        <cfvo type="max"/>
        <color rgb="FFFCFCFF"/>
        <color rgb="FF63BE7B"/>
      </colorScale>
    </cfRule>
  </conditionalFormatting>
  <conditionalFormatting sqref="K21">
    <cfRule type="colorScale" priority="194">
      <colorScale>
        <cfvo type="min"/>
        <cfvo type="percentile" val="50"/>
        <cfvo type="max"/>
        <color rgb="FFF8696B"/>
        <color rgb="FFFCFCFF"/>
        <color rgb="FF63BE7B"/>
      </colorScale>
    </cfRule>
  </conditionalFormatting>
  <conditionalFormatting sqref="L21">
    <cfRule type="colorScale" priority="195">
      <colorScale>
        <cfvo type="min"/>
        <cfvo type="percentile" val="50"/>
        <cfvo type="max"/>
        <color rgb="FFF8696B"/>
        <color rgb="FFFCFCFF"/>
        <color rgb="FF63BE7B"/>
      </colorScale>
    </cfRule>
  </conditionalFormatting>
  <conditionalFormatting sqref="P21">
    <cfRule type="colorScale" priority="196">
      <colorScale>
        <cfvo type="min"/>
        <cfvo type="percentile" val="50"/>
        <cfvo type="max"/>
        <color rgb="FF63BE7B"/>
        <color rgb="FFFCFCFF"/>
        <color rgb="FFF8696B"/>
      </colorScale>
    </cfRule>
  </conditionalFormatting>
  <conditionalFormatting sqref="Q21">
    <cfRule type="colorScale" priority="197">
      <colorScale>
        <cfvo type="min"/>
        <cfvo type="percentile" val="50"/>
        <cfvo type="max"/>
        <color rgb="FFF8696B"/>
        <color rgb="FFFCFCFF"/>
        <color rgb="FF63BE7B"/>
      </colorScale>
    </cfRule>
  </conditionalFormatting>
  <conditionalFormatting sqref="R21">
    <cfRule type="colorScale" priority="198">
      <colorScale>
        <cfvo type="min"/>
        <cfvo type="max"/>
        <color rgb="FFFCFCFF"/>
        <color rgb="FF63BE7B"/>
      </colorScale>
    </cfRule>
  </conditionalFormatting>
  <conditionalFormatting sqref="S21">
    <cfRule type="colorScale" priority="199">
      <colorScale>
        <cfvo type="min"/>
        <cfvo type="max"/>
        <color rgb="FFFCFCFF"/>
        <color rgb="FF63BE7B"/>
      </colorScale>
    </cfRule>
    <cfRule type="colorScale" priority="200">
      <colorScale>
        <cfvo type="min"/>
        <cfvo type="percentile" val="50"/>
        <cfvo type="max"/>
        <color rgb="FFF8696B"/>
        <color rgb="FFFCFCFF"/>
        <color rgb="FF63BE7B"/>
      </colorScale>
    </cfRule>
  </conditionalFormatting>
  <conditionalFormatting sqref="T21">
    <cfRule type="colorScale" priority="201">
      <colorScale>
        <cfvo type="min"/>
        <cfvo type="max"/>
        <color rgb="FFFCFCFF"/>
        <color rgb="FF63BE7B"/>
      </colorScale>
    </cfRule>
  </conditionalFormatting>
  <conditionalFormatting sqref="V21">
    <cfRule type="colorScale" priority="202">
      <colorScale>
        <cfvo type="min"/>
        <cfvo type="percentile" val="50"/>
        <cfvo type="max"/>
        <color rgb="FF63BE7B"/>
        <color rgb="FFFCFCFF"/>
        <color rgb="FFF8696B"/>
      </colorScale>
    </cfRule>
  </conditionalFormatting>
  <conditionalFormatting sqref="W21">
    <cfRule type="colorScale" priority="203">
      <colorScale>
        <cfvo type="min"/>
        <cfvo type="percentile" val="50"/>
        <cfvo type="max"/>
        <color rgb="FF63BE7B"/>
        <color rgb="FFFCFCFF"/>
        <color rgb="FFF8696B"/>
      </colorScale>
    </cfRule>
  </conditionalFormatting>
  <conditionalFormatting sqref="H21">
    <cfRule type="colorScale" priority="204">
      <colorScale>
        <cfvo type="min"/>
        <cfvo type="percentile" val="50"/>
        <cfvo type="max"/>
        <color rgb="FFF8696B"/>
        <color rgb="FFFCFCFF"/>
        <color rgb="FF63BE7B"/>
      </colorScale>
    </cfRule>
    <cfRule type="colorScale" priority="205">
      <colorScale>
        <cfvo type="min"/>
        <cfvo type="max"/>
        <color rgb="FFFCFCFF"/>
        <color rgb="FF63BE7B"/>
      </colorScale>
    </cfRule>
  </conditionalFormatting>
  <conditionalFormatting sqref="U21">
    <cfRule type="colorScale" priority="206">
      <colorScale>
        <cfvo type="min"/>
        <cfvo type="percentile" val="50"/>
        <cfvo type="max"/>
        <color rgb="FFF8696B"/>
        <color rgb="FFFCFCFF"/>
        <color rgb="FF63BE7B"/>
      </colorScale>
    </cfRule>
  </conditionalFormatting>
  <conditionalFormatting sqref="S21">
    <cfRule type="colorScale" priority="207">
      <colorScale>
        <cfvo type="min"/>
        <cfvo type="percentile" val="50"/>
        <cfvo type="max"/>
        <color rgb="FFF8696B"/>
        <color rgb="FFFCFCFF"/>
        <color rgb="FF63BE7B"/>
      </colorScale>
    </cfRule>
  </conditionalFormatting>
  <conditionalFormatting sqref="D21">
    <cfRule type="colorScale" priority="208">
      <colorScale>
        <cfvo type="min"/>
        <cfvo type="percentile" val="50"/>
        <cfvo type="max"/>
        <color rgb="FFF8696B"/>
        <color rgb="FFFCFCFF"/>
        <color rgb="FF63BE7B"/>
      </colorScale>
    </cfRule>
  </conditionalFormatting>
  <conditionalFormatting sqref="E21">
    <cfRule type="colorScale" priority="209">
      <colorScale>
        <cfvo type="min"/>
        <cfvo type="max"/>
        <color rgb="FFFCFCFF"/>
        <color rgb="FF63BE7B"/>
      </colorScale>
    </cfRule>
  </conditionalFormatting>
  <conditionalFormatting sqref="F21">
    <cfRule type="colorScale" priority="210">
      <colorScale>
        <cfvo type="min"/>
        <cfvo type="percentile" val="50"/>
        <cfvo type="max"/>
        <color rgb="FFF8696B"/>
        <color rgb="FFFCFCFF"/>
        <color rgb="FF63BE7B"/>
      </colorScale>
    </cfRule>
    <cfRule type="colorScale" priority="211">
      <colorScale>
        <cfvo type="min"/>
        <cfvo type="max"/>
        <color rgb="FFFCFCFF"/>
        <color rgb="FF63BE7B"/>
      </colorScale>
    </cfRule>
  </conditionalFormatting>
  <conditionalFormatting sqref="G21">
    <cfRule type="colorScale" priority="212">
      <colorScale>
        <cfvo type="min"/>
        <cfvo type="percentile" val="50"/>
        <cfvo type="max"/>
        <color rgb="FFF8696B"/>
        <color rgb="FFFCFCFF"/>
        <color rgb="FF63BE7B"/>
      </colorScale>
    </cfRule>
    <cfRule type="colorScale" priority="213">
      <colorScale>
        <cfvo type="min"/>
        <cfvo type="max"/>
        <color rgb="FFFCFCFF"/>
        <color rgb="FF63BE7B"/>
      </colorScale>
    </cfRule>
  </conditionalFormatting>
  <conditionalFormatting sqref="H21">
    <cfRule type="colorScale" priority="214">
      <colorScale>
        <cfvo type="min"/>
        <cfvo type="percentile" val="50"/>
        <cfvo type="max"/>
        <color rgb="FFF8696B"/>
        <color rgb="FFFCFCFF"/>
        <color rgb="FF63BE7B"/>
      </colorScale>
    </cfRule>
  </conditionalFormatting>
  <conditionalFormatting sqref="I21">
    <cfRule type="colorScale" priority="215">
      <colorScale>
        <cfvo type="min"/>
        <cfvo type="percentile" val="50"/>
        <cfvo type="max"/>
        <color rgb="FFF8696B"/>
        <color rgb="FFFCFCFF"/>
        <color rgb="FF63BE7B"/>
      </colorScale>
    </cfRule>
  </conditionalFormatting>
  <conditionalFormatting sqref="K21">
    <cfRule type="colorScale" priority="216">
      <colorScale>
        <cfvo type="min"/>
        <cfvo type="percentile" val="50"/>
        <cfvo type="max"/>
        <color rgb="FFF8696B"/>
        <color rgb="FFFCFCFF"/>
        <color rgb="FF63BE7B"/>
      </colorScale>
    </cfRule>
  </conditionalFormatting>
  <conditionalFormatting sqref="L21">
    <cfRule type="colorScale" priority="217">
      <colorScale>
        <cfvo type="min"/>
        <cfvo type="percentile" val="50"/>
        <cfvo type="max"/>
        <color rgb="FFF8696B"/>
        <color rgb="FFFCFCFF"/>
        <color rgb="FF63BE7B"/>
      </colorScale>
    </cfRule>
  </conditionalFormatting>
  <conditionalFormatting sqref="O21">
    <cfRule type="colorScale" priority="218">
      <colorScale>
        <cfvo type="min"/>
        <cfvo type="percentile" val="50"/>
        <cfvo type="max"/>
        <color rgb="FF63BE7B"/>
        <color rgb="FFFCFCFF"/>
        <color rgb="FFF8696B"/>
      </colorScale>
    </cfRule>
  </conditionalFormatting>
  <conditionalFormatting sqref="P21">
    <cfRule type="colorScale" priority="219">
      <colorScale>
        <cfvo type="min"/>
        <cfvo type="percentile" val="50"/>
        <cfvo type="max"/>
        <color rgb="FF63BE7B"/>
        <color rgb="FFFCFCFF"/>
        <color rgb="FFF8696B"/>
      </colorScale>
    </cfRule>
  </conditionalFormatting>
  <conditionalFormatting sqref="Q21">
    <cfRule type="colorScale" priority="220">
      <colorScale>
        <cfvo type="min"/>
        <cfvo type="percentile" val="50"/>
        <cfvo type="max"/>
        <color rgb="FFF8696B"/>
        <color rgb="FFFCFCFF"/>
        <color rgb="FF63BE7B"/>
      </colorScale>
    </cfRule>
  </conditionalFormatting>
  <conditionalFormatting sqref="R21">
    <cfRule type="colorScale" priority="221">
      <colorScale>
        <cfvo type="min"/>
        <cfvo type="percentile" val="50"/>
        <cfvo type="max"/>
        <color rgb="FFF8696B"/>
        <color rgb="FFFCFCFF"/>
        <color rgb="FF63BE7B"/>
      </colorScale>
    </cfRule>
    <cfRule type="colorScale" priority="222">
      <colorScale>
        <cfvo type="min"/>
        <cfvo type="max"/>
        <color rgb="FFFCFCFF"/>
        <color rgb="FF63BE7B"/>
      </colorScale>
    </cfRule>
  </conditionalFormatting>
  <conditionalFormatting sqref="T21">
    <cfRule type="colorScale" priority="223">
      <colorScale>
        <cfvo type="min"/>
        <cfvo type="percentile" val="50"/>
        <cfvo type="max"/>
        <color rgb="FFF8696B"/>
        <color rgb="FFFCFCFF"/>
        <color rgb="FF63BE7B"/>
      </colorScale>
    </cfRule>
  </conditionalFormatting>
  <conditionalFormatting sqref="U21">
    <cfRule type="colorScale" priority="224">
      <colorScale>
        <cfvo type="min"/>
        <cfvo type="percentile" val="50"/>
        <cfvo type="max"/>
        <color rgb="FFF8696B"/>
        <color rgb="FFFCFCFF"/>
        <color rgb="FF63BE7B"/>
      </colorScale>
    </cfRule>
  </conditionalFormatting>
  <conditionalFormatting sqref="V21">
    <cfRule type="colorScale" priority="225">
      <colorScale>
        <cfvo type="min"/>
        <cfvo type="percentile" val="50"/>
        <cfvo type="max"/>
        <color rgb="FF63BE7B"/>
        <color rgb="FFFCFCFF"/>
        <color rgb="FFF8696B"/>
      </colorScale>
    </cfRule>
  </conditionalFormatting>
  <conditionalFormatting sqref="W21">
    <cfRule type="colorScale" priority="226">
      <colorScale>
        <cfvo type="min"/>
        <cfvo type="percentile" val="50"/>
        <cfvo type="max"/>
        <color rgb="FF63BE7B"/>
        <color rgb="FFFCFCFF"/>
        <color rgb="FFF8696B"/>
      </colorScale>
    </cfRule>
  </conditionalFormatting>
  <conditionalFormatting sqref="G21">
    <cfRule type="colorScale" priority="227">
      <colorScale>
        <cfvo type="min"/>
        <cfvo type="max"/>
        <color rgb="FFFCFCFF"/>
        <color rgb="FF63BE7B"/>
      </colorScale>
    </cfRule>
    <cfRule type="colorScale" priority="228">
      <colorScale>
        <cfvo type="min"/>
        <cfvo type="percentile" val="50"/>
        <cfvo type="max"/>
        <color rgb="FFF8696B"/>
        <color rgb="FFFCFCFF"/>
        <color rgb="FF63BE7B"/>
      </colorScale>
    </cfRule>
  </conditionalFormatting>
  <conditionalFormatting sqref="R21">
    <cfRule type="colorScale" priority="229">
      <colorScale>
        <cfvo type="min"/>
        <cfvo type="max"/>
        <color rgb="FFFCFCFF"/>
        <color rgb="FF63BE7B"/>
      </colorScale>
    </cfRule>
    <cfRule type="colorScale" priority="230">
      <colorScale>
        <cfvo type="min"/>
        <cfvo type="percentile" val="50"/>
        <cfvo type="max"/>
        <color rgb="FFF8696B"/>
        <color rgb="FFFCFCFF"/>
        <color rgb="FF63BE7B"/>
      </colorScale>
    </cfRule>
  </conditionalFormatting>
  <conditionalFormatting sqref="F21">
    <cfRule type="colorScale" priority="231">
      <colorScale>
        <cfvo type="min"/>
        <cfvo type="max"/>
        <color rgb="FFFCFCFF"/>
        <color rgb="FF63BE7B"/>
      </colorScale>
    </cfRule>
  </conditionalFormatting>
  <conditionalFormatting sqref="H21">
    <cfRule type="colorScale" priority="232">
      <colorScale>
        <cfvo type="min"/>
        <cfvo type="max"/>
        <color rgb="FFFCFCFF"/>
        <color rgb="FF63BE7B"/>
      </colorScale>
    </cfRule>
  </conditionalFormatting>
  <conditionalFormatting sqref="I21">
    <cfRule type="colorScale" priority="233">
      <colorScale>
        <cfvo type="min"/>
        <cfvo type="max"/>
        <color rgb="FFFCFCFF"/>
        <color rgb="FF63BE7B"/>
      </colorScale>
    </cfRule>
  </conditionalFormatting>
  <conditionalFormatting sqref="K21">
    <cfRule type="colorScale" priority="234">
      <colorScale>
        <cfvo type="min"/>
        <cfvo type="max"/>
        <color rgb="FFFCFCFF"/>
        <color rgb="FF63BE7B"/>
      </colorScale>
    </cfRule>
  </conditionalFormatting>
  <conditionalFormatting sqref="L21">
    <cfRule type="colorScale" priority="235">
      <colorScale>
        <cfvo type="min"/>
        <cfvo type="max"/>
        <color rgb="FFFCFCFF"/>
        <color rgb="FF63BE7B"/>
      </colorScale>
    </cfRule>
  </conditionalFormatting>
  <conditionalFormatting sqref="G21">
    <cfRule type="colorScale" priority="236">
      <colorScale>
        <cfvo type="min"/>
        <cfvo type="max"/>
        <color rgb="FFFCFCFF"/>
        <color rgb="FF63BE7B"/>
      </colorScale>
    </cfRule>
  </conditionalFormatting>
  <conditionalFormatting sqref="D21">
    <cfRule type="colorScale" priority="237">
      <colorScale>
        <cfvo type="min"/>
        <cfvo type="percentile" val="50"/>
        <cfvo type="max"/>
        <color rgb="FFF8696B"/>
        <color rgb="FFFCFCFF"/>
        <color rgb="FF63BE7B"/>
      </colorScale>
    </cfRule>
  </conditionalFormatting>
  <conditionalFormatting sqref="G21">
    <cfRule type="colorScale" priority="238">
      <colorScale>
        <cfvo type="min"/>
        <cfvo type="max"/>
        <color rgb="FFFCFCFF"/>
        <color rgb="FF63BE7B"/>
      </colorScale>
    </cfRule>
  </conditionalFormatting>
  <conditionalFormatting sqref="O21">
    <cfRule type="colorScale" priority="239">
      <colorScale>
        <cfvo type="min"/>
        <cfvo type="percentile" val="50"/>
        <cfvo type="max"/>
        <color rgb="FF63BE7B"/>
        <color rgb="FFFCFCFF"/>
        <color rgb="FFF8696B"/>
      </colorScale>
    </cfRule>
  </conditionalFormatting>
  <conditionalFormatting sqref="P21">
    <cfRule type="colorScale" priority="240">
      <colorScale>
        <cfvo type="min"/>
        <cfvo type="percentile" val="50"/>
        <cfvo type="max"/>
        <color rgb="FF63BE7B"/>
        <color rgb="FFFCFCFF"/>
        <color rgb="FFF8696B"/>
      </colorScale>
    </cfRule>
  </conditionalFormatting>
  <conditionalFormatting sqref="Q21">
    <cfRule type="colorScale" priority="241">
      <colorScale>
        <cfvo type="min"/>
        <cfvo type="percentile" val="50"/>
        <cfvo type="max"/>
        <color rgb="FFF8696B"/>
        <color rgb="FFFCFCFF"/>
        <color rgb="FF63BE7B"/>
      </colorScale>
    </cfRule>
  </conditionalFormatting>
  <conditionalFormatting sqref="R21">
    <cfRule type="colorScale" priority="242">
      <colorScale>
        <cfvo type="min"/>
        <cfvo type="max"/>
        <color rgb="FFFCFCFF"/>
        <color rgb="FF63BE7B"/>
      </colorScale>
    </cfRule>
  </conditionalFormatting>
  <conditionalFormatting sqref="S21">
    <cfRule type="colorScale" priority="243">
      <colorScale>
        <cfvo type="min"/>
        <cfvo type="max"/>
        <color rgb="FFFCFCFF"/>
        <color rgb="FF63BE7B"/>
      </colorScale>
    </cfRule>
  </conditionalFormatting>
  <conditionalFormatting sqref="T21">
    <cfRule type="colorScale" priority="244">
      <colorScale>
        <cfvo type="min"/>
        <cfvo type="max"/>
        <color rgb="FFFCFCFF"/>
        <color rgb="FF63BE7B"/>
      </colorScale>
    </cfRule>
  </conditionalFormatting>
  <conditionalFormatting sqref="U21">
    <cfRule type="colorScale" priority="245">
      <colorScale>
        <cfvo type="min"/>
        <cfvo type="percentile" val="50"/>
        <cfvo type="max"/>
        <color rgb="FFF8696B"/>
        <color rgb="FFFCFCFF"/>
        <color rgb="FF63BE7B"/>
      </colorScale>
    </cfRule>
  </conditionalFormatting>
  <conditionalFormatting sqref="V21">
    <cfRule type="colorScale" priority="246">
      <colorScale>
        <cfvo type="min"/>
        <cfvo type="percentile" val="50"/>
        <cfvo type="max"/>
        <color rgb="FF63BE7B"/>
        <color rgb="FFFCFCFF"/>
        <color rgb="FFF8696B"/>
      </colorScale>
    </cfRule>
  </conditionalFormatting>
  <conditionalFormatting sqref="W21">
    <cfRule type="colorScale" priority="247">
      <colorScale>
        <cfvo type="min"/>
        <cfvo type="percentile" val="50"/>
        <cfvo type="max"/>
        <color rgb="FF63BE7B"/>
        <color rgb="FFFCFCFF"/>
        <color rgb="FFF8696B"/>
      </colorScale>
    </cfRule>
  </conditionalFormatting>
  <conditionalFormatting sqref="D21">
    <cfRule type="colorScale" priority="248">
      <colorScale>
        <cfvo type="min"/>
        <cfvo type="percentile" val="50"/>
        <cfvo type="max"/>
        <color rgb="FFF8696B"/>
        <color rgb="FFFCFCFF"/>
        <color rgb="FF63BE7B"/>
      </colorScale>
    </cfRule>
  </conditionalFormatting>
  <conditionalFormatting sqref="G21">
    <cfRule type="colorScale" priority="249">
      <colorScale>
        <cfvo type="min"/>
        <cfvo type="max"/>
        <color rgb="FFFCFCFF"/>
        <color rgb="FF63BE7B"/>
      </colorScale>
    </cfRule>
  </conditionalFormatting>
  <conditionalFormatting sqref="P21">
    <cfRule type="colorScale" priority="250">
      <colorScale>
        <cfvo type="min"/>
        <cfvo type="percentile" val="50"/>
        <cfvo type="max"/>
        <color rgb="FF63BE7B"/>
        <color rgb="FFFCFCFF"/>
        <color rgb="FFF8696B"/>
      </colorScale>
    </cfRule>
  </conditionalFormatting>
  <conditionalFormatting sqref="Q21">
    <cfRule type="colorScale" priority="251">
      <colorScale>
        <cfvo type="min"/>
        <cfvo type="percentile" val="50"/>
        <cfvo type="max"/>
        <color rgb="FFF8696B"/>
        <color rgb="FFFCFCFF"/>
        <color rgb="FF63BE7B"/>
      </colorScale>
    </cfRule>
  </conditionalFormatting>
  <conditionalFormatting sqref="R21">
    <cfRule type="colorScale" priority="252">
      <colorScale>
        <cfvo type="min"/>
        <cfvo type="max"/>
        <color rgb="FFFCFCFF"/>
        <color rgb="FF63BE7B"/>
      </colorScale>
    </cfRule>
  </conditionalFormatting>
  <conditionalFormatting sqref="S21">
    <cfRule type="colorScale" priority="253">
      <colorScale>
        <cfvo type="min"/>
        <cfvo type="max"/>
        <color rgb="FFFCFCFF"/>
        <color rgb="FF63BE7B"/>
      </colorScale>
    </cfRule>
  </conditionalFormatting>
  <conditionalFormatting sqref="T21">
    <cfRule type="colorScale" priority="254">
      <colorScale>
        <cfvo type="min"/>
        <cfvo type="max"/>
        <color rgb="FFFCFCFF"/>
        <color rgb="FF63BE7B"/>
      </colorScale>
    </cfRule>
  </conditionalFormatting>
  <conditionalFormatting sqref="V21">
    <cfRule type="colorScale" priority="255">
      <colorScale>
        <cfvo type="min"/>
        <cfvo type="percentile" val="50"/>
        <cfvo type="max"/>
        <color rgb="FF63BE7B"/>
        <color rgb="FFFCFCFF"/>
        <color rgb="FFF8696B"/>
      </colorScale>
    </cfRule>
  </conditionalFormatting>
  <conditionalFormatting sqref="W21">
    <cfRule type="colorScale" priority="256">
      <colorScale>
        <cfvo type="min"/>
        <cfvo type="percentile" val="50"/>
        <cfvo type="max"/>
        <color rgb="FF63BE7B"/>
        <color rgb="FFFCFCFF"/>
        <color rgb="FFF8696B"/>
      </colorScale>
    </cfRule>
  </conditionalFormatting>
  <conditionalFormatting sqref="O21">
    <cfRule type="colorScale" priority="257">
      <colorScale>
        <cfvo type="min"/>
        <cfvo type="percentile" val="50"/>
        <cfvo type="max"/>
        <color rgb="FF63BE7B"/>
        <color rgb="FFFCFCFF"/>
        <color rgb="FFF8696B"/>
      </colorScale>
    </cfRule>
  </conditionalFormatting>
  <conditionalFormatting sqref="D21">
    <cfRule type="colorScale" priority="258">
      <colorScale>
        <cfvo type="min"/>
        <cfvo type="percentile" val="50"/>
        <cfvo type="max"/>
        <color rgb="FFF8696B"/>
        <color rgb="FFFCFCFF"/>
        <color rgb="FF63BE7B"/>
      </colorScale>
    </cfRule>
  </conditionalFormatting>
  <conditionalFormatting sqref="G21">
    <cfRule type="colorScale" priority="259">
      <colorScale>
        <cfvo type="min"/>
        <cfvo type="max"/>
        <color rgb="FFFCFCFF"/>
        <color rgb="FF63BE7B"/>
      </colorScale>
    </cfRule>
  </conditionalFormatting>
  <conditionalFormatting sqref="O21">
    <cfRule type="colorScale" priority="260">
      <colorScale>
        <cfvo type="min"/>
        <cfvo type="percentile" val="50"/>
        <cfvo type="max"/>
        <color rgb="FF63BE7B"/>
        <color rgb="FFFCFCFF"/>
        <color rgb="FFF8696B"/>
      </colorScale>
    </cfRule>
    <cfRule type="colorScale" priority="261">
      <colorScale>
        <cfvo type="min"/>
        <cfvo type="max"/>
        <color rgb="FFFCFCFF"/>
        <color rgb="FF63BE7B"/>
      </colorScale>
    </cfRule>
  </conditionalFormatting>
  <conditionalFormatting sqref="P21">
    <cfRule type="colorScale" priority="262">
      <colorScale>
        <cfvo type="min"/>
        <cfvo type="percentile" val="50"/>
        <cfvo type="max"/>
        <color rgb="FF63BE7B"/>
        <color rgb="FFFCFCFF"/>
        <color rgb="FFF8696B"/>
      </colorScale>
    </cfRule>
  </conditionalFormatting>
  <conditionalFormatting sqref="Q21">
    <cfRule type="colorScale" priority="263">
      <colorScale>
        <cfvo type="min"/>
        <cfvo type="percentile" val="50"/>
        <cfvo type="max"/>
        <color rgb="FFF8696B"/>
        <color rgb="FFFCFCFF"/>
        <color rgb="FF63BE7B"/>
      </colorScale>
    </cfRule>
  </conditionalFormatting>
  <conditionalFormatting sqref="R21">
    <cfRule type="colorScale" priority="264">
      <colorScale>
        <cfvo type="min"/>
        <cfvo type="max"/>
        <color rgb="FFFCFCFF"/>
        <color rgb="FF63BE7B"/>
      </colorScale>
    </cfRule>
  </conditionalFormatting>
  <conditionalFormatting sqref="S21">
    <cfRule type="colorScale" priority="265">
      <colorScale>
        <cfvo type="min"/>
        <cfvo type="max"/>
        <color rgb="FFFCFCFF"/>
        <color rgb="FF63BE7B"/>
      </colorScale>
    </cfRule>
  </conditionalFormatting>
  <conditionalFormatting sqref="T21">
    <cfRule type="colorScale" priority="266">
      <colorScale>
        <cfvo type="min"/>
        <cfvo type="max"/>
        <color rgb="FFFCFCFF"/>
        <color rgb="FF63BE7B"/>
      </colorScale>
    </cfRule>
  </conditionalFormatting>
  <conditionalFormatting sqref="U21">
    <cfRule type="colorScale" priority="267">
      <colorScale>
        <cfvo type="min"/>
        <cfvo type="percentile" val="50"/>
        <cfvo type="max"/>
        <color rgb="FFF8696B"/>
        <color rgb="FFFCFCFF"/>
        <color rgb="FF63BE7B"/>
      </colorScale>
    </cfRule>
  </conditionalFormatting>
  <conditionalFormatting sqref="V21">
    <cfRule type="colorScale" priority="268">
      <colorScale>
        <cfvo type="min"/>
        <cfvo type="percentile" val="50"/>
        <cfvo type="max"/>
        <color rgb="FF63BE7B"/>
        <color rgb="FFFCFCFF"/>
        <color rgb="FFF8696B"/>
      </colorScale>
    </cfRule>
  </conditionalFormatting>
  <conditionalFormatting sqref="W21">
    <cfRule type="colorScale" priority="269">
      <colorScale>
        <cfvo type="min"/>
        <cfvo type="percentile" val="50"/>
        <cfvo type="max"/>
        <color rgb="FF63BE7B"/>
        <color rgb="FFFCFCFF"/>
        <color rgb="FFF8696B"/>
      </colorScale>
    </cfRule>
  </conditionalFormatting>
  <conditionalFormatting sqref="O21">
    <cfRule type="colorScale" priority="270">
      <colorScale>
        <cfvo type="min"/>
        <cfvo type="percentile" val="50"/>
        <cfvo type="max"/>
        <color rgb="FF63BE7B"/>
        <color rgb="FFFCFCFF"/>
        <color rgb="FFF8696B"/>
      </colorScale>
    </cfRule>
  </conditionalFormatting>
  <conditionalFormatting sqref="S21">
    <cfRule type="colorScale" priority="271">
      <colorScale>
        <cfvo type="min"/>
        <cfvo type="max"/>
        <color rgb="FFFCFCFF"/>
        <color rgb="FF63BE7B"/>
      </colorScale>
    </cfRule>
    <cfRule type="colorScale" priority="272">
      <colorScale>
        <cfvo type="min"/>
        <cfvo type="percentile" val="50"/>
        <cfvo type="max"/>
        <color rgb="FFF8696B"/>
        <color rgb="FFFCFCFF"/>
        <color rgb="FF63BE7B"/>
      </colorScale>
    </cfRule>
  </conditionalFormatting>
  <conditionalFormatting sqref="T21">
    <cfRule type="colorScale" priority="273">
      <colorScale>
        <cfvo type="min"/>
        <cfvo type="max"/>
        <color rgb="FFFCFCFF"/>
        <color rgb="FF63BE7B"/>
      </colorScale>
    </cfRule>
    <cfRule type="colorScale" priority="274">
      <colorScale>
        <cfvo type="min"/>
        <cfvo type="percentile" val="50"/>
        <cfvo type="max"/>
        <color rgb="FFF8696B"/>
        <color rgb="FFFCFCFF"/>
        <color rgb="FF63BE7B"/>
      </colorScale>
    </cfRule>
  </conditionalFormatting>
  <conditionalFormatting sqref="U21">
    <cfRule type="colorScale" priority="275">
      <colorScale>
        <cfvo type="min"/>
        <cfvo type="max"/>
        <color rgb="FFFCFCFF"/>
        <color rgb="FF63BE7B"/>
      </colorScale>
    </cfRule>
    <cfRule type="colorScale" priority="276">
      <colorScale>
        <cfvo type="min"/>
        <cfvo type="percentile" val="50"/>
        <cfvo type="max"/>
        <color rgb="FFF8696B"/>
        <color rgb="FFFCFCFF"/>
        <color rgb="FF63BE7B"/>
      </colorScale>
    </cfRule>
  </conditionalFormatting>
  <conditionalFormatting sqref="D21">
    <cfRule type="colorScale" priority="71">
      <colorScale>
        <cfvo type="min"/>
        <cfvo type="percentile" val="50"/>
        <cfvo type="max"/>
        <color rgb="FFF8696B"/>
        <color rgb="FFFCFCFF"/>
        <color rgb="FF63BE7B"/>
      </colorScale>
    </cfRule>
  </conditionalFormatting>
  <conditionalFormatting sqref="E21">
    <cfRule type="colorScale" priority="277">
      <colorScale>
        <cfvo type="min"/>
        <cfvo type="max"/>
        <color rgb="FFFCFCFF"/>
        <color rgb="FF63BE7B"/>
      </colorScale>
    </cfRule>
  </conditionalFormatting>
  <conditionalFormatting sqref="F21">
    <cfRule type="colorScale" priority="278">
      <colorScale>
        <cfvo type="min"/>
        <cfvo type="max"/>
        <color rgb="FFFCFCFF"/>
        <color rgb="FF63BE7B"/>
      </colorScale>
    </cfRule>
  </conditionalFormatting>
  <conditionalFormatting sqref="G21">
    <cfRule type="colorScale" priority="70">
      <colorScale>
        <cfvo type="min"/>
        <cfvo type="max"/>
        <color rgb="FFFCFCFF"/>
        <color rgb="FF63BE7B"/>
      </colorScale>
    </cfRule>
  </conditionalFormatting>
  <conditionalFormatting sqref="H21">
    <cfRule type="colorScale" priority="279">
      <colorScale>
        <cfvo type="min"/>
        <cfvo type="max"/>
        <color rgb="FFFCFCFF"/>
        <color rgb="FF63BE7B"/>
      </colorScale>
    </cfRule>
    <cfRule type="colorScale" priority="280">
      <colorScale>
        <cfvo type="min"/>
        <cfvo type="percentile" val="50"/>
        <cfvo type="max"/>
        <color rgb="FFF8696B"/>
        <color rgb="FFFCFCFF"/>
        <color rgb="FF63BE7B"/>
      </colorScale>
    </cfRule>
  </conditionalFormatting>
  <conditionalFormatting sqref="I21">
    <cfRule type="colorScale" priority="281">
      <colorScale>
        <cfvo type="min"/>
        <cfvo type="max"/>
        <color rgb="FFFCFCFF"/>
        <color rgb="FF63BE7B"/>
      </colorScale>
    </cfRule>
  </conditionalFormatting>
  <conditionalFormatting sqref="K21">
    <cfRule type="colorScale" priority="282">
      <colorScale>
        <cfvo type="min"/>
        <cfvo type="max"/>
        <color rgb="FFFCFCFF"/>
        <color rgb="FF63BE7B"/>
      </colorScale>
    </cfRule>
  </conditionalFormatting>
  <conditionalFormatting sqref="L21">
    <cfRule type="colorScale" priority="283">
      <colorScale>
        <cfvo type="min"/>
        <cfvo type="max"/>
        <color rgb="FFFCFCFF"/>
        <color rgb="FF63BE7B"/>
      </colorScale>
    </cfRule>
  </conditionalFormatting>
  <conditionalFormatting sqref="O21">
    <cfRule type="colorScale" priority="25">
      <colorScale>
        <cfvo type="min"/>
        <cfvo type="percentile" val="50"/>
        <cfvo type="max"/>
        <color rgb="FF63BE7B"/>
        <color rgb="FFFCFCFF"/>
        <color rgb="FFF8696B"/>
      </colorScale>
    </cfRule>
    <cfRule type="colorScale" priority="284">
      <colorScale>
        <cfvo type="min"/>
        <cfvo type="max"/>
        <color rgb="FFFCFCFF"/>
        <color rgb="FF63BE7B"/>
      </colorScale>
    </cfRule>
  </conditionalFormatting>
  <conditionalFormatting sqref="P21">
    <cfRule type="colorScale" priority="24">
      <colorScale>
        <cfvo type="min"/>
        <cfvo type="percentile" val="50"/>
        <cfvo type="max"/>
        <color rgb="FF63BE7B"/>
        <color rgb="FFFCFCFF"/>
        <color rgb="FFF8696B"/>
      </colorScale>
    </cfRule>
  </conditionalFormatting>
  <conditionalFormatting sqref="Q21">
    <cfRule type="colorScale" priority="23">
      <colorScale>
        <cfvo type="min"/>
        <cfvo type="percentile" val="50"/>
        <cfvo type="max"/>
        <color rgb="FFF8696B"/>
        <color rgb="FFFCFCFF"/>
        <color rgb="FF63BE7B"/>
      </colorScale>
    </cfRule>
  </conditionalFormatting>
  <conditionalFormatting sqref="R21">
    <cfRule type="colorScale" priority="22">
      <colorScale>
        <cfvo type="min"/>
        <cfvo type="max"/>
        <color rgb="FFFCFCFF"/>
        <color rgb="FF63BE7B"/>
      </colorScale>
    </cfRule>
  </conditionalFormatting>
  <conditionalFormatting sqref="S21">
    <cfRule type="colorScale" priority="21">
      <colorScale>
        <cfvo type="min"/>
        <cfvo type="max"/>
        <color rgb="FFFCFCFF"/>
        <color rgb="FF63BE7B"/>
      </colorScale>
    </cfRule>
  </conditionalFormatting>
  <conditionalFormatting sqref="T21">
    <cfRule type="colorScale" priority="20">
      <colorScale>
        <cfvo type="min"/>
        <cfvo type="max"/>
        <color rgb="FFFCFCFF"/>
        <color rgb="FF63BE7B"/>
      </colorScale>
    </cfRule>
  </conditionalFormatting>
  <conditionalFormatting sqref="U21">
    <cfRule type="colorScale" priority="19">
      <colorScale>
        <cfvo type="min"/>
        <cfvo type="max"/>
        <color rgb="FFFCFCFF"/>
        <color rgb="FF63BE7B"/>
      </colorScale>
    </cfRule>
    <cfRule type="colorScale" priority="285">
      <colorScale>
        <cfvo type="min"/>
        <cfvo type="percentile" val="50"/>
        <cfvo type="max"/>
        <color rgb="FFF8696B"/>
        <color rgb="FFFCFCFF"/>
        <color rgb="FF63BE7B"/>
      </colorScale>
    </cfRule>
  </conditionalFormatting>
  <conditionalFormatting sqref="V21">
    <cfRule type="colorScale" priority="18">
      <colorScale>
        <cfvo type="min"/>
        <cfvo type="percentile" val="50"/>
        <cfvo type="max"/>
        <color rgb="FF63BE7B"/>
        <color rgb="FFFCFCFF"/>
        <color rgb="FFF8696B"/>
      </colorScale>
    </cfRule>
  </conditionalFormatting>
  <conditionalFormatting sqref="W21">
    <cfRule type="colorScale" priority="17">
      <colorScale>
        <cfvo type="min"/>
        <cfvo type="percentile" val="50"/>
        <cfvo type="max"/>
        <color rgb="FF63BE7B"/>
        <color rgb="FFFCFCFF"/>
        <color rgb="FFF8696B"/>
      </colorScale>
    </cfRule>
  </conditionalFormatting>
  <conditionalFormatting sqref="J21">
    <cfRule type="colorScale" priority="61">
      <colorScale>
        <cfvo type="min"/>
        <cfvo type="max"/>
        <color rgb="FFFCFCFF"/>
        <color rgb="FF63BE7B"/>
      </colorScale>
    </cfRule>
  </conditionalFormatting>
  <conditionalFormatting sqref="J21">
    <cfRule type="colorScale" priority="57">
      <colorScale>
        <cfvo type="min"/>
        <cfvo type="max"/>
        <color rgb="FFFCFCFF"/>
        <color rgb="FF63BE7B"/>
      </colorScale>
    </cfRule>
  </conditionalFormatting>
  <conditionalFormatting sqref="J21">
    <cfRule type="colorScale" priority="55">
      <colorScale>
        <cfvo type="min"/>
        <cfvo type="max"/>
        <color rgb="FFFCFCFF"/>
        <color rgb="FF63BE7B"/>
      </colorScale>
    </cfRule>
  </conditionalFormatting>
  <conditionalFormatting sqref="J21">
    <cfRule type="colorScale" priority="58">
      <colorScale>
        <cfvo type="min"/>
        <cfvo type="percentile" val="50"/>
        <cfvo type="max"/>
        <color rgb="FFF8696B"/>
        <color rgb="FFFCFCFF"/>
        <color rgb="FF63BE7B"/>
      </colorScale>
    </cfRule>
    <cfRule type="colorScale" priority="59">
      <colorScale>
        <cfvo type="min"/>
        <cfvo type="max"/>
        <color rgb="FFFCFCFF"/>
        <color rgb="FF63BE7B"/>
      </colorScale>
    </cfRule>
  </conditionalFormatting>
  <conditionalFormatting sqref="J21">
    <cfRule type="colorScale" priority="54">
      <colorScale>
        <cfvo type="min"/>
        <cfvo type="max"/>
        <color rgb="FFFCFCFF"/>
        <color rgb="FF63BE7B"/>
      </colorScale>
    </cfRule>
    <cfRule type="colorScale" priority="60">
      <colorScale>
        <cfvo type="min"/>
        <cfvo type="percentile" val="50"/>
        <cfvo type="max"/>
        <color rgb="FFF8696B"/>
        <color rgb="FFFCFCFF"/>
        <color rgb="FF63BE7B"/>
      </colorScale>
    </cfRule>
  </conditionalFormatting>
  <conditionalFormatting sqref="J21">
    <cfRule type="colorScale" priority="56">
      <colorScale>
        <cfvo type="min"/>
        <cfvo type="max"/>
        <color rgb="FFFCFCFF"/>
        <color rgb="FF63BE7B"/>
      </colorScale>
    </cfRule>
  </conditionalFormatting>
  <conditionalFormatting sqref="J21">
    <cfRule type="colorScale" priority="62">
      <colorScale>
        <cfvo type="min"/>
        <cfvo type="percentile" val="50"/>
        <cfvo type="max"/>
        <color rgb="FFF8696B"/>
        <color rgb="FFFCFCFF"/>
        <color rgb="FF63BE7B"/>
      </colorScale>
    </cfRule>
    <cfRule type="colorScale" priority="63">
      <colorScale>
        <cfvo type="min"/>
        <cfvo type="max"/>
        <color rgb="FFFCFCFF"/>
        <color rgb="FF63BE7B"/>
      </colorScale>
    </cfRule>
  </conditionalFormatting>
  <conditionalFormatting sqref="J21">
    <cfRule type="colorScale" priority="64">
      <colorScale>
        <cfvo type="min"/>
        <cfvo type="max"/>
        <color rgb="FFFCFCFF"/>
        <color rgb="FF63BE7B"/>
      </colorScale>
    </cfRule>
    <cfRule type="colorScale" priority="65">
      <colorScale>
        <cfvo type="min"/>
        <cfvo type="percentile" val="50"/>
        <cfvo type="max"/>
        <color rgb="FFF8696B"/>
        <color rgb="FFFCFCFF"/>
        <color rgb="FF63BE7B"/>
      </colorScale>
    </cfRule>
  </conditionalFormatting>
  <conditionalFormatting sqref="J21">
    <cfRule type="colorScale" priority="66">
      <colorScale>
        <cfvo type="min"/>
        <cfvo type="max"/>
        <color rgb="FFFCFCFF"/>
        <color rgb="FF63BE7B"/>
      </colorScale>
    </cfRule>
  </conditionalFormatting>
  <conditionalFormatting sqref="J21">
    <cfRule type="colorScale" priority="67">
      <colorScale>
        <cfvo type="min"/>
        <cfvo type="max"/>
        <color rgb="FFFCFCFF"/>
        <color rgb="FF63BE7B"/>
      </colorScale>
    </cfRule>
  </conditionalFormatting>
  <conditionalFormatting sqref="J21">
    <cfRule type="colorScale" priority="68">
      <colorScale>
        <cfvo type="min"/>
        <cfvo type="max"/>
        <color rgb="FFFCFCFF"/>
        <color rgb="FF63BE7B"/>
      </colorScale>
    </cfRule>
  </conditionalFormatting>
  <conditionalFormatting sqref="J21">
    <cfRule type="colorScale" priority="69">
      <colorScale>
        <cfvo type="min"/>
        <cfvo type="max"/>
        <color rgb="FFFCFCFF"/>
        <color rgb="FF63BE7B"/>
      </colorScale>
    </cfRule>
  </conditionalFormatting>
  <conditionalFormatting sqref="J21">
    <cfRule type="colorScale" priority="53">
      <colorScale>
        <cfvo type="min"/>
        <cfvo type="max"/>
        <color rgb="FFFCFCFF"/>
        <color rgb="FF63BE7B"/>
      </colorScale>
    </cfRule>
  </conditionalFormatting>
  <conditionalFormatting sqref="M21">
    <cfRule type="colorScale" priority="44">
      <colorScale>
        <cfvo type="min"/>
        <cfvo type="max"/>
        <color rgb="FFFCFCFF"/>
        <color rgb="FF63BE7B"/>
      </colorScale>
    </cfRule>
  </conditionalFormatting>
  <conditionalFormatting sqref="M21:N21">
    <cfRule type="colorScale" priority="40">
      <colorScale>
        <cfvo type="min"/>
        <cfvo type="max"/>
        <color rgb="FFFCFCFF"/>
        <color rgb="FF63BE7B"/>
      </colorScale>
    </cfRule>
  </conditionalFormatting>
  <conditionalFormatting sqref="M21:N21">
    <cfRule type="colorScale" priority="38">
      <colorScale>
        <cfvo type="min"/>
        <cfvo type="max"/>
        <color rgb="FFFCFCFF"/>
        <color rgb="FF63BE7B"/>
      </colorScale>
    </cfRule>
  </conditionalFormatting>
  <conditionalFormatting sqref="M21:N21">
    <cfRule type="colorScale" priority="41">
      <colorScale>
        <cfvo type="min"/>
        <cfvo type="percentile" val="50"/>
        <cfvo type="max"/>
        <color rgb="FFF8696B"/>
        <color rgb="FFFCFCFF"/>
        <color rgb="FF63BE7B"/>
      </colorScale>
    </cfRule>
    <cfRule type="colorScale" priority="42">
      <colorScale>
        <cfvo type="min"/>
        <cfvo type="max"/>
        <color rgb="FFFCFCFF"/>
        <color rgb="FF63BE7B"/>
      </colorScale>
    </cfRule>
  </conditionalFormatting>
  <conditionalFormatting sqref="M21:N21">
    <cfRule type="colorScale" priority="37">
      <colorScale>
        <cfvo type="min"/>
        <cfvo type="max"/>
        <color rgb="FFFCFCFF"/>
        <color rgb="FF63BE7B"/>
      </colorScale>
    </cfRule>
    <cfRule type="colorScale" priority="43">
      <colorScale>
        <cfvo type="min"/>
        <cfvo type="percentile" val="50"/>
        <cfvo type="max"/>
        <color rgb="FFF8696B"/>
        <color rgb="FFFCFCFF"/>
        <color rgb="FF63BE7B"/>
      </colorScale>
    </cfRule>
  </conditionalFormatting>
  <conditionalFormatting sqref="M21:N21">
    <cfRule type="colorScale" priority="39">
      <colorScale>
        <cfvo type="min"/>
        <cfvo type="max"/>
        <color rgb="FFFCFCFF"/>
        <color rgb="FF63BE7B"/>
      </colorScale>
    </cfRule>
  </conditionalFormatting>
  <conditionalFormatting sqref="M21">
    <cfRule type="colorScale" priority="45">
      <colorScale>
        <cfvo type="min"/>
        <cfvo type="percentile" val="50"/>
        <cfvo type="max"/>
        <color rgb="FFF8696B"/>
        <color rgb="FFFCFCFF"/>
        <color rgb="FF63BE7B"/>
      </colorScale>
    </cfRule>
    <cfRule type="colorScale" priority="46">
      <colorScale>
        <cfvo type="min"/>
        <cfvo type="max"/>
        <color rgb="FFFCFCFF"/>
        <color rgb="FF63BE7B"/>
      </colorScale>
    </cfRule>
  </conditionalFormatting>
  <conditionalFormatting sqref="M21">
    <cfRule type="colorScale" priority="47">
      <colorScale>
        <cfvo type="min"/>
        <cfvo type="max"/>
        <color rgb="FFFCFCFF"/>
        <color rgb="FF63BE7B"/>
      </colorScale>
    </cfRule>
    <cfRule type="colorScale" priority="48">
      <colorScale>
        <cfvo type="min"/>
        <cfvo type="percentile" val="50"/>
        <cfvo type="max"/>
        <color rgb="FFF8696B"/>
        <color rgb="FFFCFCFF"/>
        <color rgb="FF63BE7B"/>
      </colorScale>
    </cfRule>
  </conditionalFormatting>
  <conditionalFormatting sqref="M21">
    <cfRule type="colorScale" priority="49">
      <colorScale>
        <cfvo type="min"/>
        <cfvo type="max"/>
        <color rgb="FFFCFCFF"/>
        <color rgb="FF63BE7B"/>
      </colorScale>
    </cfRule>
  </conditionalFormatting>
  <conditionalFormatting sqref="M21">
    <cfRule type="colorScale" priority="50">
      <colorScale>
        <cfvo type="min"/>
        <cfvo type="max"/>
        <color rgb="FFFCFCFF"/>
        <color rgb="FF63BE7B"/>
      </colorScale>
    </cfRule>
  </conditionalFormatting>
  <conditionalFormatting sqref="M21">
    <cfRule type="colorScale" priority="51">
      <colorScale>
        <cfvo type="min"/>
        <cfvo type="max"/>
        <color rgb="FFFCFCFF"/>
        <color rgb="FF63BE7B"/>
      </colorScale>
    </cfRule>
  </conditionalFormatting>
  <conditionalFormatting sqref="M21">
    <cfRule type="colorScale" priority="52">
      <colorScale>
        <cfvo type="min"/>
        <cfvo type="max"/>
        <color rgb="FFFCFCFF"/>
        <color rgb="FF63BE7B"/>
      </colorScale>
    </cfRule>
  </conditionalFormatting>
  <conditionalFormatting sqref="M21">
    <cfRule type="colorScale" priority="36">
      <colorScale>
        <cfvo type="min"/>
        <cfvo type="max"/>
        <color rgb="FFFCFCFF"/>
        <color rgb="FF63BE7B"/>
      </colorScale>
    </cfRule>
  </conditionalFormatting>
  <conditionalFormatting sqref="N21">
    <cfRule type="colorScale" priority="27">
      <colorScale>
        <cfvo type="min"/>
        <cfvo type="max"/>
        <color rgb="FFFCFCFF"/>
        <color rgb="FF63BE7B"/>
      </colorScale>
    </cfRule>
  </conditionalFormatting>
  <conditionalFormatting sqref="N21">
    <cfRule type="colorScale" priority="28">
      <colorScale>
        <cfvo type="min"/>
        <cfvo type="percentile" val="50"/>
        <cfvo type="max"/>
        <color rgb="FFF8696B"/>
        <color rgb="FFFCFCFF"/>
        <color rgb="FF63BE7B"/>
      </colorScale>
    </cfRule>
    <cfRule type="colorScale" priority="29">
      <colorScale>
        <cfvo type="min"/>
        <cfvo type="max"/>
        <color rgb="FFFCFCFF"/>
        <color rgb="FF63BE7B"/>
      </colorScale>
    </cfRule>
  </conditionalFormatting>
  <conditionalFormatting sqref="N21">
    <cfRule type="colorScale" priority="30">
      <colorScale>
        <cfvo type="min"/>
        <cfvo type="max"/>
        <color rgb="FFFCFCFF"/>
        <color rgb="FF63BE7B"/>
      </colorScale>
    </cfRule>
    <cfRule type="colorScale" priority="31">
      <colorScale>
        <cfvo type="min"/>
        <cfvo type="percentile" val="50"/>
        <cfvo type="max"/>
        <color rgb="FFF8696B"/>
        <color rgb="FFFCFCFF"/>
        <color rgb="FF63BE7B"/>
      </colorScale>
    </cfRule>
  </conditionalFormatting>
  <conditionalFormatting sqref="N21">
    <cfRule type="colorScale" priority="32">
      <colorScale>
        <cfvo type="min"/>
        <cfvo type="max"/>
        <color rgb="FFFCFCFF"/>
        <color rgb="FF63BE7B"/>
      </colorScale>
    </cfRule>
  </conditionalFormatting>
  <conditionalFormatting sqref="N21">
    <cfRule type="colorScale" priority="33">
      <colorScale>
        <cfvo type="min"/>
        <cfvo type="max"/>
        <color rgb="FFFCFCFF"/>
        <color rgb="FF63BE7B"/>
      </colorScale>
    </cfRule>
  </conditionalFormatting>
  <conditionalFormatting sqref="N21">
    <cfRule type="colorScale" priority="34">
      <colorScale>
        <cfvo type="min"/>
        <cfvo type="max"/>
        <color rgb="FFFCFCFF"/>
        <color rgb="FF63BE7B"/>
      </colorScale>
    </cfRule>
  </conditionalFormatting>
  <conditionalFormatting sqref="N21">
    <cfRule type="colorScale" priority="35">
      <colorScale>
        <cfvo type="min"/>
        <cfvo type="max"/>
        <color rgb="FFFCFCFF"/>
        <color rgb="FF63BE7B"/>
      </colorScale>
    </cfRule>
  </conditionalFormatting>
  <conditionalFormatting sqref="N21">
    <cfRule type="colorScale" priority="26">
      <colorScale>
        <cfvo type="min"/>
        <cfvo type="max"/>
        <color rgb="FFFCFCFF"/>
        <color rgb="FF63BE7B"/>
      </colorScale>
    </cfRule>
  </conditionalFormatting>
  <conditionalFormatting sqref="D2:D21">
    <cfRule type="colorScale" priority="16">
      <colorScale>
        <cfvo type="min"/>
        <cfvo type="percentile" val="50"/>
        <cfvo type="max"/>
        <color rgb="FFF8696B"/>
        <color rgb="FFFCFCFF"/>
        <color rgb="FF63BE7B"/>
      </colorScale>
    </cfRule>
  </conditionalFormatting>
  <conditionalFormatting sqref="G2:G21">
    <cfRule type="colorScale" priority="15">
      <colorScale>
        <cfvo type="min"/>
        <cfvo type="max"/>
        <color rgb="FFFCFCFF"/>
        <color rgb="FF63BE7B"/>
      </colorScale>
    </cfRule>
  </conditionalFormatting>
  <conditionalFormatting sqref="J2:J21">
    <cfRule type="colorScale" priority="14">
      <colorScale>
        <cfvo type="min"/>
        <cfvo type="max"/>
        <color rgb="FFFCFCFF"/>
        <color rgb="FF63BE7B"/>
      </colorScale>
    </cfRule>
  </conditionalFormatting>
  <conditionalFormatting sqref="M2:M21">
    <cfRule type="colorScale" priority="13">
      <colorScale>
        <cfvo type="min"/>
        <cfvo type="max"/>
        <color rgb="FFFCFCFF"/>
        <color rgb="FF63BE7B"/>
      </colorScale>
    </cfRule>
  </conditionalFormatting>
  <conditionalFormatting sqref="N2:N21">
    <cfRule type="colorScale" priority="12">
      <colorScale>
        <cfvo type="min"/>
        <cfvo type="max"/>
        <color rgb="FFFCFCFF"/>
        <color rgb="FF63BE7B"/>
      </colorScale>
    </cfRule>
  </conditionalFormatting>
  <conditionalFormatting sqref="O2:O21">
    <cfRule type="colorScale" priority="11">
      <colorScale>
        <cfvo type="min"/>
        <cfvo type="percentile" val="50"/>
        <cfvo type="max"/>
        <color rgb="FF63BE7B"/>
        <color rgb="FFFCFCFF"/>
        <color rgb="FFF8696B"/>
      </colorScale>
    </cfRule>
  </conditionalFormatting>
  <conditionalFormatting sqref="P2:P21">
    <cfRule type="colorScale" priority="10">
      <colorScale>
        <cfvo type="min"/>
        <cfvo type="percentile" val="50"/>
        <cfvo type="max"/>
        <color rgb="FF63BE7B"/>
        <color rgb="FFFCFCFF"/>
        <color rgb="FFF8696B"/>
      </colorScale>
    </cfRule>
  </conditionalFormatting>
  <conditionalFormatting sqref="Q2:Q21">
    <cfRule type="colorScale" priority="9">
      <colorScale>
        <cfvo type="min"/>
        <cfvo type="percentile" val="50"/>
        <cfvo type="max"/>
        <color rgb="FFF8696B"/>
        <color rgb="FFFCFCFF"/>
        <color rgb="FF63BE7B"/>
      </colorScale>
    </cfRule>
  </conditionalFormatting>
  <conditionalFormatting sqref="R2:R21">
    <cfRule type="colorScale" priority="8">
      <colorScale>
        <cfvo type="min"/>
        <cfvo type="max"/>
        <color rgb="FFFCFCFF"/>
        <color rgb="FF63BE7B"/>
      </colorScale>
    </cfRule>
  </conditionalFormatting>
  <conditionalFormatting sqref="S3:S21">
    <cfRule type="colorScale" priority="7">
      <colorScale>
        <cfvo type="min"/>
        <cfvo type="max"/>
        <color rgb="FFFCFCFF"/>
        <color rgb="FF63BE7B"/>
      </colorScale>
    </cfRule>
  </conditionalFormatting>
  <conditionalFormatting sqref="T2:T21">
    <cfRule type="colorScale" priority="4">
      <colorScale>
        <cfvo type="min"/>
        <cfvo type="max"/>
        <color rgb="FFFCFCFF"/>
        <color rgb="FF63BE7B"/>
      </colorScale>
    </cfRule>
  </conditionalFormatting>
  <conditionalFormatting sqref="S2:S21">
    <cfRule type="colorScale" priority="5">
      <colorScale>
        <cfvo type="min"/>
        <cfvo type="max"/>
        <color rgb="FFFCFCFF"/>
        <color rgb="FF63BE7B"/>
      </colorScale>
    </cfRule>
  </conditionalFormatting>
  <conditionalFormatting sqref="U2:U21">
    <cfRule type="colorScale" priority="3">
      <colorScale>
        <cfvo type="min"/>
        <cfvo type="percentile" val="50"/>
        <cfvo type="max"/>
        <color rgb="FFF8696B"/>
        <color rgb="FFFCFCFF"/>
        <color rgb="FF63BE7B"/>
      </colorScale>
    </cfRule>
  </conditionalFormatting>
  <conditionalFormatting sqref="V2:V21">
    <cfRule type="colorScale" priority="2">
      <colorScale>
        <cfvo type="min"/>
        <cfvo type="percentile" val="50"/>
        <cfvo type="max"/>
        <color rgb="FF63BE7B"/>
        <color rgb="FFFCFCFF"/>
        <color rgb="FFF8696B"/>
      </colorScale>
    </cfRule>
  </conditionalFormatting>
  <conditionalFormatting sqref="W2:W21">
    <cfRule type="colorScale" priority="1">
      <colorScale>
        <cfvo type="min"/>
        <cfvo type="percentile" val="50"/>
        <cfvo type="max"/>
        <color rgb="FF63BE7B"/>
        <color rgb="FFFCFCFF"/>
        <color rgb="FFF8696B"/>
      </colorScale>
    </cfRule>
  </conditionalFormatting>
  <hyperlinks>
    <hyperlink ref="A8" r:id="rId1" display="Financials/Visa.xlsx" xr:uid="{5CB75D3B-3C75-2D45-9F33-0C4B0B3AE7A4}"/>
    <hyperlink ref="A16" r:id="rId2" display="Consumer/Hermes International.xlsx" xr:uid="{EA0ADE71-9A65-2047-92A8-9CDC56B81F96}"/>
    <hyperlink ref="A9" r:id="rId3" display="Financials/Fair Isaac Corporation.xlsx" xr:uid="{B2E8A891-4152-F74F-BE09-F65E0900AE93}"/>
    <hyperlink ref="A14" r:id="rId4" display="Technology/Software/Constellation Software.xlsx" xr:uid="{6C7CD1B6-7EF1-3247-9AB2-EE4425B8BED5}"/>
    <hyperlink ref="A15" r:id="rId5" display="Industrials/Roper Technologies.xlsx" xr:uid="{59272F86-EAF7-5948-A73B-AF66F2F69B0E}"/>
    <hyperlink ref="A4" r:id="rId6" display="Consumer/Booking Holdings.xlsx" xr:uid="{76CDC7F1-80DD-454E-8738-5C5FAC345794}"/>
    <hyperlink ref="A6" r:id="rId7" display="Healthcare/Novo Nordisk.xlsx" xr:uid="{8DA20BF7-E102-0C46-8CE1-E1B84076327D}"/>
    <hyperlink ref="A3" r:id="rId8" display="Consumer/Evolution AB.xlsx" xr:uid="{1499F5AB-EA4B-A949-983E-E7915DA67590}"/>
    <hyperlink ref="A10" r:id="rId9" display="Technology/Software/Qualys.xlsx" xr:uid="{D375EA7F-59BF-0C43-9914-898A560D7D6C}"/>
    <hyperlink ref="A20" r:id="rId10" display="Technology/Software/ZScaler.xlsx" xr:uid="{03FF15F3-CF24-8947-9D9F-3D626A842736}"/>
    <hyperlink ref="A17" r:id="rId11" display="Technology/Software/Crowdstrike.xlsx" xr:uid="{B25ED37E-9E33-D041-A36D-16BC9BFD1C25}"/>
    <hyperlink ref="A11" r:id="rId12" display="Technology/Hardware/Mobileye.xlsx" xr:uid="{340817A5-DE55-4547-9248-323A544E3FE7}"/>
    <hyperlink ref="A12" r:id="rId13" display="Technology/Software/Airbnb.xlsx" xr:uid="{EAD3E6FA-CDB6-554C-93CE-325B13526B52}"/>
    <hyperlink ref="A2" r:id="rId14" display="Technology/Hardware/Nvidia.xlsx" xr:uid="{3951D0BB-6923-3A48-933F-466CC853C37D}"/>
    <hyperlink ref="A5" r:id="rId15" display="Technology/Software/dLocal.xlsx" xr:uid="{F3A1416D-F775-BD4B-A2AF-F60A5A590511}"/>
    <hyperlink ref="A13" r:id="rId16" display="Technology/Software/MercadoLibre.xlsx" xr:uid="{C2A4307B-00A3-4142-9455-4096CB54FFAC}"/>
    <hyperlink ref="A7" r:id="rId17" display="Technology/Hardware/Super Micro Computer.xlsx" xr:uid="{BFAAA9CC-5F5F-E443-B7F8-0ED3319020B3}"/>
    <hyperlink ref="A21" r:id="rId18" display="Technology/Software/Snowflake.xlsx" xr:uid="{E984BC5A-C866-E949-AFB2-3F88A748F616}"/>
    <hyperlink ref="A19" r:id="rId19" display="Technology/Hardware/ASML.xlsx" xr:uid="{4B42649A-7F54-B24A-BDA5-0B098CA5274E}"/>
    <hyperlink ref="A18" r:id="rId20" display="Consumer/Louis Vuitton Moet Hennessy.xlsx" xr:uid="{B59FED7A-4C46-9249-B036-242DF8B3BA94}"/>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activeCell="L29" sqref="L29"/>
    </sheetView>
  </sheetViews>
  <sheetFormatPr baseColWidth="10" defaultRowHeight="16"/>
  <cols>
    <col min="1" max="10" width="15.7109375" style="17" customWidth="1"/>
  </cols>
  <sheetData>
    <row r="1" spans="1:10" s="19" customFormat="1" ht="51">
      <c r="A1" s="18" t="s">
        <v>31</v>
      </c>
      <c r="B1" s="18" t="s">
        <v>56</v>
      </c>
      <c r="C1" s="18" t="s">
        <v>94</v>
      </c>
      <c r="D1" s="18" t="s">
        <v>95</v>
      </c>
      <c r="E1" s="18" t="s">
        <v>102</v>
      </c>
      <c r="F1" s="18" t="s">
        <v>122</v>
      </c>
      <c r="G1" s="20" t="s">
        <v>139</v>
      </c>
      <c r="H1" s="18" t="s">
        <v>156</v>
      </c>
      <c r="I1" s="18" t="s">
        <v>170</v>
      </c>
      <c r="J1" s="18" t="s">
        <v>185</v>
      </c>
    </row>
    <row r="2" spans="1:10" ht="17">
      <c r="A2" s="17" t="s">
        <v>32</v>
      </c>
      <c r="B2" s="17" t="s">
        <v>57</v>
      </c>
      <c r="C2" s="17" t="s">
        <v>48</v>
      </c>
      <c r="D2" s="17" t="s">
        <v>72</v>
      </c>
      <c r="E2" s="17" t="s">
        <v>103</v>
      </c>
      <c r="F2" s="17" t="s">
        <v>104</v>
      </c>
      <c r="G2" s="17" t="s">
        <v>130</v>
      </c>
      <c r="H2" s="17" t="s">
        <v>52</v>
      </c>
      <c r="I2" s="17" t="s">
        <v>171</v>
      </c>
      <c r="J2" s="17" t="s">
        <v>186</v>
      </c>
    </row>
    <row r="3" spans="1:10" ht="17">
      <c r="A3" s="17" t="s">
        <v>33</v>
      </c>
      <c r="B3" s="17" t="s">
        <v>58</v>
      </c>
      <c r="C3" s="17" t="s">
        <v>39</v>
      </c>
      <c r="D3" s="17" t="s">
        <v>96</v>
      </c>
      <c r="E3" s="17" t="s">
        <v>104</v>
      </c>
      <c r="F3" s="17" t="s">
        <v>69</v>
      </c>
      <c r="G3" s="17" t="s">
        <v>63</v>
      </c>
      <c r="H3" s="17" t="s">
        <v>104</v>
      </c>
      <c r="I3" s="17" t="s">
        <v>172</v>
      </c>
      <c r="J3" s="17" t="s">
        <v>165</v>
      </c>
    </row>
    <row r="4" spans="1:10" ht="17">
      <c r="A4" s="17" t="s">
        <v>34</v>
      </c>
      <c r="B4" s="17" t="s">
        <v>59</v>
      </c>
      <c r="C4" s="17" t="s">
        <v>28</v>
      </c>
      <c r="D4" s="17" t="s">
        <v>97</v>
      </c>
      <c r="E4" s="17" t="s">
        <v>61</v>
      </c>
      <c r="F4" s="17" t="s">
        <v>123</v>
      </c>
      <c r="G4" s="17" t="s">
        <v>140</v>
      </c>
      <c r="H4" s="17" t="s">
        <v>70</v>
      </c>
      <c r="I4" s="17" t="s">
        <v>173</v>
      </c>
      <c r="J4" s="17" t="s">
        <v>187</v>
      </c>
    </row>
    <row r="5" spans="1:10" ht="17">
      <c r="A5" s="17" t="s">
        <v>35</v>
      </c>
      <c r="B5" s="17" t="s">
        <v>60</v>
      </c>
      <c r="C5" s="17" t="s">
        <v>73</v>
      </c>
      <c r="D5" s="17" t="s">
        <v>98</v>
      </c>
      <c r="E5" s="17" t="s">
        <v>105</v>
      </c>
      <c r="F5" s="17" t="s">
        <v>52</v>
      </c>
      <c r="G5" s="17" t="s">
        <v>141</v>
      </c>
      <c r="H5" s="17" t="s">
        <v>71</v>
      </c>
      <c r="I5" s="17" t="s">
        <v>29</v>
      </c>
      <c r="J5" s="17" t="s">
        <v>84</v>
      </c>
    </row>
    <row r="6" spans="1:10" ht="17">
      <c r="A6" s="17" t="s">
        <v>36</v>
      </c>
      <c r="B6" s="17" t="s">
        <v>61</v>
      </c>
      <c r="C6" s="17" t="s">
        <v>29</v>
      </c>
      <c r="D6" s="17" t="s">
        <v>99</v>
      </c>
      <c r="E6" s="17" t="s">
        <v>52</v>
      </c>
      <c r="F6" s="17" t="s">
        <v>64</v>
      </c>
      <c r="G6" s="17" t="s">
        <v>142</v>
      </c>
      <c r="H6" s="17" t="s">
        <v>110</v>
      </c>
      <c r="I6" s="17" t="s">
        <v>161</v>
      </c>
      <c r="J6" s="17" t="s">
        <v>188</v>
      </c>
    </row>
    <row r="7" spans="1:10" ht="17">
      <c r="A7" s="17" t="s">
        <v>37</v>
      </c>
      <c r="B7" s="17" t="s">
        <v>62</v>
      </c>
      <c r="C7" s="17" t="s">
        <v>81</v>
      </c>
      <c r="D7" s="17" t="s">
        <v>100</v>
      </c>
      <c r="E7" s="17" t="s">
        <v>106</v>
      </c>
      <c r="F7" s="17" t="s">
        <v>103</v>
      </c>
      <c r="G7" s="17" t="s">
        <v>143</v>
      </c>
      <c r="H7" s="17" t="s">
        <v>124</v>
      </c>
      <c r="I7" s="17" t="s">
        <v>174</v>
      </c>
      <c r="J7" s="17" t="s">
        <v>189</v>
      </c>
    </row>
    <row r="8" spans="1:10" ht="17">
      <c r="A8" s="17" t="s">
        <v>38</v>
      </c>
      <c r="B8" s="17" t="s">
        <v>63</v>
      </c>
      <c r="C8" s="17" t="s">
        <v>82</v>
      </c>
      <c r="D8" s="17" t="s">
        <v>101</v>
      </c>
      <c r="E8" s="17" t="s">
        <v>107</v>
      </c>
      <c r="F8" s="17" t="s">
        <v>124</v>
      </c>
      <c r="G8" s="17" t="s">
        <v>144</v>
      </c>
      <c r="H8" s="17" t="s">
        <v>48</v>
      </c>
      <c r="I8" s="17" t="s">
        <v>64</v>
      </c>
      <c r="J8" s="17" t="s">
        <v>190</v>
      </c>
    </row>
    <row r="9" spans="1:10" ht="17">
      <c r="A9" s="17" t="s">
        <v>39</v>
      </c>
      <c r="B9" s="17" t="s">
        <v>64</v>
      </c>
      <c r="C9" s="17" t="s">
        <v>30</v>
      </c>
      <c r="D9" s="17" t="s">
        <v>71</v>
      </c>
      <c r="E9" s="17" t="s">
        <v>108</v>
      </c>
      <c r="F9" s="17" t="s">
        <v>125</v>
      </c>
      <c r="G9" s="17" t="s">
        <v>145</v>
      </c>
      <c r="H9" s="17" t="s">
        <v>85</v>
      </c>
      <c r="I9" s="17" t="s">
        <v>175</v>
      </c>
      <c r="J9" s="17" t="s">
        <v>191</v>
      </c>
    </row>
    <row r="10" spans="1:10" ht="17">
      <c r="A10" s="17" t="s">
        <v>40</v>
      </c>
      <c r="B10" s="17" t="s">
        <v>65</v>
      </c>
      <c r="C10" s="17" t="s">
        <v>83</v>
      </c>
      <c r="D10" s="17" t="s">
        <v>64</v>
      </c>
      <c r="E10" s="17" t="s">
        <v>109</v>
      </c>
      <c r="F10" s="17" t="s">
        <v>126</v>
      </c>
      <c r="G10" s="17" t="s">
        <v>146</v>
      </c>
      <c r="H10" s="17" t="s">
        <v>29</v>
      </c>
      <c r="I10" s="17" t="s">
        <v>176</v>
      </c>
      <c r="J10" s="17" t="s">
        <v>192</v>
      </c>
    </row>
    <row r="11" spans="1:10" ht="17">
      <c r="A11" s="17" t="s">
        <v>41</v>
      </c>
      <c r="B11" s="17" t="s">
        <v>66</v>
      </c>
      <c r="C11" s="17" t="s">
        <v>84</v>
      </c>
      <c r="E11" s="17" t="s">
        <v>59</v>
      </c>
      <c r="F11" s="17" t="s">
        <v>55</v>
      </c>
      <c r="G11" s="17" t="s">
        <v>147</v>
      </c>
      <c r="H11" s="17" t="s">
        <v>157</v>
      </c>
      <c r="I11" s="17" t="s">
        <v>104</v>
      </c>
      <c r="J11" s="17" t="s">
        <v>193</v>
      </c>
    </row>
    <row r="12" spans="1:10" ht="17">
      <c r="A12" s="17" t="s">
        <v>42</v>
      </c>
      <c r="B12" s="17" t="s">
        <v>67</v>
      </c>
      <c r="C12" s="17" t="s">
        <v>85</v>
      </c>
      <c r="E12" s="17" t="s">
        <v>110</v>
      </c>
      <c r="F12" s="17" t="s">
        <v>48</v>
      </c>
      <c r="G12" s="17" t="s">
        <v>148</v>
      </c>
      <c r="H12" s="17" t="s">
        <v>158</v>
      </c>
      <c r="I12" s="17" t="s">
        <v>177</v>
      </c>
      <c r="J12" s="17" t="s">
        <v>194</v>
      </c>
    </row>
    <row r="13" spans="1:10" ht="17">
      <c r="A13" s="17" t="s">
        <v>43</v>
      </c>
      <c r="B13" s="17" t="s">
        <v>68</v>
      </c>
      <c r="C13" s="17" t="s">
        <v>86</v>
      </c>
      <c r="E13" s="17" t="s">
        <v>48</v>
      </c>
      <c r="F13" s="17" t="s">
        <v>127</v>
      </c>
      <c r="G13" s="17" t="s">
        <v>149</v>
      </c>
      <c r="H13" s="17" t="s">
        <v>159</v>
      </c>
      <c r="I13" s="17" t="s">
        <v>57</v>
      </c>
      <c r="J13" s="17" t="s">
        <v>195</v>
      </c>
    </row>
    <row r="14" spans="1:10" ht="17">
      <c r="A14" s="17" t="s">
        <v>45</v>
      </c>
      <c r="B14" s="17" t="s">
        <v>69</v>
      </c>
      <c r="C14" s="17" t="s">
        <v>87</v>
      </c>
      <c r="E14" s="17" t="s">
        <v>111</v>
      </c>
      <c r="F14" s="17" t="s">
        <v>128</v>
      </c>
      <c r="G14" s="17" t="s">
        <v>150</v>
      </c>
      <c r="H14" s="17" t="s">
        <v>160</v>
      </c>
      <c r="I14" s="17" t="s">
        <v>178</v>
      </c>
      <c r="J14" s="17" t="s">
        <v>196</v>
      </c>
    </row>
    <row r="15" spans="1:10" ht="17">
      <c r="A15" s="17" t="s">
        <v>44</v>
      </c>
      <c r="B15" s="17" t="s">
        <v>54</v>
      </c>
      <c r="C15" s="17" t="s">
        <v>62</v>
      </c>
      <c r="E15" s="17" t="s">
        <v>82</v>
      </c>
      <c r="F15" s="17" t="s">
        <v>129</v>
      </c>
      <c r="G15" s="17" t="s">
        <v>151</v>
      </c>
      <c r="H15" s="17" t="s">
        <v>161</v>
      </c>
      <c r="I15" s="17" t="s">
        <v>50</v>
      </c>
      <c r="J15" s="17" t="s">
        <v>197</v>
      </c>
    </row>
    <row r="16" spans="1:10" ht="17">
      <c r="A16" s="17" t="s">
        <v>46</v>
      </c>
      <c r="B16" s="17" t="s">
        <v>70</v>
      </c>
      <c r="C16" s="17" t="s">
        <v>88</v>
      </c>
      <c r="E16" s="17" t="s">
        <v>112</v>
      </c>
      <c r="F16" s="17" t="s">
        <v>130</v>
      </c>
      <c r="G16" s="17" t="s">
        <v>152</v>
      </c>
      <c r="H16" s="17" t="s">
        <v>59</v>
      </c>
      <c r="I16" s="17" t="s">
        <v>28</v>
      </c>
      <c r="J16" s="17" t="s">
        <v>198</v>
      </c>
    </row>
    <row r="17" spans="1:10" ht="17">
      <c r="A17" s="17" t="s">
        <v>29</v>
      </c>
      <c r="B17" s="17" t="s">
        <v>71</v>
      </c>
      <c r="C17" s="17" t="s">
        <v>89</v>
      </c>
      <c r="E17" s="17" t="s">
        <v>29</v>
      </c>
      <c r="F17" s="17" t="s">
        <v>131</v>
      </c>
      <c r="G17" s="17" t="s">
        <v>153</v>
      </c>
      <c r="H17" s="17" t="s">
        <v>162</v>
      </c>
      <c r="I17" s="17" t="s">
        <v>43</v>
      </c>
      <c r="J17" s="17" t="s">
        <v>199</v>
      </c>
    </row>
    <row r="18" spans="1:10" ht="17">
      <c r="A18" s="17" t="s">
        <v>47</v>
      </c>
      <c r="B18" s="17" t="s">
        <v>72</v>
      </c>
      <c r="C18" s="17" t="s">
        <v>90</v>
      </c>
      <c r="E18" s="17" t="s">
        <v>113</v>
      </c>
      <c r="F18" s="17" t="s">
        <v>61</v>
      </c>
      <c r="H18" s="17" t="s">
        <v>163</v>
      </c>
      <c r="I18" s="17" t="s">
        <v>179</v>
      </c>
      <c r="J18" s="17" t="s">
        <v>60</v>
      </c>
    </row>
    <row r="19" spans="1:10" ht="17">
      <c r="A19" s="17" t="s">
        <v>48</v>
      </c>
      <c r="B19" s="17" t="s">
        <v>73</v>
      </c>
      <c r="C19" s="17" t="s">
        <v>91</v>
      </c>
      <c r="E19" s="17" t="s">
        <v>114</v>
      </c>
      <c r="F19" s="17" t="s">
        <v>32</v>
      </c>
      <c r="H19" s="17" t="s">
        <v>164</v>
      </c>
      <c r="I19" s="17" t="s">
        <v>155</v>
      </c>
      <c r="J19" s="17" t="s">
        <v>200</v>
      </c>
    </row>
    <row r="20" spans="1:10" ht="17">
      <c r="A20" s="17" t="s">
        <v>49</v>
      </c>
      <c r="B20" s="17" t="s">
        <v>74</v>
      </c>
      <c r="C20" s="17" t="s">
        <v>77</v>
      </c>
      <c r="E20" s="17" t="s">
        <v>115</v>
      </c>
      <c r="F20" s="17" t="s">
        <v>132</v>
      </c>
      <c r="H20" s="17" t="s">
        <v>165</v>
      </c>
      <c r="I20" s="17" t="s">
        <v>180</v>
      </c>
      <c r="J20" s="17" t="s">
        <v>61</v>
      </c>
    </row>
    <row r="21" spans="1:10" ht="17">
      <c r="A21" s="17" t="s">
        <v>50</v>
      </c>
      <c r="B21" s="17" t="s">
        <v>75</v>
      </c>
      <c r="C21" s="17" t="s">
        <v>92</v>
      </c>
      <c r="E21" s="17" t="s">
        <v>116</v>
      </c>
      <c r="F21" s="17" t="s">
        <v>133</v>
      </c>
      <c r="H21" s="17" t="s">
        <v>166</v>
      </c>
      <c r="I21" s="17" t="s">
        <v>181</v>
      </c>
      <c r="J21" s="17" t="s">
        <v>201</v>
      </c>
    </row>
    <row r="22" spans="1:10" ht="17">
      <c r="A22" s="17" t="s">
        <v>51</v>
      </c>
      <c r="B22" s="17" t="s">
        <v>76</v>
      </c>
      <c r="C22" s="17" t="s">
        <v>93</v>
      </c>
      <c r="E22" s="17" t="s">
        <v>117</v>
      </c>
      <c r="F22" s="17" t="s">
        <v>134</v>
      </c>
      <c r="H22" s="17" t="s">
        <v>167</v>
      </c>
      <c r="I22" s="17" t="s">
        <v>164</v>
      </c>
      <c r="J22" s="17" t="s">
        <v>202</v>
      </c>
    </row>
    <row r="23" spans="1:10" ht="17">
      <c r="A23" s="17" t="s">
        <v>52</v>
      </c>
      <c r="B23" s="17" t="s">
        <v>77</v>
      </c>
      <c r="E23" s="17" t="s">
        <v>118</v>
      </c>
      <c r="F23" s="17" t="s">
        <v>135</v>
      </c>
      <c r="H23" s="17" t="s">
        <v>168</v>
      </c>
      <c r="I23" s="17" t="s">
        <v>182</v>
      </c>
      <c r="J23" s="17" t="s">
        <v>203</v>
      </c>
    </row>
    <row r="24" spans="1:10" ht="17">
      <c r="A24" s="17" t="s">
        <v>53</v>
      </c>
      <c r="B24" s="17" t="s">
        <v>78</v>
      </c>
      <c r="E24" s="17" t="s">
        <v>119</v>
      </c>
      <c r="F24" s="17" t="s">
        <v>136</v>
      </c>
      <c r="H24" s="17" t="s">
        <v>169</v>
      </c>
      <c r="I24" s="17" t="s">
        <v>61</v>
      </c>
      <c r="J24" s="17" t="s">
        <v>140</v>
      </c>
    </row>
    <row r="25" spans="1:10" ht="17">
      <c r="A25" s="17" t="s">
        <v>54</v>
      </c>
      <c r="B25" s="17" t="s">
        <v>79</v>
      </c>
      <c r="E25" s="17" t="s">
        <v>120</v>
      </c>
      <c r="F25" s="17" t="s">
        <v>137</v>
      </c>
      <c r="H25" s="17" t="s">
        <v>50</v>
      </c>
      <c r="I25" s="17" t="s">
        <v>183</v>
      </c>
      <c r="J25" s="17" t="s">
        <v>204</v>
      </c>
    </row>
    <row r="26" spans="1:10" ht="17">
      <c r="A26" s="17" t="s">
        <v>55</v>
      </c>
      <c r="B26" s="17" t="s">
        <v>80</v>
      </c>
      <c r="E26" s="17" t="s">
        <v>121</v>
      </c>
      <c r="F26" s="17" t="s">
        <v>138</v>
      </c>
      <c r="H26" s="17" t="s">
        <v>64</v>
      </c>
      <c r="I26" s="17" t="s">
        <v>184</v>
      </c>
      <c r="J26" s="17" t="s">
        <v>114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L29" sqref="L29"/>
    </sheetView>
  </sheetViews>
  <sheetFormatPr baseColWidth="10" defaultRowHeight="16"/>
  <cols>
    <col min="1" max="10" width="15.7109375" style="17" customWidth="1"/>
  </cols>
  <sheetData>
    <row r="1" spans="1:10" s="19" customFormat="1" ht="34">
      <c r="A1" s="18" t="s">
        <v>205</v>
      </c>
      <c r="B1" s="18" t="s">
        <v>227</v>
      </c>
      <c r="C1" s="18" t="s">
        <v>243</v>
      </c>
      <c r="D1" s="18" t="s">
        <v>269</v>
      </c>
      <c r="E1" s="18" t="s">
        <v>281</v>
      </c>
      <c r="F1" s="18" t="s">
        <v>287</v>
      </c>
      <c r="G1" s="20" t="s">
        <v>289</v>
      </c>
      <c r="H1" s="18" t="s">
        <v>310</v>
      </c>
      <c r="I1" s="18" t="s">
        <v>324</v>
      </c>
      <c r="J1" s="18" t="s">
        <v>344</v>
      </c>
    </row>
    <row r="2" spans="1:10" ht="17">
      <c r="A2" s="17" t="s">
        <v>206</v>
      </c>
      <c r="B2" s="17" t="s">
        <v>228</v>
      </c>
      <c r="C2" s="17" t="s">
        <v>244</v>
      </c>
      <c r="D2" s="17" t="s">
        <v>142</v>
      </c>
      <c r="E2" s="17" t="s">
        <v>282</v>
      </c>
      <c r="F2" s="17">
        <v>1658</v>
      </c>
      <c r="G2" s="17" t="s">
        <v>123</v>
      </c>
      <c r="H2" s="17" t="s">
        <v>311</v>
      </c>
      <c r="I2" s="17" t="s">
        <v>325</v>
      </c>
      <c r="J2" s="17" t="s">
        <v>104</v>
      </c>
    </row>
    <row r="3" spans="1:10" ht="17">
      <c r="A3" s="17" t="s">
        <v>207</v>
      </c>
      <c r="B3" s="17" t="s">
        <v>229</v>
      </c>
      <c r="C3" s="17" t="s">
        <v>245</v>
      </c>
      <c r="D3" s="17" t="s">
        <v>69</v>
      </c>
      <c r="E3" s="17" t="s">
        <v>67</v>
      </c>
      <c r="F3" s="17" t="s">
        <v>33</v>
      </c>
      <c r="G3" s="17" t="s">
        <v>290</v>
      </c>
      <c r="H3" s="17">
        <v>5935</v>
      </c>
      <c r="I3" s="17" t="s">
        <v>315</v>
      </c>
      <c r="J3" s="17" t="s">
        <v>52</v>
      </c>
    </row>
    <row r="4" spans="1:10" ht="17">
      <c r="A4" s="17" t="s">
        <v>71</v>
      </c>
      <c r="B4" s="17" t="s">
        <v>230</v>
      </c>
      <c r="C4" s="17" t="s">
        <v>246</v>
      </c>
      <c r="D4" s="17" t="s">
        <v>150</v>
      </c>
      <c r="E4" s="17" t="s">
        <v>283</v>
      </c>
      <c r="F4" s="17" t="s">
        <v>67</v>
      </c>
      <c r="G4" s="17" t="s">
        <v>291</v>
      </c>
      <c r="H4" s="17" t="s">
        <v>312</v>
      </c>
      <c r="I4" s="17" t="s">
        <v>326</v>
      </c>
      <c r="J4" s="17" t="s">
        <v>108</v>
      </c>
    </row>
    <row r="5" spans="1:10" ht="17">
      <c r="A5" s="17" t="s">
        <v>208</v>
      </c>
      <c r="B5" s="17" t="s">
        <v>55</v>
      </c>
      <c r="C5" s="17" t="s">
        <v>247</v>
      </c>
      <c r="D5" s="17" t="s">
        <v>108</v>
      </c>
      <c r="E5" s="17" t="s">
        <v>284</v>
      </c>
      <c r="F5" s="17" t="s">
        <v>71</v>
      </c>
      <c r="G5" s="17" t="s">
        <v>264</v>
      </c>
      <c r="H5" s="17" t="s">
        <v>104</v>
      </c>
      <c r="I5" s="17" t="s">
        <v>327</v>
      </c>
      <c r="J5" s="17" t="s">
        <v>110</v>
      </c>
    </row>
    <row r="6" spans="1:10" ht="17">
      <c r="A6" s="17" t="s">
        <v>209</v>
      </c>
      <c r="B6" s="17" t="s">
        <v>104</v>
      </c>
      <c r="C6" s="17" t="s">
        <v>248</v>
      </c>
      <c r="D6" s="17" t="s">
        <v>64</v>
      </c>
      <c r="E6" s="17" t="s">
        <v>83</v>
      </c>
      <c r="F6" s="17" t="s">
        <v>77</v>
      </c>
      <c r="G6" s="17" t="s">
        <v>292</v>
      </c>
      <c r="H6" s="17" t="s">
        <v>313</v>
      </c>
      <c r="I6" s="17" t="s">
        <v>328</v>
      </c>
      <c r="J6" s="17" t="s">
        <v>82</v>
      </c>
    </row>
    <row r="7" spans="1:10" ht="17">
      <c r="A7" s="17" t="s">
        <v>51</v>
      </c>
      <c r="B7" s="17" t="s">
        <v>231</v>
      </c>
      <c r="C7" s="17" t="s">
        <v>249</v>
      </c>
      <c r="D7" s="17" t="s">
        <v>74</v>
      </c>
      <c r="E7" s="17">
        <v>34310</v>
      </c>
      <c r="F7" s="17" t="s">
        <v>64</v>
      </c>
      <c r="G7" s="17" t="s">
        <v>54</v>
      </c>
      <c r="H7" s="17" t="s">
        <v>71</v>
      </c>
      <c r="I7" s="17" t="s">
        <v>217</v>
      </c>
      <c r="J7" s="17" t="s">
        <v>71</v>
      </c>
    </row>
    <row r="8" spans="1:10" ht="17">
      <c r="A8" s="17" t="s">
        <v>210</v>
      </c>
      <c r="B8" s="17" t="s">
        <v>32</v>
      </c>
      <c r="C8" s="17" t="s">
        <v>250</v>
      </c>
      <c r="D8" s="17" t="s">
        <v>270</v>
      </c>
      <c r="E8" s="17" t="s">
        <v>285</v>
      </c>
      <c r="F8" s="17" t="s">
        <v>288</v>
      </c>
      <c r="G8" s="17" t="s">
        <v>293</v>
      </c>
      <c r="H8" s="17" t="s">
        <v>314</v>
      </c>
      <c r="I8" s="17" t="s">
        <v>329</v>
      </c>
      <c r="J8" s="17" t="s">
        <v>220</v>
      </c>
    </row>
    <row r="9" spans="1:10" ht="17">
      <c r="A9" s="17" t="s">
        <v>211</v>
      </c>
      <c r="B9" s="17" t="s">
        <v>64</v>
      </c>
      <c r="C9" s="17" t="s">
        <v>251</v>
      </c>
      <c r="D9" s="17" t="s">
        <v>271</v>
      </c>
      <c r="E9" s="17" t="s">
        <v>286</v>
      </c>
      <c r="F9" s="17" t="s">
        <v>32</v>
      </c>
      <c r="G9" s="17" t="s">
        <v>294</v>
      </c>
      <c r="H9" s="17" t="s">
        <v>107</v>
      </c>
      <c r="I9" s="17" t="s">
        <v>315</v>
      </c>
      <c r="J9" s="17" t="s">
        <v>48</v>
      </c>
    </row>
    <row r="10" spans="1:10" ht="17">
      <c r="A10" s="17" t="s">
        <v>212</v>
      </c>
      <c r="B10" s="17" t="s">
        <v>232</v>
      </c>
      <c r="C10" s="17" t="s">
        <v>252</v>
      </c>
      <c r="D10" s="17" t="s">
        <v>272</v>
      </c>
      <c r="G10" s="17" t="s">
        <v>295</v>
      </c>
      <c r="H10" s="17" t="s">
        <v>272</v>
      </c>
      <c r="I10" s="17" t="s">
        <v>299</v>
      </c>
      <c r="J10" s="17" t="s">
        <v>345</v>
      </c>
    </row>
    <row r="11" spans="1:10" ht="17">
      <c r="A11" s="17" t="s">
        <v>213</v>
      </c>
      <c r="B11" s="17" t="s">
        <v>52</v>
      </c>
      <c r="C11" s="17" t="s">
        <v>253</v>
      </c>
      <c r="D11" s="17" t="s">
        <v>176</v>
      </c>
      <c r="G11" s="17" t="s">
        <v>296</v>
      </c>
      <c r="H11" s="17" t="s">
        <v>60</v>
      </c>
      <c r="I11" s="17" t="s">
        <v>54</v>
      </c>
      <c r="J11" s="17" t="s">
        <v>29</v>
      </c>
    </row>
    <row r="12" spans="1:10" ht="17">
      <c r="A12" s="17" t="s">
        <v>214</v>
      </c>
      <c r="B12" s="17" t="s">
        <v>77</v>
      </c>
      <c r="C12" s="17" t="s">
        <v>254</v>
      </c>
      <c r="D12" s="17" t="s">
        <v>273</v>
      </c>
      <c r="G12" s="17" t="s">
        <v>297</v>
      </c>
      <c r="H12" s="17" t="s">
        <v>315</v>
      </c>
      <c r="I12" s="17" t="s">
        <v>330</v>
      </c>
      <c r="J12" s="17" t="s">
        <v>325</v>
      </c>
    </row>
    <row r="13" spans="1:10" ht="17">
      <c r="A13" s="17" t="s">
        <v>215</v>
      </c>
      <c r="B13" s="17" t="s">
        <v>69</v>
      </c>
      <c r="C13" s="17" t="s">
        <v>255</v>
      </c>
      <c r="D13" s="17" t="s">
        <v>274</v>
      </c>
      <c r="G13" s="17" t="s">
        <v>298</v>
      </c>
      <c r="H13" s="17" t="s">
        <v>316</v>
      </c>
      <c r="I13" s="17" t="s">
        <v>331</v>
      </c>
      <c r="J13" s="17" t="s">
        <v>208</v>
      </c>
    </row>
    <row r="14" spans="1:10" ht="17">
      <c r="A14" s="17" t="s">
        <v>216</v>
      </c>
      <c r="B14" s="17" t="s">
        <v>233</v>
      </c>
      <c r="C14" s="17" t="s">
        <v>256</v>
      </c>
      <c r="D14" s="17" t="s">
        <v>275</v>
      </c>
      <c r="G14" s="17" t="s">
        <v>299</v>
      </c>
      <c r="H14" s="17" t="s">
        <v>237</v>
      </c>
      <c r="I14" s="17" t="s">
        <v>332</v>
      </c>
      <c r="J14" s="17" t="s">
        <v>346</v>
      </c>
    </row>
    <row r="15" spans="1:10" ht="17">
      <c r="A15" s="17" t="s">
        <v>176</v>
      </c>
      <c r="B15" s="17" t="s">
        <v>234</v>
      </c>
      <c r="C15" s="17" t="s">
        <v>257</v>
      </c>
      <c r="D15" s="17" t="s">
        <v>276</v>
      </c>
      <c r="G15" s="17" t="s">
        <v>300</v>
      </c>
      <c r="H15" s="17" t="s">
        <v>317</v>
      </c>
      <c r="I15" s="17" t="s">
        <v>333</v>
      </c>
      <c r="J15" s="17" t="s">
        <v>175</v>
      </c>
    </row>
    <row r="16" spans="1:10" ht="17">
      <c r="A16" s="17" t="s">
        <v>217</v>
      </c>
      <c r="B16" s="17" t="s">
        <v>235</v>
      </c>
      <c r="C16" s="17" t="s">
        <v>258</v>
      </c>
      <c r="D16" s="17" t="s">
        <v>277</v>
      </c>
      <c r="G16" s="17" t="s">
        <v>301</v>
      </c>
      <c r="H16" s="17" t="s">
        <v>318</v>
      </c>
      <c r="I16" s="17" t="s">
        <v>334</v>
      </c>
      <c r="J16" s="17" t="s">
        <v>84</v>
      </c>
    </row>
    <row r="17" spans="1:10" ht="17">
      <c r="A17" s="17" t="s">
        <v>218</v>
      </c>
      <c r="B17" s="17" t="s">
        <v>236</v>
      </c>
      <c r="C17" s="17" t="s">
        <v>259</v>
      </c>
      <c r="D17" s="17" t="s">
        <v>278</v>
      </c>
      <c r="G17" s="17" t="s">
        <v>302</v>
      </c>
      <c r="H17" s="17" t="s">
        <v>319</v>
      </c>
      <c r="I17" s="17" t="s">
        <v>335</v>
      </c>
      <c r="J17" s="17" t="s">
        <v>181</v>
      </c>
    </row>
    <row r="18" spans="1:10" ht="17">
      <c r="A18" s="17" t="s">
        <v>219</v>
      </c>
      <c r="B18" s="17" t="s">
        <v>237</v>
      </c>
      <c r="C18" s="17" t="s">
        <v>260</v>
      </c>
      <c r="D18" s="17" t="s">
        <v>272</v>
      </c>
      <c r="G18" s="17" t="s">
        <v>303</v>
      </c>
      <c r="H18" s="17" t="s">
        <v>320</v>
      </c>
      <c r="I18" s="17" t="s">
        <v>336</v>
      </c>
      <c r="J18" s="17" t="s">
        <v>347</v>
      </c>
    </row>
    <row r="19" spans="1:10" ht="17">
      <c r="A19" s="17" t="s">
        <v>220</v>
      </c>
      <c r="B19" s="17" t="s">
        <v>238</v>
      </c>
      <c r="C19" s="17" t="s">
        <v>261</v>
      </c>
      <c r="D19" s="17" t="s">
        <v>279</v>
      </c>
      <c r="G19" s="17" t="s">
        <v>304</v>
      </c>
      <c r="H19" s="17" t="s">
        <v>321</v>
      </c>
      <c r="I19" s="17" t="s">
        <v>337</v>
      </c>
      <c r="J19" s="17" t="s">
        <v>348</v>
      </c>
    </row>
    <row r="20" spans="1:10" ht="17">
      <c r="A20" s="17" t="s">
        <v>221</v>
      </c>
      <c r="B20" s="17" t="s">
        <v>172</v>
      </c>
      <c r="C20" s="17" t="s">
        <v>262</v>
      </c>
      <c r="D20" s="17" t="s">
        <v>280</v>
      </c>
      <c r="G20" s="17" t="s">
        <v>305</v>
      </c>
      <c r="H20" s="17" t="s">
        <v>257</v>
      </c>
      <c r="I20" s="17" t="s">
        <v>338</v>
      </c>
      <c r="J20" s="17" t="s">
        <v>63</v>
      </c>
    </row>
    <row r="21" spans="1:10" ht="17">
      <c r="A21" s="17" t="s">
        <v>212</v>
      </c>
      <c r="B21" s="17" t="s">
        <v>239</v>
      </c>
      <c r="C21" s="17" t="s">
        <v>263</v>
      </c>
      <c r="G21" s="17" t="s">
        <v>306</v>
      </c>
      <c r="H21" s="17" t="s">
        <v>322</v>
      </c>
      <c r="I21" s="17" t="s">
        <v>339</v>
      </c>
      <c r="J21" s="17" t="s">
        <v>349</v>
      </c>
    </row>
    <row r="22" spans="1:10" ht="17">
      <c r="A22" s="17" t="s">
        <v>222</v>
      </c>
      <c r="B22" s="17" t="s">
        <v>240</v>
      </c>
      <c r="C22" s="17" t="s">
        <v>264</v>
      </c>
      <c r="G22" s="17" t="s">
        <v>307</v>
      </c>
      <c r="H22" s="17" t="s">
        <v>77</v>
      </c>
      <c r="I22" s="17" t="s">
        <v>340</v>
      </c>
      <c r="J22" s="17" t="s">
        <v>241</v>
      </c>
    </row>
    <row r="23" spans="1:10" ht="17">
      <c r="A23" s="17" t="s">
        <v>223</v>
      </c>
      <c r="B23" s="17" t="s">
        <v>241</v>
      </c>
      <c r="C23" s="17" t="s">
        <v>265</v>
      </c>
      <c r="G23" s="17" t="s">
        <v>308</v>
      </c>
      <c r="H23" s="17">
        <v>33780</v>
      </c>
      <c r="I23" s="17" t="s">
        <v>107</v>
      </c>
      <c r="J23" s="17" t="s">
        <v>350</v>
      </c>
    </row>
    <row r="24" spans="1:10" ht="17">
      <c r="A24" s="17" t="s">
        <v>224</v>
      </c>
      <c r="B24" s="17" t="s">
        <v>242</v>
      </c>
      <c r="C24" s="17" t="s">
        <v>266</v>
      </c>
      <c r="G24" s="17" t="s">
        <v>309</v>
      </c>
      <c r="H24" s="17" t="s">
        <v>323</v>
      </c>
      <c r="I24" s="17" t="s">
        <v>341</v>
      </c>
      <c r="J24" s="17" t="s">
        <v>351</v>
      </c>
    </row>
    <row r="25" spans="1:10" ht="17">
      <c r="A25" s="17" t="s">
        <v>225</v>
      </c>
      <c r="B25" s="17" t="s">
        <v>154</v>
      </c>
      <c r="C25" s="17" t="s">
        <v>267</v>
      </c>
      <c r="I25" s="17" t="s">
        <v>342</v>
      </c>
      <c r="J25" s="17" t="s">
        <v>352</v>
      </c>
    </row>
    <row r="26" spans="1:10" ht="17">
      <c r="A26" s="17" t="s">
        <v>226</v>
      </c>
      <c r="B26" s="17" t="s">
        <v>70</v>
      </c>
      <c r="C26" s="17" t="s">
        <v>268</v>
      </c>
      <c r="I26" s="17" t="s">
        <v>343</v>
      </c>
      <c r="J26" s="17" t="s">
        <v>160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L29" sqref="L29"/>
    </sheetView>
  </sheetViews>
  <sheetFormatPr baseColWidth="10" defaultRowHeight="16"/>
  <cols>
    <col min="1" max="9" width="15.7109375" style="17" customWidth="1"/>
  </cols>
  <sheetData>
    <row r="1" spans="1:9" s="19" customFormat="1" ht="51">
      <c r="A1" s="18" t="s">
        <v>353</v>
      </c>
      <c r="B1" s="18" t="s">
        <v>354</v>
      </c>
      <c r="C1" s="18" t="s">
        <v>398</v>
      </c>
      <c r="D1" s="18" t="s">
        <v>355</v>
      </c>
      <c r="E1" s="18" t="s">
        <v>356</v>
      </c>
      <c r="F1" s="20" t="s">
        <v>357</v>
      </c>
      <c r="G1" s="18" t="s">
        <v>358</v>
      </c>
      <c r="H1" s="18" t="s">
        <v>359</v>
      </c>
      <c r="I1" s="18" t="s">
        <v>360</v>
      </c>
    </row>
    <row r="2" spans="1:9" ht="17">
      <c r="A2" s="17" t="s">
        <v>370</v>
      </c>
      <c r="B2" s="17" t="s">
        <v>69</v>
      </c>
      <c r="C2" s="17" t="s">
        <v>124</v>
      </c>
      <c r="D2" s="17" t="s">
        <v>101</v>
      </c>
      <c r="E2" s="17" t="s">
        <v>186</v>
      </c>
      <c r="F2" s="17" t="s">
        <v>435</v>
      </c>
      <c r="G2" s="17" t="s">
        <v>65</v>
      </c>
      <c r="H2" s="17" t="s">
        <v>103</v>
      </c>
      <c r="I2" s="17" t="s">
        <v>406</v>
      </c>
    </row>
    <row r="3" spans="1:9" ht="17">
      <c r="A3" s="17" t="s">
        <v>371</v>
      </c>
      <c r="B3" s="17" t="s">
        <v>370</v>
      </c>
      <c r="C3" s="17" t="s">
        <v>399</v>
      </c>
      <c r="D3" s="17" t="s">
        <v>104</v>
      </c>
      <c r="E3" s="17" t="s">
        <v>416</v>
      </c>
      <c r="F3" s="17" t="s">
        <v>436</v>
      </c>
      <c r="G3" s="17" t="s">
        <v>438</v>
      </c>
      <c r="H3" s="17" t="s">
        <v>167</v>
      </c>
      <c r="I3" s="17" t="s">
        <v>370</v>
      </c>
    </row>
    <row r="4" spans="1:9" ht="17">
      <c r="A4" s="17" t="s">
        <v>108</v>
      </c>
      <c r="B4" s="17" t="s">
        <v>70</v>
      </c>
      <c r="C4" s="17" t="s">
        <v>69</v>
      </c>
      <c r="D4" s="17" t="s">
        <v>52</v>
      </c>
      <c r="E4" s="17" t="s">
        <v>292</v>
      </c>
      <c r="F4" s="17" t="s">
        <v>437</v>
      </c>
      <c r="G4" s="17" t="s">
        <v>442</v>
      </c>
      <c r="H4" s="17" t="s">
        <v>135</v>
      </c>
      <c r="I4" s="17" t="s">
        <v>61</v>
      </c>
    </row>
    <row r="5" spans="1:9" ht="17">
      <c r="A5" s="17" t="s">
        <v>372</v>
      </c>
      <c r="B5" s="17" t="s">
        <v>104</v>
      </c>
      <c r="C5" s="17" t="s">
        <v>104</v>
      </c>
      <c r="D5" s="17" t="s">
        <v>29</v>
      </c>
      <c r="E5" s="17" t="s">
        <v>417</v>
      </c>
      <c r="F5" s="17" t="s">
        <v>438</v>
      </c>
      <c r="G5" s="17" t="s">
        <v>442</v>
      </c>
      <c r="H5" s="17" t="s">
        <v>451</v>
      </c>
      <c r="I5" s="17" t="s">
        <v>116</v>
      </c>
    </row>
    <row r="6" spans="1:9" ht="17">
      <c r="A6" s="17" t="s">
        <v>175</v>
      </c>
      <c r="B6" s="17" t="s">
        <v>103</v>
      </c>
      <c r="C6" s="17" t="s">
        <v>52</v>
      </c>
      <c r="D6" s="17" t="s">
        <v>408</v>
      </c>
      <c r="E6" s="17" t="s">
        <v>418</v>
      </c>
      <c r="F6" s="17" t="s">
        <v>439</v>
      </c>
      <c r="G6" s="17" t="s">
        <v>443</v>
      </c>
      <c r="H6" s="17" t="s">
        <v>452</v>
      </c>
      <c r="I6" s="17" t="s">
        <v>186</v>
      </c>
    </row>
    <row r="7" spans="1:9" ht="17">
      <c r="A7" s="17" t="s">
        <v>52</v>
      </c>
      <c r="B7" s="17" t="s">
        <v>137</v>
      </c>
      <c r="C7" s="17" t="s">
        <v>125</v>
      </c>
      <c r="D7" s="17" t="s">
        <v>171</v>
      </c>
      <c r="E7" s="17" t="s">
        <v>419</v>
      </c>
      <c r="F7" s="17" t="s">
        <v>440</v>
      </c>
      <c r="G7" s="17" t="s">
        <v>444</v>
      </c>
      <c r="H7" s="17" t="s">
        <v>182</v>
      </c>
      <c r="I7" s="17" t="s">
        <v>125</v>
      </c>
    </row>
    <row r="8" spans="1:9" ht="17">
      <c r="A8" s="17" t="s">
        <v>373</v>
      </c>
      <c r="B8" s="17" t="s">
        <v>385</v>
      </c>
      <c r="C8" s="17" t="s">
        <v>400</v>
      </c>
      <c r="D8" s="17" t="s">
        <v>395</v>
      </c>
      <c r="E8" s="17" t="s">
        <v>135</v>
      </c>
      <c r="F8" s="17" t="s">
        <v>441</v>
      </c>
      <c r="G8" s="17" t="s">
        <v>445</v>
      </c>
      <c r="H8" s="17" t="s">
        <v>453</v>
      </c>
      <c r="I8" s="17" t="s">
        <v>110</v>
      </c>
    </row>
    <row r="9" spans="1:9" ht="17">
      <c r="A9" s="17" t="s">
        <v>113</v>
      </c>
      <c r="B9" s="17" t="s">
        <v>386</v>
      </c>
      <c r="C9" s="17" t="s">
        <v>401</v>
      </c>
      <c r="D9" s="17" t="s">
        <v>409</v>
      </c>
      <c r="E9" s="17" t="s">
        <v>399</v>
      </c>
      <c r="G9" s="17" t="s">
        <v>446</v>
      </c>
      <c r="H9" s="17" t="s">
        <v>454</v>
      </c>
      <c r="I9" s="17" t="s">
        <v>405</v>
      </c>
    </row>
    <row r="10" spans="1:9" ht="17">
      <c r="A10" s="17" t="s">
        <v>103</v>
      </c>
      <c r="B10" s="17" t="s">
        <v>387</v>
      </c>
      <c r="C10" s="17" t="s">
        <v>137</v>
      </c>
      <c r="D10" s="17" t="s">
        <v>69</v>
      </c>
      <c r="E10" s="17" t="s">
        <v>420</v>
      </c>
      <c r="G10" s="17" t="s">
        <v>447</v>
      </c>
      <c r="H10" s="17" t="s">
        <v>84</v>
      </c>
      <c r="I10" s="17" t="s">
        <v>395</v>
      </c>
    </row>
    <row r="11" spans="1:9" ht="17">
      <c r="A11" s="17" t="s">
        <v>374</v>
      </c>
      <c r="B11" s="17" t="s">
        <v>388</v>
      </c>
      <c r="C11" s="17" t="s">
        <v>134</v>
      </c>
      <c r="D11" s="17" t="s">
        <v>180</v>
      </c>
      <c r="E11" s="17" t="s">
        <v>421</v>
      </c>
      <c r="G11" s="17" t="s">
        <v>448</v>
      </c>
      <c r="H11" s="17" t="s">
        <v>455</v>
      </c>
      <c r="I11" s="17" t="s">
        <v>467</v>
      </c>
    </row>
    <row r="12" spans="1:9" ht="17">
      <c r="A12" s="17" t="s">
        <v>375</v>
      </c>
      <c r="B12" s="17" t="s">
        <v>389</v>
      </c>
      <c r="C12" s="17" t="s">
        <v>241</v>
      </c>
      <c r="D12" s="17" t="s">
        <v>125</v>
      </c>
      <c r="E12" s="17" t="s">
        <v>405</v>
      </c>
      <c r="G12" s="17" t="s">
        <v>449</v>
      </c>
      <c r="H12" s="17" t="s">
        <v>436</v>
      </c>
      <c r="I12" s="17" t="s">
        <v>468</v>
      </c>
    </row>
    <row r="13" spans="1:9" ht="17">
      <c r="A13" s="17" t="s">
        <v>376</v>
      </c>
      <c r="B13" s="17" t="s">
        <v>127</v>
      </c>
      <c r="C13" s="17" t="s">
        <v>271</v>
      </c>
      <c r="D13" s="17" t="s">
        <v>410</v>
      </c>
      <c r="E13" s="17" t="s">
        <v>422</v>
      </c>
      <c r="G13" s="17" t="s">
        <v>450</v>
      </c>
      <c r="H13" s="17" t="s">
        <v>456</v>
      </c>
      <c r="I13" s="17" t="s">
        <v>469</v>
      </c>
    </row>
    <row r="14" spans="1:9" ht="17">
      <c r="A14" s="17" t="s">
        <v>377</v>
      </c>
      <c r="B14" s="17" t="s">
        <v>110</v>
      </c>
      <c r="C14" s="17" t="s">
        <v>402</v>
      </c>
      <c r="D14" s="17" t="s">
        <v>411</v>
      </c>
      <c r="E14" s="17" t="s">
        <v>423</v>
      </c>
      <c r="H14" s="17" t="s">
        <v>457</v>
      </c>
      <c r="I14" s="17" t="s">
        <v>104</v>
      </c>
    </row>
    <row r="15" spans="1:9" ht="17">
      <c r="A15" s="17" t="s">
        <v>378</v>
      </c>
      <c r="B15" s="17" t="s">
        <v>390</v>
      </c>
      <c r="C15" s="17" t="s">
        <v>403</v>
      </c>
      <c r="D15" s="17" t="s">
        <v>399</v>
      </c>
      <c r="E15" s="17" t="s">
        <v>424</v>
      </c>
      <c r="H15" s="17" t="s">
        <v>458</v>
      </c>
      <c r="I15" s="17" t="s">
        <v>69</v>
      </c>
    </row>
    <row r="16" spans="1:9" ht="17">
      <c r="A16" s="17" t="s">
        <v>379</v>
      </c>
      <c r="B16" s="17" t="s">
        <v>391</v>
      </c>
      <c r="C16" s="17" t="s">
        <v>404</v>
      </c>
      <c r="D16" s="17" t="s">
        <v>241</v>
      </c>
      <c r="E16" s="17" t="s">
        <v>425</v>
      </c>
      <c r="H16" s="17" t="s">
        <v>405</v>
      </c>
      <c r="I16" s="17" t="s">
        <v>470</v>
      </c>
    </row>
    <row r="17" spans="1:9" ht="17">
      <c r="A17" s="17" t="s">
        <v>380</v>
      </c>
      <c r="B17" s="17" t="s">
        <v>392</v>
      </c>
      <c r="C17" s="17" t="s">
        <v>175</v>
      </c>
      <c r="D17" s="17" t="s">
        <v>373</v>
      </c>
      <c r="E17" s="17" t="s">
        <v>426</v>
      </c>
      <c r="H17" s="17" t="s">
        <v>459</v>
      </c>
      <c r="I17" s="17" t="s">
        <v>471</v>
      </c>
    </row>
    <row r="18" spans="1:9" ht="17">
      <c r="A18" s="17" t="s">
        <v>381</v>
      </c>
      <c r="B18" s="17" t="s">
        <v>393</v>
      </c>
      <c r="C18" s="17" t="s">
        <v>135</v>
      </c>
      <c r="D18" s="17" t="s">
        <v>370</v>
      </c>
      <c r="E18" s="17" t="s">
        <v>427</v>
      </c>
      <c r="H18" s="17" t="s">
        <v>198</v>
      </c>
      <c r="I18" s="17" t="s">
        <v>133</v>
      </c>
    </row>
    <row r="19" spans="1:9" ht="17">
      <c r="A19" s="17" t="s">
        <v>382</v>
      </c>
      <c r="B19" s="17" t="s">
        <v>52</v>
      </c>
      <c r="C19" s="17" t="s">
        <v>186</v>
      </c>
      <c r="D19" s="17" t="s">
        <v>412</v>
      </c>
      <c r="E19" s="17" t="s">
        <v>428</v>
      </c>
      <c r="H19" s="17" t="s">
        <v>460</v>
      </c>
      <c r="I19" s="17" t="s">
        <v>159</v>
      </c>
    </row>
    <row r="20" spans="1:9" ht="17">
      <c r="A20" s="17" t="s">
        <v>383</v>
      </c>
      <c r="B20" s="17" t="s">
        <v>394</v>
      </c>
      <c r="C20" s="17" t="s">
        <v>405</v>
      </c>
      <c r="D20" s="17" t="s">
        <v>413</v>
      </c>
      <c r="E20" s="17" t="s">
        <v>429</v>
      </c>
      <c r="H20" s="17" t="s">
        <v>461</v>
      </c>
      <c r="I20" s="17" t="s">
        <v>386</v>
      </c>
    </row>
    <row r="21" spans="1:9" ht="17">
      <c r="A21" s="17" t="s">
        <v>384</v>
      </c>
      <c r="B21" s="17" t="s">
        <v>290</v>
      </c>
      <c r="C21" s="17" t="s">
        <v>133</v>
      </c>
      <c r="D21" s="17">
        <v>4477</v>
      </c>
      <c r="E21" s="17" t="s">
        <v>430</v>
      </c>
      <c r="H21" s="17" t="s">
        <v>462</v>
      </c>
      <c r="I21" s="17" t="s">
        <v>472</v>
      </c>
    </row>
    <row r="22" spans="1:9" ht="17">
      <c r="B22" s="17" t="s">
        <v>395</v>
      </c>
      <c r="C22" s="17" t="s">
        <v>406</v>
      </c>
      <c r="D22" s="17" t="s">
        <v>414</v>
      </c>
      <c r="E22" s="17" t="s">
        <v>431</v>
      </c>
      <c r="H22" s="17" t="s">
        <v>463</v>
      </c>
      <c r="I22" s="17" t="s">
        <v>473</v>
      </c>
    </row>
    <row r="23" spans="1:9" ht="17">
      <c r="B23" s="17" t="s">
        <v>396</v>
      </c>
      <c r="C23" s="17" t="s">
        <v>397</v>
      </c>
      <c r="D23" s="17" t="s">
        <v>405</v>
      </c>
      <c r="E23" s="17" t="s">
        <v>432</v>
      </c>
      <c r="H23" s="17" t="s">
        <v>464</v>
      </c>
    </row>
    <row r="24" spans="1:9" ht="17">
      <c r="B24" s="17" t="s">
        <v>397</v>
      </c>
      <c r="C24" s="17" t="s">
        <v>131</v>
      </c>
      <c r="D24" s="17" t="s">
        <v>55</v>
      </c>
      <c r="E24" s="17" t="s">
        <v>370</v>
      </c>
      <c r="H24" s="17" t="s">
        <v>426</v>
      </c>
    </row>
    <row r="25" spans="1:9" ht="17">
      <c r="B25" s="17" t="s">
        <v>134</v>
      </c>
      <c r="C25" s="17" t="s">
        <v>407</v>
      </c>
      <c r="D25" s="17" t="s">
        <v>415</v>
      </c>
      <c r="E25" s="17" t="s">
        <v>433</v>
      </c>
      <c r="H25" s="17" t="s">
        <v>465</v>
      </c>
    </row>
    <row r="26" spans="1:9" ht="17">
      <c r="B26" s="17" t="s">
        <v>125</v>
      </c>
      <c r="C26" s="17" t="s">
        <v>129</v>
      </c>
      <c r="D26" s="17" t="s">
        <v>389</v>
      </c>
      <c r="E26" s="17" t="s">
        <v>434</v>
      </c>
      <c r="H26" s="17" t="s">
        <v>466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L29" sqref="L29"/>
    </sheetView>
  </sheetViews>
  <sheetFormatPr baseColWidth="10" defaultRowHeight="16"/>
  <cols>
    <col min="1" max="9" width="15.7109375" style="17" customWidth="1"/>
  </cols>
  <sheetData>
    <row r="1" spans="1:9" s="19" customFormat="1" ht="51">
      <c r="A1" s="18" t="s">
        <v>361</v>
      </c>
      <c r="B1" s="18" t="s">
        <v>362</v>
      </c>
      <c r="C1" s="18" t="s">
        <v>363</v>
      </c>
      <c r="D1" s="18" t="s">
        <v>364</v>
      </c>
      <c r="E1" s="18" t="s">
        <v>365</v>
      </c>
      <c r="F1" s="18" t="s">
        <v>366</v>
      </c>
      <c r="G1" s="20" t="s">
        <v>367</v>
      </c>
      <c r="H1" s="18" t="s">
        <v>368</v>
      </c>
      <c r="I1" s="18" t="s">
        <v>369</v>
      </c>
    </row>
    <row r="2" spans="1:9" ht="17">
      <c r="A2" s="17" t="s">
        <v>474</v>
      </c>
      <c r="B2" s="17" t="s">
        <v>104</v>
      </c>
      <c r="C2" s="17" t="s">
        <v>489</v>
      </c>
      <c r="D2" s="17" t="s">
        <v>510</v>
      </c>
      <c r="E2" s="17" t="s">
        <v>517</v>
      </c>
      <c r="F2" s="17" t="s">
        <v>525</v>
      </c>
      <c r="G2" s="17" t="s">
        <v>537</v>
      </c>
      <c r="H2" s="17" t="s">
        <v>544</v>
      </c>
      <c r="I2" s="17" t="s">
        <v>232</v>
      </c>
    </row>
    <row r="3" spans="1:9" ht="17">
      <c r="A3" s="17" t="s">
        <v>475</v>
      </c>
      <c r="B3" s="17" t="s">
        <v>29</v>
      </c>
      <c r="C3" s="17" t="s">
        <v>490</v>
      </c>
      <c r="D3" s="17" t="s">
        <v>82</v>
      </c>
      <c r="E3" s="17" t="s">
        <v>518</v>
      </c>
      <c r="F3" s="17" t="s">
        <v>476</v>
      </c>
      <c r="G3" s="17" t="s">
        <v>538</v>
      </c>
      <c r="H3" s="17" t="s">
        <v>545</v>
      </c>
      <c r="I3" s="17" t="s">
        <v>230</v>
      </c>
    </row>
    <row r="4" spans="1:9" ht="17">
      <c r="A4" s="17" t="s">
        <v>86</v>
      </c>
      <c r="B4" s="17" t="s">
        <v>485</v>
      </c>
      <c r="C4" s="17" t="s">
        <v>491</v>
      </c>
      <c r="D4" s="17" t="s">
        <v>511</v>
      </c>
      <c r="E4" s="17" t="s">
        <v>477</v>
      </c>
      <c r="F4" s="17" t="s">
        <v>526</v>
      </c>
      <c r="G4" s="17" t="s">
        <v>539</v>
      </c>
      <c r="H4" s="17" t="s">
        <v>546</v>
      </c>
      <c r="I4" s="17" t="s">
        <v>314</v>
      </c>
    </row>
    <row r="5" spans="1:9" ht="17">
      <c r="A5" s="17" t="s">
        <v>105</v>
      </c>
      <c r="B5" s="17" t="s">
        <v>101</v>
      </c>
      <c r="C5" s="17" t="s">
        <v>492</v>
      </c>
      <c r="D5" s="17">
        <v>4704</v>
      </c>
      <c r="E5" s="17" t="s">
        <v>519</v>
      </c>
      <c r="F5" s="17" t="s">
        <v>527</v>
      </c>
      <c r="G5" s="17" t="s">
        <v>212</v>
      </c>
      <c r="H5" s="17" t="s">
        <v>547</v>
      </c>
      <c r="I5" s="17" t="s">
        <v>237</v>
      </c>
    </row>
    <row r="6" spans="1:9" ht="17">
      <c r="A6" s="17" t="s">
        <v>64</v>
      </c>
      <c r="B6" s="17" t="s">
        <v>171</v>
      </c>
      <c r="C6" s="17" t="s">
        <v>493</v>
      </c>
      <c r="D6" s="17">
        <v>3382</v>
      </c>
      <c r="E6" s="17" t="s">
        <v>520</v>
      </c>
      <c r="F6" s="17" t="s">
        <v>528</v>
      </c>
      <c r="G6" s="17" t="s">
        <v>540</v>
      </c>
      <c r="H6" s="17" t="s">
        <v>548</v>
      </c>
      <c r="I6" s="17" t="s">
        <v>313</v>
      </c>
    </row>
    <row r="7" spans="1:9" ht="17">
      <c r="A7" s="17" t="s">
        <v>104</v>
      </c>
      <c r="B7" s="17" t="s">
        <v>39</v>
      </c>
      <c r="C7" s="17" t="s">
        <v>494</v>
      </c>
      <c r="D7" s="17" t="s">
        <v>110</v>
      </c>
      <c r="E7" s="17" t="s">
        <v>521</v>
      </c>
      <c r="F7" s="17" t="s">
        <v>529</v>
      </c>
      <c r="G7" s="17" t="s">
        <v>541</v>
      </c>
      <c r="H7" s="17" t="s">
        <v>549</v>
      </c>
      <c r="I7" s="17" t="s">
        <v>35</v>
      </c>
    </row>
    <row r="8" spans="1:9" ht="17">
      <c r="A8" s="17" t="s">
        <v>239</v>
      </c>
      <c r="B8" s="17" t="s">
        <v>486</v>
      </c>
      <c r="C8" s="17" t="s">
        <v>495</v>
      </c>
      <c r="D8" s="17" t="s">
        <v>181</v>
      </c>
      <c r="E8" s="17" t="s">
        <v>325</v>
      </c>
      <c r="F8" s="17" t="s">
        <v>110</v>
      </c>
      <c r="G8" s="17" t="s">
        <v>229</v>
      </c>
      <c r="H8" s="17" t="s">
        <v>550</v>
      </c>
      <c r="I8" s="17" t="s">
        <v>229</v>
      </c>
    </row>
    <row r="9" spans="1:9" ht="17">
      <c r="A9" s="17" t="s">
        <v>476</v>
      </c>
      <c r="B9" s="17" t="s">
        <v>487</v>
      </c>
      <c r="C9" s="17" t="s">
        <v>496</v>
      </c>
      <c r="D9" s="17" t="s">
        <v>512</v>
      </c>
      <c r="E9" s="17" t="s">
        <v>522</v>
      </c>
      <c r="F9" s="17" t="s">
        <v>530</v>
      </c>
      <c r="G9" s="17" t="s">
        <v>542</v>
      </c>
      <c r="H9" s="17" t="s">
        <v>551</v>
      </c>
      <c r="I9" s="17" t="s">
        <v>566</v>
      </c>
    </row>
    <row r="10" spans="1:9" ht="17">
      <c r="A10" s="17" t="s">
        <v>153</v>
      </c>
      <c r="B10" s="17" t="s">
        <v>325</v>
      </c>
      <c r="C10" s="17" t="s">
        <v>497</v>
      </c>
      <c r="D10" s="17" t="s">
        <v>513</v>
      </c>
      <c r="E10" s="17" t="s">
        <v>523</v>
      </c>
      <c r="F10" s="17" t="s">
        <v>531</v>
      </c>
      <c r="G10" s="17" t="s">
        <v>543</v>
      </c>
      <c r="H10" s="17" t="s">
        <v>552</v>
      </c>
      <c r="I10" s="17" t="s">
        <v>567</v>
      </c>
    </row>
    <row r="11" spans="1:9" ht="17">
      <c r="A11" s="17" t="s">
        <v>477</v>
      </c>
      <c r="B11" s="17" t="s">
        <v>71</v>
      </c>
      <c r="C11" s="17">
        <v>53</v>
      </c>
      <c r="D11" s="17" t="s">
        <v>514</v>
      </c>
      <c r="E11" s="17" t="s">
        <v>524</v>
      </c>
      <c r="F11" s="17" t="s">
        <v>400</v>
      </c>
      <c r="H11" s="17" t="s">
        <v>553</v>
      </c>
      <c r="I11" s="17" t="s">
        <v>242</v>
      </c>
    </row>
    <row r="12" spans="1:9" ht="17">
      <c r="A12" s="17" t="s">
        <v>110</v>
      </c>
      <c r="B12" s="17" t="s">
        <v>488</v>
      </c>
      <c r="C12" s="17" t="s">
        <v>498</v>
      </c>
      <c r="D12" s="17" t="s">
        <v>515</v>
      </c>
      <c r="F12" s="17" t="s">
        <v>532</v>
      </c>
      <c r="H12" s="17" t="s">
        <v>554</v>
      </c>
      <c r="I12" s="17" t="s">
        <v>568</v>
      </c>
    </row>
    <row r="13" spans="1:9" ht="17">
      <c r="A13" s="17" t="s">
        <v>59</v>
      </c>
      <c r="B13" s="17" t="s">
        <v>161</v>
      </c>
      <c r="C13" s="17" t="s">
        <v>499</v>
      </c>
      <c r="D13" s="17">
        <v>7732</v>
      </c>
      <c r="F13" s="17" t="s">
        <v>403</v>
      </c>
      <c r="H13" s="17" t="s">
        <v>555</v>
      </c>
      <c r="I13" s="17" t="s">
        <v>569</v>
      </c>
    </row>
    <row r="14" spans="1:9" ht="17">
      <c r="A14" s="17" t="s">
        <v>335</v>
      </c>
      <c r="C14" s="17" t="s">
        <v>500</v>
      </c>
      <c r="D14" s="17" t="s">
        <v>516</v>
      </c>
      <c r="F14" s="17" t="s">
        <v>533</v>
      </c>
      <c r="H14" s="17" t="s">
        <v>556</v>
      </c>
      <c r="I14" s="17" t="s">
        <v>64</v>
      </c>
    </row>
    <row r="15" spans="1:9" ht="17">
      <c r="A15" s="17" t="s">
        <v>478</v>
      </c>
      <c r="C15" s="17" t="s">
        <v>501</v>
      </c>
      <c r="F15" s="17" t="s">
        <v>534</v>
      </c>
      <c r="H15" s="17" t="s">
        <v>557</v>
      </c>
      <c r="I15" s="17" t="s">
        <v>29</v>
      </c>
    </row>
    <row r="16" spans="1:9" ht="17">
      <c r="A16" s="17" t="s">
        <v>290</v>
      </c>
      <c r="C16" s="17" t="s">
        <v>502</v>
      </c>
      <c r="F16" s="17" t="s">
        <v>535</v>
      </c>
      <c r="H16" s="17" t="s">
        <v>558</v>
      </c>
      <c r="I16" s="17" t="s">
        <v>160</v>
      </c>
    </row>
    <row r="17" spans="1:9" ht="17">
      <c r="A17" s="17" t="s">
        <v>461</v>
      </c>
      <c r="C17" s="17" t="s">
        <v>121</v>
      </c>
      <c r="F17" s="17" t="s">
        <v>254</v>
      </c>
      <c r="H17" s="17" t="s">
        <v>225</v>
      </c>
      <c r="I17" s="17" t="s">
        <v>69</v>
      </c>
    </row>
    <row r="18" spans="1:9" ht="17">
      <c r="A18" s="17" t="s">
        <v>479</v>
      </c>
      <c r="C18" s="17" t="s">
        <v>503</v>
      </c>
      <c r="F18" s="17" t="s">
        <v>229</v>
      </c>
      <c r="H18" s="17" t="s">
        <v>559</v>
      </c>
      <c r="I18" s="17" t="s">
        <v>570</v>
      </c>
    </row>
    <row r="19" spans="1:9" ht="17">
      <c r="A19" s="17" t="s">
        <v>116</v>
      </c>
      <c r="C19" s="17" t="s">
        <v>504</v>
      </c>
      <c r="F19" s="17" t="s">
        <v>536</v>
      </c>
      <c r="H19" s="17" t="s">
        <v>560</v>
      </c>
      <c r="I19" s="17" t="s">
        <v>397</v>
      </c>
    </row>
    <row r="20" spans="1:9" ht="17">
      <c r="A20" s="17" t="s">
        <v>480</v>
      </c>
      <c r="C20" s="17" t="s">
        <v>505</v>
      </c>
      <c r="H20" s="17" t="s">
        <v>561</v>
      </c>
      <c r="I20" s="17" t="s">
        <v>256</v>
      </c>
    </row>
    <row r="21" spans="1:9" ht="17">
      <c r="A21" s="17" t="s">
        <v>67</v>
      </c>
      <c r="C21" s="17" t="s">
        <v>163</v>
      </c>
      <c r="H21" s="17" t="s">
        <v>562</v>
      </c>
      <c r="I21" s="17" t="s">
        <v>524</v>
      </c>
    </row>
    <row r="22" spans="1:9" ht="17">
      <c r="A22" s="17" t="s">
        <v>481</v>
      </c>
      <c r="C22" s="17" t="s">
        <v>75</v>
      </c>
      <c r="H22" s="17" t="s">
        <v>563</v>
      </c>
      <c r="I22" s="17" t="s">
        <v>571</v>
      </c>
    </row>
    <row r="23" spans="1:9" ht="17">
      <c r="A23" s="17" t="s">
        <v>482</v>
      </c>
      <c r="C23" s="17" t="s">
        <v>506</v>
      </c>
      <c r="H23" s="17" t="s">
        <v>290</v>
      </c>
      <c r="I23" s="17" t="s">
        <v>572</v>
      </c>
    </row>
    <row r="24" spans="1:9" ht="17">
      <c r="A24" s="17" t="s">
        <v>483</v>
      </c>
      <c r="C24" s="17" t="s">
        <v>507</v>
      </c>
      <c r="H24" s="17" t="s">
        <v>564</v>
      </c>
      <c r="I24" s="17" t="s">
        <v>475</v>
      </c>
    </row>
    <row r="25" spans="1:9" ht="17">
      <c r="A25" s="17" t="s">
        <v>248</v>
      </c>
      <c r="C25" s="17" t="s">
        <v>508</v>
      </c>
      <c r="H25" s="17" t="s">
        <v>565</v>
      </c>
      <c r="I25" s="17" t="s">
        <v>573</v>
      </c>
    </row>
    <row r="26" spans="1:9" ht="17">
      <c r="A26" s="17" t="s">
        <v>484</v>
      </c>
      <c r="C26" s="17" t="s">
        <v>509</v>
      </c>
      <c r="I26" s="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Software</vt:lpstr>
      <vt:lpstr>Hardware</vt:lpstr>
      <vt:lpstr>Consumer</vt:lpstr>
      <vt:lpstr>Financials</vt:lpstr>
      <vt:lpstr>Healthcare</vt:lpstr>
      <vt:lpstr>Industrials</vt:lpstr>
      <vt:lpstr>Commodities</vt:lpstr>
      <vt:lpstr>US Treasury Bonds</vt:lpstr>
      <vt:lpstr>High Growth</vt:lpstr>
      <vt:lpstr>GARP</vt:lpstr>
      <vt:lpstr>Watchlist</vt:lpstr>
      <vt:lpstr>Small + Speculative</vt:lpstr>
      <vt:lpstr>Highest Quality</vt:lpstr>
      <vt:lpstr>GARP HF Buys</vt:lpstr>
      <vt:lpstr>Value HF Buys</vt:lpstr>
      <vt:lpstr>Aggressive Growth HF Buys</vt:lpstr>
      <vt:lpstr>Other HF Buys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Desai, Avi</cp:lastModifiedBy>
  <dcterms:created xsi:type="dcterms:W3CDTF">2023-04-02T10:40:58Z</dcterms:created>
  <dcterms:modified xsi:type="dcterms:W3CDTF">2023-12-03T15:27:43Z</dcterms:modified>
</cp:coreProperties>
</file>